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480ACBEE-8AC4-4773-845F-000F28528E8D}" xr6:coauthVersionLast="43" xr6:coauthVersionMax="43" xr10:uidLastSave="{00000000-0000-0000-0000-000000000000}"/>
  <bookViews>
    <workbookView xWindow="0" yWindow="0" windowWidth="20520" windowHeight="9900" activeTab="5" xr2:uid="{E530D8CF-9006-4990-AFF7-605CCCFDACC5}"/>
  </bookViews>
  <sheets>
    <sheet name="Exercise 2" sheetId="5" r:id="rId1"/>
    <sheet name="Challenge 1" sheetId="7" r:id="rId2"/>
    <sheet name="Exercise 2a" sheetId="6" r:id="rId3"/>
    <sheet name="Lemonade" sheetId="3" r:id="rId4"/>
    <sheet name="Exercise 2b" sheetId="8" r:id="rId5"/>
    <sheet name="Challenge 2" sheetId="9" r:id="rId6"/>
    <sheet name="Exercise 1" sheetId="4" r:id="rId7"/>
  </sheets>
  <definedNames>
    <definedName name="_xlchart.v1.0" hidden="1">Lemonade!$H$1</definedName>
    <definedName name="_xlchart.v1.1" hidden="1">Lemonade!$H$2:$H$366</definedName>
    <definedName name="_xlchart.v1.10" hidden="1">Lemonade!$D$1</definedName>
    <definedName name="_xlchart.v1.11" hidden="1">Lemonade!$D$2:$D$367</definedName>
    <definedName name="_xlchart.v1.12" hidden="1">Lemonade!$D$1</definedName>
    <definedName name="_xlchart.v1.13" hidden="1">Lemonade!$D$2:$D$367</definedName>
    <definedName name="_xlchart.v1.14" hidden="1">'Exercise 2b'!$H$11</definedName>
    <definedName name="_xlchart.v1.15" hidden="1">'Exercise 2b'!$H$12:$H$376</definedName>
    <definedName name="_xlchart.v1.16" hidden="1">'Challenge 2'!$H$11</definedName>
    <definedName name="_xlchart.v1.17" hidden="1">'Challenge 2'!$H$12:$H$376</definedName>
    <definedName name="_xlchart.v1.18" hidden="1">'Exercise 1'!$M$3:$M$292</definedName>
    <definedName name="_xlchart.v1.2" hidden="1">Lemonade!$H$1</definedName>
    <definedName name="_xlchart.v1.3" hidden="1">Lemonade!$H$2:$H$366</definedName>
    <definedName name="_xlchart.v1.4" hidden="1">Lemonade!$H$1</definedName>
    <definedName name="_xlchart.v1.5" hidden="1">Lemonade!$H$2:$H$367</definedName>
    <definedName name="_xlchart.v1.6" hidden="1">Lemonade!$E$1</definedName>
    <definedName name="_xlchart.v1.7" hidden="1">Lemonade!$E$2:$E$367</definedName>
    <definedName name="_xlchart.v1.8" hidden="1">Lemonade!$E$1</definedName>
    <definedName name="_xlchart.v1.9" hidden="1">Lemonade!$E$2:$E$367</definedName>
  </definedNames>
  <calcPr calcId="191028" calcCompleted="0"/>
  <pivotCaches>
    <pivotCache cacheId="648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9" l="1"/>
  <c r="H4" i="9"/>
  <c r="H3" i="9"/>
  <c r="H2" i="9"/>
  <c r="F377" i="9"/>
  <c r="I376" i="9"/>
  <c r="B376" i="9"/>
  <c r="I375" i="9"/>
  <c r="B375" i="9"/>
  <c r="I374" i="9"/>
  <c r="B374" i="9"/>
  <c r="I373" i="9"/>
  <c r="B373" i="9"/>
  <c r="I372" i="9"/>
  <c r="B372" i="9"/>
  <c r="I371" i="9"/>
  <c r="B371" i="9"/>
  <c r="I370" i="9"/>
  <c r="B370" i="9"/>
  <c r="I369" i="9"/>
  <c r="B369" i="9"/>
  <c r="I368" i="9"/>
  <c r="B368" i="9"/>
  <c r="I367" i="9"/>
  <c r="B367" i="9"/>
  <c r="I366" i="9"/>
  <c r="B366" i="9"/>
  <c r="I365" i="9"/>
  <c r="B365" i="9"/>
  <c r="I364" i="9"/>
  <c r="B364" i="9"/>
  <c r="I363" i="9"/>
  <c r="B363" i="9"/>
  <c r="I362" i="9"/>
  <c r="B362" i="9"/>
  <c r="I361" i="9"/>
  <c r="B361" i="9"/>
  <c r="I360" i="9"/>
  <c r="B360" i="9"/>
  <c r="I359" i="9"/>
  <c r="B359" i="9"/>
  <c r="I358" i="9"/>
  <c r="B358" i="9"/>
  <c r="I357" i="9"/>
  <c r="B357" i="9"/>
  <c r="I356" i="9"/>
  <c r="B356" i="9"/>
  <c r="I355" i="9"/>
  <c r="B355" i="9"/>
  <c r="I354" i="9"/>
  <c r="B354" i="9"/>
  <c r="I353" i="9"/>
  <c r="B353" i="9"/>
  <c r="I352" i="9"/>
  <c r="B352" i="9"/>
  <c r="I351" i="9"/>
  <c r="B351" i="9"/>
  <c r="I350" i="9"/>
  <c r="B350" i="9"/>
  <c r="I349" i="9"/>
  <c r="B349" i="9"/>
  <c r="I348" i="9"/>
  <c r="B348" i="9"/>
  <c r="I347" i="9"/>
  <c r="B347" i="9"/>
  <c r="I346" i="9"/>
  <c r="B346" i="9"/>
  <c r="I345" i="9"/>
  <c r="B345" i="9"/>
  <c r="I344" i="9"/>
  <c r="B344" i="9"/>
  <c r="I343" i="9"/>
  <c r="B343" i="9"/>
  <c r="I342" i="9"/>
  <c r="B342" i="9"/>
  <c r="I341" i="9"/>
  <c r="B341" i="9"/>
  <c r="I340" i="9"/>
  <c r="B340" i="9"/>
  <c r="I339" i="9"/>
  <c r="B339" i="9"/>
  <c r="I338" i="9"/>
  <c r="B338" i="9"/>
  <c r="I337" i="9"/>
  <c r="B337" i="9"/>
  <c r="I336" i="9"/>
  <c r="B336" i="9"/>
  <c r="I335" i="9"/>
  <c r="B335" i="9"/>
  <c r="I334" i="9"/>
  <c r="B334" i="9"/>
  <c r="I333" i="9"/>
  <c r="B333" i="9"/>
  <c r="I332" i="9"/>
  <c r="B332" i="9"/>
  <c r="I331" i="9"/>
  <c r="B331" i="9"/>
  <c r="I330" i="9"/>
  <c r="B330" i="9"/>
  <c r="I329" i="9"/>
  <c r="B329" i="9"/>
  <c r="I328" i="9"/>
  <c r="B328" i="9"/>
  <c r="I327" i="9"/>
  <c r="B327" i="9"/>
  <c r="I326" i="9"/>
  <c r="B326" i="9"/>
  <c r="I325" i="9"/>
  <c r="B325" i="9"/>
  <c r="I324" i="9"/>
  <c r="B324" i="9"/>
  <c r="I323" i="9"/>
  <c r="B323" i="9"/>
  <c r="I322" i="9"/>
  <c r="B322" i="9"/>
  <c r="I321" i="9"/>
  <c r="B321" i="9"/>
  <c r="I320" i="9"/>
  <c r="B320" i="9"/>
  <c r="I319" i="9"/>
  <c r="B319" i="9"/>
  <c r="I318" i="9"/>
  <c r="B318" i="9"/>
  <c r="I317" i="9"/>
  <c r="B317" i="9"/>
  <c r="I316" i="9"/>
  <c r="B316" i="9"/>
  <c r="I315" i="9"/>
  <c r="B315" i="9"/>
  <c r="I314" i="9"/>
  <c r="B314" i="9"/>
  <c r="I313" i="9"/>
  <c r="B313" i="9"/>
  <c r="I312" i="9"/>
  <c r="B312" i="9"/>
  <c r="I311" i="9"/>
  <c r="B311" i="9"/>
  <c r="I310" i="9"/>
  <c r="B310" i="9"/>
  <c r="I309" i="9"/>
  <c r="B309" i="9"/>
  <c r="I308" i="9"/>
  <c r="B308" i="9"/>
  <c r="I307" i="9"/>
  <c r="B307" i="9"/>
  <c r="I306" i="9"/>
  <c r="B306" i="9"/>
  <c r="I305" i="9"/>
  <c r="B305" i="9"/>
  <c r="I304" i="9"/>
  <c r="B304" i="9"/>
  <c r="I303" i="9"/>
  <c r="B303" i="9"/>
  <c r="I302" i="9"/>
  <c r="B302" i="9"/>
  <c r="I301" i="9"/>
  <c r="B301" i="9"/>
  <c r="I300" i="9"/>
  <c r="B300" i="9"/>
  <c r="I299" i="9"/>
  <c r="B299" i="9"/>
  <c r="I298" i="9"/>
  <c r="B298" i="9"/>
  <c r="I297" i="9"/>
  <c r="B297" i="9"/>
  <c r="I296" i="9"/>
  <c r="B296" i="9"/>
  <c r="I295" i="9"/>
  <c r="B295" i="9"/>
  <c r="I294" i="9"/>
  <c r="B294" i="9"/>
  <c r="I293" i="9"/>
  <c r="B293" i="9"/>
  <c r="I292" i="9"/>
  <c r="B292" i="9"/>
  <c r="I291" i="9"/>
  <c r="B291" i="9"/>
  <c r="I290" i="9"/>
  <c r="B290" i="9"/>
  <c r="I289" i="9"/>
  <c r="B289" i="9"/>
  <c r="I288" i="9"/>
  <c r="B288" i="9"/>
  <c r="I287" i="9"/>
  <c r="B287" i="9"/>
  <c r="I286" i="9"/>
  <c r="B286" i="9"/>
  <c r="I285" i="9"/>
  <c r="B285" i="9"/>
  <c r="I284" i="9"/>
  <c r="B284" i="9"/>
  <c r="I283" i="9"/>
  <c r="B283" i="9"/>
  <c r="I282" i="9"/>
  <c r="B282" i="9"/>
  <c r="I281" i="9"/>
  <c r="B281" i="9"/>
  <c r="I280" i="9"/>
  <c r="B280" i="9"/>
  <c r="I279" i="9"/>
  <c r="B279" i="9"/>
  <c r="I278" i="9"/>
  <c r="B278" i="9"/>
  <c r="I277" i="9"/>
  <c r="B277" i="9"/>
  <c r="I276" i="9"/>
  <c r="B276" i="9"/>
  <c r="I275" i="9"/>
  <c r="B275" i="9"/>
  <c r="I274" i="9"/>
  <c r="B274" i="9"/>
  <c r="I273" i="9"/>
  <c r="B273" i="9"/>
  <c r="I272" i="9"/>
  <c r="B272" i="9"/>
  <c r="I271" i="9"/>
  <c r="B271" i="9"/>
  <c r="I270" i="9"/>
  <c r="B270" i="9"/>
  <c r="I269" i="9"/>
  <c r="B269" i="9"/>
  <c r="I268" i="9"/>
  <c r="B268" i="9"/>
  <c r="I267" i="9"/>
  <c r="B267" i="9"/>
  <c r="I266" i="9"/>
  <c r="B266" i="9"/>
  <c r="I265" i="9"/>
  <c r="B265" i="9"/>
  <c r="I264" i="9"/>
  <c r="B264" i="9"/>
  <c r="I263" i="9"/>
  <c r="B263" i="9"/>
  <c r="I262" i="9"/>
  <c r="B262" i="9"/>
  <c r="I261" i="9"/>
  <c r="B261" i="9"/>
  <c r="I260" i="9"/>
  <c r="B260" i="9"/>
  <c r="I259" i="9"/>
  <c r="B259" i="9"/>
  <c r="I258" i="9"/>
  <c r="B258" i="9"/>
  <c r="I257" i="9"/>
  <c r="B257" i="9"/>
  <c r="I256" i="9"/>
  <c r="B256" i="9"/>
  <c r="I255" i="9"/>
  <c r="B255" i="9"/>
  <c r="I254" i="9"/>
  <c r="B254" i="9"/>
  <c r="I253" i="9"/>
  <c r="B253" i="9"/>
  <c r="I252" i="9"/>
  <c r="B252" i="9"/>
  <c r="I251" i="9"/>
  <c r="B251" i="9"/>
  <c r="I250" i="9"/>
  <c r="B250" i="9"/>
  <c r="I249" i="9"/>
  <c r="B249" i="9"/>
  <c r="I248" i="9"/>
  <c r="B248" i="9"/>
  <c r="I247" i="9"/>
  <c r="B247" i="9"/>
  <c r="I246" i="9"/>
  <c r="B246" i="9"/>
  <c r="I245" i="9"/>
  <c r="B245" i="9"/>
  <c r="I244" i="9"/>
  <c r="B244" i="9"/>
  <c r="I243" i="9"/>
  <c r="B243" i="9"/>
  <c r="I242" i="9"/>
  <c r="B242" i="9"/>
  <c r="I241" i="9"/>
  <c r="B241" i="9"/>
  <c r="I240" i="9"/>
  <c r="B240" i="9"/>
  <c r="I239" i="9"/>
  <c r="B239" i="9"/>
  <c r="I238" i="9"/>
  <c r="B238" i="9"/>
  <c r="I237" i="9"/>
  <c r="B237" i="9"/>
  <c r="I236" i="9"/>
  <c r="B236" i="9"/>
  <c r="I235" i="9"/>
  <c r="B235" i="9"/>
  <c r="I234" i="9"/>
  <c r="B234" i="9"/>
  <c r="I233" i="9"/>
  <c r="B233" i="9"/>
  <c r="I232" i="9"/>
  <c r="B232" i="9"/>
  <c r="I231" i="9"/>
  <c r="B231" i="9"/>
  <c r="I230" i="9"/>
  <c r="B230" i="9"/>
  <c r="I229" i="9"/>
  <c r="B229" i="9"/>
  <c r="I228" i="9"/>
  <c r="B228" i="9"/>
  <c r="I227" i="9"/>
  <c r="B227" i="9"/>
  <c r="I226" i="9"/>
  <c r="B226" i="9"/>
  <c r="I225" i="9"/>
  <c r="B225" i="9"/>
  <c r="I224" i="9"/>
  <c r="B224" i="9"/>
  <c r="I223" i="9"/>
  <c r="B223" i="9"/>
  <c r="I222" i="9"/>
  <c r="B222" i="9"/>
  <c r="I221" i="9"/>
  <c r="B221" i="9"/>
  <c r="I220" i="9"/>
  <c r="B220" i="9"/>
  <c r="I219" i="9"/>
  <c r="B219" i="9"/>
  <c r="I218" i="9"/>
  <c r="B218" i="9"/>
  <c r="I217" i="9"/>
  <c r="B217" i="9"/>
  <c r="I216" i="9"/>
  <c r="B216" i="9"/>
  <c r="I215" i="9"/>
  <c r="B215" i="9"/>
  <c r="I214" i="9"/>
  <c r="B214" i="9"/>
  <c r="I213" i="9"/>
  <c r="B213" i="9"/>
  <c r="I212" i="9"/>
  <c r="B212" i="9"/>
  <c r="I211" i="9"/>
  <c r="B211" i="9"/>
  <c r="I210" i="9"/>
  <c r="B210" i="9"/>
  <c r="I209" i="9"/>
  <c r="B209" i="9"/>
  <c r="I208" i="9"/>
  <c r="B208" i="9"/>
  <c r="I207" i="9"/>
  <c r="B207" i="9"/>
  <c r="I206" i="9"/>
  <c r="B206" i="9"/>
  <c r="I205" i="9"/>
  <c r="B205" i="9"/>
  <c r="I204" i="9"/>
  <c r="B204" i="9"/>
  <c r="I203" i="9"/>
  <c r="B203" i="9"/>
  <c r="I202" i="9"/>
  <c r="B202" i="9"/>
  <c r="I201" i="9"/>
  <c r="B201" i="9"/>
  <c r="I200" i="9"/>
  <c r="B200" i="9"/>
  <c r="I199" i="9"/>
  <c r="B199" i="9"/>
  <c r="I198" i="9"/>
  <c r="B198" i="9"/>
  <c r="I197" i="9"/>
  <c r="B197" i="9"/>
  <c r="I196" i="9"/>
  <c r="B196" i="9"/>
  <c r="I195" i="9"/>
  <c r="B195" i="9"/>
  <c r="I194" i="9"/>
  <c r="B194" i="9"/>
  <c r="I193" i="9"/>
  <c r="B193" i="9"/>
  <c r="I192" i="9"/>
  <c r="B192" i="9"/>
  <c r="I191" i="9"/>
  <c r="B191" i="9"/>
  <c r="I190" i="9"/>
  <c r="B190" i="9"/>
  <c r="I189" i="9"/>
  <c r="B189" i="9"/>
  <c r="I188" i="9"/>
  <c r="B188" i="9"/>
  <c r="I187" i="9"/>
  <c r="B187" i="9"/>
  <c r="I186" i="9"/>
  <c r="B186" i="9"/>
  <c r="I185" i="9"/>
  <c r="B185" i="9"/>
  <c r="I184" i="9"/>
  <c r="B184" i="9"/>
  <c r="I183" i="9"/>
  <c r="B183" i="9"/>
  <c r="I182" i="9"/>
  <c r="B182" i="9"/>
  <c r="I181" i="9"/>
  <c r="B181" i="9"/>
  <c r="I180" i="9"/>
  <c r="B180" i="9"/>
  <c r="I179" i="9"/>
  <c r="B179" i="9"/>
  <c r="I178" i="9"/>
  <c r="B178" i="9"/>
  <c r="I177" i="9"/>
  <c r="B177" i="9"/>
  <c r="I176" i="9"/>
  <c r="B176" i="9"/>
  <c r="I175" i="9"/>
  <c r="B175" i="9"/>
  <c r="I174" i="9"/>
  <c r="B174" i="9"/>
  <c r="I173" i="9"/>
  <c r="B173" i="9"/>
  <c r="I172" i="9"/>
  <c r="B172" i="9"/>
  <c r="I171" i="9"/>
  <c r="B171" i="9"/>
  <c r="I170" i="9"/>
  <c r="B170" i="9"/>
  <c r="I169" i="9"/>
  <c r="B169" i="9"/>
  <c r="I168" i="9"/>
  <c r="B168" i="9"/>
  <c r="I167" i="9"/>
  <c r="B167" i="9"/>
  <c r="I166" i="9"/>
  <c r="B166" i="9"/>
  <c r="I165" i="9"/>
  <c r="B165" i="9"/>
  <c r="I164" i="9"/>
  <c r="B164" i="9"/>
  <c r="I163" i="9"/>
  <c r="B163" i="9"/>
  <c r="I162" i="9"/>
  <c r="B162" i="9"/>
  <c r="I161" i="9"/>
  <c r="B161" i="9"/>
  <c r="I160" i="9"/>
  <c r="B160" i="9"/>
  <c r="I159" i="9"/>
  <c r="B159" i="9"/>
  <c r="I158" i="9"/>
  <c r="B158" i="9"/>
  <c r="I157" i="9"/>
  <c r="B157" i="9"/>
  <c r="I156" i="9"/>
  <c r="B156" i="9"/>
  <c r="I155" i="9"/>
  <c r="B155" i="9"/>
  <c r="I154" i="9"/>
  <c r="B154" i="9"/>
  <c r="I153" i="9"/>
  <c r="B153" i="9"/>
  <c r="I152" i="9"/>
  <c r="B152" i="9"/>
  <c r="I151" i="9"/>
  <c r="B151" i="9"/>
  <c r="I150" i="9"/>
  <c r="B150" i="9"/>
  <c r="I149" i="9"/>
  <c r="B149" i="9"/>
  <c r="I148" i="9"/>
  <c r="B148" i="9"/>
  <c r="I147" i="9"/>
  <c r="B147" i="9"/>
  <c r="I146" i="9"/>
  <c r="B146" i="9"/>
  <c r="I145" i="9"/>
  <c r="B145" i="9"/>
  <c r="I144" i="9"/>
  <c r="B144" i="9"/>
  <c r="I143" i="9"/>
  <c r="B143" i="9"/>
  <c r="I142" i="9"/>
  <c r="B142" i="9"/>
  <c r="I141" i="9"/>
  <c r="B141" i="9"/>
  <c r="I140" i="9"/>
  <c r="B140" i="9"/>
  <c r="I139" i="9"/>
  <c r="B139" i="9"/>
  <c r="I138" i="9"/>
  <c r="B138" i="9"/>
  <c r="I137" i="9"/>
  <c r="B137" i="9"/>
  <c r="I136" i="9"/>
  <c r="B136" i="9"/>
  <c r="I135" i="9"/>
  <c r="B135" i="9"/>
  <c r="I134" i="9"/>
  <c r="B134" i="9"/>
  <c r="I133" i="9"/>
  <c r="B133" i="9"/>
  <c r="I132" i="9"/>
  <c r="B132" i="9"/>
  <c r="I131" i="9"/>
  <c r="B131" i="9"/>
  <c r="I130" i="9"/>
  <c r="B130" i="9"/>
  <c r="I129" i="9"/>
  <c r="B129" i="9"/>
  <c r="I128" i="9"/>
  <c r="B128" i="9"/>
  <c r="I127" i="9"/>
  <c r="B127" i="9"/>
  <c r="I126" i="9"/>
  <c r="B126" i="9"/>
  <c r="I125" i="9"/>
  <c r="B125" i="9"/>
  <c r="I124" i="9"/>
  <c r="B124" i="9"/>
  <c r="I123" i="9"/>
  <c r="B123" i="9"/>
  <c r="I122" i="9"/>
  <c r="B122" i="9"/>
  <c r="I121" i="9"/>
  <c r="B121" i="9"/>
  <c r="I120" i="9"/>
  <c r="B120" i="9"/>
  <c r="I119" i="9"/>
  <c r="B119" i="9"/>
  <c r="I118" i="9"/>
  <c r="B118" i="9"/>
  <c r="I117" i="9"/>
  <c r="B117" i="9"/>
  <c r="I116" i="9"/>
  <c r="B116" i="9"/>
  <c r="I115" i="9"/>
  <c r="B115" i="9"/>
  <c r="I114" i="9"/>
  <c r="B114" i="9"/>
  <c r="I113" i="9"/>
  <c r="B113" i="9"/>
  <c r="I112" i="9"/>
  <c r="B112" i="9"/>
  <c r="I111" i="9"/>
  <c r="B111" i="9"/>
  <c r="I110" i="9"/>
  <c r="B110" i="9"/>
  <c r="I109" i="9"/>
  <c r="B109" i="9"/>
  <c r="I108" i="9"/>
  <c r="B108" i="9"/>
  <c r="I107" i="9"/>
  <c r="B107" i="9"/>
  <c r="I106" i="9"/>
  <c r="B106" i="9"/>
  <c r="I105" i="9"/>
  <c r="B105" i="9"/>
  <c r="I104" i="9"/>
  <c r="B104" i="9"/>
  <c r="I103" i="9"/>
  <c r="B103" i="9"/>
  <c r="I102" i="9"/>
  <c r="B102" i="9"/>
  <c r="I101" i="9"/>
  <c r="B101" i="9"/>
  <c r="I100" i="9"/>
  <c r="B100" i="9"/>
  <c r="I99" i="9"/>
  <c r="B99" i="9"/>
  <c r="I98" i="9"/>
  <c r="B98" i="9"/>
  <c r="I97" i="9"/>
  <c r="B97" i="9"/>
  <c r="I96" i="9"/>
  <c r="B96" i="9"/>
  <c r="I95" i="9"/>
  <c r="B95" i="9"/>
  <c r="I94" i="9"/>
  <c r="B94" i="9"/>
  <c r="I93" i="9"/>
  <c r="B93" i="9"/>
  <c r="I92" i="9"/>
  <c r="B92" i="9"/>
  <c r="I91" i="9"/>
  <c r="B91" i="9"/>
  <c r="I90" i="9"/>
  <c r="B90" i="9"/>
  <c r="I89" i="9"/>
  <c r="B89" i="9"/>
  <c r="I88" i="9"/>
  <c r="B88" i="9"/>
  <c r="I87" i="9"/>
  <c r="B87" i="9"/>
  <c r="I86" i="9"/>
  <c r="B86" i="9"/>
  <c r="I85" i="9"/>
  <c r="B85" i="9"/>
  <c r="I84" i="9"/>
  <c r="B84" i="9"/>
  <c r="I83" i="9"/>
  <c r="B83" i="9"/>
  <c r="I82" i="9"/>
  <c r="B82" i="9"/>
  <c r="I81" i="9"/>
  <c r="B81" i="9"/>
  <c r="I80" i="9"/>
  <c r="B80" i="9"/>
  <c r="I79" i="9"/>
  <c r="B79" i="9"/>
  <c r="I78" i="9"/>
  <c r="B78" i="9"/>
  <c r="I77" i="9"/>
  <c r="B77" i="9"/>
  <c r="I76" i="9"/>
  <c r="B76" i="9"/>
  <c r="I75" i="9"/>
  <c r="B75" i="9"/>
  <c r="I74" i="9"/>
  <c r="B74" i="9"/>
  <c r="I73" i="9"/>
  <c r="B73" i="9"/>
  <c r="I72" i="9"/>
  <c r="B72" i="9"/>
  <c r="I71" i="9"/>
  <c r="B71" i="9"/>
  <c r="I70" i="9"/>
  <c r="B70" i="9"/>
  <c r="I69" i="9"/>
  <c r="B69" i="9"/>
  <c r="I68" i="9"/>
  <c r="B68" i="9"/>
  <c r="I67" i="9"/>
  <c r="B67" i="9"/>
  <c r="I66" i="9"/>
  <c r="B66" i="9"/>
  <c r="I65" i="9"/>
  <c r="B65" i="9"/>
  <c r="I64" i="9"/>
  <c r="B64" i="9"/>
  <c r="I63" i="9"/>
  <c r="B63" i="9"/>
  <c r="I62" i="9"/>
  <c r="B62" i="9"/>
  <c r="I61" i="9"/>
  <c r="B61" i="9"/>
  <c r="I60" i="9"/>
  <c r="B60" i="9"/>
  <c r="I59" i="9"/>
  <c r="B59" i="9"/>
  <c r="I58" i="9"/>
  <c r="B58" i="9"/>
  <c r="I57" i="9"/>
  <c r="B57" i="9"/>
  <c r="I56" i="9"/>
  <c r="B56" i="9"/>
  <c r="I55" i="9"/>
  <c r="B55" i="9"/>
  <c r="I54" i="9"/>
  <c r="B54" i="9"/>
  <c r="I53" i="9"/>
  <c r="B53" i="9"/>
  <c r="I52" i="9"/>
  <c r="B52" i="9"/>
  <c r="I51" i="9"/>
  <c r="B51" i="9"/>
  <c r="I50" i="9"/>
  <c r="B50" i="9"/>
  <c r="I49" i="9"/>
  <c r="B49" i="9"/>
  <c r="I48" i="9"/>
  <c r="B48" i="9"/>
  <c r="I47" i="9"/>
  <c r="B47" i="9"/>
  <c r="I46" i="9"/>
  <c r="B46" i="9"/>
  <c r="I45" i="9"/>
  <c r="B45" i="9"/>
  <c r="I44" i="9"/>
  <c r="B44" i="9"/>
  <c r="I43" i="9"/>
  <c r="B43" i="9"/>
  <c r="I42" i="9"/>
  <c r="B42" i="9"/>
  <c r="I41" i="9"/>
  <c r="B41" i="9"/>
  <c r="I40" i="9"/>
  <c r="B40" i="9"/>
  <c r="I39" i="9"/>
  <c r="B39" i="9"/>
  <c r="I38" i="9"/>
  <c r="B38" i="9"/>
  <c r="I37" i="9"/>
  <c r="B37" i="9"/>
  <c r="I36" i="9"/>
  <c r="B36" i="9"/>
  <c r="I35" i="9"/>
  <c r="B35" i="9"/>
  <c r="I34" i="9"/>
  <c r="B34" i="9"/>
  <c r="I33" i="9"/>
  <c r="B33" i="9"/>
  <c r="I32" i="9"/>
  <c r="B32" i="9"/>
  <c r="I31" i="9"/>
  <c r="B31" i="9"/>
  <c r="I30" i="9"/>
  <c r="B30" i="9"/>
  <c r="I29" i="9"/>
  <c r="B29" i="9"/>
  <c r="I28" i="9"/>
  <c r="B28" i="9"/>
  <c r="I27" i="9"/>
  <c r="B27" i="9"/>
  <c r="I26" i="9"/>
  <c r="B26" i="9"/>
  <c r="I25" i="9"/>
  <c r="B25" i="9"/>
  <c r="I24" i="9"/>
  <c r="B24" i="9"/>
  <c r="I23" i="9"/>
  <c r="B23" i="9"/>
  <c r="I22" i="9"/>
  <c r="B22" i="9"/>
  <c r="I21" i="9"/>
  <c r="B21" i="9"/>
  <c r="I20" i="9"/>
  <c r="B20" i="9"/>
  <c r="I19" i="9"/>
  <c r="B19" i="9"/>
  <c r="I18" i="9"/>
  <c r="B18" i="9"/>
  <c r="I17" i="9"/>
  <c r="B17" i="9"/>
  <c r="I16" i="9"/>
  <c r="B16" i="9"/>
  <c r="I15" i="9"/>
  <c r="B15" i="9"/>
  <c r="I14" i="9"/>
  <c r="B14" i="9"/>
  <c r="I13" i="9"/>
  <c r="B13" i="9"/>
  <c r="I12" i="9"/>
  <c r="I377" i="9" s="1"/>
  <c r="B12" i="9"/>
  <c r="H5" i="8"/>
  <c r="H4" i="8"/>
  <c r="H3" i="8"/>
  <c r="H2" i="8"/>
  <c r="F377" i="8"/>
  <c r="I376" i="8"/>
  <c r="B376" i="8"/>
  <c r="I375" i="8"/>
  <c r="B375" i="8"/>
  <c r="I374" i="8"/>
  <c r="B374" i="8"/>
  <c r="I373" i="8"/>
  <c r="B373" i="8"/>
  <c r="I372" i="8"/>
  <c r="B372" i="8"/>
  <c r="I371" i="8"/>
  <c r="B371" i="8"/>
  <c r="I370" i="8"/>
  <c r="B370" i="8"/>
  <c r="I369" i="8"/>
  <c r="B369" i="8"/>
  <c r="I368" i="8"/>
  <c r="B368" i="8"/>
  <c r="I367" i="8"/>
  <c r="B367" i="8"/>
  <c r="I366" i="8"/>
  <c r="B366" i="8"/>
  <c r="I365" i="8"/>
  <c r="B365" i="8"/>
  <c r="I364" i="8"/>
  <c r="B364" i="8"/>
  <c r="I363" i="8"/>
  <c r="B363" i="8"/>
  <c r="I362" i="8"/>
  <c r="B362" i="8"/>
  <c r="I361" i="8"/>
  <c r="B361" i="8"/>
  <c r="I360" i="8"/>
  <c r="B360" i="8"/>
  <c r="I359" i="8"/>
  <c r="B359" i="8"/>
  <c r="I358" i="8"/>
  <c r="B358" i="8"/>
  <c r="I357" i="8"/>
  <c r="B357" i="8"/>
  <c r="I356" i="8"/>
  <c r="B356" i="8"/>
  <c r="I355" i="8"/>
  <c r="B355" i="8"/>
  <c r="I354" i="8"/>
  <c r="B354" i="8"/>
  <c r="I353" i="8"/>
  <c r="B353" i="8"/>
  <c r="I352" i="8"/>
  <c r="B352" i="8"/>
  <c r="I351" i="8"/>
  <c r="B351" i="8"/>
  <c r="I350" i="8"/>
  <c r="B350" i="8"/>
  <c r="I349" i="8"/>
  <c r="B349" i="8"/>
  <c r="I348" i="8"/>
  <c r="B348" i="8"/>
  <c r="I347" i="8"/>
  <c r="B347" i="8"/>
  <c r="I346" i="8"/>
  <c r="B346" i="8"/>
  <c r="I345" i="8"/>
  <c r="B345" i="8"/>
  <c r="I344" i="8"/>
  <c r="B344" i="8"/>
  <c r="I343" i="8"/>
  <c r="B343" i="8"/>
  <c r="I342" i="8"/>
  <c r="B342" i="8"/>
  <c r="I341" i="8"/>
  <c r="B341" i="8"/>
  <c r="I340" i="8"/>
  <c r="B340" i="8"/>
  <c r="I339" i="8"/>
  <c r="B339" i="8"/>
  <c r="I338" i="8"/>
  <c r="B338" i="8"/>
  <c r="I337" i="8"/>
  <c r="B337" i="8"/>
  <c r="I336" i="8"/>
  <c r="B336" i="8"/>
  <c r="I335" i="8"/>
  <c r="B335" i="8"/>
  <c r="I334" i="8"/>
  <c r="B334" i="8"/>
  <c r="I333" i="8"/>
  <c r="B333" i="8"/>
  <c r="I332" i="8"/>
  <c r="B332" i="8"/>
  <c r="I331" i="8"/>
  <c r="B331" i="8"/>
  <c r="I330" i="8"/>
  <c r="B330" i="8"/>
  <c r="I329" i="8"/>
  <c r="B329" i="8"/>
  <c r="I328" i="8"/>
  <c r="B328" i="8"/>
  <c r="I327" i="8"/>
  <c r="B327" i="8"/>
  <c r="I326" i="8"/>
  <c r="B326" i="8"/>
  <c r="I325" i="8"/>
  <c r="B325" i="8"/>
  <c r="I324" i="8"/>
  <c r="B324" i="8"/>
  <c r="I323" i="8"/>
  <c r="B323" i="8"/>
  <c r="I322" i="8"/>
  <c r="B322" i="8"/>
  <c r="I321" i="8"/>
  <c r="B321" i="8"/>
  <c r="I320" i="8"/>
  <c r="B320" i="8"/>
  <c r="I319" i="8"/>
  <c r="B319" i="8"/>
  <c r="I318" i="8"/>
  <c r="B318" i="8"/>
  <c r="I317" i="8"/>
  <c r="B317" i="8"/>
  <c r="I316" i="8"/>
  <c r="B316" i="8"/>
  <c r="I315" i="8"/>
  <c r="B315" i="8"/>
  <c r="I314" i="8"/>
  <c r="B314" i="8"/>
  <c r="I313" i="8"/>
  <c r="B313" i="8"/>
  <c r="I312" i="8"/>
  <c r="B312" i="8"/>
  <c r="I311" i="8"/>
  <c r="B311" i="8"/>
  <c r="I310" i="8"/>
  <c r="B310" i="8"/>
  <c r="I309" i="8"/>
  <c r="B309" i="8"/>
  <c r="I308" i="8"/>
  <c r="B308" i="8"/>
  <c r="I307" i="8"/>
  <c r="B307" i="8"/>
  <c r="I306" i="8"/>
  <c r="B306" i="8"/>
  <c r="I305" i="8"/>
  <c r="B305" i="8"/>
  <c r="I304" i="8"/>
  <c r="B304" i="8"/>
  <c r="I303" i="8"/>
  <c r="B303" i="8"/>
  <c r="I302" i="8"/>
  <c r="B302" i="8"/>
  <c r="I301" i="8"/>
  <c r="B301" i="8"/>
  <c r="I300" i="8"/>
  <c r="B300" i="8"/>
  <c r="I299" i="8"/>
  <c r="B299" i="8"/>
  <c r="I298" i="8"/>
  <c r="B298" i="8"/>
  <c r="I297" i="8"/>
  <c r="B297" i="8"/>
  <c r="I296" i="8"/>
  <c r="B296" i="8"/>
  <c r="I295" i="8"/>
  <c r="B295" i="8"/>
  <c r="I294" i="8"/>
  <c r="B294" i="8"/>
  <c r="I293" i="8"/>
  <c r="B293" i="8"/>
  <c r="I292" i="8"/>
  <c r="B292" i="8"/>
  <c r="I291" i="8"/>
  <c r="B291" i="8"/>
  <c r="I290" i="8"/>
  <c r="B290" i="8"/>
  <c r="I289" i="8"/>
  <c r="B289" i="8"/>
  <c r="I288" i="8"/>
  <c r="B288" i="8"/>
  <c r="I287" i="8"/>
  <c r="B287" i="8"/>
  <c r="I286" i="8"/>
  <c r="B286" i="8"/>
  <c r="I285" i="8"/>
  <c r="B285" i="8"/>
  <c r="I284" i="8"/>
  <c r="B284" i="8"/>
  <c r="I283" i="8"/>
  <c r="B283" i="8"/>
  <c r="I282" i="8"/>
  <c r="B282" i="8"/>
  <c r="I281" i="8"/>
  <c r="B281" i="8"/>
  <c r="I280" i="8"/>
  <c r="B280" i="8"/>
  <c r="I279" i="8"/>
  <c r="B279" i="8"/>
  <c r="I278" i="8"/>
  <c r="B278" i="8"/>
  <c r="I277" i="8"/>
  <c r="B277" i="8"/>
  <c r="I276" i="8"/>
  <c r="B276" i="8"/>
  <c r="I275" i="8"/>
  <c r="B275" i="8"/>
  <c r="I274" i="8"/>
  <c r="B274" i="8"/>
  <c r="I273" i="8"/>
  <c r="B273" i="8"/>
  <c r="I272" i="8"/>
  <c r="B272" i="8"/>
  <c r="I271" i="8"/>
  <c r="B271" i="8"/>
  <c r="I270" i="8"/>
  <c r="B270" i="8"/>
  <c r="I269" i="8"/>
  <c r="B269" i="8"/>
  <c r="I268" i="8"/>
  <c r="B268" i="8"/>
  <c r="I267" i="8"/>
  <c r="B267" i="8"/>
  <c r="I266" i="8"/>
  <c r="B266" i="8"/>
  <c r="I265" i="8"/>
  <c r="B265" i="8"/>
  <c r="I264" i="8"/>
  <c r="B264" i="8"/>
  <c r="I263" i="8"/>
  <c r="B263" i="8"/>
  <c r="I262" i="8"/>
  <c r="B262" i="8"/>
  <c r="I261" i="8"/>
  <c r="B261" i="8"/>
  <c r="I260" i="8"/>
  <c r="B260" i="8"/>
  <c r="I259" i="8"/>
  <c r="B259" i="8"/>
  <c r="I258" i="8"/>
  <c r="B258" i="8"/>
  <c r="I257" i="8"/>
  <c r="B257" i="8"/>
  <c r="I256" i="8"/>
  <c r="B256" i="8"/>
  <c r="I255" i="8"/>
  <c r="B255" i="8"/>
  <c r="I254" i="8"/>
  <c r="B254" i="8"/>
  <c r="I253" i="8"/>
  <c r="B253" i="8"/>
  <c r="I252" i="8"/>
  <c r="B252" i="8"/>
  <c r="I251" i="8"/>
  <c r="B251" i="8"/>
  <c r="I250" i="8"/>
  <c r="B250" i="8"/>
  <c r="I249" i="8"/>
  <c r="B249" i="8"/>
  <c r="I248" i="8"/>
  <c r="B248" i="8"/>
  <c r="I247" i="8"/>
  <c r="B247" i="8"/>
  <c r="I246" i="8"/>
  <c r="B246" i="8"/>
  <c r="I245" i="8"/>
  <c r="B245" i="8"/>
  <c r="I244" i="8"/>
  <c r="B244" i="8"/>
  <c r="I243" i="8"/>
  <c r="B243" i="8"/>
  <c r="I242" i="8"/>
  <c r="B242" i="8"/>
  <c r="I241" i="8"/>
  <c r="B241" i="8"/>
  <c r="I240" i="8"/>
  <c r="B240" i="8"/>
  <c r="I239" i="8"/>
  <c r="B239" i="8"/>
  <c r="I238" i="8"/>
  <c r="B238" i="8"/>
  <c r="I237" i="8"/>
  <c r="B237" i="8"/>
  <c r="I236" i="8"/>
  <c r="B236" i="8"/>
  <c r="I235" i="8"/>
  <c r="B235" i="8"/>
  <c r="I234" i="8"/>
  <c r="B234" i="8"/>
  <c r="I233" i="8"/>
  <c r="B233" i="8"/>
  <c r="I232" i="8"/>
  <c r="B232" i="8"/>
  <c r="I231" i="8"/>
  <c r="B231" i="8"/>
  <c r="I230" i="8"/>
  <c r="B230" i="8"/>
  <c r="I229" i="8"/>
  <c r="B229" i="8"/>
  <c r="I228" i="8"/>
  <c r="B228" i="8"/>
  <c r="I227" i="8"/>
  <c r="B227" i="8"/>
  <c r="I226" i="8"/>
  <c r="B226" i="8"/>
  <c r="I225" i="8"/>
  <c r="B225" i="8"/>
  <c r="I224" i="8"/>
  <c r="B224" i="8"/>
  <c r="I223" i="8"/>
  <c r="B223" i="8"/>
  <c r="I222" i="8"/>
  <c r="B222" i="8"/>
  <c r="I221" i="8"/>
  <c r="B221" i="8"/>
  <c r="I220" i="8"/>
  <c r="B220" i="8"/>
  <c r="I219" i="8"/>
  <c r="B219" i="8"/>
  <c r="I218" i="8"/>
  <c r="B218" i="8"/>
  <c r="I217" i="8"/>
  <c r="B217" i="8"/>
  <c r="I216" i="8"/>
  <c r="B216" i="8"/>
  <c r="I215" i="8"/>
  <c r="B215" i="8"/>
  <c r="I214" i="8"/>
  <c r="B214" i="8"/>
  <c r="I213" i="8"/>
  <c r="B213" i="8"/>
  <c r="I212" i="8"/>
  <c r="B212" i="8"/>
  <c r="I211" i="8"/>
  <c r="B211" i="8"/>
  <c r="I210" i="8"/>
  <c r="B210" i="8"/>
  <c r="I209" i="8"/>
  <c r="B209" i="8"/>
  <c r="I208" i="8"/>
  <c r="B208" i="8"/>
  <c r="I207" i="8"/>
  <c r="B207" i="8"/>
  <c r="I206" i="8"/>
  <c r="B206" i="8"/>
  <c r="I205" i="8"/>
  <c r="B205" i="8"/>
  <c r="I204" i="8"/>
  <c r="B204" i="8"/>
  <c r="I203" i="8"/>
  <c r="B203" i="8"/>
  <c r="I202" i="8"/>
  <c r="B202" i="8"/>
  <c r="I201" i="8"/>
  <c r="B201" i="8"/>
  <c r="I200" i="8"/>
  <c r="B200" i="8"/>
  <c r="I199" i="8"/>
  <c r="B199" i="8"/>
  <c r="I198" i="8"/>
  <c r="B198" i="8"/>
  <c r="I197" i="8"/>
  <c r="B197" i="8"/>
  <c r="I196" i="8"/>
  <c r="B196" i="8"/>
  <c r="I195" i="8"/>
  <c r="B195" i="8"/>
  <c r="I194" i="8"/>
  <c r="B194" i="8"/>
  <c r="I193" i="8"/>
  <c r="B193" i="8"/>
  <c r="I192" i="8"/>
  <c r="B192" i="8"/>
  <c r="I191" i="8"/>
  <c r="B191" i="8"/>
  <c r="I190" i="8"/>
  <c r="B190" i="8"/>
  <c r="I189" i="8"/>
  <c r="B189" i="8"/>
  <c r="I188" i="8"/>
  <c r="B188" i="8"/>
  <c r="I187" i="8"/>
  <c r="B187" i="8"/>
  <c r="I186" i="8"/>
  <c r="B186" i="8"/>
  <c r="I185" i="8"/>
  <c r="B185" i="8"/>
  <c r="I184" i="8"/>
  <c r="B184" i="8"/>
  <c r="I183" i="8"/>
  <c r="B183" i="8"/>
  <c r="I182" i="8"/>
  <c r="B182" i="8"/>
  <c r="I181" i="8"/>
  <c r="B181" i="8"/>
  <c r="I180" i="8"/>
  <c r="B180" i="8"/>
  <c r="I179" i="8"/>
  <c r="B179" i="8"/>
  <c r="I178" i="8"/>
  <c r="B178" i="8"/>
  <c r="I177" i="8"/>
  <c r="B177" i="8"/>
  <c r="I176" i="8"/>
  <c r="B176" i="8"/>
  <c r="I175" i="8"/>
  <c r="B175" i="8"/>
  <c r="I174" i="8"/>
  <c r="B174" i="8"/>
  <c r="I173" i="8"/>
  <c r="B173" i="8"/>
  <c r="I172" i="8"/>
  <c r="B172" i="8"/>
  <c r="I171" i="8"/>
  <c r="B171" i="8"/>
  <c r="I170" i="8"/>
  <c r="B170" i="8"/>
  <c r="I169" i="8"/>
  <c r="B169" i="8"/>
  <c r="I168" i="8"/>
  <c r="B168" i="8"/>
  <c r="I167" i="8"/>
  <c r="B167" i="8"/>
  <c r="I166" i="8"/>
  <c r="B166" i="8"/>
  <c r="I165" i="8"/>
  <c r="B165" i="8"/>
  <c r="I164" i="8"/>
  <c r="B164" i="8"/>
  <c r="I163" i="8"/>
  <c r="B163" i="8"/>
  <c r="I162" i="8"/>
  <c r="B162" i="8"/>
  <c r="I161" i="8"/>
  <c r="B161" i="8"/>
  <c r="I160" i="8"/>
  <c r="B160" i="8"/>
  <c r="I159" i="8"/>
  <c r="B159" i="8"/>
  <c r="I158" i="8"/>
  <c r="B158" i="8"/>
  <c r="I157" i="8"/>
  <c r="B157" i="8"/>
  <c r="I156" i="8"/>
  <c r="B156" i="8"/>
  <c r="I155" i="8"/>
  <c r="B155" i="8"/>
  <c r="I154" i="8"/>
  <c r="B154" i="8"/>
  <c r="I153" i="8"/>
  <c r="B153" i="8"/>
  <c r="I152" i="8"/>
  <c r="B152" i="8"/>
  <c r="I151" i="8"/>
  <c r="B151" i="8"/>
  <c r="I150" i="8"/>
  <c r="B150" i="8"/>
  <c r="I149" i="8"/>
  <c r="B149" i="8"/>
  <c r="I148" i="8"/>
  <c r="B148" i="8"/>
  <c r="I147" i="8"/>
  <c r="B147" i="8"/>
  <c r="I146" i="8"/>
  <c r="B146" i="8"/>
  <c r="I145" i="8"/>
  <c r="B145" i="8"/>
  <c r="I144" i="8"/>
  <c r="B144" i="8"/>
  <c r="I143" i="8"/>
  <c r="B143" i="8"/>
  <c r="I142" i="8"/>
  <c r="B142" i="8"/>
  <c r="I141" i="8"/>
  <c r="B141" i="8"/>
  <c r="I140" i="8"/>
  <c r="B140" i="8"/>
  <c r="I139" i="8"/>
  <c r="B139" i="8"/>
  <c r="I138" i="8"/>
  <c r="B138" i="8"/>
  <c r="I137" i="8"/>
  <c r="B137" i="8"/>
  <c r="I136" i="8"/>
  <c r="B136" i="8"/>
  <c r="I135" i="8"/>
  <c r="B135" i="8"/>
  <c r="I134" i="8"/>
  <c r="B134" i="8"/>
  <c r="I133" i="8"/>
  <c r="B133" i="8"/>
  <c r="I132" i="8"/>
  <c r="B132" i="8"/>
  <c r="I131" i="8"/>
  <c r="B131" i="8"/>
  <c r="I130" i="8"/>
  <c r="B130" i="8"/>
  <c r="I129" i="8"/>
  <c r="B129" i="8"/>
  <c r="I128" i="8"/>
  <c r="B128" i="8"/>
  <c r="I127" i="8"/>
  <c r="B127" i="8"/>
  <c r="I126" i="8"/>
  <c r="B126" i="8"/>
  <c r="I125" i="8"/>
  <c r="B125" i="8"/>
  <c r="I124" i="8"/>
  <c r="B124" i="8"/>
  <c r="I123" i="8"/>
  <c r="B123" i="8"/>
  <c r="I122" i="8"/>
  <c r="B122" i="8"/>
  <c r="I121" i="8"/>
  <c r="B121" i="8"/>
  <c r="I120" i="8"/>
  <c r="B120" i="8"/>
  <c r="I119" i="8"/>
  <c r="B119" i="8"/>
  <c r="I118" i="8"/>
  <c r="B118" i="8"/>
  <c r="I117" i="8"/>
  <c r="B117" i="8"/>
  <c r="I116" i="8"/>
  <c r="B116" i="8"/>
  <c r="I115" i="8"/>
  <c r="B115" i="8"/>
  <c r="I114" i="8"/>
  <c r="B114" i="8"/>
  <c r="I113" i="8"/>
  <c r="B113" i="8"/>
  <c r="I112" i="8"/>
  <c r="B112" i="8"/>
  <c r="I111" i="8"/>
  <c r="B111" i="8"/>
  <c r="I110" i="8"/>
  <c r="B110" i="8"/>
  <c r="I109" i="8"/>
  <c r="B109" i="8"/>
  <c r="I108" i="8"/>
  <c r="B108" i="8"/>
  <c r="I107" i="8"/>
  <c r="B107" i="8"/>
  <c r="I106" i="8"/>
  <c r="B106" i="8"/>
  <c r="I105" i="8"/>
  <c r="B105" i="8"/>
  <c r="I104" i="8"/>
  <c r="B104" i="8"/>
  <c r="I103" i="8"/>
  <c r="B103" i="8"/>
  <c r="I102" i="8"/>
  <c r="B102" i="8"/>
  <c r="I101" i="8"/>
  <c r="B101" i="8"/>
  <c r="I100" i="8"/>
  <c r="B100" i="8"/>
  <c r="I99" i="8"/>
  <c r="B99" i="8"/>
  <c r="I98" i="8"/>
  <c r="B98" i="8"/>
  <c r="I97" i="8"/>
  <c r="B97" i="8"/>
  <c r="I96" i="8"/>
  <c r="B96" i="8"/>
  <c r="I95" i="8"/>
  <c r="B95" i="8"/>
  <c r="I94" i="8"/>
  <c r="B94" i="8"/>
  <c r="I93" i="8"/>
  <c r="B93" i="8"/>
  <c r="I92" i="8"/>
  <c r="B92" i="8"/>
  <c r="I91" i="8"/>
  <c r="B91" i="8"/>
  <c r="I90" i="8"/>
  <c r="B90" i="8"/>
  <c r="I89" i="8"/>
  <c r="B89" i="8"/>
  <c r="I88" i="8"/>
  <c r="B88" i="8"/>
  <c r="I87" i="8"/>
  <c r="B87" i="8"/>
  <c r="I86" i="8"/>
  <c r="B86" i="8"/>
  <c r="I85" i="8"/>
  <c r="B85" i="8"/>
  <c r="I84" i="8"/>
  <c r="B84" i="8"/>
  <c r="I83" i="8"/>
  <c r="B83" i="8"/>
  <c r="I82" i="8"/>
  <c r="B82" i="8"/>
  <c r="I81" i="8"/>
  <c r="B81" i="8"/>
  <c r="I80" i="8"/>
  <c r="B80" i="8"/>
  <c r="I79" i="8"/>
  <c r="B79" i="8"/>
  <c r="I78" i="8"/>
  <c r="B78" i="8"/>
  <c r="I77" i="8"/>
  <c r="B77" i="8"/>
  <c r="I76" i="8"/>
  <c r="B76" i="8"/>
  <c r="I75" i="8"/>
  <c r="B75" i="8"/>
  <c r="I74" i="8"/>
  <c r="B74" i="8"/>
  <c r="I73" i="8"/>
  <c r="B73" i="8"/>
  <c r="I72" i="8"/>
  <c r="B72" i="8"/>
  <c r="I71" i="8"/>
  <c r="B71" i="8"/>
  <c r="I70" i="8"/>
  <c r="B70" i="8"/>
  <c r="I69" i="8"/>
  <c r="B69" i="8"/>
  <c r="I68" i="8"/>
  <c r="B68" i="8"/>
  <c r="I67" i="8"/>
  <c r="B67" i="8"/>
  <c r="I66" i="8"/>
  <c r="B66" i="8"/>
  <c r="I65" i="8"/>
  <c r="B65" i="8"/>
  <c r="I64" i="8"/>
  <c r="B64" i="8"/>
  <c r="I63" i="8"/>
  <c r="B63" i="8"/>
  <c r="I62" i="8"/>
  <c r="B62" i="8"/>
  <c r="I61" i="8"/>
  <c r="B61" i="8"/>
  <c r="I60" i="8"/>
  <c r="B60" i="8"/>
  <c r="I59" i="8"/>
  <c r="B59" i="8"/>
  <c r="I58" i="8"/>
  <c r="B58" i="8"/>
  <c r="I57" i="8"/>
  <c r="B57" i="8"/>
  <c r="I56" i="8"/>
  <c r="B56" i="8"/>
  <c r="I55" i="8"/>
  <c r="B55" i="8"/>
  <c r="I54" i="8"/>
  <c r="B54" i="8"/>
  <c r="I53" i="8"/>
  <c r="B53" i="8"/>
  <c r="I52" i="8"/>
  <c r="B52" i="8"/>
  <c r="I51" i="8"/>
  <c r="B51" i="8"/>
  <c r="I50" i="8"/>
  <c r="B50" i="8"/>
  <c r="I49" i="8"/>
  <c r="B49" i="8"/>
  <c r="I48" i="8"/>
  <c r="B48" i="8"/>
  <c r="I47" i="8"/>
  <c r="B47" i="8"/>
  <c r="I46" i="8"/>
  <c r="B46" i="8"/>
  <c r="I45" i="8"/>
  <c r="B45" i="8"/>
  <c r="I44" i="8"/>
  <c r="B44" i="8"/>
  <c r="I43" i="8"/>
  <c r="B43" i="8"/>
  <c r="I42" i="8"/>
  <c r="B42" i="8"/>
  <c r="I41" i="8"/>
  <c r="B41" i="8"/>
  <c r="I40" i="8"/>
  <c r="B40" i="8"/>
  <c r="I39" i="8"/>
  <c r="B39" i="8"/>
  <c r="I38" i="8"/>
  <c r="B38" i="8"/>
  <c r="I37" i="8"/>
  <c r="B37" i="8"/>
  <c r="I36" i="8"/>
  <c r="B36" i="8"/>
  <c r="I35" i="8"/>
  <c r="B35" i="8"/>
  <c r="I34" i="8"/>
  <c r="B34" i="8"/>
  <c r="I33" i="8"/>
  <c r="B33" i="8"/>
  <c r="I32" i="8"/>
  <c r="B32" i="8"/>
  <c r="I31" i="8"/>
  <c r="B31" i="8"/>
  <c r="I30" i="8"/>
  <c r="B30" i="8"/>
  <c r="I29" i="8"/>
  <c r="B29" i="8"/>
  <c r="I28" i="8"/>
  <c r="B28" i="8"/>
  <c r="I27" i="8"/>
  <c r="B27" i="8"/>
  <c r="I26" i="8"/>
  <c r="B26" i="8"/>
  <c r="I25" i="8"/>
  <c r="B25" i="8"/>
  <c r="I24" i="8"/>
  <c r="B24" i="8"/>
  <c r="I23" i="8"/>
  <c r="B23" i="8"/>
  <c r="I22" i="8"/>
  <c r="B22" i="8"/>
  <c r="I21" i="8"/>
  <c r="B21" i="8"/>
  <c r="I20" i="8"/>
  <c r="B20" i="8"/>
  <c r="I19" i="8"/>
  <c r="B19" i="8"/>
  <c r="I18" i="8"/>
  <c r="B18" i="8"/>
  <c r="I17" i="8"/>
  <c r="B17" i="8"/>
  <c r="I16" i="8"/>
  <c r="B16" i="8"/>
  <c r="I15" i="8"/>
  <c r="B15" i="8"/>
  <c r="I14" i="8"/>
  <c r="B14" i="8"/>
  <c r="I13" i="8"/>
  <c r="B13" i="8"/>
  <c r="I12" i="8"/>
  <c r="I377" i="8" s="1"/>
  <c r="B12" i="8"/>
  <c r="D2" i="7"/>
  <c r="D2" i="6"/>
  <c r="AB2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4" i="4"/>
  <c r="Z3" i="4"/>
  <c r="Z2" i="4"/>
  <c r="M291" i="4"/>
  <c r="N291" i="4"/>
  <c r="M292" i="4"/>
  <c r="N292" i="4"/>
  <c r="O2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N4" i="4"/>
  <c r="M4" i="4"/>
  <c r="N3" i="4"/>
  <c r="M3" i="4"/>
  <c r="N2" i="4"/>
  <c r="M2" i="4"/>
  <c r="A186" i="4"/>
  <c r="A145" i="4"/>
  <c r="A172" i="4"/>
  <c r="A115" i="4"/>
  <c r="A126" i="4"/>
  <c r="A268" i="4"/>
  <c r="A59" i="4"/>
  <c r="A140" i="4"/>
  <c r="A149" i="4"/>
  <c r="A296" i="4"/>
  <c r="A337" i="4"/>
  <c r="A131" i="4"/>
  <c r="A75" i="4"/>
  <c r="A102" i="4"/>
  <c r="A122" i="4"/>
  <c r="A225" i="4"/>
  <c r="A72" i="4"/>
  <c r="A247" i="4"/>
  <c r="A357" i="4"/>
  <c r="A258" i="4"/>
  <c r="A239" i="4"/>
  <c r="A73" i="4"/>
  <c r="A162" i="4"/>
  <c r="A158" i="4"/>
  <c r="A61" i="4"/>
  <c r="A92" i="4"/>
  <c r="A362" i="4"/>
  <c r="A55" i="4"/>
  <c r="A147" i="4"/>
  <c r="A334" i="4"/>
  <c r="A171" i="4"/>
  <c r="A65" i="4"/>
  <c r="A15" i="4"/>
  <c r="A213" i="4"/>
  <c r="A12" i="4"/>
  <c r="A335" i="4"/>
  <c r="A237" i="4"/>
  <c r="A38" i="4"/>
  <c r="A324" i="4"/>
  <c r="A238" i="4"/>
  <c r="A284" i="4"/>
  <c r="A338" i="4"/>
  <c r="A219" i="4"/>
  <c r="A175" i="4"/>
  <c r="A106" i="4"/>
  <c r="A195" i="4"/>
  <c r="A86" i="4"/>
  <c r="A303" i="4"/>
  <c r="A197" i="4"/>
  <c r="A70" i="4"/>
  <c r="A256" i="4"/>
  <c r="A27" i="4"/>
  <c r="A95" i="4"/>
  <c r="A135" i="4"/>
  <c r="A236" i="4"/>
  <c r="A97" i="4"/>
  <c r="A136" i="4"/>
  <c r="A266" i="4"/>
  <c r="A157" i="4"/>
  <c r="A299" i="4"/>
  <c r="A295" i="4"/>
  <c r="A191" i="4"/>
  <c r="A344" i="4"/>
  <c r="A226" i="4"/>
  <c r="A81" i="4"/>
  <c r="A351" i="4"/>
  <c r="A350" i="4"/>
  <c r="A317" i="4"/>
  <c r="A332" i="4"/>
  <c r="A139" i="4"/>
  <c r="A249" i="4"/>
  <c r="A315" i="4"/>
  <c r="A285" i="4"/>
  <c r="A96" i="4"/>
  <c r="A248" i="4"/>
  <c r="A264" i="4"/>
  <c r="A189" i="4"/>
  <c r="A202" i="4"/>
  <c r="A100" i="4"/>
  <c r="A150" i="4"/>
  <c r="A267" i="4"/>
  <c r="A255" i="4"/>
  <c r="A64" i="4"/>
  <c r="A253" i="4"/>
  <c r="A277" i="4"/>
  <c r="A138" i="4"/>
  <c r="A114" i="4"/>
  <c r="A107" i="4"/>
  <c r="A161" i="4"/>
  <c r="A104" i="4"/>
  <c r="A312" i="4"/>
  <c r="A188" i="4"/>
  <c r="A198" i="4"/>
  <c r="A51" i="4"/>
  <c r="A7" i="4"/>
  <c r="A349" i="4"/>
  <c r="A159" i="4"/>
  <c r="A50" i="4"/>
  <c r="A153" i="4"/>
  <c r="A215" i="4"/>
  <c r="A318" i="4"/>
  <c r="A71" i="4"/>
  <c r="A252" i="4"/>
  <c r="A62" i="4"/>
  <c r="A166" i="4"/>
  <c r="A137" i="4"/>
  <c r="A16" i="4"/>
  <c r="A361" i="4"/>
  <c r="A242" i="4"/>
  <c r="A127" i="4"/>
  <c r="A118" i="4"/>
  <c r="A354" i="4"/>
  <c r="A111" i="4"/>
  <c r="A183" i="4"/>
  <c r="A129" i="4"/>
  <c r="A173" i="4"/>
  <c r="A212" i="4"/>
  <c r="A110" i="4"/>
  <c r="A43" i="4"/>
  <c r="A22" i="4"/>
  <c r="A211" i="4"/>
  <c r="A220" i="4"/>
  <c r="A274" i="4"/>
  <c r="A25" i="4"/>
  <c r="A88" i="4"/>
  <c r="A330" i="4"/>
  <c r="A310" i="4"/>
  <c r="A6" i="4"/>
  <c r="A179" i="4"/>
  <c r="A31" i="4"/>
  <c r="A20" i="4"/>
  <c r="A262" i="4"/>
  <c r="A83" i="4"/>
  <c r="A244" i="4"/>
  <c r="A103" i="4"/>
  <c r="A47" i="4"/>
  <c r="A297" i="4"/>
  <c r="A288" i="4"/>
  <c r="A28" i="4"/>
  <c r="A178" i="4"/>
  <c r="A240" i="4"/>
  <c r="A227" i="4"/>
  <c r="A352" i="4"/>
  <c r="A37" i="4"/>
  <c r="A98" i="4"/>
  <c r="A271" i="4"/>
  <c r="A316" i="4"/>
  <c r="A260" i="4"/>
  <c r="A280" i="4"/>
  <c r="A89" i="4"/>
  <c r="A306" i="4"/>
  <c r="A365" i="4"/>
  <c r="A245" i="4"/>
  <c r="A322" i="4"/>
  <c r="A84" i="4"/>
  <c r="A216" i="4"/>
  <c r="A347" i="4"/>
  <c r="A241" i="4"/>
  <c r="A24" i="4"/>
  <c r="A79" i="4"/>
  <c r="A308" i="4"/>
  <c r="A272" i="4"/>
  <c r="A319" i="4"/>
  <c r="A323" i="4"/>
  <c r="A87" i="4"/>
  <c r="A313" i="4"/>
  <c r="A3" i="4"/>
  <c r="A69" i="4"/>
  <c r="A230" i="4"/>
  <c r="A276" i="4"/>
  <c r="A208" i="4"/>
  <c r="A321" i="4"/>
  <c r="A294" i="4"/>
  <c r="A206" i="4"/>
  <c r="A193" i="4"/>
  <c r="A164" i="4"/>
  <c r="A279" i="4"/>
  <c r="A342" i="4"/>
  <c r="A286" i="4"/>
  <c r="A18" i="4"/>
  <c r="A170" i="4"/>
  <c r="A257" i="4"/>
  <c r="A13" i="4"/>
  <c r="A44" i="4"/>
  <c r="A46" i="4"/>
  <c r="A77" i="4"/>
  <c r="A235" i="4"/>
  <c r="A94" i="4"/>
  <c r="A366" i="4"/>
  <c r="A168" i="4"/>
  <c r="A4" i="4"/>
  <c r="A42" i="4"/>
  <c r="A270" i="4"/>
  <c r="A174" i="4"/>
  <c r="A358" i="4"/>
  <c r="A353" i="4"/>
  <c r="A182" i="4"/>
  <c r="A35" i="4"/>
  <c r="A287" i="4"/>
  <c r="A80" i="4"/>
  <c r="A281" i="4"/>
  <c r="A333" i="4"/>
  <c r="A246" i="4"/>
  <c r="A207" i="4"/>
  <c r="A223" i="4"/>
  <c r="A346" i="4"/>
  <c r="A58" i="4"/>
  <c r="A68" i="4"/>
  <c r="A74" i="4"/>
  <c r="A160" i="4"/>
  <c r="A167" i="4"/>
  <c r="A180" i="4"/>
  <c r="A305" i="4"/>
  <c r="A336" i="4"/>
  <c r="A222" i="4"/>
  <c r="A165" i="4"/>
  <c r="A355" i="4"/>
  <c r="A210" i="4"/>
  <c r="A11" i="4"/>
  <c r="A117" i="4"/>
  <c r="A26" i="4"/>
  <c r="A82" i="4"/>
  <c r="A251" i="4"/>
  <c r="A309" i="4"/>
  <c r="A259" i="4"/>
  <c r="A325" i="4"/>
  <c r="A184" i="4"/>
  <c r="A14" i="4"/>
  <c r="A228" i="4"/>
  <c r="A163" i="4"/>
  <c r="A359" i="4"/>
  <c r="A130" i="4"/>
  <c r="A29" i="4"/>
  <c r="A67" i="4"/>
  <c r="A141" i="4"/>
  <c r="A85" i="4"/>
  <c r="A356" i="4"/>
  <c r="A314" i="4"/>
  <c r="A229" i="4"/>
  <c r="A231" i="4"/>
  <c r="A144" i="4"/>
  <c r="A66" i="4"/>
  <c r="A224" i="4"/>
  <c r="A90" i="4"/>
  <c r="A331" i="4"/>
  <c r="A311" i="4"/>
  <c r="A128" i="4"/>
  <c r="A8" i="4"/>
  <c r="A45" i="4"/>
  <c r="A5" i="4"/>
  <c r="A343" i="4"/>
  <c r="A291" i="4"/>
  <c r="A278" i="4"/>
  <c r="A154" i="4"/>
  <c r="A339" i="4"/>
  <c r="A125" i="4"/>
  <c r="A40" i="4"/>
  <c r="A17" i="4"/>
  <c r="A320" i="4"/>
  <c r="A254" i="4"/>
  <c r="A200" i="4"/>
  <c r="A112" i="4"/>
  <c r="A243" i="4"/>
  <c r="A265" i="4"/>
  <c r="A99" i="4"/>
  <c r="A340" i="4"/>
  <c r="A108" i="4"/>
  <c r="A113" i="4"/>
  <c r="A2" i="4"/>
  <c r="A190" i="4"/>
  <c r="A304" i="4"/>
  <c r="A196" i="4"/>
  <c r="A119" i="4"/>
  <c r="A33" i="4"/>
  <c r="A204" i="4"/>
  <c r="A283" i="4"/>
  <c r="A263" i="4"/>
  <c r="A39" i="4"/>
  <c r="A301" i="4"/>
  <c r="A199" i="4"/>
  <c r="A152" i="4"/>
  <c r="A203" i="4"/>
  <c r="A91" i="4"/>
  <c r="A148" i="4"/>
  <c r="A121" i="4"/>
  <c r="A156" i="4"/>
  <c r="A363" i="4"/>
  <c r="A345" i="4"/>
  <c r="A185" i="4"/>
  <c r="A187" i="4"/>
  <c r="A234" i="4"/>
  <c r="A116" i="4"/>
  <c r="A132" i="4"/>
  <c r="A53" i="4"/>
  <c r="A23" i="4"/>
  <c r="A275" i="4"/>
  <c r="A326" i="4"/>
  <c r="A233" i="4"/>
  <c r="A261" i="4"/>
  <c r="A282" i="4"/>
  <c r="A214" i="4"/>
  <c r="A78" i="4"/>
  <c r="A57" i="4"/>
  <c r="A48" i="4"/>
  <c r="A205" i="4"/>
  <c r="A143" i="4"/>
  <c r="A348" i="4"/>
  <c r="A176" i="4"/>
  <c r="A52" i="4"/>
  <c r="A250" i="4"/>
  <c r="A298" i="4"/>
  <c r="A327" i="4"/>
  <c r="A290" i="4"/>
  <c r="A169" i="4"/>
  <c r="A10" i="4"/>
  <c r="A123" i="4"/>
  <c r="A221" i="4"/>
  <c r="A109" i="4"/>
  <c r="A269" i="4"/>
  <c r="A105" i="4"/>
  <c r="A60" i="4"/>
  <c r="A292" i="4"/>
  <c r="A155" i="4"/>
  <c r="A76" i="4"/>
  <c r="A34" i="4"/>
  <c r="A120" i="4"/>
  <c r="A329" i="4"/>
  <c r="A30" i="4"/>
  <c r="A273" i="4"/>
  <c r="A41" i="4"/>
  <c r="A201" i="4"/>
  <c r="A151" i="4"/>
  <c r="A56" i="4"/>
  <c r="A293" i="4"/>
  <c r="A218" i="4"/>
  <c r="A194" i="4"/>
  <c r="A133" i="4"/>
  <c r="A232" i="4"/>
  <c r="A101" i="4"/>
  <c r="A307" i="4"/>
  <c r="A360" i="4"/>
  <c r="A181" i="4"/>
  <c r="A300" i="4"/>
  <c r="A146" i="4"/>
  <c r="A21" i="4"/>
  <c r="A177" i="4"/>
  <c r="A93" i="4"/>
  <c r="A328" i="4"/>
  <c r="A9" i="4"/>
  <c r="A142" i="4"/>
  <c r="A341" i="4"/>
  <c r="A63" i="4"/>
  <c r="A289" i="4"/>
  <c r="A217" i="4"/>
  <c r="A192" i="4"/>
  <c r="A32" i="4"/>
  <c r="A54" i="4"/>
  <c r="A364" i="4"/>
  <c r="A19" i="4"/>
  <c r="A209" i="4"/>
  <c r="A124" i="4"/>
  <c r="A36" i="4"/>
  <c r="A302" i="4"/>
  <c r="A49" i="4"/>
  <c r="A134" i="4"/>
  <c r="G367" i="4"/>
  <c r="J134" i="4"/>
  <c r="C134" i="4"/>
  <c r="J49" i="4"/>
  <c r="C49" i="4"/>
  <c r="J302" i="4"/>
  <c r="C302" i="4"/>
  <c r="J36" i="4"/>
  <c r="C36" i="4"/>
  <c r="J124" i="4"/>
  <c r="C124" i="4"/>
  <c r="J209" i="4"/>
  <c r="C209" i="4"/>
  <c r="J19" i="4"/>
  <c r="C19" i="4"/>
  <c r="J364" i="4"/>
  <c r="C364" i="4"/>
  <c r="J54" i="4"/>
  <c r="C54" i="4"/>
  <c r="J32" i="4"/>
  <c r="C32" i="4"/>
  <c r="J192" i="4"/>
  <c r="C192" i="4"/>
  <c r="J217" i="4"/>
  <c r="C217" i="4"/>
  <c r="J289" i="4"/>
  <c r="C289" i="4"/>
  <c r="J63" i="4"/>
  <c r="C63" i="4"/>
  <c r="J341" i="4"/>
  <c r="C341" i="4"/>
  <c r="J142" i="4"/>
  <c r="C142" i="4"/>
  <c r="J9" i="4"/>
  <c r="C9" i="4"/>
  <c r="J328" i="4"/>
  <c r="C328" i="4"/>
  <c r="J93" i="4"/>
  <c r="C93" i="4"/>
  <c r="J177" i="4"/>
  <c r="C177" i="4"/>
  <c r="J21" i="4"/>
  <c r="C21" i="4"/>
  <c r="J146" i="4"/>
  <c r="C146" i="4"/>
  <c r="J300" i="4"/>
  <c r="C300" i="4"/>
  <c r="J181" i="4"/>
  <c r="C181" i="4"/>
  <c r="J360" i="4"/>
  <c r="C360" i="4"/>
  <c r="J307" i="4"/>
  <c r="C307" i="4"/>
  <c r="J101" i="4"/>
  <c r="C101" i="4"/>
  <c r="J232" i="4"/>
  <c r="C232" i="4"/>
  <c r="J133" i="4"/>
  <c r="C133" i="4"/>
  <c r="J194" i="4"/>
  <c r="C194" i="4"/>
  <c r="J218" i="4"/>
  <c r="C218" i="4"/>
  <c r="J293" i="4"/>
  <c r="C293" i="4"/>
  <c r="J56" i="4"/>
  <c r="C56" i="4"/>
  <c r="J151" i="4"/>
  <c r="C151" i="4"/>
  <c r="J201" i="4"/>
  <c r="C201" i="4"/>
  <c r="J41" i="4"/>
  <c r="C41" i="4"/>
  <c r="J273" i="4"/>
  <c r="C273" i="4"/>
  <c r="J30" i="4"/>
  <c r="C30" i="4"/>
  <c r="J329" i="4"/>
  <c r="C329" i="4"/>
  <c r="J120" i="4"/>
  <c r="C120" i="4"/>
  <c r="J34" i="4"/>
  <c r="C34" i="4"/>
  <c r="J76" i="4"/>
  <c r="C76" i="4"/>
  <c r="J155" i="4"/>
  <c r="C155" i="4"/>
  <c r="J292" i="4"/>
  <c r="C292" i="4"/>
  <c r="J60" i="4"/>
  <c r="C60" i="4"/>
  <c r="J105" i="4"/>
  <c r="C105" i="4"/>
  <c r="J269" i="4"/>
  <c r="C269" i="4"/>
  <c r="J109" i="4"/>
  <c r="C109" i="4"/>
  <c r="J221" i="4"/>
  <c r="C221" i="4"/>
  <c r="J123" i="4"/>
  <c r="C123" i="4"/>
  <c r="J10" i="4"/>
  <c r="C10" i="4"/>
  <c r="J169" i="4"/>
  <c r="C169" i="4"/>
  <c r="J290" i="4"/>
  <c r="C290" i="4"/>
  <c r="J327" i="4"/>
  <c r="C327" i="4"/>
  <c r="J298" i="4"/>
  <c r="C298" i="4"/>
  <c r="J250" i="4"/>
  <c r="C250" i="4"/>
  <c r="J52" i="4"/>
  <c r="C52" i="4"/>
  <c r="J176" i="4"/>
  <c r="C176" i="4"/>
  <c r="J348" i="4"/>
  <c r="C348" i="4"/>
  <c r="J143" i="4"/>
  <c r="C143" i="4"/>
  <c r="J205" i="4"/>
  <c r="C205" i="4"/>
  <c r="J48" i="4"/>
  <c r="C48" i="4"/>
  <c r="J57" i="4"/>
  <c r="C57" i="4"/>
  <c r="J78" i="4"/>
  <c r="C78" i="4"/>
  <c r="J214" i="4"/>
  <c r="C214" i="4"/>
  <c r="J282" i="4"/>
  <c r="C282" i="4"/>
  <c r="J261" i="4"/>
  <c r="C261" i="4"/>
  <c r="J233" i="4"/>
  <c r="C233" i="4"/>
  <c r="J326" i="4"/>
  <c r="C326" i="4"/>
  <c r="J275" i="4"/>
  <c r="C275" i="4"/>
  <c r="J23" i="4"/>
  <c r="C23" i="4"/>
  <c r="J53" i="4"/>
  <c r="C53" i="4"/>
  <c r="J132" i="4"/>
  <c r="C132" i="4"/>
  <c r="J116" i="4"/>
  <c r="C116" i="4"/>
  <c r="J234" i="4"/>
  <c r="C234" i="4"/>
  <c r="J187" i="4"/>
  <c r="C187" i="4"/>
  <c r="J185" i="4"/>
  <c r="C185" i="4"/>
  <c r="J345" i="4"/>
  <c r="C345" i="4"/>
  <c r="J363" i="4"/>
  <c r="C363" i="4"/>
  <c r="J156" i="4"/>
  <c r="C156" i="4"/>
  <c r="J121" i="4"/>
  <c r="C121" i="4"/>
  <c r="J148" i="4"/>
  <c r="C148" i="4"/>
  <c r="J91" i="4"/>
  <c r="C91" i="4"/>
  <c r="J203" i="4"/>
  <c r="C203" i="4"/>
  <c r="J152" i="4"/>
  <c r="C152" i="4"/>
  <c r="J199" i="4"/>
  <c r="C199" i="4"/>
  <c r="J301" i="4"/>
  <c r="C301" i="4"/>
  <c r="J39" i="4"/>
  <c r="C39" i="4"/>
  <c r="J263" i="4"/>
  <c r="C263" i="4"/>
  <c r="J283" i="4"/>
  <c r="C283" i="4"/>
  <c r="J204" i="4"/>
  <c r="C204" i="4"/>
  <c r="J33" i="4"/>
  <c r="C33" i="4"/>
  <c r="J119" i="4"/>
  <c r="C119" i="4"/>
  <c r="J196" i="4"/>
  <c r="C196" i="4"/>
  <c r="J304" i="4"/>
  <c r="C304" i="4"/>
  <c r="J190" i="4"/>
  <c r="C190" i="4"/>
  <c r="J2" i="4"/>
  <c r="C2" i="4"/>
  <c r="J113" i="4"/>
  <c r="C113" i="4"/>
  <c r="J108" i="4"/>
  <c r="C108" i="4"/>
  <c r="J340" i="4"/>
  <c r="C340" i="4"/>
  <c r="J99" i="4"/>
  <c r="C99" i="4"/>
  <c r="J265" i="4"/>
  <c r="C265" i="4"/>
  <c r="J243" i="4"/>
  <c r="C243" i="4"/>
  <c r="J112" i="4"/>
  <c r="C112" i="4"/>
  <c r="J200" i="4"/>
  <c r="C200" i="4"/>
  <c r="J254" i="4"/>
  <c r="C254" i="4"/>
  <c r="J320" i="4"/>
  <c r="C320" i="4"/>
  <c r="J17" i="4"/>
  <c r="C17" i="4"/>
  <c r="J40" i="4"/>
  <c r="C40" i="4"/>
  <c r="J125" i="4"/>
  <c r="C125" i="4"/>
  <c r="J339" i="4"/>
  <c r="C339" i="4"/>
  <c r="J154" i="4"/>
  <c r="C154" i="4"/>
  <c r="J278" i="4"/>
  <c r="C278" i="4"/>
  <c r="J291" i="4"/>
  <c r="C291" i="4"/>
  <c r="J343" i="4"/>
  <c r="C343" i="4"/>
  <c r="J5" i="4"/>
  <c r="C5" i="4"/>
  <c r="J45" i="4"/>
  <c r="C45" i="4"/>
  <c r="J8" i="4"/>
  <c r="C8" i="4"/>
  <c r="J128" i="4"/>
  <c r="C128" i="4"/>
  <c r="J311" i="4"/>
  <c r="C311" i="4"/>
  <c r="J331" i="4"/>
  <c r="C331" i="4"/>
  <c r="J90" i="4"/>
  <c r="C90" i="4"/>
  <c r="J224" i="4"/>
  <c r="C224" i="4"/>
  <c r="J66" i="4"/>
  <c r="C66" i="4"/>
  <c r="J144" i="4"/>
  <c r="C144" i="4"/>
  <c r="J231" i="4"/>
  <c r="C231" i="4"/>
  <c r="J229" i="4"/>
  <c r="C229" i="4"/>
  <c r="J314" i="4"/>
  <c r="C314" i="4"/>
  <c r="J356" i="4"/>
  <c r="C356" i="4"/>
  <c r="J85" i="4"/>
  <c r="C85" i="4"/>
  <c r="J141" i="4"/>
  <c r="C141" i="4"/>
  <c r="J67" i="4"/>
  <c r="C67" i="4"/>
  <c r="J29" i="4"/>
  <c r="C29" i="4"/>
  <c r="J130" i="4"/>
  <c r="C130" i="4"/>
  <c r="J359" i="4"/>
  <c r="C359" i="4"/>
  <c r="J163" i="4"/>
  <c r="C163" i="4"/>
  <c r="J228" i="4"/>
  <c r="C228" i="4"/>
  <c r="J14" i="4"/>
  <c r="C14" i="4"/>
  <c r="J184" i="4"/>
  <c r="C184" i="4"/>
  <c r="J325" i="4"/>
  <c r="C325" i="4"/>
  <c r="J259" i="4"/>
  <c r="C259" i="4"/>
  <c r="J309" i="4"/>
  <c r="C309" i="4"/>
  <c r="J251" i="4"/>
  <c r="C251" i="4"/>
  <c r="J82" i="4"/>
  <c r="C82" i="4"/>
  <c r="J26" i="4"/>
  <c r="C26" i="4"/>
  <c r="J117" i="4"/>
  <c r="C117" i="4"/>
  <c r="J11" i="4"/>
  <c r="C11" i="4"/>
  <c r="J210" i="4"/>
  <c r="C210" i="4"/>
  <c r="J355" i="4"/>
  <c r="C355" i="4"/>
  <c r="J165" i="4"/>
  <c r="C165" i="4"/>
  <c r="J222" i="4"/>
  <c r="C222" i="4"/>
  <c r="J336" i="4"/>
  <c r="C336" i="4"/>
  <c r="J305" i="4"/>
  <c r="C305" i="4"/>
  <c r="J180" i="4"/>
  <c r="C180" i="4"/>
  <c r="J167" i="4"/>
  <c r="C167" i="4"/>
  <c r="J160" i="4"/>
  <c r="C160" i="4"/>
  <c r="J74" i="4"/>
  <c r="C74" i="4"/>
  <c r="J68" i="4"/>
  <c r="C68" i="4"/>
  <c r="J58" i="4"/>
  <c r="C58" i="4"/>
  <c r="J346" i="4"/>
  <c r="C346" i="4"/>
  <c r="J223" i="4"/>
  <c r="C223" i="4"/>
  <c r="J207" i="4"/>
  <c r="C207" i="4"/>
  <c r="J246" i="4"/>
  <c r="C246" i="4"/>
  <c r="J333" i="4"/>
  <c r="C333" i="4"/>
  <c r="J281" i="4"/>
  <c r="C281" i="4"/>
  <c r="J80" i="4"/>
  <c r="C80" i="4"/>
  <c r="J287" i="4"/>
  <c r="C287" i="4"/>
  <c r="J35" i="4"/>
  <c r="C35" i="4"/>
  <c r="J182" i="4"/>
  <c r="C182" i="4"/>
  <c r="J353" i="4"/>
  <c r="C353" i="4"/>
  <c r="J358" i="4"/>
  <c r="C358" i="4"/>
  <c r="J174" i="4"/>
  <c r="C174" i="4"/>
  <c r="J270" i="4"/>
  <c r="C270" i="4"/>
  <c r="J42" i="4"/>
  <c r="C42" i="4"/>
  <c r="J4" i="4"/>
  <c r="C4" i="4"/>
  <c r="J168" i="4"/>
  <c r="C168" i="4"/>
  <c r="J366" i="4"/>
  <c r="C366" i="4"/>
  <c r="J94" i="4"/>
  <c r="C94" i="4"/>
  <c r="J235" i="4"/>
  <c r="C235" i="4"/>
  <c r="J77" i="4"/>
  <c r="C77" i="4"/>
  <c r="J46" i="4"/>
  <c r="C46" i="4"/>
  <c r="J44" i="4"/>
  <c r="C44" i="4"/>
  <c r="J13" i="4"/>
  <c r="C13" i="4"/>
  <c r="J257" i="4"/>
  <c r="C257" i="4"/>
  <c r="J170" i="4"/>
  <c r="C170" i="4"/>
  <c r="J18" i="4"/>
  <c r="C18" i="4"/>
  <c r="J286" i="4"/>
  <c r="C286" i="4"/>
  <c r="J342" i="4"/>
  <c r="C342" i="4"/>
  <c r="J279" i="4"/>
  <c r="C279" i="4"/>
  <c r="J164" i="4"/>
  <c r="C164" i="4"/>
  <c r="J193" i="4"/>
  <c r="C193" i="4"/>
  <c r="J206" i="4"/>
  <c r="C206" i="4"/>
  <c r="J294" i="4"/>
  <c r="C294" i="4"/>
  <c r="J321" i="4"/>
  <c r="C321" i="4"/>
  <c r="J208" i="4"/>
  <c r="C208" i="4"/>
  <c r="J276" i="4"/>
  <c r="C276" i="4"/>
  <c r="J230" i="4"/>
  <c r="C230" i="4"/>
  <c r="J69" i="4"/>
  <c r="C69" i="4"/>
  <c r="J3" i="4"/>
  <c r="C3" i="4"/>
  <c r="J313" i="4"/>
  <c r="C313" i="4"/>
  <c r="J87" i="4"/>
  <c r="C87" i="4"/>
  <c r="J323" i="4"/>
  <c r="C323" i="4"/>
  <c r="J319" i="4"/>
  <c r="C319" i="4"/>
  <c r="J272" i="4"/>
  <c r="C272" i="4"/>
  <c r="J308" i="4"/>
  <c r="C308" i="4"/>
  <c r="J79" i="4"/>
  <c r="C79" i="4"/>
  <c r="J24" i="4"/>
  <c r="C24" i="4"/>
  <c r="J241" i="4"/>
  <c r="C241" i="4"/>
  <c r="J347" i="4"/>
  <c r="C347" i="4"/>
  <c r="J216" i="4"/>
  <c r="C216" i="4"/>
  <c r="J84" i="4"/>
  <c r="C84" i="4"/>
  <c r="J322" i="4"/>
  <c r="C322" i="4"/>
  <c r="J245" i="4"/>
  <c r="C245" i="4"/>
  <c r="J365" i="4"/>
  <c r="C365" i="4"/>
  <c r="J306" i="4"/>
  <c r="C306" i="4"/>
  <c r="J89" i="4"/>
  <c r="C89" i="4"/>
  <c r="J280" i="4"/>
  <c r="C280" i="4"/>
  <c r="J260" i="4"/>
  <c r="C260" i="4"/>
  <c r="J316" i="4"/>
  <c r="C316" i="4"/>
  <c r="J271" i="4"/>
  <c r="C271" i="4"/>
  <c r="J98" i="4"/>
  <c r="C98" i="4"/>
  <c r="J37" i="4"/>
  <c r="C37" i="4"/>
  <c r="J352" i="4"/>
  <c r="C352" i="4"/>
  <c r="J227" i="4"/>
  <c r="C227" i="4"/>
  <c r="J240" i="4"/>
  <c r="C240" i="4"/>
  <c r="J178" i="4"/>
  <c r="C178" i="4"/>
  <c r="J28" i="4"/>
  <c r="C28" i="4"/>
  <c r="J288" i="4"/>
  <c r="C288" i="4"/>
  <c r="J297" i="4"/>
  <c r="C297" i="4"/>
  <c r="J47" i="4"/>
  <c r="C47" i="4"/>
  <c r="J103" i="4"/>
  <c r="C103" i="4"/>
  <c r="J244" i="4"/>
  <c r="C244" i="4"/>
  <c r="J83" i="4"/>
  <c r="C83" i="4"/>
  <c r="J262" i="4"/>
  <c r="C262" i="4"/>
  <c r="J20" i="4"/>
  <c r="C20" i="4"/>
  <c r="J31" i="4"/>
  <c r="C31" i="4"/>
  <c r="J179" i="4"/>
  <c r="C179" i="4"/>
  <c r="J6" i="4"/>
  <c r="C6" i="4"/>
  <c r="J310" i="4"/>
  <c r="C310" i="4"/>
  <c r="J330" i="4"/>
  <c r="C330" i="4"/>
  <c r="J88" i="4"/>
  <c r="C88" i="4"/>
  <c r="J25" i="4"/>
  <c r="C25" i="4"/>
  <c r="J274" i="4"/>
  <c r="C274" i="4"/>
  <c r="J220" i="4"/>
  <c r="C220" i="4"/>
  <c r="J211" i="4"/>
  <c r="C211" i="4"/>
  <c r="J22" i="4"/>
  <c r="C22" i="4"/>
  <c r="J43" i="4"/>
  <c r="C43" i="4"/>
  <c r="J110" i="4"/>
  <c r="C110" i="4"/>
  <c r="J212" i="4"/>
  <c r="C212" i="4"/>
  <c r="J173" i="4"/>
  <c r="C173" i="4"/>
  <c r="J129" i="4"/>
  <c r="C129" i="4"/>
  <c r="J183" i="4"/>
  <c r="C183" i="4"/>
  <c r="J111" i="4"/>
  <c r="C111" i="4"/>
  <c r="J354" i="4"/>
  <c r="C354" i="4"/>
  <c r="J118" i="4"/>
  <c r="C118" i="4"/>
  <c r="J127" i="4"/>
  <c r="C127" i="4"/>
  <c r="J242" i="4"/>
  <c r="C242" i="4"/>
  <c r="J361" i="4"/>
  <c r="C361" i="4"/>
  <c r="J16" i="4"/>
  <c r="C16" i="4"/>
  <c r="J137" i="4"/>
  <c r="C137" i="4"/>
  <c r="J166" i="4"/>
  <c r="C166" i="4"/>
  <c r="J62" i="4"/>
  <c r="C62" i="4"/>
  <c r="J252" i="4"/>
  <c r="C252" i="4"/>
  <c r="J71" i="4"/>
  <c r="C71" i="4"/>
  <c r="J318" i="4"/>
  <c r="C318" i="4"/>
  <c r="J215" i="4"/>
  <c r="C215" i="4"/>
  <c r="J153" i="4"/>
  <c r="C153" i="4"/>
  <c r="J50" i="4"/>
  <c r="C50" i="4"/>
  <c r="J159" i="4"/>
  <c r="C159" i="4"/>
  <c r="J349" i="4"/>
  <c r="C349" i="4"/>
  <c r="J7" i="4"/>
  <c r="C7" i="4"/>
  <c r="J51" i="4"/>
  <c r="C51" i="4"/>
  <c r="J198" i="4"/>
  <c r="C198" i="4"/>
  <c r="J188" i="4"/>
  <c r="C188" i="4"/>
  <c r="J312" i="4"/>
  <c r="C312" i="4"/>
  <c r="J104" i="4"/>
  <c r="C104" i="4"/>
  <c r="J161" i="4"/>
  <c r="C161" i="4"/>
  <c r="J107" i="4"/>
  <c r="C107" i="4"/>
  <c r="J114" i="4"/>
  <c r="C114" i="4"/>
  <c r="J138" i="4"/>
  <c r="C138" i="4"/>
  <c r="J277" i="4"/>
  <c r="C277" i="4"/>
  <c r="J253" i="4"/>
  <c r="C253" i="4"/>
  <c r="J64" i="4"/>
  <c r="C64" i="4"/>
  <c r="J255" i="4"/>
  <c r="C255" i="4"/>
  <c r="J267" i="4"/>
  <c r="C267" i="4"/>
  <c r="J150" i="4"/>
  <c r="C150" i="4"/>
  <c r="J100" i="4"/>
  <c r="C100" i="4"/>
  <c r="J202" i="4"/>
  <c r="C202" i="4"/>
  <c r="J189" i="4"/>
  <c r="C189" i="4"/>
  <c r="J264" i="4"/>
  <c r="C264" i="4"/>
  <c r="J248" i="4"/>
  <c r="C248" i="4"/>
  <c r="J96" i="4"/>
  <c r="C96" i="4"/>
  <c r="J285" i="4"/>
  <c r="C285" i="4"/>
  <c r="J315" i="4"/>
  <c r="C315" i="4"/>
  <c r="J249" i="4"/>
  <c r="C249" i="4"/>
  <c r="J139" i="4"/>
  <c r="C139" i="4"/>
  <c r="J332" i="4"/>
  <c r="C332" i="4"/>
  <c r="J317" i="4"/>
  <c r="C317" i="4"/>
  <c r="J350" i="4"/>
  <c r="C350" i="4"/>
  <c r="J351" i="4"/>
  <c r="C351" i="4"/>
  <c r="J81" i="4"/>
  <c r="C81" i="4"/>
  <c r="J226" i="4"/>
  <c r="C226" i="4"/>
  <c r="J344" i="4"/>
  <c r="C344" i="4"/>
  <c r="J191" i="4"/>
  <c r="C191" i="4"/>
  <c r="J295" i="4"/>
  <c r="C295" i="4"/>
  <c r="J299" i="4"/>
  <c r="C299" i="4"/>
  <c r="J157" i="4"/>
  <c r="C157" i="4"/>
  <c r="J266" i="4"/>
  <c r="C266" i="4"/>
  <c r="J136" i="4"/>
  <c r="C136" i="4"/>
  <c r="J97" i="4"/>
  <c r="C97" i="4"/>
  <c r="J236" i="4"/>
  <c r="C236" i="4"/>
  <c r="J135" i="4"/>
  <c r="C135" i="4"/>
  <c r="J95" i="4"/>
  <c r="C95" i="4"/>
  <c r="J27" i="4"/>
  <c r="C27" i="4"/>
  <c r="J256" i="4"/>
  <c r="C256" i="4"/>
  <c r="J70" i="4"/>
  <c r="C70" i="4"/>
  <c r="J197" i="4"/>
  <c r="C197" i="4"/>
  <c r="J303" i="4"/>
  <c r="C303" i="4"/>
  <c r="J86" i="4"/>
  <c r="C86" i="4"/>
  <c r="J195" i="4"/>
  <c r="C195" i="4"/>
  <c r="J106" i="4"/>
  <c r="C106" i="4"/>
  <c r="J175" i="4"/>
  <c r="C175" i="4"/>
  <c r="J219" i="4"/>
  <c r="C219" i="4"/>
  <c r="J338" i="4"/>
  <c r="C338" i="4"/>
  <c r="J284" i="4"/>
  <c r="C284" i="4"/>
  <c r="J238" i="4"/>
  <c r="C238" i="4"/>
  <c r="J324" i="4"/>
  <c r="C324" i="4"/>
  <c r="J38" i="4"/>
  <c r="C38" i="4"/>
  <c r="J237" i="4"/>
  <c r="C237" i="4"/>
  <c r="J335" i="4"/>
  <c r="C335" i="4"/>
  <c r="J12" i="4"/>
  <c r="C12" i="4"/>
  <c r="J213" i="4"/>
  <c r="C213" i="4"/>
  <c r="J15" i="4"/>
  <c r="C15" i="4"/>
  <c r="J65" i="4"/>
  <c r="C65" i="4"/>
  <c r="J171" i="4"/>
  <c r="C171" i="4"/>
  <c r="J334" i="4"/>
  <c r="C334" i="4"/>
  <c r="J147" i="4"/>
  <c r="C147" i="4"/>
  <c r="J55" i="4"/>
  <c r="C55" i="4"/>
  <c r="J362" i="4"/>
  <c r="C362" i="4"/>
  <c r="J92" i="4"/>
  <c r="C92" i="4"/>
  <c r="J61" i="4"/>
  <c r="C61" i="4"/>
  <c r="J158" i="4"/>
  <c r="C158" i="4"/>
  <c r="J162" i="4"/>
  <c r="C162" i="4"/>
  <c r="J73" i="4"/>
  <c r="C73" i="4"/>
  <c r="J239" i="4"/>
  <c r="C239" i="4"/>
  <c r="J258" i="4"/>
  <c r="C258" i="4"/>
  <c r="J357" i="4"/>
  <c r="C357" i="4"/>
  <c r="J247" i="4"/>
  <c r="C247" i="4"/>
  <c r="J72" i="4"/>
  <c r="C72" i="4"/>
  <c r="J225" i="4"/>
  <c r="C225" i="4"/>
  <c r="J122" i="4"/>
  <c r="C122" i="4"/>
  <c r="J102" i="4"/>
  <c r="C102" i="4"/>
  <c r="J75" i="4"/>
  <c r="C75" i="4"/>
  <c r="J131" i="4"/>
  <c r="C131" i="4"/>
  <c r="J337" i="4"/>
  <c r="C337" i="4"/>
  <c r="J296" i="4"/>
  <c r="C296" i="4"/>
  <c r="J149" i="4"/>
  <c r="C149" i="4"/>
  <c r="J140" i="4"/>
  <c r="C140" i="4"/>
  <c r="J59" i="4"/>
  <c r="C59" i="4"/>
  <c r="J268" i="4"/>
  <c r="C268" i="4"/>
  <c r="J126" i="4"/>
  <c r="C126" i="4"/>
  <c r="J115" i="4"/>
  <c r="C115" i="4"/>
  <c r="J172" i="4"/>
  <c r="C172" i="4"/>
  <c r="J145" i="4"/>
  <c r="C145" i="4"/>
  <c r="J186" i="4"/>
  <c r="J367" i="4" s="1"/>
  <c r="C186" i="4"/>
  <c r="L41" i="3"/>
  <c r="L44" i="3"/>
  <c r="L43" i="3"/>
  <c r="L42" i="3"/>
  <c r="L40" i="3"/>
  <c r="L25" i="3"/>
  <c r="L24" i="3"/>
  <c r="L23" i="3"/>
  <c r="L22" i="3"/>
  <c r="L21" i="3"/>
  <c r="L6" i="3"/>
  <c r="L5" i="3"/>
  <c r="L4" i="3"/>
  <c r="L3" i="3"/>
  <c r="L2" i="3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<sst xmlns="http://schemas.openxmlformats.org/spreadsheetml/2006/main" count="2123" uniqueCount="330">
  <si>
    <t>Row Labels</t>
  </si>
  <si>
    <t>Sum of Rainfall</t>
  </si>
  <si>
    <t>Sum of Sales</t>
  </si>
  <si>
    <t>Grand Total</t>
  </si>
  <si>
    <t>Correlation</t>
  </si>
  <si>
    <t>Lower Rainfall produces higher sales</t>
  </si>
  <si>
    <t>Sum of Temperature</t>
  </si>
  <si>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</si>
  <si>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</si>
  <si>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</si>
  <si>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</si>
  <si>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</si>
  <si>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</si>
  <si>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</si>
  <si>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</si>
  <si>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</si>
  <si>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Sales Statistics</t>
  </si>
  <si>
    <t>Sunday</t>
  </si>
  <si>
    <t>Mean</t>
  </si>
  <si>
    <t>Monday</t>
  </si>
  <si>
    <t>Median</t>
  </si>
  <si>
    <t>Tuesday</t>
  </si>
  <si>
    <t>Mode</t>
  </si>
  <si>
    <t>Wednesday</t>
  </si>
  <si>
    <t>Variance</t>
  </si>
  <si>
    <t>Thursday</t>
  </si>
  <si>
    <t>Std Dev</t>
  </si>
  <si>
    <t>Friday</t>
  </si>
  <si>
    <t>Saturday</t>
  </si>
  <si>
    <t>Rainfall Statistics</t>
  </si>
  <si>
    <t>Temperature Statistics</t>
  </si>
  <si>
    <t>StDev</t>
  </si>
  <si>
    <t>Sample</t>
  </si>
  <si>
    <t>P-Value</t>
  </si>
  <si>
    <t>RandomID</t>
  </si>
  <si>
    <t>Mean Rain</t>
  </si>
  <si>
    <t>Rain StDev</t>
  </si>
  <si>
    <t>Sampling Mean</t>
  </si>
  <si>
    <t>Mean Temperature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</si>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</sst>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85" formatCode="0.000000000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1" fillId="0" borderId="0" xfId="0" applyFont="1"/>
    <xf numFmtId="185" fontId="0" fillId="0" borderId="0" xfId="0" applyNumberFormat="1"/>
  </cellXfs>
  <cellStyles count="1">
    <cellStyle name="Normal" xfId="0" builtinId="0"/>
  </cellStyles>
  <dxfs count="46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2a'!$B$1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2a'!$A$2:$A$366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'Exercise 2a'!$B$2:$B$366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2-4C83-868C-CBE8BF08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46407"/>
        <c:axId val="657147655"/>
      </c:scatterChart>
      <c:valAx>
        <c:axId val="657146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47655"/>
        <c:crosses val="autoZero"/>
        <c:crossBetween val="midCat"/>
      </c:valAx>
      <c:valAx>
        <c:axId val="65714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46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74621A5-458A-427F-BAF9-0372331E2FAE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Mean Rain</cx:v>
        </cx:txData>
      </cx:tx>
    </cx:title>
    <cx:plotArea>
      <cx:plotAreaRegion>
        <cx:series layoutId="clusteredColumn" uniqueId="{7AFD0A84-49C7-4379-B517-0429535E4C3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Sales
</cx:v>
        </cx:txData>
      </cx:tx>
    </cx:title>
    <cx:plotArea>
      <cx:plotAreaRegion>
        <cx:series layoutId="clusteredColumn" uniqueId="{353EA5FD-0C1C-4E94-87CE-C9FE49BAA918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
</cx:v>
        </cx:txData>
      </cx:tx>
    </cx:title>
    <cx:plotArea>
      <cx:plotAreaRegion>
        <cx:series layoutId="boxWhisker" uniqueId="{EB87CB8E-060C-4D53-8C92-7F857CB395FF}">
          <cx:tx>
            <cx:txData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clusteredColumn" uniqueId="{F18A7A4A-C73A-4F36-BB27-C3EAEDB49F0A}">
          <cx:tx>
            <cx:txData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boxWhisker" uniqueId="{E3A40D05-6E39-4998-AF49-7BF7EFB4B69A}">
          <cx:tx>
            <cx:txData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Temperature
</cx:v>
        </cx:txData>
      </cx:tx>
    </cx:title>
    <cx:plotArea>
      <cx:plotAreaRegion>
        <cx:series layoutId="clusteredColumn" uniqueId="{2E249378-0D0C-4A44-A6B4-0B9AABF83976}">
          <cx:tx>
            <cx:txData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boxWhisker" uniqueId="{6C5A6221-40E4-4B30-8159-0E0C4108AE52}">
          <cx:tx>
            <cx:txData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Sales
</cx:v>
        </cx:txData>
      </cx:tx>
    </cx:title>
    <cx:plotArea>
      <cx:plotAreaRegion>
        <cx:series layoutId="clusteredColumn" uniqueId="{FF8BEE16-E8DE-4471-94C7-E652BED9DA57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BA41C38E-2D50-43B1-8513-E1801E804C93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180975</xdr:rowOff>
    </xdr:from>
    <xdr:to>
      <xdr:col>13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495F0-47E5-45B5-865F-2121F5604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345</xdr:row>
      <xdr:rowOff>152400</xdr:rowOff>
    </xdr:from>
    <xdr:to>
      <xdr:col>15</xdr:col>
      <xdr:colOff>561975</xdr:colOff>
      <xdr:row>360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2145E9DF-0185-4A1E-9A91-723CD8D5C2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0" y="65874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238125</xdr:colOff>
      <xdr:row>0</xdr:row>
      <xdr:rowOff>19050</xdr:rowOff>
    </xdr:from>
    <xdr:to>
      <xdr:col>16</xdr:col>
      <xdr:colOff>1990725</xdr:colOff>
      <xdr:row>14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2">
              <a:extLst>
                <a:ext uri="{FF2B5EF4-FFF2-40B4-BE49-F238E27FC236}">
                  <a16:creationId xmlns:a16="http://schemas.microsoft.com/office/drawing/2014/main" id="{FAFD03C9-6956-4A53-9D97-A74B64B752B1}"/>
                </a:ext>
                <a:ext uri="{147F2762-F138-4A5C-976F-8EAC2B608ADB}">
                  <a16:predDERef xmlns:a16="http://schemas.microsoft.com/office/drawing/2014/main" pred="{2145E9DF-0185-4A1E-9A91-723CD8D5C2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43950" y="19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2333625</xdr:colOff>
      <xdr:row>0</xdr:row>
      <xdr:rowOff>9525</xdr:rowOff>
    </xdr:from>
    <xdr:to>
      <xdr:col>22</xdr:col>
      <xdr:colOff>257175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3">
              <a:extLst>
                <a:ext uri="{FF2B5EF4-FFF2-40B4-BE49-F238E27FC236}">
                  <a16:creationId xmlns:a16="http://schemas.microsoft.com/office/drawing/2014/main" id="{BF08C83F-6882-4C75-B7DF-29571B4654D0}"/>
                </a:ext>
                <a:ext uri="{147F2762-F138-4A5C-976F-8EAC2B608ADB}">
                  <a16:predDERef xmlns:a16="http://schemas.microsoft.com/office/drawing/2014/main" pred="{FAFD03C9-6956-4A53-9D97-A74B64B752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8850" y="9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228600</xdr:colOff>
      <xdr:row>18</xdr:row>
      <xdr:rowOff>180975</xdr:rowOff>
    </xdr:from>
    <xdr:to>
      <xdr:col>16</xdr:col>
      <xdr:colOff>1981200</xdr:colOff>
      <xdr:row>33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4">
              <a:extLst>
                <a:ext uri="{FF2B5EF4-FFF2-40B4-BE49-F238E27FC236}">
                  <a16:creationId xmlns:a16="http://schemas.microsoft.com/office/drawing/2014/main" id="{E086E1B5-007F-4E50-A6E8-EE15B4E7F3C0}"/>
                </a:ext>
                <a:ext uri="{147F2762-F138-4A5C-976F-8EAC2B608ADB}">
                  <a16:predDERef xmlns:a16="http://schemas.microsoft.com/office/drawing/2014/main" pred="{BF08C83F-6882-4C75-B7DF-29571B465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4425" y="3609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2362200</xdr:colOff>
      <xdr:row>19</xdr:row>
      <xdr:rowOff>0</xdr:rowOff>
    </xdr:from>
    <xdr:to>
      <xdr:col>22</xdr:col>
      <xdr:colOff>285750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5">
              <a:extLst>
                <a:ext uri="{FF2B5EF4-FFF2-40B4-BE49-F238E27FC236}">
                  <a16:creationId xmlns:a16="http://schemas.microsoft.com/office/drawing/2014/main" id="{CFC3681B-036C-4F20-AC9D-054FEAEAE0A1}"/>
                </a:ext>
                <a:ext uri="{147F2762-F138-4A5C-976F-8EAC2B608ADB}">
                  <a16:predDERef xmlns:a16="http://schemas.microsoft.com/office/drawing/2014/main" pred="{E086E1B5-007F-4E50-A6E8-EE15B4E7F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87425" y="361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266700</xdr:colOff>
      <xdr:row>37</xdr:row>
      <xdr:rowOff>171450</xdr:rowOff>
    </xdr:from>
    <xdr:to>
      <xdr:col>16</xdr:col>
      <xdr:colOff>2019300</xdr:colOff>
      <xdr:row>52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6">
              <a:extLst>
                <a:ext uri="{FF2B5EF4-FFF2-40B4-BE49-F238E27FC236}">
                  <a16:creationId xmlns:a16="http://schemas.microsoft.com/office/drawing/2014/main" id="{0AD790E5-887A-44F0-ACC2-65BC0265BBB5}"/>
                </a:ext>
                <a:ext uri="{147F2762-F138-4A5C-976F-8EAC2B608ADB}">
                  <a16:predDERef xmlns:a16="http://schemas.microsoft.com/office/drawing/2014/main" pred="{CFC3681B-036C-4F20-AC9D-054FEAEAE0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2525" y="7219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2324100</xdr:colOff>
      <xdr:row>37</xdr:row>
      <xdr:rowOff>171450</xdr:rowOff>
    </xdr:from>
    <xdr:to>
      <xdr:col>22</xdr:col>
      <xdr:colOff>247650</xdr:colOff>
      <xdr:row>52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7">
              <a:extLst>
                <a:ext uri="{FF2B5EF4-FFF2-40B4-BE49-F238E27FC236}">
                  <a16:creationId xmlns:a16="http://schemas.microsoft.com/office/drawing/2014/main" id="{F2BD19F8-C43E-4A6F-89A0-305F6CAC4991}"/>
                </a:ext>
                <a:ext uri="{147F2762-F138-4A5C-976F-8EAC2B608ADB}">
                  <a16:predDERef xmlns:a16="http://schemas.microsoft.com/office/drawing/2014/main" pred="{0AD790E5-887A-44F0-ACC2-65BC0265BB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49325" y="7219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457200</xdr:colOff>
      <xdr:row>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2447A5-2BA4-460F-B412-059C9AFCB2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505200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180975</xdr:colOff>
      <xdr:row>10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0E93B5BD-C699-4CED-83E3-E221D754E1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228975" cy="1933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0</xdr:row>
      <xdr:rowOff>95250</xdr:rowOff>
    </xdr:from>
    <xdr:to>
      <xdr:col>23</xdr:col>
      <xdr:colOff>209550</xdr:colOff>
      <xdr:row>14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23D5F0-FFE5-4B2A-AA40-A5D9585DC8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8350" y="9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57.293457638887" createdVersion="6" refreshedVersion="6" minRefreshableVersion="3" recordCount="365" xr:uid="{442A1A93-9054-46B1-9B82-F3D3724C030E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/>
    </cacheField>
    <cacheField name="Day" numFmtId="0">
      <sharedItems/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s v="January"/>
    <s v="Sunday"/>
    <n v="27"/>
    <n v="2"/>
    <n v="15"/>
    <n v="0.3"/>
    <n v="10"/>
    <n v="3"/>
  </r>
  <r>
    <x v="1"/>
    <s v="January"/>
    <s v="Monday"/>
    <n v="28.9"/>
    <n v="1.33"/>
    <n v="15"/>
    <n v="0.3"/>
    <n v="13"/>
    <n v="3.9"/>
  </r>
  <r>
    <x v="2"/>
    <s v="January"/>
    <s v="Tuesday"/>
    <n v="34.5"/>
    <n v="1.33"/>
    <n v="27"/>
    <n v="0.3"/>
    <n v="15"/>
    <n v="4.5"/>
  </r>
  <r>
    <x v="3"/>
    <s v="January"/>
    <s v="Wednesday"/>
    <n v="44.099999999999994"/>
    <n v="1.05"/>
    <n v="28"/>
    <n v="0.3"/>
    <n v="17"/>
    <n v="5.0999999999999996"/>
  </r>
  <r>
    <x v="4"/>
    <s v="January"/>
    <s v="Thursday"/>
    <n v="42.4"/>
    <n v="1"/>
    <n v="33"/>
    <n v="0.3"/>
    <n v="18"/>
    <n v="5.3999999999999995"/>
  </r>
  <r>
    <x v="5"/>
    <s v="January"/>
    <s v="Friday"/>
    <n v="25.299999999999997"/>
    <n v="1.54"/>
    <n v="23"/>
    <n v="0.3"/>
    <n v="11"/>
    <n v="3.3"/>
  </r>
  <r>
    <x v="6"/>
    <s v="January"/>
    <s v="Saturday"/>
    <n v="32.9"/>
    <n v="1.54"/>
    <n v="19"/>
    <n v="0.3"/>
    <n v="13"/>
    <n v="3.9"/>
  </r>
  <r>
    <x v="7"/>
    <s v="January"/>
    <s v="Sunday"/>
    <n v="37.5"/>
    <n v="1.18"/>
    <n v="28"/>
    <n v="0.3"/>
    <n v="15"/>
    <n v="4.5"/>
  </r>
  <r>
    <x v="8"/>
    <s v="January"/>
    <s v="Monday"/>
    <n v="38.099999999999994"/>
    <n v="1.18"/>
    <n v="20"/>
    <n v="0.3"/>
    <n v="17"/>
    <n v="5.0999999999999996"/>
  </r>
  <r>
    <x v="9"/>
    <s v="January"/>
    <s v="Tuesday"/>
    <n v="43.4"/>
    <n v="1.05"/>
    <n v="33"/>
    <n v="0.3"/>
    <n v="18"/>
    <n v="5.3999999999999995"/>
  </r>
  <r>
    <x v="10"/>
    <s v="January"/>
    <s v="Wednesday"/>
    <n v="32.599999999999994"/>
    <n v="1.54"/>
    <n v="23"/>
    <n v="0.3"/>
    <n v="12"/>
    <n v="3.5999999999999996"/>
  </r>
  <r>
    <x v="11"/>
    <s v="January"/>
    <s v="Thursday"/>
    <n v="38.199999999999996"/>
    <n v="1.33"/>
    <n v="16"/>
    <n v="0.3"/>
    <n v="14"/>
    <n v="4.2"/>
  </r>
  <r>
    <x v="12"/>
    <s v="January"/>
    <s v="Friday"/>
    <n v="37.5"/>
    <n v="1.33"/>
    <n v="19"/>
    <n v="0.3"/>
    <n v="15"/>
    <n v="4.5"/>
  </r>
  <r>
    <x v="13"/>
    <s v="January"/>
    <s v="Saturday"/>
    <n v="44.099999999999994"/>
    <n v="1.05"/>
    <n v="23"/>
    <n v="0.3"/>
    <n v="17"/>
    <n v="5.0999999999999996"/>
  </r>
  <r>
    <x v="14"/>
    <s v="January"/>
    <s v="Sunday"/>
    <n v="43.4"/>
    <n v="1.1100000000000001"/>
    <n v="33"/>
    <n v="0.3"/>
    <n v="18"/>
    <n v="5.3999999999999995"/>
  </r>
  <r>
    <x v="15"/>
    <s v="January"/>
    <s v="Monday"/>
    <n v="30.599999999999998"/>
    <n v="1.67"/>
    <n v="24"/>
    <n v="0.3"/>
    <n v="12"/>
    <n v="3.5999999999999996"/>
  </r>
  <r>
    <x v="16"/>
    <s v="January"/>
    <s v="Tuesday"/>
    <n v="32.199999999999996"/>
    <n v="1.43"/>
    <n v="26"/>
    <n v="0.3"/>
    <n v="14"/>
    <n v="4.2"/>
  </r>
  <r>
    <x v="17"/>
    <s v="January"/>
    <s v="Wednesday"/>
    <n v="42.8"/>
    <n v="1.18"/>
    <n v="33"/>
    <n v="0.3"/>
    <n v="16"/>
    <n v="4.8"/>
  </r>
  <r>
    <x v="18"/>
    <s v="January"/>
    <s v="Thursday"/>
    <n v="43.099999999999994"/>
    <n v="1.18"/>
    <n v="30"/>
    <n v="0.3"/>
    <n v="17"/>
    <n v="5.0999999999999996"/>
  </r>
  <r>
    <x v="19"/>
    <s v="January"/>
    <s v="Friday"/>
    <n v="31.599999999999998"/>
    <n v="1.43"/>
    <n v="20"/>
    <n v="0.3"/>
    <n v="12"/>
    <n v="3.5999999999999996"/>
  </r>
  <r>
    <x v="20"/>
    <s v="January"/>
    <s v="Saturday"/>
    <n v="36.199999999999996"/>
    <n v="1.25"/>
    <n v="16"/>
    <n v="0.3"/>
    <n v="14"/>
    <n v="4.2"/>
  </r>
  <r>
    <x v="21"/>
    <s v="January"/>
    <s v="Sunday"/>
    <n v="40.799999999999997"/>
    <n v="1.1100000000000001"/>
    <n v="19"/>
    <n v="0.3"/>
    <n v="16"/>
    <n v="4.8"/>
  </r>
  <r>
    <x v="22"/>
    <s v="January"/>
    <s v="Monday"/>
    <n v="38.099999999999994"/>
    <n v="1.05"/>
    <n v="21"/>
    <n v="0.3"/>
    <n v="17"/>
    <n v="5.0999999999999996"/>
  </r>
  <r>
    <x v="23"/>
    <s v="January"/>
    <s v="Tuesday"/>
    <n v="28.599999999999998"/>
    <n v="1.54"/>
    <n v="20"/>
    <n v="0.3"/>
    <n v="12"/>
    <n v="3.5999999999999996"/>
  </r>
  <r>
    <x v="24"/>
    <s v="January"/>
    <s v="Wednesday"/>
    <n v="32.199999999999996"/>
    <n v="1.25"/>
    <n v="24"/>
    <n v="0.3"/>
    <n v="14"/>
    <n v="4.2"/>
  </r>
  <r>
    <x v="25"/>
    <s v="January"/>
    <s v="Thursday"/>
    <n v="35.799999999999997"/>
    <n v="1.25"/>
    <n v="18"/>
    <n v="0.3"/>
    <n v="16"/>
    <n v="4.8"/>
  </r>
  <r>
    <x v="26"/>
    <s v="January"/>
    <s v="Friday"/>
    <n v="42.099999999999994"/>
    <n v="1.05"/>
    <n v="22"/>
    <n v="0.3"/>
    <n v="17"/>
    <n v="5.0999999999999996"/>
  </r>
  <r>
    <x v="27"/>
    <s v="January"/>
    <s v="Saturday"/>
    <n v="34.9"/>
    <n v="1.33"/>
    <n v="15"/>
    <n v="0.3"/>
    <n v="13"/>
    <n v="3.9"/>
  </r>
  <r>
    <x v="28"/>
    <s v="January"/>
    <s v="Sunday"/>
    <n v="35.199999999999996"/>
    <n v="1.33"/>
    <n v="27"/>
    <n v="0.3"/>
    <n v="14"/>
    <n v="4.2"/>
  </r>
  <r>
    <x v="29"/>
    <s v="January"/>
    <s v="Monday"/>
    <n v="41.099999999999994"/>
    <n v="1.05"/>
    <n v="20"/>
    <n v="0.3"/>
    <n v="17"/>
    <n v="5.0999999999999996"/>
  </r>
  <r>
    <x v="30"/>
    <s v="January"/>
    <s v="Tuesday"/>
    <n v="40.4"/>
    <n v="1.05"/>
    <n v="37"/>
    <n v="0.3"/>
    <n v="18"/>
    <n v="5.3999999999999995"/>
  </r>
  <r>
    <x v="31"/>
    <s v="February"/>
    <s v="Wednesday"/>
    <n v="42.4"/>
    <n v="1"/>
    <n v="35"/>
    <n v="0.3"/>
    <n v="18"/>
    <n v="5.3999999999999995"/>
  </r>
  <r>
    <x v="32"/>
    <s v="February"/>
    <s v="Thursday"/>
    <n v="52"/>
    <n v="1"/>
    <n v="22"/>
    <n v="0.3"/>
    <n v="20"/>
    <n v="6"/>
  </r>
  <r>
    <x v="33"/>
    <s v="February"/>
    <s v="Friday"/>
    <n v="50.3"/>
    <n v="0.87"/>
    <n v="25"/>
    <n v="0.3"/>
    <n v="21"/>
    <n v="6.3"/>
  </r>
  <r>
    <x v="34"/>
    <s v="February"/>
    <s v="Saturday"/>
    <n v="56.599999999999994"/>
    <n v="0.83"/>
    <n v="46"/>
    <n v="0.3"/>
    <n v="22"/>
    <n v="6.6"/>
  </r>
  <r>
    <x v="35"/>
    <s v="February"/>
    <s v="Sunday"/>
    <n v="45.4"/>
    <n v="1.1100000000000001"/>
    <n v="32"/>
    <n v="0.3"/>
    <n v="18"/>
    <n v="5.3999999999999995"/>
  </r>
  <r>
    <x v="36"/>
    <s v="February"/>
    <s v="Monday"/>
    <n v="45"/>
    <n v="0.95"/>
    <n v="28"/>
    <n v="0.3"/>
    <n v="20"/>
    <n v="6"/>
  </r>
  <r>
    <x v="37"/>
    <s v="February"/>
    <s v="Tuesday"/>
    <n v="52.3"/>
    <n v="0.87"/>
    <n v="39"/>
    <n v="0.3"/>
    <n v="21"/>
    <n v="6.3"/>
  </r>
  <r>
    <x v="38"/>
    <s v="February"/>
    <s v="Wednesday"/>
    <n v="52.599999999999994"/>
    <n v="0.87"/>
    <n v="31"/>
    <n v="0.3"/>
    <n v="22"/>
    <n v="6.6"/>
  </r>
  <r>
    <x v="39"/>
    <s v="February"/>
    <s v="Thursday"/>
    <n v="42.699999999999996"/>
    <n v="1"/>
    <n v="39"/>
    <n v="0.3"/>
    <n v="19"/>
    <n v="5.7"/>
  </r>
  <r>
    <x v="40"/>
    <s v="February"/>
    <s v="Friday"/>
    <n v="50"/>
    <n v="0.91"/>
    <n v="40"/>
    <n v="0.3"/>
    <n v="20"/>
    <n v="6"/>
  </r>
  <r>
    <x v="41"/>
    <s v="February"/>
    <s v="Saturday"/>
    <n v="51.3"/>
    <n v="0.91"/>
    <n v="35"/>
    <n v="0.3"/>
    <n v="21"/>
    <n v="6.3"/>
  </r>
  <r>
    <x v="42"/>
    <s v="February"/>
    <s v="Sunday"/>
    <n v="55.599999999999994"/>
    <n v="0.83"/>
    <n v="41"/>
    <n v="0.3"/>
    <n v="22"/>
    <n v="6.6"/>
  </r>
  <r>
    <x v="43"/>
    <s v="February"/>
    <s v="Monday"/>
    <n v="46.4"/>
    <n v="1.1100000000000001"/>
    <n v="34"/>
    <n v="0.3"/>
    <n v="18"/>
    <n v="5.3999999999999995"/>
  </r>
  <r>
    <x v="44"/>
    <s v="February"/>
    <s v="Tuesday"/>
    <n v="47.699999999999996"/>
    <n v="0.95"/>
    <n v="35"/>
    <n v="0.3"/>
    <n v="19"/>
    <n v="5.7"/>
  </r>
  <r>
    <x v="45"/>
    <s v="February"/>
    <s v="Wednesday"/>
    <n v="52"/>
    <n v="0.91"/>
    <n v="33"/>
    <n v="0.3"/>
    <n v="20"/>
    <n v="6"/>
  </r>
  <r>
    <x v="46"/>
    <s v="February"/>
    <s v="Thursday"/>
    <n v="47.3"/>
    <n v="0.87"/>
    <n v="31"/>
    <n v="0.3"/>
    <n v="21"/>
    <n v="6.3"/>
  </r>
  <r>
    <x v="47"/>
    <s v="February"/>
    <s v="Friday"/>
    <n v="40.4"/>
    <n v="1"/>
    <n v="29"/>
    <n v="0.3"/>
    <n v="18"/>
    <n v="5.3999999999999995"/>
  </r>
  <r>
    <x v="48"/>
    <s v="February"/>
    <s v="Saturday"/>
    <n v="43.699999999999996"/>
    <n v="0.95"/>
    <n v="25"/>
    <n v="0.3"/>
    <n v="19"/>
    <n v="5.7"/>
  </r>
  <r>
    <x v="49"/>
    <s v="February"/>
    <s v="Sunday"/>
    <n v="50"/>
    <n v="0.95"/>
    <n v="28"/>
    <n v="0.3"/>
    <n v="20"/>
    <n v="6"/>
  </r>
  <r>
    <x v="50"/>
    <s v="February"/>
    <s v="Monday"/>
    <n v="50.3"/>
    <n v="0.95"/>
    <n v="25"/>
    <n v="0.3"/>
    <n v="21"/>
    <n v="6.3"/>
  </r>
  <r>
    <x v="51"/>
    <s v="February"/>
    <s v="Tuesday"/>
    <n v="42.4"/>
    <n v="1"/>
    <n v="28"/>
    <n v="0.3"/>
    <n v="18"/>
    <n v="5.3999999999999995"/>
  </r>
  <r>
    <x v="52"/>
    <s v="February"/>
    <s v="Wednesday"/>
    <n v="47.699999999999996"/>
    <n v="0.95"/>
    <n v="36"/>
    <n v="0.3"/>
    <n v="19"/>
    <n v="5.7"/>
  </r>
  <r>
    <x v="53"/>
    <s v="February"/>
    <s v="Thursday"/>
    <n v="45"/>
    <n v="1"/>
    <n v="23"/>
    <n v="0.3"/>
    <n v="20"/>
    <n v="6"/>
  </r>
  <r>
    <x v="54"/>
    <s v="February"/>
    <s v="Friday"/>
    <n v="47.3"/>
    <n v="0.87"/>
    <n v="36"/>
    <n v="0.3"/>
    <n v="21"/>
    <n v="6.3"/>
  </r>
  <r>
    <x v="55"/>
    <s v="February"/>
    <s v="Saturday"/>
    <n v="42.4"/>
    <n v="1"/>
    <n v="21"/>
    <n v="0.3"/>
    <n v="18"/>
    <n v="5.3999999999999995"/>
  </r>
  <r>
    <x v="56"/>
    <s v="February"/>
    <s v="Sunday"/>
    <n v="48.699999999999996"/>
    <n v="1.05"/>
    <n v="32"/>
    <n v="0.3"/>
    <n v="19"/>
    <n v="5.7"/>
  </r>
  <r>
    <x v="57"/>
    <s v="February"/>
    <s v="Monday"/>
    <n v="45"/>
    <n v="1"/>
    <n v="34"/>
    <n v="0.3"/>
    <n v="20"/>
    <n v="6"/>
  </r>
  <r>
    <x v="58"/>
    <s v="February"/>
    <s v="Tuesday"/>
    <n v="49.599999999999994"/>
    <n v="0.91"/>
    <n v="45"/>
    <n v="0.3"/>
    <n v="22"/>
    <n v="6.6"/>
  </r>
  <r>
    <x v="59"/>
    <s v="March"/>
    <s v="Wednesday"/>
    <n v="57.9"/>
    <n v="0.87"/>
    <n v="46"/>
    <n v="0.3"/>
    <n v="23"/>
    <n v="6.8999999999999995"/>
  </r>
  <r>
    <x v="60"/>
    <s v="March"/>
    <s v="Thursday"/>
    <n v="57.199999999999996"/>
    <n v="0.8"/>
    <n v="31"/>
    <n v="0.3"/>
    <n v="24"/>
    <n v="7.1999999999999993"/>
  </r>
  <r>
    <x v="61"/>
    <s v="March"/>
    <s v="Friday"/>
    <n v="60.199999999999996"/>
    <n v="0.77"/>
    <n v="28"/>
    <n v="0.3"/>
    <n v="24"/>
    <n v="7.1999999999999993"/>
  </r>
  <r>
    <x v="62"/>
    <s v="March"/>
    <s v="Saturday"/>
    <n v="59.499999999999993"/>
    <n v="0.77"/>
    <n v="29"/>
    <n v="0.3"/>
    <n v="25"/>
    <n v="7.5"/>
  </r>
  <r>
    <x v="63"/>
    <s v="March"/>
    <s v="Sunday"/>
    <n v="55.9"/>
    <n v="0.87"/>
    <n v="32"/>
    <n v="0.3"/>
    <n v="23"/>
    <n v="6.8999999999999995"/>
  </r>
  <r>
    <x v="64"/>
    <s v="March"/>
    <s v="Monday"/>
    <n v="61.199999999999996"/>
    <n v="0.77"/>
    <n v="28"/>
    <n v="0.3"/>
    <n v="24"/>
    <n v="7.1999999999999993"/>
  </r>
  <r>
    <x v="65"/>
    <s v="March"/>
    <s v="Tuesday"/>
    <n v="60.199999999999996"/>
    <n v="0.77"/>
    <n v="32"/>
    <n v="0.3"/>
    <n v="24"/>
    <n v="7.1999999999999993"/>
  </r>
  <r>
    <x v="66"/>
    <s v="March"/>
    <s v="Wednesday"/>
    <n v="58.499999999999993"/>
    <n v="0.77"/>
    <n v="43"/>
    <n v="0.3"/>
    <n v="25"/>
    <n v="7.5"/>
  </r>
  <r>
    <x v="67"/>
    <s v="March"/>
    <s v="Thursday"/>
    <n v="52.9"/>
    <n v="0.8"/>
    <n v="29"/>
    <n v="0.3"/>
    <n v="23"/>
    <n v="6.8999999999999995"/>
  </r>
  <r>
    <x v="68"/>
    <s v="March"/>
    <s v="Friday"/>
    <n v="59.199999999999996"/>
    <n v="0.83"/>
    <n v="31"/>
    <n v="0.3"/>
    <n v="24"/>
    <n v="7.1999999999999993"/>
  </r>
  <r>
    <x v="69"/>
    <s v="March"/>
    <s v="Saturday"/>
    <n v="58.199999999999996"/>
    <n v="0.83"/>
    <n v="30"/>
    <n v="0.3"/>
    <n v="24"/>
    <n v="7.1999999999999993"/>
  </r>
  <r>
    <x v="70"/>
    <s v="March"/>
    <s v="Sunday"/>
    <n v="61.499999999999993"/>
    <n v="0.74"/>
    <n v="47"/>
    <n v="0.3"/>
    <n v="25"/>
    <n v="7.5"/>
  </r>
  <r>
    <x v="71"/>
    <s v="March"/>
    <s v="Monday"/>
    <n v="55.9"/>
    <n v="0.87"/>
    <n v="48"/>
    <n v="0.3"/>
    <n v="23"/>
    <n v="6.8999999999999995"/>
  </r>
  <r>
    <x v="72"/>
    <s v="March"/>
    <s v="Tuesday"/>
    <n v="58.9"/>
    <n v="0.87"/>
    <n v="35"/>
    <n v="0.3"/>
    <n v="23"/>
    <n v="6.8999999999999995"/>
  </r>
  <r>
    <x v="73"/>
    <s v="March"/>
    <s v="Wednesday"/>
    <n v="56.199999999999996"/>
    <n v="0.83"/>
    <n v="30"/>
    <n v="0.3"/>
    <n v="24"/>
    <n v="7.1999999999999993"/>
  </r>
  <r>
    <x v="74"/>
    <s v="March"/>
    <s v="Thursday"/>
    <n v="60.199999999999996"/>
    <n v="0.83"/>
    <n v="39"/>
    <n v="0.3"/>
    <n v="24"/>
    <n v="7.1999999999999993"/>
  </r>
  <r>
    <x v="75"/>
    <s v="March"/>
    <s v="Friday"/>
    <n v="56.499999999999993"/>
    <n v="0.77"/>
    <n v="50"/>
    <n v="0.3"/>
    <n v="25"/>
    <n v="7.5"/>
  </r>
  <r>
    <x v="76"/>
    <s v="March"/>
    <s v="Saturday"/>
    <n v="53.9"/>
    <n v="0.83"/>
    <n v="32"/>
    <n v="0.3"/>
    <n v="23"/>
    <n v="6.8999999999999995"/>
  </r>
  <r>
    <x v="77"/>
    <s v="March"/>
    <s v="Sunday"/>
    <n v="56.9"/>
    <n v="0.83"/>
    <n v="38"/>
    <n v="0.3"/>
    <n v="23"/>
    <n v="6.8999999999999995"/>
  </r>
  <r>
    <x v="78"/>
    <s v="March"/>
    <s v="Monday"/>
    <n v="58.199999999999996"/>
    <n v="0.77"/>
    <n v="33"/>
    <n v="0.3"/>
    <n v="24"/>
    <n v="7.1999999999999993"/>
  </r>
  <r>
    <x v="79"/>
    <s v="March"/>
    <s v="Tuesday"/>
    <n v="57.199999999999996"/>
    <n v="0.83"/>
    <n v="36"/>
    <n v="0.3"/>
    <n v="24"/>
    <n v="7.1999999999999993"/>
  </r>
  <r>
    <x v="80"/>
    <s v="March"/>
    <s v="Wednesday"/>
    <n v="56.499999999999993"/>
    <n v="0.74"/>
    <n v="38"/>
    <n v="0.3"/>
    <n v="25"/>
    <n v="7.5"/>
  </r>
  <r>
    <x v="81"/>
    <s v="March"/>
    <s v="Thursday"/>
    <n v="55.9"/>
    <n v="0.87"/>
    <n v="35"/>
    <n v="0.3"/>
    <n v="23"/>
    <n v="6.8999999999999995"/>
  </r>
  <r>
    <x v="82"/>
    <s v="March"/>
    <s v="Friday"/>
    <n v="56.9"/>
    <n v="0.83"/>
    <n v="41"/>
    <n v="0.3"/>
    <n v="23"/>
    <n v="6.8999999999999995"/>
  </r>
  <r>
    <x v="83"/>
    <s v="March"/>
    <s v="Saturday"/>
    <n v="58.199999999999996"/>
    <n v="0.8"/>
    <n v="50"/>
    <n v="0.3"/>
    <n v="24"/>
    <n v="7.1999999999999993"/>
  </r>
  <r>
    <x v="84"/>
    <s v="March"/>
    <s v="Sunday"/>
    <n v="59.499999999999993"/>
    <n v="0.77"/>
    <n v="39"/>
    <n v="0.3"/>
    <n v="25"/>
    <n v="7.5"/>
  </r>
  <r>
    <x v="85"/>
    <s v="March"/>
    <s v="Monday"/>
    <n v="60.499999999999993"/>
    <n v="0.74"/>
    <n v="30"/>
    <n v="0.3"/>
    <n v="25"/>
    <n v="7.5"/>
  </r>
  <r>
    <x v="86"/>
    <s v="March"/>
    <s v="Tuesday"/>
    <n v="55.9"/>
    <n v="0.83"/>
    <n v="48"/>
    <n v="0.3"/>
    <n v="23"/>
    <n v="6.8999999999999995"/>
  </r>
  <r>
    <x v="87"/>
    <s v="March"/>
    <s v="Wednesday"/>
    <n v="57.199999999999996"/>
    <n v="0.83"/>
    <n v="39"/>
    <n v="0.3"/>
    <n v="24"/>
    <n v="7.1999999999999993"/>
  </r>
  <r>
    <x v="88"/>
    <s v="March"/>
    <s v="Thursday"/>
    <n v="55.199999999999996"/>
    <n v="0.8"/>
    <n v="47"/>
    <n v="0.3"/>
    <n v="24"/>
    <n v="7.1999999999999993"/>
  </r>
  <r>
    <x v="89"/>
    <s v="March"/>
    <s v="Friday"/>
    <n v="58.499999999999993"/>
    <n v="0.77"/>
    <n v="48"/>
    <n v="0.3"/>
    <n v="25"/>
    <n v="7.5"/>
  </r>
  <r>
    <x v="90"/>
    <s v="April"/>
    <s v="Saturday"/>
    <n v="57.499999999999993"/>
    <n v="0.8"/>
    <n v="33"/>
    <n v="0.3"/>
    <n v="25"/>
    <n v="7.5"/>
  </r>
  <r>
    <x v="91"/>
    <s v="April"/>
    <s v="Sunday"/>
    <n v="65.8"/>
    <n v="0.74"/>
    <n v="47"/>
    <n v="0.3"/>
    <n v="26"/>
    <n v="7.8"/>
  </r>
  <r>
    <x v="92"/>
    <s v="April"/>
    <s v="Monday"/>
    <n v="60.8"/>
    <n v="0.74"/>
    <n v="51"/>
    <n v="0.3"/>
    <n v="26"/>
    <n v="7.8"/>
  </r>
  <r>
    <x v="93"/>
    <s v="April"/>
    <s v="Tuesday"/>
    <n v="62.099999999999994"/>
    <n v="0.71"/>
    <n v="31"/>
    <n v="0.3"/>
    <n v="27"/>
    <n v="8.1"/>
  </r>
  <r>
    <x v="94"/>
    <s v="April"/>
    <s v="Wednesday"/>
    <n v="64.399999999999991"/>
    <n v="0.71"/>
    <n v="33"/>
    <n v="0.3"/>
    <n v="28"/>
    <n v="8.4"/>
  </r>
  <r>
    <x v="95"/>
    <s v="April"/>
    <s v="Thursday"/>
    <n v="57.499999999999993"/>
    <n v="0.8"/>
    <n v="31"/>
    <n v="0.3"/>
    <n v="25"/>
    <n v="7.5"/>
  </r>
  <r>
    <x v="96"/>
    <s v="April"/>
    <s v="Friday"/>
    <n v="59.8"/>
    <n v="0.74"/>
    <n v="44"/>
    <n v="0.3"/>
    <n v="26"/>
    <n v="7.8"/>
  </r>
  <r>
    <x v="97"/>
    <s v="April"/>
    <s v="Saturday"/>
    <n v="63.8"/>
    <n v="0.74"/>
    <n v="37"/>
    <n v="0.3"/>
    <n v="26"/>
    <n v="7.8"/>
  </r>
  <r>
    <x v="98"/>
    <s v="April"/>
    <s v="Sunday"/>
    <n v="63.099999999999994"/>
    <n v="0.69"/>
    <n v="52"/>
    <n v="0.3"/>
    <n v="27"/>
    <n v="8.1"/>
  </r>
  <r>
    <x v="99"/>
    <s v="April"/>
    <s v="Monday"/>
    <n v="58.499999999999993"/>
    <n v="0.74"/>
    <n v="48"/>
    <n v="0.3"/>
    <n v="25"/>
    <n v="7.5"/>
  </r>
  <r>
    <x v="100"/>
    <s v="April"/>
    <s v="Tuesday"/>
    <n v="60.8"/>
    <n v="0.74"/>
    <n v="34"/>
    <n v="0.3"/>
    <n v="26"/>
    <n v="7.8"/>
  </r>
  <r>
    <x v="101"/>
    <s v="April"/>
    <s v="Wednesday"/>
    <n v="66.099999999999994"/>
    <n v="0.74"/>
    <n v="30"/>
    <n v="0.3"/>
    <n v="27"/>
    <n v="8.1"/>
  </r>
  <r>
    <x v="102"/>
    <s v="April"/>
    <s v="Thursday"/>
    <n v="61.099999999999994"/>
    <n v="0.69"/>
    <n v="46"/>
    <n v="0.3"/>
    <n v="27"/>
    <n v="8.1"/>
  </r>
  <r>
    <x v="103"/>
    <s v="April"/>
    <s v="Friday"/>
    <n v="61.499999999999993"/>
    <n v="0.77"/>
    <n v="49"/>
    <n v="0.3"/>
    <n v="25"/>
    <n v="7.5"/>
  </r>
  <r>
    <x v="104"/>
    <s v="April"/>
    <s v="Saturday"/>
    <n v="65.8"/>
    <n v="0.74"/>
    <n v="41"/>
    <n v="0.3"/>
    <n v="26"/>
    <n v="7.8"/>
  </r>
  <r>
    <x v="105"/>
    <s v="April"/>
    <s v="Sunday"/>
    <n v="65.099999999999994"/>
    <n v="0.69"/>
    <n v="43"/>
    <n v="0.3"/>
    <n v="27"/>
    <n v="8.1"/>
  </r>
  <r>
    <x v="106"/>
    <s v="April"/>
    <s v="Monday"/>
    <n v="64.099999999999994"/>
    <n v="0.71"/>
    <n v="56"/>
    <n v="0.3"/>
    <n v="27"/>
    <n v="8.1"/>
  </r>
  <r>
    <x v="107"/>
    <s v="April"/>
    <s v="Tuesday"/>
    <n v="62.499999999999993"/>
    <n v="0.74"/>
    <n v="31"/>
    <n v="0.3"/>
    <n v="25"/>
    <n v="7.5"/>
  </r>
  <r>
    <x v="108"/>
    <s v="April"/>
    <s v="Wednesday"/>
    <n v="59.8"/>
    <n v="0.77"/>
    <n v="53"/>
    <n v="0.3"/>
    <n v="26"/>
    <n v="7.8"/>
  </r>
  <r>
    <x v="109"/>
    <s v="April"/>
    <s v="Thursday"/>
    <n v="68.099999999999994"/>
    <n v="0.69"/>
    <n v="42"/>
    <n v="0.3"/>
    <n v="27"/>
    <n v="8.1"/>
  </r>
  <r>
    <x v="110"/>
    <s v="April"/>
    <s v="Friday"/>
    <n v="67.099999999999994"/>
    <n v="0.74"/>
    <n v="48"/>
    <n v="0.3"/>
    <n v="27"/>
    <n v="8.1"/>
  </r>
  <r>
    <x v="111"/>
    <s v="April"/>
    <s v="Saturday"/>
    <n v="57.499999999999993"/>
    <n v="0.77"/>
    <n v="47"/>
    <n v="0.3"/>
    <n v="25"/>
    <n v="7.5"/>
  </r>
  <r>
    <x v="112"/>
    <s v="April"/>
    <s v="Sunday"/>
    <n v="60.8"/>
    <n v="0.77"/>
    <n v="50"/>
    <n v="0.3"/>
    <n v="26"/>
    <n v="7.8"/>
  </r>
  <r>
    <x v="113"/>
    <s v="April"/>
    <s v="Monday"/>
    <n v="65.099999999999994"/>
    <n v="0.69"/>
    <n v="48"/>
    <n v="0.3"/>
    <n v="27"/>
    <n v="8.1"/>
  </r>
  <r>
    <x v="114"/>
    <s v="April"/>
    <s v="Tuesday"/>
    <n v="65.099999999999994"/>
    <n v="0.71"/>
    <n v="37"/>
    <n v="0.3"/>
    <n v="27"/>
    <n v="8.1"/>
  </r>
  <r>
    <x v="115"/>
    <s v="April"/>
    <s v="Wednesday"/>
    <n v="62.499999999999993"/>
    <n v="0.8"/>
    <n v="48"/>
    <n v="0.3"/>
    <n v="25"/>
    <n v="7.5"/>
  </r>
  <r>
    <x v="116"/>
    <s v="April"/>
    <s v="Thursday"/>
    <n v="63.499999999999993"/>
    <n v="0.77"/>
    <n v="50"/>
    <n v="0.3"/>
    <n v="25"/>
    <n v="7.5"/>
  </r>
  <r>
    <x v="117"/>
    <s v="April"/>
    <s v="Friday"/>
    <n v="58.8"/>
    <n v="0.74"/>
    <n v="32"/>
    <n v="0.3"/>
    <n v="26"/>
    <n v="7.8"/>
  </r>
  <r>
    <x v="118"/>
    <s v="April"/>
    <s v="Saturday"/>
    <n v="65.099999999999994"/>
    <n v="0.71"/>
    <n v="32"/>
    <n v="0.3"/>
    <n v="27"/>
    <n v="8.1"/>
  </r>
  <r>
    <x v="119"/>
    <s v="April"/>
    <s v="Sunday"/>
    <n v="67.099999999999994"/>
    <n v="0.74"/>
    <n v="35"/>
    <n v="0.3"/>
    <n v="27"/>
    <n v="8.1"/>
  </r>
  <r>
    <x v="120"/>
    <s v="May"/>
    <s v="Monday"/>
    <n v="66.699999999999989"/>
    <n v="0.65"/>
    <n v="56"/>
    <n v="0.3"/>
    <n v="29"/>
    <n v="8.6999999999999993"/>
  </r>
  <r>
    <x v="121"/>
    <s v="May"/>
    <s v="Tuesday"/>
    <n v="65.699999999999989"/>
    <n v="0.69"/>
    <n v="40"/>
    <n v="0.3"/>
    <n v="29"/>
    <n v="8.6999999999999993"/>
  </r>
  <r>
    <x v="122"/>
    <s v="May"/>
    <s v="Wednesday"/>
    <n v="71"/>
    <n v="0.63"/>
    <n v="55"/>
    <n v="0.3"/>
    <n v="30"/>
    <n v="9"/>
  </r>
  <r>
    <x v="123"/>
    <s v="May"/>
    <s v="Thursday"/>
    <n v="71.3"/>
    <n v="0.63"/>
    <n v="64"/>
    <n v="0.3"/>
    <n v="31"/>
    <n v="9.2999999999999989"/>
  </r>
  <r>
    <x v="124"/>
    <s v="May"/>
    <s v="Friday"/>
    <n v="69.399999999999991"/>
    <n v="0.71"/>
    <n v="31"/>
    <n v="0.3"/>
    <n v="28"/>
    <n v="8.4"/>
  </r>
  <r>
    <x v="125"/>
    <s v="May"/>
    <s v="Saturday"/>
    <n v="66.699999999999989"/>
    <n v="0.67"/>
    <n v="51"/>
    <n v="0.3"/>
    <n v="29"/>
    <n v="8.6999999999999993"/>
  </r>
  <r>
    <x v="126"/>
    <s v="May"/>
    <s v="Sunday"/>
    <n v="69.699999999999989"/>
    <n v="0.65"/>
    <n v="49"/>
    <n v="0.3"/>
    <n v="29"/>
    <n v="8.6999999999999993"/>
  </r>
  <r>
    <x v="127"/>
    <s v="May"/>
    <s v="Monday"/>
    <n v="75"/>
    <n v="0.67"/>
    <n v="56"/>
    <n v="0.3"/>
    <n v="30"/>
    <n v="9"/>
  </r>
  <r>
    <x v="128"/>
    <s v="May"/>
    <s v="Tuesday"/>
    <n v="71.3"/>
    <n v="0.63"/>
    <n v="56"/>
    <n v="0.3"/>
    <n v="31"/>
    <n v="9.2999999999999989"/>
  </r>
  <r>
    <x v="129"/>
    <s v="May"/>
    <s v="Wednesday"/>
    <n v="69.399999999999991"/>
    <n v="0.69"/>
    <n v="40"/>
    <n v="0.3"/>
    <n v="28"/>
    <n v="8.4"/>
  </r>
  <r>
    <x v="130"/>
    <s v="May"/>
    <s v="Thursday"/>
    <n v="72.699999999999989"/>
    <n v="0.67"/>
    <n v="57"/>
    <n v="0.3"/>
    <n v="29"/>
    <n v="8.6999999999999993"/>
  </r>
  <r>
    <x v="131"/>
    <s v="May"/>
    <s v="Friday"/>
    <n v="66.699999999999989"/>
    <n v="0.67"/>
    <n v="40"/>
    <n v="0.3"/>
    <n v="29"/>
    <n v="8.6999999999999993"/>
  </r>
  <r>
    <x v="132"/>
    <s v="May"/>
    <s v="Saturday"/>
    <n v="70"/>
    <n v="0.65"/>
    <n v="34"/>
    <n v="0.3"/>
    <n v="30"/>
    <n v="9"/>
  </r>
  <r>
    <x v="133"/>
    <s v="May"/>
    <s v="Sunday"/>
    <n v="77.3"/>
    <n v="0.63"/>
    <n v="58"/>
    <n v="0.3"/>
    <n v="31"/>
    <n v="9.2999999999999989"/>
  </r>
  <r>
    <x v="134"/>
    <s v="May"/>
    <s v="Monday"/>
    <n v="63.399999999999991"/>
    <n v="0.69"/>
    <n v="32"/>
    <n v="0.3"/>
    <n v="28"/>
    <n v="8.4"/>
  </r>
  <r>
    <x v="135"/>
    <s v="May"/>
    <s v="Tuesday"/>
    <n v="65.699999999999989"/>
    <n v="0.67"/>
    <n v="55"/>
    <n v="0.3"/>
    <n v="29"/>
    <n v="8.6999999999999993"/>
  </r>
  <r>
    <x v="136"/>
    <s v="May"/>
    <s v="Wednesday"/>
    <n v="70.699999999999989"/>
    <n v="0.67"/>
    <n v="43"/>
    <n v="0.3"/>
    <n v="29"/>
    <n v="8.6999999999999993"/>
  </r>
  <r>
    <x v="137"/>
    <s v="May"/>
    <s v="Thursday"/>
    <n v="72"/>
    <n v="0.67"/>
    <n v="53"/>
    <n v="0.3"/>
    <n v="30"/>
    <n v="9"/>
  </r>
  <r>
    <x v="138"/>
    <s v="May"/>
    <s v="Friday"/>
    <n v="75.3"/>
    <n v="0.61"/>
    <n v="58"/>
    <n v="0.3"/>
    <n v="31"/>
    <n v="9.2999999999999989"/>
  </r>
  <r>
    <x v="139"/>
    <s v="May"/>
    <s v="Saturday"/>
    <n v="64.399999999999991"/>
    <n v="0.67"/>
    <n v="59"/>
    <n v="0.3"/>
    <n v="28"/>
    <n v="8.4"/>
  </r>
  <r>
    <x v="140"/>
    <s v="May"/>
    <s v="Sunday"/>
    <n v="71.699999999999989"/>
    <n v="0.69"/>
    <n v="47"/>
    <n v="0.3"/>
    <n v="29"/>
    <n v="8.6999999999999993"/>
  </r>
  <r>
    <x v="141"/>
    <s v="May"/>
    <s v="Monday"/>
    <n v="71"/>
    <n v="0.67"/>
    <n v="34"/>
    <n v="0.3"/>
    <n v="30"/>
    <n v="9"/>
  </r>
  <r>
    <x v="142"/>
    <s v="May"/>
    <s v="Tuesday"/>
    <n v="76.3"/>
    <n v="0.63"/>
    <n v="45"/>
    <n v="0.3"/>
    <n v="31"/>
    <n v="9.2999999999999989"/>
  </r>
  <r>
    <x v="143"/>
    <s v="May"/>
    <s v="Wednesday"/>
    <n v="69.399999999999991"/>
    <n v="0.69"/>
    <n v="34"/>
    <n v="0.3"/>
    <n v="28"/>
    <n v="8.4"/>
  </r>
  <r>
    <x v="144"/>
    <s v="May"/>
    <s v="Thursday"/>
    <n v="71.699999999999989"/>
    <n v="0.69"/>
    <n v="53"/>
    <n v="0.3"/>
    <n v="29"/>
    <n v="8.6999999999999993"/>
  </r>
  <r>
    <x v="145"/>
    <s v="May"/>
    <s v="Friday"/>
    <n v="72"/>
    <n v="0.67"/>
    <n v="63"/>
    <n v="0.3"/>
    <n v="30"/>
    <n v="9"/>
  </r>
  <r>
    <x v="146"/>
    <s v="May"/>
    <s v="Saturday"/>
    <n v="77.3"/>
    <n v="0.63"/>
    <n v="56"/>
    <n v="0.3"/>
    <n v="31"/>
    <n v="9.2999999999999989"/>
  </r>
  <r>
    <x v="147"/>
    <s v="May"/>
    <s v="Sunday"/>
    <n v="71.699999999999989"/>
    <n v="0.65"/>
    <n v="45"/>
    <n v="0.3"/>
    <n v="29"/>
    <n v="8.6999999999999993"/>
  </r>
  <r>
    <x v="148"/>
    <s v="May"/>
    <s v="Monday"/>
    <n v="66.699999999999989"/>
    <n v="0.65"/>
    <n v="32"/>
    <n v="0.3"/>
    <n v="29"/>
    <n v="8.6999999999999993"/>
  </r>
  <r>
    <x v="149"/>
    <s v="May"/>
    <s v="Tuesday"/>
    <n v="75"/>
    <n v="0.67"/>
    <n v="43"/>
    <n v="0.3"/>
    <n v="30"/>
    <n v="9"/>
  </r>
  <r>
    <x v="150"/>
    <s v="May"/>
    <s v="Wednesday"/>
    <n v="77.3"/>
    <n v="0.65"/>
    <n v="56"/>
    <n v="0.3"/>
    <n v="31"/>
    <n v="9.2999999999999989"/>
  </r>
  <r>
    <x v="151"/>
    <s v="June"/>
    <s v="Thursday"/>
    <n v="71.3"/>
    <n v="0.65"/>
    <n v="42"/>
    <n v="0.3"/>
    <n v="31"/>
    <n v="9.2999999999999989"/>
  </r>
  <r>
    <x v="152"/>
    <s v="June"/>
    <s v="Friday"/>
    <n v="79.899999999999991"/>
    <n v="0.59"/>
    <n v="48"/>
    <n v="0.3"/>
    <n v="33"/>
    <n v="9.9"/>
  </r>
  <r>
    <x v="153"/>
    <s v="June"/>
    <s v="Saturday"/>
    <n v="81.5"/>
    <n v="0.56000000000000005"/>
    <n v="59"/>
    <n v="0.3"/>
    <n v="35"/>
    <n v="10.5"/>
  </r>
  <r>
    <x v="154"/>
    <s v="June"/>
    <s v="Sunday"/>
    <n v="90.399999999999991"/>
    <n v="0.51"/>
    <n v="43"/>
    <n v="0.3"/>
    <n v="38"/>
    <n v="11.4"/>
  </r>
  <r>
    <x v="155"/>
    <s v="June"/>
    <s v="Monday"/>
    <n v="78.599999999999994"/>
    <n v="0.59"/>
    <n v="36"/>
    <n v="0.3"/>
    <n v="32"/>
    <n v="9.6"/>
  </r>
  <r>
    <x v="156"/>
    <s v="June"/>
    <s v="Tuesday"/>
    <n v="84.199999999999989"/>
    <n v="0.56000000000000005"/>
    <n v="44"/>
    <n v="0.3"/>
    <n v="34"/>
    <n v="10.199999999999999"/>
  </r>
  <r>
    <x v="157"/>
    <s v="June"/>
    <s v="Wednesday"/>
    <n v="86.8"/>
    <n v="0.56000000000000005"/>
    <n v="58"/>
    <n v="0.3"/>
    <n v="36"/>
    <n v="10.799999999999999"/>
  </r>
  <r>
    <x v="158"/>
    <s v="June"/>
    <s v="Thursday"/>
    <n v="90.699999999999989"/>
    <n v="0.5"/>
    <n v="46"/>
    <n v="0.3"/>
    <n v="39"/>
    <n v="11.7"/>
  </r>
  <r>
    <x v="159"/>
    <s v="June"/>
    <s v="Friday"/>
    <n v="77.599999999999994"/>
    <n v="0.61"/>
    <n v="44"/>
    <n v="0.3"/>
    <n v="32"/>
    <n v="9.6"/>
  </r>
  <r>
    <x v="160"/>
    <s v="June"/>
    <s v="Saturday"/>
    <n v="79.5"/>
    <n v="0.54"/>
    <n v="54"/>
    <n v="0.3"/>
    <n v="35"/>
    <n v="10.5"/>
  </r>
  <r>
    <x v="161"/>
    <s v="June"/>
    <s v="Sunday"/>
    <n v="84.8"/>
    <n v="0.53"/>
    <n v="42"/>
    <n v="0.3"/>
    <n v="36"/>
    <n v="10.799999999999999"/>
  </r>
  <r>
    <x v="162"/>
    <s v="June"/>
    <s v="Monday"/>
    <n v="93"/>
    <n v="0.5"/>
    <n v="67"/>
    <n v="0.3"/>
    <n v="40"/>
    <n v="12"/>
  </r>
  <r>
    <x v="163"/>
    <s v="June"/>
    <s v="Tuesday"/>
    <n v="75.599999999999994"/>
    <n v="0.59"/>
    <n v="65"/>
    <n v="0.3"/>
    <n v="32"/>
    <n v="9.6"/>
  </r>
  <r>
    <x v="164"/>
    <s v="June"/>
    <s v="Wednesday"/>
    <n v="80.5"/>
    <n v="0.56999999999999995"/>
    <n v="48"/>
    <n v="0.3"/>
    <n v="35"/>
    <n v="10.5"/>
  </r>
  <r>
    <x v="165"/>
    <s v="June"/>
    <s v="Thursday"/>
    <n v="84.8"/>
    <n v="0.56000000000000005"/>
    <n v="50"/>
    <n v="0.3"/>
    <n v="36"/>
    <n v="10.799999999999999"/>
  </r>
  <r>
    <x v="166"/>
    <s v="June"/>
    <s v="Friday"/>
    <n v="99.3"/>
    <n v="0.47"/>
    <n v="77"/>
    <n v="0.3"/>
    <n v="41"/>
    <n v="12.299999999999999"/>
  </r>
  <r>
    <x v="167"/>
    <s v="June"/>
    <s v="Saturday"/>
    <n v="76.3"/>
    <n v="0.65"/>
    <n v="47"/>
    <n v="0.3"/>
    <n v="31"/>
    <n v="9.2999999999999989"/>
  </r>
  <r>
    <x v="168"/>
    <s v="June"/>
    <s v="Sunday"/>
    <n v="72.599999999999994"/>
    <n v="0.59"/>
    <n v="60"/>
    <n v="0.3"/>
    <n v="32"/>
    <n v="9.6"/>
  </r>
  <r>
    <x v="169"/>
    <s v="June"/>
    <s v="Monday"/>
    <n v="86.5"/>
    <n v="0.56000000000000005"/>
    <n v="66"/>
    <n v="0.3"/>
    <n v="35"/>
    <n v="10.5"/>
  </r>
  <r>
    <x v="170"/>
    <s v="June"/>
    <s v="Tuesday"/>
    <n v="85.1"/>
    <n v="0.54"/>
    <n v="70"/>
    <n v="0.3"/>
    <n v="37"/>
    <n v="11.1"/>
  </r>
  <r>
    <x v="171"/>
    <s v="June"/>
    <s v="Wednesday"/>
    <n v="94.3"/>
    <n v="0.47"/>
    <n v="76"/>
    <n v="0.3"/>
    <n v="41"/>
    <n v="12.299999999999999"/>
  </r>
  <r>
    <x v="172"/>
    <s v="June"/>
    <s v="Thursday"/>
    <n v="72.3"/>
    <n v="0.65"/>
    <n v="36"/>
    <n v="0.3"/>
    <n v="31"/>
    <n v="9.2999999999999989"/>
  </r>
  <r>
    <x v="173"/>
    <s v="June"/>
    <s v="Friday"/>
    <n v="79.899999999999991"/>
    <n v="0.61"/>
    <n v="39"/>
    <n v="0.3"/>
    <n v="33"/>
    <n v="9.9"/>
  </r>
  <r>
    <x v="174"/>
    <s v="June"/>
    <s v="Saturday"/>
    <n v="80.5"/>
    <n v="0.56999999999999995"/>
    <n v="50"/>
    <n v="0.3"/>
    <n v="35"/>
    <n v="10.5"/>
  </r>
  <r>
    <x v="175"/>
    <s v="June"/>
    <s v="Sunday"/>
    <n v="85.1"/>
    <n v="0.51"/>
    <n v="58"/>
    <n v="0.3"/>
    <n v="37"/>
    <n v="11.1"/>
  </r>
  <r>
    <x v="176"/>
    <s v="June"/>
    <s v="Monday"/>
    <n v="102.6"/>
    <n v="0.47"/>
    <n v="60"/>
    <n v="0.3"/>
    <n v="42"/>
    <n v="12.6"/>
  </r>
  <r>
    <x v="177"/>
    <s v="June"/>
    <s v="Tuesday"/>
    <n v="75.3"/>
    <n v="0.63"/>
    <n v="62"/>
    <n v="0.3"/>
    <n v="31"/>
    <n v="9.2999999999999989"/>
  </r>
  <r>
    <x v="178"/>
    <s v="June"/>
    <s v="Wednesday"/>
    <n v="75.899999999999991"/>
    <n v="0.59"/>
    <n v="65"/>
    <n v="0.3"/>
    <n v="33"/>
    <n v="9.9"/>
  </r>
  <r>
    <x v="179"/>
    <s v="June"/>
    <s v="Thursday"/>
    <n v="86.5"/>
    <n v="0.54"/>
    <n v="64"/>
    <n v="0.3"/>
    <n v="35"/>
    <n v="10.5"/>
  </r>
  <r>
    <x v="180"/>
    <s v="June"/>
    <s v="Friday"/>
    <n v="89.399999999999991"/>
    <n v="0.53"/>
    <n v="47"/>
    <n v="0.3"/>
    <n v="38"/>
    <n v="11.4"/>
  </r>
  <r>
    <x v="181"/>
    <s v="July"/>
    <s v="Saturday"/>
    <n v="102.89999999999999"/>
    <n v="0.47"/>
    <n v="59"/>
    <n v="0.5"/>
    <n v="43"/>
    <n v="21.5"/>
  </r>
  <r>
    <x v="182"/>
    <s v="July"/>
    <s v="Sunday"/>
    <n v="93.399999999999991"/>
    <n v="0.51"/>
    <n v="68"/>
    <n v="0.5"/>
    <n v="38"/>
    <n v="19"/>
  </r>
  <r>
    <x v="183"/>
    <s v="July"/>
    <s v="Monday"/>
    <n v="81.5"/>
    <n v="0.54"/>
    <n v="68"/>
    <n v="0.5"/>
    <n v="35"/>
    <n v="17.5"/>
  </r>
  <r>
    <x v="184"/>
    <s v="July"/>
    <s v="Tuesday"/>
    <n v="84.199999999999989"/>
    <n v="0.59"/>
    <n v="49"/>
    <n v="0.5"/>
    <n v="34"/>
    <n v="17"/>
  </r>
  <r>
    <x v="185"/>
    <s v="July"/>
    <s v="Wednesday"/>
    <n v="73.599999999999994"/>
    <n v="0.63"/>
    <n v="55"/>
    <n v="0.5"/>
    <n v="32"/>
    <n v="16"/>
  </r>
  <r>
    <x v="186"/>
    <s v="July"/>
    <s v="Thursday"/>
    <n v="91.699999999999989"/>
    <n v="0.51"/>
    <n v="46"/>
    <n v="0.5"/>
    <n v="39"/>
    <n v="19.5"/>
  </r>
  <r>
    <x v="187"/>
    <s v="July"/>
    <s v="Friday"/>
    <n v="82.5"/>
    <n v="0.56999999999999995"/>
    <n v="41"/>
    <n v="0.5"/>
    <n v="35"/>
    <n v="17.5"/>
  </r>
  <r>
    <x v="188"/>
    <s v="July"/>
    <s v="Saturday"/>
    <n v="83.199999999999989"/>
    <n v="0.56999999999999995"/>
    <n v="44"/>
    <n v="0.5"/>
    <n v="34"/>
    <n v="17"/>
  </r>
  <r>
    <x v="189"/>
    <s v="July"/>
    <s v="Sunday"/>
    <n v="77.899999999999991"/>
    <n v="0.59"/>
    <n v="44"/>
    <n v="0.5"/>
    <n v="33"/>
    <n v="16.5"/>
  </r>
  <r>
    <x v="190"/>
    <s v="July"/>
    <s v="Monday"/>
    <n v="98"/>
    <n v="0.49"/>
    <n v="66"/>
    <n v="0.5"/>
    <n v="40"/>
    <n v="20"/>
  </r>
  <r>
    <x v="191"/>
    <s v="July"/>
    <s v="Tuesday"/>
    <n v="83.5"/>
    <n v="0.54"/>
    <n v="40"/>
    <n v="0.5"/>
    <n v="35"/>
    <n v="17.5"/>
  </r>
  <r>
    <x v="192"/>
    <s v="July"/>
    <s v="Wednesday"/>
    <n v="80.199999999999989"/>
    <n v="0.56000000000000005"/>
    <n v="39"/>
    <n v="0.5"/>
    <n v="34"/>
    <n v="17"/>
  </r>
  <r>
    <x v="193"/>
    <s v="July"/>
    <s v="Thursday"/>
    <n v="78.899999999999991"/>
    <n v="0.61"/>
    <n v="49"/>
    <n v="0.5"/>
    <n v="33"/>
    <n v="16.5"/>
  </r>
  <r>
    <x v="194"/>
    <s v="July"/>
    <s v="Friday"/>
    <n v="92"/>
    <n v="0.5"/>
    <n v="80"/>
    <n v="0.5"/>
    <n v="40"/>
    <n v="20"/>
  </r>
  <r>
    <x v="195"/>
    <s v="July"/>
    <s v="Saturday"/>
    <n v="82.5"/>
    <n v="0.54"/>
    <n v="56"/>
    <n v="0.5"/>
    <n v="35"/>
    <n v="17.5"/>
  </r>
  <r>
    <x v="196"/>
    <s v="July"/>
    <s v="Sunday"/>
    <n v="79.199999999999989"/>
    <n v="0.59"/>
    <n v="50"/>
    <n v="0.5"/>
    <n v="34"/>
    <n v="17"/>
  </r>
  <r>
    <x v="197"/>
    <s v="July"/>
    <s v="Monday"/>
    <n v="80.899999999999991"/>
    <n v="0.56999999999999995"/>
    <n v="64"/>
    <n v="0.5"/>
    <n v="33"/>
    <n v="16.5"/>
  </r>
  <r>
    <x v="198"/>
    <s v="July"/>
    <s v="Tuesday"/>
    <n v="99.3"/>
    <n v="0.47"/>
    <n v="76"/>
    <n v="0.5"/>
    <n v="41"/>
    <n v="20.5"/>
  </r>
  <r>
    <x v="199"/>
    <s v="July"/>
    <s v="Wednesday"/>
    <n v="83.8"/>
    <n v="0.56000000000000005"/>
    <n v="44"/>
    <n v="0.5"/>
    <n v="36"/>
    <n v="18"/>
  </r>
  <r>
    <x v="200"/>
    <s v="July"/>
    <s v="Thursday"/>
    <n v="86.5"/>
    <n v="0.56999999999999995"/>
    <n v="44"/>
    <n v="0.5"/>
    <n v="35"/>
    <n v="17.5"/>
  </r>
  <r>
    <x v="201"/>
    <s v="July"/>
    <s v="Friday"/>
    <n v="76.899999999999991"/>
    <n v="0.56999999999999995"/>
    <n v="59"/>
    <n v="0.5"/>
    <n v="33"/>
    <n v="16.5"/>
  </r>
  <r>
    <x v="202"/>
    <s v="July"/>
    <s v="Saturday"/>
    <n v="99.6"/>
    <n v="0.47"/>
    <n v="49"/>
    <n v="0.5"/>
    <n v="42"/>
    <n v="21"/>
  </r>
  <r>
    <x v="203"/>
    <s v="July"/>
    <s v="Sunday"/>
    <n v="89.1"/>
    <n v="0.51"/>
    <n v="72"/>
    <n v="0.5"/>
    <n v="37"/>
    <n v="18.5"/>
  </r>
  <r>
    <x v="204"/>
    <s v="July"/>
    <s v="Monday"/>
    <n v="83.5"/>
    <n v="0.56999999999999995"/>
    <n v="69"/>
    <n v="0.5"/>
    <n v="35"/>
    <n v="17.5"/>
  </r>
  <r>
    <x v="205"/>
    <s v="July"/>
    <s v="Tuesday"/>
    <n v="79.899999999999991"/>
    <n v="0.56999999999999995"/>
    <n v="64"/>
    <n v="0.5"/>
    <n v="33"/>
    <n v="16.5"/>
  </r>
  <r>
    <x v="206"/>
    <s v="July"/>
    <s v="Wednesday"/>
    <n v="76.599999999999994"/>
    <n v="0.59"/>
    <n v="37"/>
    <n v="0.5"/>
    <n v="32"/>
    <n v="16"/>
  </r>
  <r>
    <x v="207"/>
    <s v="July"/>
    <s v="Thursday"/>
    <n v="97.899999999999991"/>
    <n v="0.47"/>
    <n v="74"/>
    <n v="0.5"/>
    <n v="43"/>
    <n v="21.5"/>
  </r>
  <r>
    <x v="208"/>
    <s v="July"/>
    <s v="Friday"/>
    <n v="87.399999999999991"/>
    <n v="0.51"/>
    <n v="58"/>
    <n v="0.5"/>
    <n v="38"/>
    <n v="19"/>
  </r>
  <r>
    <x v="209"/>
    <s v="July"/>
    <s v="Saturday"/>
    <n v="85.5"/>
    <n v="0.56999999999999995"/>
    <n v="50"/>
    <n v="0.5"/>
    <n v="35"/>
    <n v="17.5"/>
  </r>
  <r>
    <x v="210"/>
    <s v="July"/>
    <s v="Sunday"/>
    <n v="78.199999999999989"/>
    <n v="0.59"/>
    <n v="52"/>
    <n v="0.5"/>
    <n v="34"/>
    <n v="17"/>
  </r>
  <r>
    <x v="211"/>
    <s v="July"/>
    <s v="Monday"/>
    <n v="74.599999999999994"/>
    <n v="0.61"/>
    <n v="38"/>
    <n v="0.5"/>
    <n v="32"/>
    <n v="16"/>
  </r>
  <r>
    <x v="212"/>
    <s v="August"/>
    <s v="Tuesday"/>
    <n v="75.599999999999994"/>
    <n v="0.63"/>
    <n v="56"/>
    <n v="0.5"/>
    <n v="32"/>
    <n v="16"/>
  </r>
  <r>
    <x v="213"/>
    <s v="August"/>
    <s v="Wednesday"/>
    <n v="76.3"/>
    <n v="0.63"/>
    <n v="48"/>
    <n v="0.5"/>
    <n v="31"/>
    <n v="15.5"/>
  </r>
  <r>
    <x v="214"/>
    <s v="August"/>
    <s v="Thursday"/>
    <n v="75"/>
    <n v="0.63"/>
    <n v="52"/>
    <n v="0.5"/>
    <n v="30"/>
    <n v="15"/>
  </r>
  <r>
    <x v="215"/>
    <s v="August"/>
    <s v="Friday"/>
    <n v="70.699999999999989"/>
    <n v="0.69"/>
    <n v="34"/>
    <n v="0.5"/>
    <n v="29"/>
    <n v="14.5"/>
  </r>
  <r>
    <x v="216"/>
    <s v="August"/>
    <s v="Saturday"/>
    <n v="76.599999999999994"/>
    <n v="0.61"/>
    <n v="66"/>
    <n v="0.5"/>
    <n v="32"/>
    <n v="16"/>
  </r>
  <r>
    <x v="217"/>
    <s v="August"/>
    <s v="Sunday"/>
    <n v="77.3"/>
    <n v="0.61"/>
    <n v="36"/>
    <n v="0.5"/>
    <n v="31"/>
    <n v="15.5"/>
  </r>
  <r>
    <x v="218"/>
    <s v="August"/>
    <s v="Monday"/>
    <n v="75"/>
    <n v="0.67"/>
    <n v="38"/>
    <n v="0.5"/>
    <n v="30"/>
    <n v="15"/>
  </r>
  <r>
    <x v="219"/>
    <s v="August"/>
    <s v="Tuesday"/>
    <n v="68.699999999999989"/>
    <n v="0.65"/>
    <n v="50"/>
    <n v="0.5"/>
    <n v="29"/>
    <n v="14.5"/>
  </r>
  <r>
    <x v="220"/>
    <s v="August"/>
    <s v="Wednesday"/>
    <n v="76.599999999999994"/>
    <n v="0.63"/>
    <n v="55"/>
    <n v="0.5"/>
    <n v="32"/>
    <n v="16"/>
  </r>
  <r>
    <x v="221"/>
    <s v="August"/>
    <s v="Thursday"/>
    <n v="70.3"/>
    <n v="0.65"/>
    <n v="56"/>
    <n v="0.5"/>
    <n v="31"/>
    <n v="15.5"/>
  </r>
  <r>
    <x v="222"/>
    <s v="August"/>
    <s v="Friday"/>
    <n v="75"/>
    <n v="0.67"/>
    <n v="49"/>
    <n v="0.5"/>
    <n v="30"/>
    <n v="15"/>
  </r>
  <r>
    <x v="223"/>
    <s v="August"/>
    <s v="Saturday"/>
    <n v="67.699999999999989"/>
    <n v="0.65"/>
    <n v="43"/>
    <n v="0.5"/>
    <n v="29"/>
    <n v="14.5"/>
  </r>
  <r>
    <x v="224"/>
    <s v="August"/>
    <s v="Sunday"/>
    <n v="67.699999999999989"/>
    <n v="0.65"/>
    <n v="54"/>
    <n v="0.5"/>
    <n v="29"/>
    <n v="14.5"/>
  </r>
  <r>
    <x v="225"/>
    <s v="August"/>
    <s v="Monday"/>
    <n v="72.599999999999994"/>
    <n v="0.59"/>
    <n v="43"/>
    <n v="0.5"/>
    <n v="32"/>
    <n v="16"/>
  </r>
  <r>
    <x v="226"/>
    <s v="August"/>
    <s v="Tuesday"/>
    <n v="74.3"/>
    <n v="0.63"/>
    <n v="44"/>
    <n v="0.5"/>
    <n v="31"/>
    <n v="15.5"/>
  </r>
  <r>
    <x v="227"/>
    <s v="August"/>
    <s v="Wednesday"/>
    <n v="71"/>
    <n v="0.63"/>
    <n v="49"/>
    <n v="0.5"/>
    <n v="30"/>
    <n v="15"/>
  </r>
  <r>
    <x v="228"/>
    <s v="August"/>
    <s v="Thursday"/>
    <n v="68"/>
    <n v="0.67"/>
    <n v="42"/>
    <n v="0.5"/>
    <n v="30"/>
    <n v="15"/>
  </r>
  <r>
    <x v="229"/>
    <s v="August"/>
    <s v="Friday"/>
    <n v="65.699999999999989"/>
    <n v="0.69"/>
    <n v="45"/>
    <n v="0.5"/>
    <n v="29"/>
    <n v="14.5"/>
  </r>
  <r>
    <x v="230"/>
    <s v="August"/>
    <s v="Saturday"/>
    <n v="79.599999999999994"/>
    <n v="0.61"/>
    <n v="58"/>
    <n v="0.5"/>
    <n v="32"/>
    <n v="16"/>
  </r>
  <r>
    <x v="231"/>
    <s v="August"/>
    <s v="Sunday"/>
    <n v="74.3"/>
    <n v="0.65"/>
    <n v="53"/>
    <n v="0.5"/>
    <n v="31"/>
    <n v="15.5"/>
  </r>
  <r>
    <x v="232"/>
    <s v="August"/>
    <s v="Monday"/>
    <n v="68"/>
    <n v="0.65"/>
    <n v="58"/>
    <n v="0.5"/>
    <n v="30"/>
    <n v="15"/>
  </r>
  <r>
    <x v="233"/>
    <s v="August"/>
    <s v="Tuesday"/>
    <n v="69"/>
    <n v="0.63"/>
    <n v="55"/>
    <n v="0.5"/>
    <n v="30"/>
    <n v="15"/>
  </r>
  <r>
    <x v="234"/>
    <s v="August"/>
    <s v="Wednesday"/>
    <n v="70.699999999999989"/>
    <n v="0.67"/>
    <n v="33"/>
    <n v="0.5"/>
    <n v="29"/>
    <n v="14.5"/>
  </r>
  <r>
    <x v="235"/>
    <s v="August"/>
    <s v="Thursday"/>
    <n v="74.599999999999994"/>
    <n v="0.59"/>
    <n v="64"/>
    <n v="0.5"/>
    <n v="32"/>
    <n v="16"/>
  </r>
  <r>
    <x v="236"/>
    <s v="August"/>
    <s v="Friday"/>
    <n v="71"/>
    <n v="0.63"/>
    <n v="55"/>
    <n v="0.5"/>
    <n v="30"/>
    <n v="15"/>
  </r>
  <r>
    <x v="237"/>
    <s v="August"/>
    <s v="Saturday"/>
    <n v="70"/>
    <n v="0.63"/>
    <n v="46"/>
    <n v="0.5"/>
    <n v="30"/>
    <n v="15"/>
  </r>
  <r>
    <x v="238"/>
    <s v="August"/>
    <s v="Sunday"/>
    <n v="65.699999999999989"/>
    <n v="0.65"/>
    <n v="45"/>
    <n v="0.5"/>
    <n v="29"/>
    <n v="14.5"/>
  </r>
  <r>
    <x v="239"/>
    <s v="August"/>
    <s v="Monday"/>
    <n v="77.599999999999994"/>
    <n v="0.63"/>
    <n v="49"/>
    <n v="0.5"/>
    <n v="32"/>
    <n v="16"/>
  </r>
  <r>
    <x v="240"/>
    <s v="August"/>
    <s v="Tuesday"/>
    <n v="75"/>
    <n v="0.65"/>
    <n v="40"/>
    <n v="0.5"/>
    <n v="30"/>
    <n v="15"/>
  </r>
  <r>
    <x v="241"/>
    <s v="August"/>
    <s v="Wednesday"/>
    <n v="72"/>
    <n v="0.63"/>
    <n v="51"/>
    <n v="0.5"/>
    <n v="30"/>
    <n v="15"/>
  </r>
  <r>
    <x v="242"/>
    <s v="August"/>
    <s v="Thursday"/>
    <n v="67.699999999999989"/>
    <n v="0.69"/>
    <n v="58"/>
    <n v="0.5"/>
    <n v="29"/>
    <n v="14.5"/>
  </r>
  <r>
    <x v="243"/>
    <s v="September"/>
    <s v="Friday"/>
    <n v="71.699999999999989"/>
    <n v="0.69"/>
    <n v="41"/>
    <n v="0.3"/>
    <n v="29"/>
    <n v="8.6999999999999993"/>
  </r>
  <r>
    <x v="244"/>
    <s v="September"/>
    <s v="Saturday"/>
    <n v="67.399999999999991"/>
    <n v="0.69"/>
    <n v="53"/>
    <n v="0.3"/>
    <n v="28"/>
    <n v="8.4"/>
  </r>
  <r>
    <x v="245"/>
    <s v="September"/>
    <s v="Sunday"/>
    <n v="61.099999999999994"/>
    <n v="0.69"/>
    <n v="50"/>
    <n v="0.3"/>
    <n v="27"/>
    <n v="8.1"/>
  </r>
  <r>
    <x v="246"/>
    <s v="September"/>
    <s v="Monday"/>
    <n v="59.8"/>
    <n v="0.74"/>
    <n v="54"/>
    <n v="0.3"/>
    <n v="26"/>
    <n v="7.8"/>
  </r>
  <r>
    <x v="247"/>
    <s v="September"/>
    <s v="Tuesday"/>
    <n v="61.8"/>
    <n v="0.71"/>
    <n v="39"/>
    <n v="0.3"/>
    <n v="26"/>
    <n v="7.8"/>
  </r>
  <r>
    <x v="248"/>
    <s v="September"/>
    <s v="Wednesday"/>
    <n v="71.699999999999989"/>
    <n v="0.69"/>
    <n v="60"/>
    <n v="0.3"/>
    <n v="29"/>
    <n v="8.6999999999999993"/>
  </r>
  <r>
    <x v="249"/>
    <s v="September"/>
    <s v="Thursday"/>
    <n v="68.399999999999991"/>
    <n v="0.67"/>
    <n v="49"/>
    <n v="0.3"/>
    <n v="28"/>
    <n v="8.4"/>
  </r>
  <r>
    <x v="250"/>
    <s v="September"/>
    <s v="Friday"/>
    <n v="65.099999999999994"/>
    <n v="0.71"/>
    <n v="37"/>
    <n v="0.3"/>
    <n v="27"/>
    <n v="8.1"/>
  </r>
  <r>
    <x v="251"/>
    <s v="September"/>
    <s v="Saturday"/>
    <n v="64.8"/>
    <n v="0.77"/>
    <n v="45"/>
    <n v="0.3"/>
    <n v="26"/>
    <n v="7.8"/>
  </r>
  <r>
    <x v="252"/>
    <s v="September"/>
    <s v="Sunday"/>
    <n v="61.8"/>
    <n v="0.74"/>
    <n v="50"/>
    <n v="0.3"/>
    <n v="26"/>
    <n v="7.8"/>
  </r>
  <r>
    <x v="253"/>
    <s v="September"/>
    <s v="Monday"/>
    <n v="68.399999999999991"/>
    <n v="0.69"/>
    <n v="38"/>
    <n v="0.3"/>
    <n v="28"/>
    <n v="8.4"/>
  </r>
  <r>
    <x v="254"/>
    <s v="September"/>
    <s v="Tuesday"/>
    <n v="61.099999999999994"/>
    <n v="0.71"/>
    <n v="36"/>
    <n v="0.3"/>
    <n v="27"/>
    <n v="8.1"/>
  </r>
  <r>
    <x v="255"/>
    <s v="September"/>
    <s v="Wednesday"/>
    <n v="64.8"/>
    <n v="0.71"/>
    <n v="42"/>
    <n v="0.3"/>
    <n v="26"/>
    <n v="7.8"/>
  </r>
  <r>
    <x v="256"/>
    <s v="September"/>
    <s v="Thursday"/>
    <n v="63.8"/>
    <n v="0.71"/>
    <n v="29"/>
    <n v="0.3"/>
    <n v="26"/>
    <n v="7.8"/>
  </r>
  <r>
    <x v="257"/>
    <s v="September"/>
    <s v="Friday"/>
    <n v="63.399999999999991"/>
    <n v="0.67"/>
    <n v="41"/>
    <n v="0.3"/>
    <n v="28"/>
    <n v="8.4"/>
  </r>
  <r>
    <x v="258"/>
    <s v="September"/>
    <s v="Saturday"/>
    <n v="68.099999999999994"/>
    <n v="0.69"/>
    <n v="37"/>
    <n v="0.3"/>
    <n v="27"/>
    <n v="8.1"/>
  </r>
  <r>
    <x v="259"/>
    <s v="September"/>
    <s v="Sunday"/>
    <n v="59.8"/>
    <n v="0.71"/>
    <n v="53"/>
    <n v="0.3"/>
    <n v="26"/>
    <n v="7.8"/>
  </r>
  <r>
    <x v="260"/>
    <s v="September"/>
    <s v="Monday"/>
    <n v="64.8"/>
    <n v="0.71"/>
    <n v="37"/>
    <n v="0.3"/>
    <n v="26"/>
    <n v="7.8"/>
  </r>
  <r>
    <x v="261"/>
    <s v="September"/>
    <s v="Tuesday"/>
    <n v="67.399999999999991"/>
    <n v="0.67"/>
    <n v="48"/>
    <n v="0.3"/>
    <n v="28"/>
    <n v="8.4"/>
  </r>
  <r>
    <x v="262"/>
    <s v="September"/>
    <s v="Wednesday"/>
    <n v="67.099999999999994"/>
    <n v="0.69"/>
    <n v="52"/>
    <n v="0.3"/>
    <n v="27"/>
    <n v="8.1"/>
  </r>
  <r>
    <x v="263"/>
    <s v="September"/>
    <s v="Thursday"/>
    <n v="59.8"/>
    <n v="0.71"/>
    <n v="42"/>
    <n v="0.3"/>
    <n v="26"/>
    <n v="7.8"/>
  </r>
  <r>
    <x v="264"/>
    <s v="September"/>
    <s v="Friday"/>
    <n v="64.8"/>
    <n v="0.74"/>
    <n v="34"/>
    <n v="0.3"/>
    <n v="26"/>
    <n v="7.8"/>
  </r>
  <r>
    <x v="265"/>
    <s v="September"/>
    <s v="Saturday"/>
    <n v="63.399999999999991"/>
    <n v="0.71"/>
    <n v="39"/>
    <n v="0.3"/>
    <n v="28"/>
    <n v="8.4"/>
  </r>
  <r>
    <x v="266"/>
    <s v="September"/>
    <s v="Sunday"/>
    <n v="63.399999999999991"/>
    <n v="0.71"/>
    <n v="43"/>
    <n v="0.3"/>
    <n v="28"/>
    <n v="8.4"/>
  </r>
  <r>
    <x v="267"/>
    <s v="September"/>
    <s v="Monday"/>
    <n v="61.099999999999994"/>
    <n v="0.71"/>
    <n v="33"/>
    <n v="0.3"/>
    <n v="27"/>
    <n v="8.1"/>
  </r>
  <r>
    <x v="268"/>
    <s v="September"/>
    <s v="Tuesday"/>
    <n v="61.8"/>
    <n v="0.77"/>
    <n v="51"/>
    <n v="0.3"/>
    <n v="26"/>
    <n v="7.8"/>
  </r>
  <r>
    <x v="269"/>
    <s v="September"/>
    <s v="Wednesday"/>
    <n v="70.699999999999989"/>
    <n v="0.67"/>
    <n v="51"/>
    <n v="0.3"/>
    <n v="29"/>
    <n v="8.6999999999999993"/>
  </r>
  <r>
    <x v="270"/>
    <s v="September"/>
    <s v="Thursday"/>
    <n v="67.399999999999991"/>
    <n v="0.69"/>
    <n v="38"/>
    <n v="0.3"/>
    <n v="28"/>
    <n v="8.4"/>
  </r>
  <r>
    <x v="271"/>
    <s v="September"/>
    <s v="Friday"/>
    <n v="66.099999999999994"/>
    <n v="0.71"/>
    <n v="48"/>
    <n v="0.3"/>
    <n v="27"/>
    <n v="8.1"/>
  </r>
  <r>
    <x v="272"/>
    <s v="September"/>
    <s v="Saturday"/>
    <n v="64.8"/>
    <n v="0.74"/>
    <n v="29"/>
    <n v="0.3"/>
    <n v="26"/>
    <n v="7.8"/>
  </r>
  <r>
    <x v="273"/>
    <s v="October"/>
    <s v="Sunday"/>
    <n v="56.499999999999993"/>
    <n v="0.8"/>
    <n v="43"/>
    <n v="0.3"/>
    <n v="25"/>
    <n v="7.5"/>
  </r>
  <r>
    <x v="274"/>
    <s v="October"/>
    <s v="Monday"/>
    <n v="58.499999999999993"/>
    <n v="0.74"/>
    <n v="32"/>
    <n v="0.3"/>
    <n v="25"/>
    <n v="7.5"/>
  </r>
  <r>
    <x v="275"/>
    <s v="October"/>
    <s v="Tuesday"/>
    <n v="59.199999999999996"/>
    <n v="0.8"/>
    <n v="34"/>
    <n v="0.3"/>
    <n v="24"/>
    <n v="7.1999999999999993"/>
  </r>
  <r>
    <x v="276"/>
    <s v="October"/>
    <s v="Wednesday"/>
    <n v="61.199999999999996"/>
    <n v="0.77"/>
    <n v="33"/>
    <n v="0.3"/>
    <n v="24"/>
    <n v="7.1999999999999993"/>
  </r>
  <r>
    <x v="277"/>
    <s v="October"/>
    <s v="Thursday"/>
    <n v="60.499999999999993"/>
    <n v="0.8"/>
    <n v="33"/>
    <n v="0.3"/>
    <n v="25"/>
    <n v="7.5"/>
  </r>
  <r>
    <x v="278"/>
    <s v="October"/>
    <s v="Friday"/>
    <n v="62.499999999999993"/>
    <n v="0.74"/>
    <n v="42"/>
    <n v="0.3"/>
    <n v="25"/>
    <n v="7.5"/>
  </r>
  <r>
    <x v="279"/>
    <s v="October"/>
    <s v="Saturday"/>
    <n v="63.499999999999993"/>
    <n v="0.8"/>
    <n v="31"/>
    <n v="0.3"/>
    <n v="25"/>
    <n v="7.5"/>
  </r>
  <r>
    <x v="280"/>
    <s v="October"/>
    <s v="Sunday"/>
    <n v="60.199999999999996"/>
    <n v="0.8"/>
    <n v="47"/>
    <n v="0.3"/>
    <n v="24"/>
    <n v="7.1999999999999993"/>
  </r>
  <r>
    <x v="281"/>
    <s v="October"/>
    <s v="Monday"/>
    <n v="63.499999999999993"/>
    <n v="0.74"/>
    <n v="47"/>
    <n v="0.3"/>
    <n v="25"/>
    <n v="7.5"/>
  </r>
  <r>
    <x v="282"/>
    <s v="October"/>
    <s v="Tuesday"/>
    <n v="58.499999999999993"/>
    <n v="0.74"/>
    <n v="51"/>
    <n v="0.3"/>
    <n v="25"/>
    <n v="7.5"/>
  </r>
  <r>
    <x v="283"/>
    <s v="October"/>
    <s v="Wednesday"/>
    <n v="61.499999999999993"/>
    <n v="0.77"/>
    <n v="47"/>
    <n v="0.3"/>
    <n v="25"/>
    <n v="7.5"/>
  </r>
  <r>
    <x v="284"/>
    <s v="October"/>
    <s v="Thursday"/>
    <n v="58.199999999999996"/>
    <n v="0.77"/>
    <n v="39"/>
    <n v="0.3"/>
    <n v="24"/>
    <n v="7.1999999999999993"/>
  </r>
  <r>
    <x v="285"/>
    <s v="October"/>
    <s v="Friday"/>
    <n v="61.499999999999993"/>
    <n v="0.8"/>
    <n v="28"/>
    <n v="0.3"/>
    <n v="25"/>
    <n v="7.5"/>
  </r>
  <r>
    <x v="286"/>
    <s v="October"/>
    <s v="Saturday"/>
    <n v="59.499999999999993"/>
    <n v="0.74"/>
    <n v="28"/>
    <n v="0.3"/>
    <n v="25"/>
    <n v="7.5"/>
  </r>
  <r>
    <x v="287"/>
    <s v="October"/>
    <s v="Sunday"/>
    <n v="61.499999999999993"/>
    <n v="0.74"/>
    <n v="36"/>
    <n v="0.3"/>
    <n v="25"/>
    <n v="7.5"/>
  </r>
  <r>
    <x v="288"/>
    <s v="October"/>
    <s v="Monday"/>
    <n v="58.199999999999996"/>
    <n v="0.8"/>
    <n v="28"/>
    <n v="0.3"/>
    <n v="24"/>
    <n v="7.1999999999999993"/>
  </r>
  <r>
    <x v="289"/>
    <s v="October"/>
    <s v="Tuesday"/>
    <n v="58.499999999999993"/>
    <n v="0.77"/>
    <n v="46"/>
    <n v="0.3"/>
    <n v="25"/>
    <n v="7.5"/>
  </r>
  <r>
    <x v="290"/>
    <s v="October"/>
    <s v="Wednesday"/>
    <n v="62.499999999999993"/>
    <n v="0.77"/>
    <n v="33"/>
    <n v="0.3"/>
    <n v="25"/>
    <n v="7.5"/>
  </r>
  <r>
    <x v="291"/>
    <s v="October"/>
    <s v="Thursday"/>
    <n v="60.499999999999993"/>
    <n v="0.8"/>
    <n v="41"/>
    <n v="0.3"/>
    <n v="25"/>
    <n v="7.5"/>
  </r>
  <r>
    <x v="292"/>
    <s v="October"/>
    <s v="Friday"/>
    <n v="60.199999999999996"/>
    <n v="0.8"/>
    <n v="50"/>
    <n v="0.3"/>
    <n v="24"/>
    <n v="7.1999999999999993"/>
  </r>
  <r>
    <x v="293"/>
    <s v="October"/>
    <s v="Saturday"/>
    <n v="56.199999999999996"/>
    <n v="0.83"/>
    <n v="28"/>
    <n v="0.3"/>
    <n v="24"/>
    <n v="7.1999999999999993"/>
  </r>
  <r>
    <x v="294"/>
    <s v="October"/>
    <s v="Sunday"/>
    <n v="57.499999999999993"/>
    <n v="0.77"/>
    <n v="35"/>
    <n v="0.3"/>
    <n v="25"/>
    <n v="7.5"/>
  </r>
  <r>
    <x v="295"/>
    <s v="October"/>
    <s v="Monday"/>
    <n v="58.499999999999993"/>
    <n v="0.8"/>
    <n v="50"/>
    <n v="0.3"/>
    <n v="25"/>
    <n v="7.5"/>
  </r>
  <r>
    <x v="296"/>
    <s v="October"/>
    <s v="Tuesday"/>
    <n v="61.499999999999993"/>
    <n v="0.74"/>
    <n v="48"/>
    <n v="0.3"/>
    <n v="25"/>
    <n v="7.5"/>
  </r>
  <r>
    <x v="297"/>
    <s v="October"/>
    <s v="Wednesday"/>
    <n v="61.199999999999996"/>
    <n v="0.8"/>
    <n v="44"/>
    <n v="0.3"/>
    <n v="24"/>
    <n v="7.1999999999999993"/>
  </r>
  <r>
    <x v="298"/>
    <s v="October"/>
    <s v="Thursday"/>
    <n v="54.199999999999996"/>
    <n v="0.77"/>
    <n v="47"/>
    <n v="0.3"/>
    <n v="24"/>
    <n v="7.1999999999999993"/>
  </r>
  <r>
    <x v="299"/>
    <s v="October"/>
    <s v="Friday"/>
    <n v="62.8"/>
    <n v="0.71"/>
    <n v="52"/>
    <n v="0.3"/>
    <n v="26"/>
    <n v="7.8"/>
  </r>
  <r>
    <x v="300"/>
    <s v="October"/>
    <s v="Saturday"/>
    <n v="57.499999999999993"/>
    <n v="0.77"/>
    <n v="28"/>
    <n v="0.3"/>
    <n v="25"/>
    <n v="7.5"/>
  </r>
  <r>
    <x v="301"/>
    <s v="October"/>
    <s v="Sunday"/>
    <n v="61.499999999999993"/>
    <n v="0.8"/>
    <n v="34"/>
    <n v="0.3"/>
    <n v="25"/>
    <n v="7.5"/>
  </r>
  <r>
    <x v="302"/>
    <s v="October"/>
    <s v="Monday"/>
    <n v="58.199999999999996"/>
    <n v="0.77"/>
    <n v="35"/>
    <n v="0.3"/>
    <n v="24"/>
    <n v="7.1999999999999993"/>
  </r>
  <r>
    <x v="303"/>
    <s v="October"/>
    <s v="Tuesday"/>
    <n v="54.199999999999996"/>
    <n v="0.77"/>
    <n v="38"/>
    <n v="0.3"/>
    <n v="24"/>
    <n v="7.1999999999999993"/>
  </r>
  <r>
    <x v="304"/>
    <s v="November"/>
    <s v="Wednesday"/>
    <n v="51.9"/>
    <n v="0.83"/>
    <n v="43"/>
    <n v="0.3"/>
    <n v="23"/>
    <n v="6.8999999999999995"/>
  </r>
  <r>
    <x v="305"/>
    <s v="November"/>
    <s v="Thursday"/>
    <n v="53.599999999999994"/>
    <n v="0.91"/>
    <n v="46"/>
    <n v="0.3"/>
    <n v="22"/>
    <n v="6.6"/>
  </r>
  <r>
    <x v="306"/>
    <s v="November"/>
    <s v="Friday"/>
    <n v="51.3"/>
    <n v="0.87"/>
    <n v="38"/>
    <n v="0.3"/>
    <n v="21"/>
    <n v="6.3"/>
  </r>
  <r>
    <x v="307"/>
    <s v="November"/>
    <s v="Saturday"/>
    <n v="48.699999999999996"/>
    <n v="0.95"/>
    <n v="39"/>
    <n v="0.3"/>
    <n v="19"/>
    <n v="5.7"/>
  </r>
  <r>
    <x v="308"/>
    <s v="November"/>
    <s v="Sunday"/>
    <n v="55.9"/>
    <n v="0.87"/>
    <n v="45"/>
    <n v="0.3"/>
    <n v="23"/>
    <n v="6.8999999999999995"/>
  </r>
  <r>
    <x v="309"/>
    <s v="November"/>
    <s v="Monday"/>
    <n v="51.599999999999994"/>
    <n v="0.91"/>
    <n v="28"/>
    <n v="0.3"/>
    <n v="22"/>
    <n v="6.6"/>
  </r>
  <r>
    <x v="310"/>
    <s v="November"/>
    <s v="Tuesday"/>
    <n v="52.3"/>
    <n v="0.91"/>
    <n v="34"/>
    <n v="0.3"/>
    <n v="21"/>
    <n v="6.3"/>
  </r>
  <r>
    <x v="311"/>
    <s v="November"/>
    <s v="Wednesday"/>
    <n v="44.699999999999996"/>
    <n v="0.95"/>
    <n v="37"/>
    <n v="0.3"/>
    <n v="19"/>
    <n v="5.7"/>
  </r>
  <r>
    <x v="312"/>
    <s v="November"/>
    <s v="Thursday"/>
    <n v="53.9"/>
    <n v="0.83"/>
    <n v="33"/>
    <n v="0.3"/>
    <n v="23"/>
    <n v="6.8999999999999995"/>
  </r>
  <r>
    <x v="313"/>
    <s v="November"/>
    <s v="Friday"/>
    <n v="54.599999999999994"/>
    <n v="0.87"/>
    <n v="28"/>
    <n v="0.3"/>
    <n v="22"/>
    <n v="6.6"/>
  </r>
  <r>
    <x v="314"/>
    <s v="November"/>
    <s v="Saturday"/>
    <n v="47.3"/>
    <n v="0.91"/>
    <n v="33"/>
    <n v="0.3"/>
    <n v="21"/>
    <n v="6.3"/>
  </r>
  <r>
    <x v="315"/>
    <s v="November"/>
    <s v="Sunday"/>
    <n v="49.699999999999996"/>
    <n v="1.05"/>
    <n v="38"/>
    <n v="0.3"/>
    <n v="19"/>
    <n v="5.7"/>
  </r>
  <r>
    <x v="316"/>
    <s v="November"/>
    <s v="Monday"/>
    <n v="44.699999999999996"/>
    <n v="1.05"/>
    <n v="26"/>
    <n v="0.3"/>
    <n v="19"/>
    <n v="5.7"/>
  </r>
  <r>
    <x v="317"/>
    <s v="November"/>
    <s v="Tuesday"/>
    <n v="55.9"/>
    <n v="0.8"/>
    <n v="28"/>
    <n v="0.3"/>
    <n v="23"/>
    <n v="6.8999999999999995"/>
  </r>
  <r>
    <x v="318"/>
    <s v="November"/>
    <s v="Wednesday"/>
    <n v="55.9"/>
    <n v="0.83"/>
    <n v="47"/>
    <n v="0.3"/>
    <n v="23"/>
    <n v="6.8999999999999995"/>
  </r>
  <r>
    <x v="319"/>
    <s v="November"/>
    <s v="Thursday"/>
    <n v="47.3"/>
    <n v="0.87"/>
    <n v="28"/>
    <n v="0.3"/>
    <n v="21"/>
    <n v="6.3"/>
  </r>
  <r>
    <x v="320"/>
    <s v="November"/>
    <s v="Friday"/>
    <n v="46"/>
    <n v="1"/>
    <n v="31"/>
    <n v="0.3"/>
    <n v="20"/>
    <n v="6"/>
  </r>
  <r>
    <x v="321"/>
    <s v="November"/>
    <s v="Saturday"/>
    <n v="48.699999999999996"/>
    <n v="1.05"/>
    <n v="37"/>
    <n v="0.3"/>
    <n v="19"/>
    <n v="5.7"/>
  </r>
  <r>
    <x v="322"/>
    <s v="November"/>
    <s v="Sunday"/>
    <n v="55.9"/>
    <n v="0.87"/>
    <n v="34"/>
    <n v="0.3"/>
    <n v="23"/>
    <n v="6.8999999999999995"/>
  </r>
  <r>
    <x v="323"/>
    <s v="November"/>
    <s v="Monday"/>
    <n v="55.599999999999994"/>
    <n v="0.87"/>
    <n v="41"/>
    <n v="0.3"/>
    <n v="22"/>
    <n v="6.6"/>
  </r>
  <r>
    <x v="324"/>
    <s v="November"/>
    <s v="Tuesday"/>
    <n v="47"/>
    <n v="0.95"/>
    <n v="28"/>
    <n v="0.3"/>
    <n v="20"/>
    <n v="6"/>
  </r>
  <r>
    <x v="325"/>
    <s v="November"/>
    <s v="Wednesday"/>
    <n v="48.699999999999996"/>
    <n v="1"/>
    <n v="40"/>
    <n v="0.3"/>
    <n v="19"/>
    <n v="5.7"/>
  </r>
  <r>
    <x v="326"/>
    <s v="November"/>
    <s v="Thursday"/>
    <n v="51.9"/>
    <n v="0.87"/>
    <n v="47"/>
    <n v="0.3"/>
    <n v="23"/>
    <n v="6.8999999999999995"/>
  </r>
  <r>
    <x v="327"/>
    <s v="November"/>
    <s v="Friday"/>
    <n v="53.599999999999994"/>
    <n v="0.83"/>
    <n v="46"/>
    <n v="0.3"/>
    <n v="22"/>
    <n v="6.6"/>
  </r>
  <r>
    <x v="328"/>
    <s v="November"/>
    <s v="Saturday"/>
    <n v="49"/>
    <n v="0.91"/>
    <n v="32"/>
    <n v="0.3"/>
    <n v="20"/>
    <n v="6"/>
  </r>
  <r>
    <x v="329"/>
    <s v="November"/>
    <s v="Sunday"/>
    <n v="49.699999999999996"/>
    <n v="1.05"/>
    <n v="30"/>
    <n v="0.3"/>
    <n v="19"/>
    <n v="5.7"/>
  </r>
  <r>
    <x v="330"/>
    <s v="November"/>
    <s v="Monday"/>
    <n v="53.9"/>
    <n v="0.87"/>
    <n v="30"/>
    <n v="0.3"/>
    <n v="23"/>
    <n v="6.8999999999999995"/>
  </r>
  <r>
    <x v="331"/>
    <s v="November"/>
    <s v="Tuesday"/>
    <n v="54.599999999999994"/>
    <n v="0.91"/>
    <n v="37"/>
    <n v="0.3"/>
    <n v="22"/>
    <n v="6.6"/>
  </r>
  <r>
    <x v="332"/>
    <s v="November"/>
    <s v="Wednesday"/>
    <n v="50"/>
    <n v="0.95"/>
    <n v="27"/>
    <n v="0.3"/>
    <n v="20"/>
    <n v="6"/>
  </r>
  <r>
    <x v="333"/>
    <s v="November"/>
    <s v="Thursday"/>
    <n v="44.699999999999996"/>
    <n v="1.05"/>
    <n v="28"/>
    <n v="0.3"/>
    <n v="19"/>
    <n v="5.7"/>
  </r>
  <r>
    <x v="334"/>
    <s v="December"/>
    <s v="Friday"/>
    <n v="48.699999999999996"/>
    <n v="1"/>
    <n v="34"/>
    <n v="0.3"/>
    <n v="19"/>
    <n v="5.7"/>
  </r>
  <r>
    <x v="335"/>
    <s v="December"/>
    <s v="Saturday"/>
    <n v="44.099999999999994"/>
    <n v="1.1100000000000001"/>
    <n v="35"/>
    <n v="0.3"/>
    <n v="17"/>
    <n v="5.0999999999999996"/>
  </r>
  <r>
    <x v="336"/>
    <s v="December"/>
    <s v="Sunday"/>
    <n v="33.5"/>
    <n v="1.18"/>
    <n v="19"/>
    <n v="0.3"/>
    <n v="15"/>
    <n v="4.5"/>
  </r>
  <r>
    <x v="337"/>
    <s v="December"/>
    <s v="Monday"/>
    <n v="34.9"/>
    <n v="1.54"/>
    <n v="16"/>
    <n v="0.3"/>
    <n v="13"/>
    <n v="3.9"/>
  </r>
  <r>
    <x v="338"/>
    <s v="December"/>
    <s v="Tuesday"/>
    <n v="22"/>
    <n v="1.82"/>
    <n v="11"/>
    <n v="0.3"/>
    <n v="10"/>
    <n v="3"/>
  </r>
  <r>
    <x v="339"/>
    <s v="December"/>
    <s v="Wednesday"/>
    <n v="44.699999999999996"/>
    <n v="0.95"/>
    <n v="28"/>
    <n v="0.3"/>
    <n v="19"/>
    <n v="5.7"/>
  </r>
  <r>
    <x v="340"/>
    <s v="December"/>
    <s v="Thursday"/>
    <n v="42.099999999999994"/>
    <n v="1.05"/>
    <n v="26"/>
    <n v="0.3"/>
    <n v="17"/>
    <n v="5.0999999999999996"/>
  </r>
  <r>
    <x v="341"/>
    <s v="December"/>
    <s v="Friday"/>
    <n v="40.5"/>
    <n v="1.25"/>
    <n v="30"/>
    <n v="0.3"/>
    <n v="15"/>
    <n v="4.5"/>
  </r>
  <r>
    <x v="342"/>
    <s v="December"/>
    <s v="Saturday"/>
    <n v="31.199999999999996"/>
    <n v="1.43"/>
    <n v="19"/>
    <n v="0.3"/>
    <n v="14"/>
    <n v="4.2"/>
  </r>
  <r>
    <x v="343"/>
    <s v="December"/>
    <s v="Sunday"/>
    <n v="31.299999999999997"/>
    <n v="1.82"/>
    <n v="15"/>
    <n v="0.3"/>
    <n v="11"/>
    <n v="3.3"/>
  </r>
  <r>
    <x v="344"/>
    <s v="December"/>
    <s v="Monday"/>
    <n v="45.099999999999994"/>
    <n v="1.1100000000000001"/>
    <n v="33"/>
    <n v="0.3"/>
    <n v="17"/>
    <n v="5.0999999999999996"/>
  </r>
  <r>
    <x v="345"/>
    <s v="December"/>
    <s v="Tuesday"/>
    <n v="33.5"/>
    <n v="1.33"/>
    <n v="22"/>
    <n v="0.3"/>
    <n v="15"/>
    <n v="4.5"/>
  </r>
  <r>
    <x v="346"/>
    <s v="December"/>
    <s v="Wednesday"/>
    <n v="32.199999999999996"/>
    <n v="1.43"/>
    <n v="26"/>
    <n v="0.3"/>
    <n v="14"/>
    <n v="4.2"/>
  </r>
  <r>
    <x v="347"/>
    <s v="December"/>
    <s v="Thursday"/>
    <n v="31.9"/>
    <n v="1.54"/>
    <n v="24"/>
    <n v="0.3"/>
    <n v="13"/>
    <n v="3.9"/>
  </r>
  <r>
    <x v="348"/>
    <s v="December"/>
    <s v="Friday"/>
    <n v="42.099999999999994"/>
    <n v="1.05"/>
    <n v="30"/>
    <n v="0.3"/>
    <n v="17"/>
    <n v="5.0999999999999996"/>
  </r>
  <r>
    <x v="349"/>
    <s v="December"/>
    <s v="Saturday"/>
    <n v="35.5"/>
    <n v="1.25"/>
    <n v="30"/>
    <n v="0.3"/>
    <n v="15"/>
    <n v="4.5"/>
  </r>
  <r>
    <x v="350"/>
    <s v="December"/>
    <s v="Sunday"/>
    <n v="32.199999999999996"/>
    <n v="1.33"/>
    <n v="16"/>
    <n v="0.3"/>
    <n v="14"/>
    <n v="4.2"/>
  </r>
  <r>
    <x v="351"/>
    <s v="December"/>
    <s v="Monday"/>
    <n v="30.9"/>
    <n v="1.43"/>
    <n v="27"/>
    <n v="0.3"/>
    <n v="13"/>
    <n v="3.9"/>
  </r>
  <r>
    <x v="352"/>
    <s v="December"/>
    <s v="Tuesday"/>
    <n v="41.4"/>
    <n v="1"/>
    <n v="33"/>
    <n v="0.3"/>
    <n v="18"/>
    <n v="5.3999999999999995"/>
  </r>
  <r>
    <x v="353"/>
    <s v="December"/>
    <s v="Wednesday"/>
    <n v="36.799999999999997"/>
    <n v="1.25"/>
    <n v="20"/>
    <n v="0.3"/>
    <n v="16"/>
    <n v="4.8"/>
  </r>
  <r>
    <x v="354"/>
    <s v="December"/>
    <s v="Thursday"/>
    <n v="40.5"/>
    <n v="1.33"/>
    <n v="23"/>
    <n v="0.3"/>
    <n v="15"/>
    <n v="4.5"/>
  </r>
  <r>
    <x v="355"/>
    <s v="December"/>
    <s v="Friday"/>
    <n v="30.9"/>
    <n v="1.54"/>
    <n v="17"/>
    <n v="0.3"/>
    <n v="13"/>
    <n v="3.9"/>
  </r>
  <r>
    <x v="356"/>
    <s v="December"/>
    <s v="Saturday"/>
    <n v="42.4"/>
    <n v="1.1100000000000001"/>
    <n v="20"/>
    <n v="0.3"/>
    <n v="18"/>
    <n v="5.3999999999999995"/>
  </r>
  <r>
    <x v="357"/>
    <s v="December"/>
    <s v="Sunday"/>
    <n v="35.799999999999997"/>
    <n v="1.25"/>
    <n v="26"/>
    <n v="0.3"/>
    <n v="16"/>
    <n v="4.8"/>
  </r>
  <r>
    <x v="358"/>
    <s v="December"/>
    <s v="Monday"/>
    <n v="35.5"/>
    <n v="1.25"/>
    <n v="19"/>
    <n v="0.3"/>
    <n v="15"/>
    <n v="4.5"/>
  </r>
  <r>
    <x v="359"/>
    <s v="December"/>
    <s v="Tuesday"/>
    <n v="28.9"/>
    <n v="1.43"/>
    <n v="23"/>
    <n v="0.3"/>
    <n v="13"/>
    <n v="3.9"/>
  </r>
  <r>
    <x v="360"/>
    <s v="December"/>
    <s v="Wednesday"/>
    <n v="42.699999999999996"/>
    <n v="1"/>
    <n v="33"/>
    <n v="0.3"/>
    <n v="19"/>
    <n v="5.7"/>
  </r>
  <r>
    <x v="361"/>
    <s v="December"/>
    <s v="Thursday"/>
    <n v="37.799999999999997"/>
    <n v="1.25"/>
    <n v="32"/>
    <n v="0.3"/>
    <n v="16"/>
    <n v="4.8"/>
  </r>
  <r>
    <x v="362"/>
    <s v="December"/>
    <s v="Friday"/>
    <n v="39.5"/>
    <n v="1.25"/>
    <n v="17"/>
    <n v="0.3"/>
    <n v="15"/>
    <n v="4.5"/>
  </r>
  <r>
    <x v="363"/>
    <s v="December"/>
    <s v="Saturday"/>
    <n v="30.9"/>
    <n v="1.43"/>
    <n v="22"/>
    <n v="0.3"/>
    <n v="13"/>
    <n v="3.9"/>
  </r>
  <r>
    <x v="364"/>
    <s v="December"/>
    <s v="Sunday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6FAE0-B2A0-46CB-B2EE-C8E27BDA1FDE}" name="PivotTable2" cacheId="64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7B3C2-C602-474F-902F-4D3AD22ED321}" name="Table1" displayName="Table1" ref="A1:I367" totalsRowCount="1">
  <autoFilter ref="A1:I366" xr:uid="{AE73C5A5-A248-495A-BEB8-8DD195F94B7A}"/>
  <sortState xmlns:xlrd2="http://schemas.microsoft.com/office/spreadsheetml/2017/richdata2" ref="A2:H366">
    <sortCondition ref="A1:A366"/>
  </sortState>
  <tableColumns count="9">
    <tableColumn id="1" xr3:uid="{E0A10CE0-A7F2-43D4-B54F-2CD3E49FE087}" name="Date" dataDxfId="42" totalsRowDxfId="43"/>
    <tableColumn id="8" xr3:uid="{C54BBF70-721A-4788-87F7-F94F856122F5}" name="Month" dataDxfId="40" totalsRowDxfId="41">
      <calculatedColumnFormula>TEXT(A2, "mmmm")</calculatedColumnFormula>
    </tableColumn>
    <tableColumn id="2" xr3:uid="{A961A80E-48D9-403A-995A-89FAD68A331C}" name="Day"/>
    <tableColumn id="3" xr3:uid="{DAAA5AE5-1A4F-47AE-B6BD-FE9CB324ABAC}" name="Temperature"/>
    <tableColumn id="4" xr3:uid="{D5DE9AE8-7369-497D-99C4-3A53F93A3603}" name="Rainfall" dataDxfId="38" totalsRowDxfId="39"/>
    <tableColumn id="5" xr3:uid="{F6546E02-48B5-4E2B-B8BB-2905EDBAAC79}" name="Flyers" totalsRowFunction="sum" totalsRowDxfId="37"/>
    <tableColumn id="6" xr3:uid="{3DCF3A17-BC8D-4B63-8339-3EBC357537FA}" name="Price"/>
    <tableColumn id="7" xr3:uid="{BD7FB26A-4E94-4A47-811D-CA5E6119B4BC}" name="Sales"/>
    <tableColumn id="9" xr3:uid="{68AE5F05-9028-4B73-BBF7-036CBA06BE78}" name="Revenue" totalsRowFunction="sum" dataDxfId="35" totalsRowDxfId="36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F1C132-94EC-43AC-A2C0-2500516227EB}" name="Table14" displayName="Table14" ref="A11:I377" totalsRowCount="1">
  <autoFilter ref="A11:I376" xr:uid="{5CBCE174-8A27-4340-A24E-8D4290B02C83}"/>
  <sortState xmlns:xlrd2="http://schemas.microsoft.com/office/spreadsheetml/2017/richdata2" ref="A12:H376">
    <sortCondition ref="A1:A366"/>
  </sortState>
  <tableColumns count="9">
    <tableColumn id="1" xr3:uid="{73320D72-776F-4413-BA19-4CE7931AD29F}" name="Date" dataDxfId="31" totalsRowDxfId="32"/>
    <tableColumn id="8" xr3:uid="{51A13B54-FD6C-4688-A716-06EE06057A8B}" name="Month" dataDxfId="29" totalsRowDxfId="30">
      <calculatedColumnFormula>TEXT(A12, "mmmm")</calculatedColumnFormula>
    </tableColumn>
    <tableColumn id="2" xr3:uid="{AE8619E9-DD16-4C53-9976-9385866788A8}" name="Day"/>
    <tableColumn id="3" xr3:uid="{99D9DE24-6756-4E01-BC90-56EC063CB89F}" name="Temperature"/>
    <tableColumn id="4" xr3:uid="{2DC0D032-4C4E-4AE3-82A1-7CD58D227703}" name="Rainfall" dataDxfId="27" totalsRowDxfId="28"/>
    <tableColumn id="5" xr3:uid="{AD38DA15-F706-456B-AB52-8661035CD5C7}" name="Flyers" totalsRowFunction="sum" totalsRowDxfId="26"/>
    <tableColumn id="6" xr3:uid="{0BA7BCCA-5945-4D2B-89B3-91777FF46AB6}" name="Price"/>
    <tableColumn id="7" xr3:uid="{A0DFDB5C-15E4-43A0-8F4E-24507FE3C6E6}" name="Sales"/>
    <tableColumn id="9" xr3:uid="{4FBC6253-A016-4B3D-8323-9551FB43403E}" name="Revenue" totalsRowFunction="sum" dataDxfId="24" totalsRowDxfId="25">
      <calculatedColumnFormula>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F4D9BE-FFC1-48DC-B6BE-6F3FE18C139D}" name="Table15" displayName="Table15" ref="A11:I377" totalsRowCount="1">
  <autoFilter ref="A11:I376" xr:uid="{6F479079-714D-4E69-AF02-1745DFCB4727}"/>
  <sortState xmlns:xlrd2="http://schemas.microsoft.com/office/spreadsheetml/2017/richdata2" ref="A12:H376">
    <sortCondition ref="A1:A366"/>
  </sortState>
  <tableColumns count="9">
    <tableColumn id="1" xr3:uid="{09A337EC-A933-4AF0-B760-AC49A6C4B7F4}" name="Date" dataDxfId="20" totalsRowDxfId="21"/>
    <tableColumn id="8" xr3:uid="{BFEB1B5B-C87C-4F7B-886F-8232055AA6DB}" name="Month" dataDxfId="18" totalsRowDxfId="19">
      <calculatedColumnFormula>TEXT(A12, "mmmm")</calculatedColumnFormula>
    </tableColumn>
    <tableColumn id="2" xr3:uid="{EE41B168-E2DC-4A78-8339-EBCE9B2524BD}" name="Day"/>
    <tableColumn id="3" xr3:uid="{513E0352-50AC-4597-B696-76F0B760066F}" name="Temperature"/>
    <tableColumn id="4" xr3:uid="{27EC9899-FF47-455C-9903-62834E5D0EE9}" name="Rainfall" dataDxfId="16" totalsRowDxfId="17"/>
    <tableColumn id="5" xr3:uid="{7D1EC15E-3FBF-4E79-AC54-12317D93554B}" name="Flyers" totalsRowFunction="sum" totalsRowDxfId="15"/>
    <tableColumn id="6" xr3:uid="{18D297C3-B431-462F-BF35-8270C4113467}" name="Price"/>
    <tableColumn id="7" xr3:uid="{3A5C7E3F-450B-4EA8-9703-AAF3546BD62F}" name="Sales"/>
    <tableColumn id="9" xr3:uid="{F431B233-CB7F-4612-9275-EB61964398D2}" name="Revenue" totalsRowFunction="sum" dataDxfId="13" totalsRowDxfId="14">
      <calculatedColumnFormula>G12*H12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A0A84D-B16C-4322-8B66-5C1EF4B4E42A}" name="Table13" displayName="Table13" ref="A1:J367" totalsRowCount="1">
  <autoFilter ref="A1:J366" xr:uid="{8BC76AFC-521E-4D76-AA76-515B1798F24F}"/>
  <sortState xmlns:xlrd2="http://schemas.microsoft.com/office/spreadsheetml/2017/richdata2" ref="A2:J366">
    <sortCondition ref="A1:A366"/>
  </sortState>
  <tableColumns count="10">
    <tableColumn id="10" xr3:uid="{DC700C51-2E56-4951-8398-4BAAF095E351}" name="RandomID" dataDxfId="9" totalsRowDxfId="10">
      <calculatedColumnFormula>RAND()</calculatedColumnFormula>
    </tableColumn>
    <tableColumn id="1" xr3:uid="{2FA57C80-BFAB-407D-BF76-57117575E78D}" name="Date" dataDxfId="7" totalsRowDxfId="8"/>
    <tableColumn id="8" xr3:uid="{6C2078F3-1985-4D45-8ADC-3A6D01B43152}" name="Month" dataDxfId="5" totalsRowDxfId="6">
      <calculatedColumnFormula>TEXT(B2, "mmmm")</calculatedColumnFormula>
    </tableColumn>
    <tableColumn id="2" xr3:uid="{213FE6AC-9ACE-4D7D-9E25-AF68BD78713C}" name="Day"/>
    <tableColumn id="3" xr3:uid="{A57C030A-1C51-48A5-921B-A43568ACDD62}" name="Temperature"/>
    <tableColumn id="4" xr3:uid="{F2A0AF0E-2F51-4B53-9516-86D69474BFD7}" name="Rainfall" dataDxfId="3" totalsRowDxfId="4"/>
    <tableColumn id="5" xr3:uid="{FEE05CDD-B532-4886-B1CE-B444C409420E}" name="Flyers" totalsRowFunction="sum" totalsRowDxfId="2"/>
    <tableColumn id="6" xr3:uid="{B7ADA29E-19F5-4058-9BE1-E8367396035F}" name="Price"/>
    <tableColumn id="7" xr3:uid="{312CA497-9CA9-4F73-99B4-730AAD162F04}" name="Sales"/>
    <tableColumn id="9" xr3:uid="{BDE1C975-ED3E-4A2B-B845-F49831F27AE6}" name="Revenue" totalsRowFunction="sum" dataDxfId="0" totalsRowDxfId="1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EA49-67A3-4E1B-91E7-DC1CB92694CD}">
  <dimension ref="A3:C369"/>
  <sheetViews>
    <sheetView topLeftCell="A56" workbookViewId="0">
      <selection activeCell="B368" sqref="B3:C368"/>
    </sheetView>
  </sheetViews>
  <sheetFormatPr defaultRowHeight="15"/>
  <cols>
    <col min="1" max="1" width="14.140625" bestFit="1" customWidth="1"/>
    <col min="2" max="2" width="14.5703125" bestFit="1" customWidth="1"/>
    <col min="3" max="3" width="12.28515625" bestFit="1" customWidth="1"/>
  </cols>
  <sheetData>
    <row r="3" spans="1:3">
      <c r="A3" s="6" t="s">
        <v>0</v>
      </c>
      <c r="B3" t="s">
        <v>1</v>
      </c>
      <c r="C3" t="s">
        <v>2</v>
      </c>
    </row>
    <row r="4" spans="1:3">
      <c r="A4" s="9">
        <v>42736</v>
      </c>
      <c r="B4" s="7">
        <v>2</v>
      </c>
      <c r="C4" s="7">
        <v>10</v>
      </c>
    </row>
    <row r="5" spans="1:3">
      <c r="A5" s="9">
        <v>42737</v>
      </c>
      <c r="B5" s="7">
        <v>1.33</v>
      </c>
      <c r="C5" s="7">
        <v>13</v>
      </c>
    </row>
    <row r="6" spans="1:3">
      <c r="A6" s="9">
        <v>42738</v>
      </c>
      <c r="B6" s="7">
        <v>1.33</v>
      </c>
      <c r="C6" s="7">
        <v>15</v>
      </c>
    </row>
    <row r="7" spans="1:3">
      <c r="A7" s="9">
        <v>42739</v>
      </c>
      <c r="B7" s="7">
        <v>1.05</v>
      </c>
      <c r="C7" s="7">
        <v>17</v>
      </c>
    </row>
    <row r="8" spans="1:3">
      <c r="A8" s="9">
        <v>42740</v>
      </c>
      <c r="B8" s="7">
        <v>1</v>
      </c>
      <c r="C8" s="7">
        <v>18</v>
      </c>
    </row>
    <row r="9" spans="1:3">
      <c r="A9" s="9">
        <v>42741</v>
      </c>
      <c r="B9" s="7">
        <v>1.54</v>
      </c>
      <c r="C9" s="7">
        <v>11</v>
      </c>
    </row>
    <row r="10" spans="1:3">
      <c r="A10" s="9">
        <v>42742</v>
      </c>
      <c r="B10" s="7">
        <v>1.54</v>
      </c>
      <c r="C10" s="7">
        <v>13</v>
      </c>
    </row>
    <row r="11" spans="1:3">
      <c r="A11" s="9">
        <v>42743</v>
      </c>
      <c r="B11" s="7">
        <v>1.18</v>
      </c>
      <c r="C11" s="7">
        <v>15</v>
      </c>
    </row>
    <row r="12" spans="1:3">
      <c r="A12" s="9">
        <v>42744</v>
      </c>
      <c r="B12" s="7">
        <v>1.18</v>
      </c>
      <c r="C12" s="7">
        <v>17</v>
      </c>
    </row>
    <row r="13" spans="1:3">
      <c r="A13" s="9">
        <v>42745</v>
      </c>
      <c r="B13" s="7">
        <v>1.05</v>
      </c>
      <c r="C13" s="7">
        <v>18</v>
      </c>
    </row>
    <row r="14" spans="1:3">
      <c r="A14" s="9">
        <v>42746</v>
      </c>
      <c r="B14" s="7">
        <v>1.54</v>
      </c>
      <c r="C14" s="7">
        <v>12</v>
      </c>
    </row>
    <row r="15" spans="1:3">
      <c r="A15" s="9">
        <v>42747</v>
      </c>
      <c r="B15" s="7">
        <v>1.33</v>
      </c>
      <c r="C15" s="7">
        <v>14</v>
      </c>
    </row>
    <row r="16" spans="1:3">
      <c r="A16" s="9">
        <v>42748</v>
      </c>
      <c r="B16" s="7">
        <v>1.33</v>
      </c>
      <c r="C16" s="7">
        <v>15</v>
      </c>
    </row>
    <row r="17" spans="1:3">
      <c r="A17" s="9">
        <v>42749</v>
      </c>
      <c r="B17" s="7">
        <v>1.05</v>
      </c>
      <c r="C17" s="7">
        <v>17</v>
      </c>
    </row>
    <row r="18" spans="1:3">
      <c r="A18" s="9">
        <v>42750</v>
      </c>
      <c r="B18" s="7">
        <v>1.1100000000000001</v>
      </c>
      <c r="C18" s="7">
        <v>18</v>
      </c>
    </row>
    <row r="19" spans="1:3">
      <c r="A19" s="9">
        <v>42751</v>
      </c>
      <c r="B19" s="7">
        <v>1.67</v>
      </c>
      <c r="C19" s="7">
        <v>12</v>
      </c>
    </row>
    <row r="20" spans="1:3">
      <c r="A20" s="9">
        <v>42752</v>
      </c>
      <c r="B20" s="7">
        <v>1.43</v>
      </c>
      <c r="C20" s="7">
        <v>14</v>
      </c>
    </row>
    <row r="21" spans="1:3">
      <c r="A21" s="9">
        <v>42753</v>
      </c>
      <c r="B21" s="7">
        <v>1.18</v>
      </c>
      <c r="C21" s="7">
        <v>16</v>
      </c>
    </row>
    <row r="22" spans="1:3">
      <c r="A22" s="9">
        <v>42754</v>
      </c>
      <c r="B22" s="7">
        <v>1.18</v>
      </c>
      <c r="C22" s="7">
        <v>17</v>
      </c>
    </row>
    <row r="23" spans="1:3">
      <c r="A23" s="9">
        <v>42755</v>
      </c>
      <c r="B23" s="7">
        <v>1.43</v>
      </c>
      <c r="C23" s="7">
        <v>12</v>
      </c>
    </row>
    <row r="24" spans="1:3">
      <c r="A24" s="9">
        <v>42756</v>
      </c>
      <c r="B24" s="7">
        <v>1.25</v>
      </c>
      <c r="C24" s="7">
        <v>14</v>
      </c>
    </row>
    <row r="25" spans="1:3">
      <c r="A25" s="9">
        <v>42757</v>
      </c>
      <c r="B25" s="7">
        <v>1.1100000000000001</v>
      </c>
      <c r="C25" s="7">
        <v>16</v>
      </c>
    </row>
    <row r="26" spans="1:3">
      <c r="A26" s="9">
        <v>42758</v>
      </c>
      <c r="B26" s="7">
        <v>1.05</v>
      </c>
      <c r="C26" s="7">
        <v>17</v>
      </c>
    </row>
    <row r="27" spans="1:3">
      <c r="A27" s="9">
        <v>42759</v>
      </c>
      <c r="B27" s="7">
        <v>1.54</v>
      </c>
      <c r="C27" s="7">
        <v>12</v>
      </c>
    </row>
    <row r="28" spans="1:3">
      <c r="A28" s="9">
        <v>42760</v>
      </c>
      <c r="B28" s="7">
        <v>1.25</v>
      </c>
      <c r="C28" s="7">
        <v>14</v>
      </c>
    </row>
    <row r="29" spans="1:3">
      <c r="A29" s="9">
        <v>42761</v>
      </c>
      <c r="B29" s="7">
        <v>1.25</v>
      </c>
      <c r="C29" s="7">
        <v>16</v>
      </c>
    </row>
    <row r="30" spans="1:3">
      <c r="A30" s="9">
        <v>42762</v>
      </c>
      <c r="B30" s="7">
        <v>1.05</v>
      </c>
      <c r="C30" s="7">
        <v>17</v>
      </c>
    </row>
    <row r="31" spans="1:3">
      <c r="A31" s="9">
        <v>42763</v>
      </c>
      <c r="B31" s="7">
        <v>1.33</v>
      </c>
      <c r="C31" s="7">
        <v>13</v>
      </c>
    </row>
    <row r="32" spans="1:3">
      <c r="A32" s="9">
        <v>42764</v>
      </c>
      <c r="B32" s="7">
        <v>1.33</v>
      </c>
      <c r="C32" s="7">
        <v>14</v>
      </c>
    </row>
    <row r="33" spans="1:3">
      <c r="A33" s="9">
        <v>42765</v>
      </c>
      <c r="B33" s="7">
        <v>1.05</v>
      </c>
      <c r="C33" s="7">
        <v>17</v>
      </c>
    </row>
    <row r="34" spans="1:3">
      <c r="A34" s="9">
        <v>42766</v>
      </c>
      <c r="B34" s="7">
        <v>1.05</v>
      </c>
      <c r="C34" s="7">
        <v>18</v>
      </c>
    </row>
    <row r="35" spans="1:3">
      <c r="A35" s="9">
        <v>42767</v>
      </c>
      <c r="B35" s="7">
        <v>1</v>
      </c>
      <c r="C35" s="7">
        <v>18</v>
      </c>
    </row>
    <row r="36" spans="1:3">
      <c r="A36" s="9">
        <v>42768</v>
      </c>
      <c r="B36" s="7">
        <v>1</v>
      </c>
      <c r="C36" s="7">
        <v>20</v>
      </c>
    </row>
    <row r="37" spans="1:3">
      <c r="A37" s="9">
        <v>42769</v>
      </c>
      <c r="B37" s="7">
        <v>0.87</v>
      </c>
      <c r="C37" s="7">
        <v>21</v>
      </c>
    </row>
    <row r="38" spans="1:3">
      <c r="A38" s="9">
        <v>42770</v>
      </c>
      <c r="B38" s="7">
        <v>0.83</v>
      </c>
      <c r="C38" s="7">
        <v>22</v>
      </c>
    </row>
    <row r="39" spans="1:3">
      <c r="A39" s="9">
        <v>42771</v>
      </c>
      <c r="B39" s="7">
        <v>1.1100000000000001</v>
      </c>
      <c r="C39" s="7">
        <v>18</v>
      </c>
    </row>
    <row r="40" spans="1:3">
      <c r="A40" s="9">
        <v>42772</v>
      </c>
      <c r="B40" s="7">
        <v>0.95</v>
      </c>
      <c r="C40" s="7">
        <v>20</v>
      </c>
    </row>
    <row r="41" spans="1:3">
      <c r="A41" s="9">
        <v>42773</v>
      </c>
      <c r="B41" s="7">
        <v>0.87</v>
      </c>
      <c r="C41" s="7">
        <v>21</v>
      </c>
    </row>
    <row r="42" spans="1:3">
      <c r="A42" s="9">
        <v>42774</v>
      </c>
      <c r="B42" s="7">
        <v>0.87</v>
      </c>
      <c r="C42" s="7">
        <v>22</v>
      </c>
    </row>
    <row r="43" spans="1:3">
      <c r="A43" s="9">
        <v>42775</v>
      </c>
      <c r="B43" s="7">
        <v>1</v>
      </c>
      <c r="C43" s="7">
        <v>19</v>
      </c>
    </row>
    <row r="44" spans="1:3">
      <c r="A44" s="9">
        <v>42776</v>
      </c>
      <c r="B44" s="7">
        <v>0.91</v>
      </c>
      <c r="C44" s="7">
        <v>20</v>
      </c>
    </row>
    <row r="45" spans="1:3">
      <c r="A45" s="9">
        <v>42777</v>
      </c>
      <c r="B45" s="7">
        <v>0.91</v>
      </c>
      <c r="C45" s="7">
        <v>21</v>
      </c>
    </row>
    <row r="46" spans="1:3">
      <c r="A46" s="9">
        <v>42778</v>
      </c>
      <c r="B46" s="7">
        <v>0.83</v>
      </c>
      <c r="C46" s="7">
        <v>22</v>
      </c>
    </row>
    <row r="47" spans="1:3">
      <c r="A47" s="9">
        <v>42779</v>
      </c>
      <c r="B47" s="7">
        <v>1.1100000000000001</v>
      </c>
      <c r="C47" s="7">
        <v>18</v>
      </c>
    </row>
    <row r="48" spans="1:3">
      <c r="A48" s="9">
        <v>42780</v>
      </c>
      <c r="B48" s="7">
        <v>0.95</v>
      </c>
      <c r="C48" s="7">
        <v>19</v>
      </c>
    </row>
    <row r="49" spans="1:3">
      <c r="A49" s="9">
        <v>42781</v>
      </c>
      <c r="B49" s="7">
        <v>0.91</v>
      </c>
      <c r="C49" s="7">
        <v>20</v>
      </c>
    </row>
    <row r="50" spans="1:3">
      <c r="A50" s="9">
        <v>42782</v>
      </c>
      <c r="B50" s="7">
        <v>0.87</v>
      </c>
      <c r="C50" s="7">
        <v>21</v>
      </c>
    </row>
    <row r="51" spans="1:3">
      <c r="A51" s="9">
        <v>42783</v>
      </c>
      <c r="B51" s="7">
        <v>1</v>
      </c>
      <c r="C51" s="7">
        <v>18</v>
      </c>
    </row>
    <row r="52" spans="1:3">
      <c r="A52" s="9">
        <v>42784</v>
      </c>
      <c r="B52" s="7">
        <v>0.95</v>
      </c>
      <c r="C52" s="7">
        <v>19</v>
      </c>
    </row>
    <row r="53" spans="1:3">
      <c r="A53" s="9">
        <v>42785</v>
      </c>
      <c r="B53" s="7">
        <v>0.95</v>
      </c>
      <c r="C53" s="7">
        <v>20</v>
      </c>
    </row>
    <row r="54" spans="1:3">
      <c r="A54" s="9">
        <v>42786</v>
      </c>
      <c r="B54" s="7">
        <v>0.95</v>
      </c>
      <c r="C54" s="7">
        <v>21</v>
      </c>
    </row>
    <row r="55" spans="1:3">
      <c r="A55" s="9">
        <v>42787</v>
      </c>
      <c r="B55" s="7">
        <v>1</v>
      </c>
      <c r="C55" s="7">
        <v>18</v>
      </c>
    </row>
    <row r="56" spans="1:3">
      <c r="A56" s="9">
        <v>42788</v>
      </c>
      <c r="B56" s="7">
        <v>0.95</v>
      </c>
      <c r="C56" s="7">
        <v>19</v>
      </c>
    </row>
    <row r="57" spans="1:3">
      <c r="A57" s="9">
        <v>42789</v>
      </c>
      <c r="B57" s="7">
        <v>1</v>
      </c>
      <c r="C57" s="7">
        <v>20</v>
      </c>
    </row>
    <row r="58" spans="1:3">
      <c r="A58" s="9">
        <v>42790</v>
      </c>
      <c r="B58" s="7">
        <v>0.87</v>
      </c>
      <c r="C58" s="7">
        <v>21</v>
      </c>
    </row>
    <row r="59" spans="1:3">
      <c r="A59" s="9">
        <v>42791</v>
      </c>
      <c r="B59" s="7">
        <v>1</v>
      </c>
      <c r="C59" s="7">
        <v>18</v>
      </c>
    </row>
    <row r="60" spans="1:3">
      <c r="A60" s="9">
        <v>42792</v>
      </c>
      <c r="B60" s="7">
        <v>1.05</v>
      </c>
      <c r="C60" s="7">
        <v>19</v>
      </c>
    </row>
    <row r="61" spans="1:3">
      <c r="A61" s="9">
        <v>42793</v>
      </c>
      <c r="B61" s="7">
        <v>1</v>
      </c>
      <c r="C61" s="7">
        <v>20</v>
      </c>
    </row>
    <row r="62" spans="1:3">
      <c r="A62" s="9">
        <v>42794</v>
      </c>
      <c r="B62" s="7">
        <v>0.91</v>
      </c>
      <c r="C62" s="7">
        <v>22</v>
      </c>
    </row>
    <row r="63" spans="1:3">
      <c r="A63" s="9">
        <v>42795</v>
      </c>
      <c r="B63" s="7">
        <v>0.87</v>
      </c>
      <c r="C63" s="7">
        <v>23</v>
      </c>
    </row>
    <row r="64" spans="1:3">
      <c r="A64" s="9">
        <v>42796</v>
      </c>
      <c r="B64" s="7">
        <v>0.8</v>
      </c>
      <c r="C64" s="7">
        <v>24</v>
      </c>
    </row>
    <row r="65" spans="1:3">
      <c r="A65" s="9">
        <v>42797</v>
      </c>
      <c r="B65" s="7">
        <v>0.77</v>
      </c>
      <c r="C65" s="7">
        <v>24</v>
      </c>
    </row>
    <row r="66" spans="1:3">
      <c r="A66" s="9">
        <v>42798</v>
      </c>
      <c r="B66" s="7">
        <v>0.77</v>
      </c>
      <c r="C66" s="7">
        <v>25</v>
      </c>
    </row>
    <row r="67" spans="1:3">
      <c r="A67" s="9">
        <v>42799</v>
      </c>
      <c r="B67" s="7">
        <v>0.87</v>
      </c>
      <c r="C67" s="7">
        <v>23</v>
      </c>
    </row>
    <row r="68" spans="1:3">
      <c r="A68" s="9">
        <v>42800</v>
      </c>
      <c r="B68" s="7">
        <v>0.77</v>
      </c>
      <c r="C68" s="7">
        <v>24</v>
      </c>
    </row>
    <row r="69" spans="1:3">
      <c r="A69" s="9">
        <v>42801</v>
      </c>
      <c r="B69" s="7">
        <v>0.77</v>
      </c>
      <c r="C69" s="7">
        <v>24</v>
      </c>
    </row>
    <row r="70" spans="1:3">
      <c r="A70" s="9">
        <v>42802</v>
      </c>
      <c r="B70" s="7">
        <v>0.77</v>
      </c>
      <c r="C70" s="7">
        <v>25</v>
      </c>
    </row>
    <row r="71" spans="1:3">
      <c r="A71" s="9">
        <v>42803</v>
      </c>
      <c r="B71" s="7">
        <v>0.8</v>
      </c>
      <c r="C71" s="7">
        <v>23</v>
      </c>
    </row>
    <row r="72" spans="1:3">
      <c r="A72" s="9">
        <v>42804</v>
      </c>
      <c r="B72" s="7">
        <v>0.83</v>
      </c>
      <c r="C72" s="7">
        <v>24</v>
      </c>
    </row>
    <row r="73" spans="1:3">
      <c r="A73" s="9">
        <v>42805</v>
      </c>
      <c r="B73" s="7">
        <v>0.83</v>
      </c>
      <c r="C73" s="7">
        <v>24</v>
      </c>
    </row>
    <row r="74" spans="1:3">
      <c r="A74" s="9">
        <v>42806</v>
      </c>
      <c r="B74" s="7">
        <v>0.74</v>
      </c>
      <c r="C74" s="7">
        <v>25</v>
      </c>
    </row>
    <row r="75" spans="1:3">
      <c r="A75" s="9">
        <v>42807</v>
      </c>
      <c r="B75" s="7">
        <v>0.87</v>
      </c>
      <c r="C75" s="7">
        <v>23</v>
      </c>
    </row>
    <row r="76" spans="1:3">
      <c r="A76" s="9">
        <v>42808</v>
      </c>
      <c r="B76" s="7">
        <v>0.87</v>
      </c>
      <c r="C76" s="7">
        <v>23</v>
      </c>
    </row>
    <row r="77" spans="1:3">
      <c r="A77" s="9">
        <v>42809</v>
      </c>
      <c r="B77" s="7">
        <v>0.83</v>
      </c>
      <c r="C77" s="7">
        <v>24</v>
      </c>
    </row>
    <row r="78" spans="1:3">
      <c r="A78" s="9">
        <v>42810</v>
      </c>
      <c r="B78" s="7">
        <v>0.83</v>
      </c>
      <c r="C78" s="7">
        <v>24</v>
      </c>
    </row>
    <row r="79" spans="1:3">
      <c r="A79" s="9">
        <v>42811</v>
      </c>
      <c r="B79" s="7">
        <v>0.77</v>
      </c>
      <c r="C79" s="7">
        <v>25</v>
      </c>
    </row>
    <row r="80" spans="1:3">
      <c r="A80" s="9">
        <v>42812</v>
      </c>
      <c r="B80" s="7">
        <v>0.83</v>
      </c>
      <c r="C80" s="7">
        <v>23</v>
      </c>
    </row>
    <row r="81" spans="1:3">
      <c r="A81" s="9">
        <v>42813</v>
      </c>
      <c r="B81" s="7">
        <v>0.83</v>
      </c>
      <c r="C81" s="7">
        <v>23</v>
      </c>
    </row>
    <row r="82" spans="1:3">
      <c r="A82" s="9">
        <v>42814</v>
      </c>
      <c r="B82" s="7">
        <v>0.77</v>
      </c>
      <c r="C82" s="7">
        <v>24</v>
      </c>
    </row>
    <row r="83" spans="1:3">
      <c r="A83" s="9">
        <v>42815</v>
      </c>
      <c r="B83" s="7">
        <v>0.83</v>
      </c>
      <c r="C83" s="7">
        <v>24</v>
      </c>
    </row>
    <row r="84" spans="1:3">
      <c r="A84" s="9">
        <v>42816</v>
      </c>
      <c r="B84" s="7">
        <v>0.74</v>
      </c>
      <c r="C84" s="7">
        <v>25</v>
      </c>
    </row>
    <row r="85" spans="1:3">
      <c r="A85" s="9">
        <v>42817</v>
      </c>
      <c r="B85" s="7">
        <v>0.87</v>
      </c>
      <c r="C85" s="7">
        <v>23</v>
      </c>
    </row>
    <row r="86" spans="1:3">
      <c r="A86" s="9">
        <v>42818</v>
      </c>
      <c r="B86" s="7">
        <v>0.83</v>
      </c>
      <c r="C86" s="7">
        <v>23</v>
      </c>
    </row>
    <row r="87" spans="1:3">
      <c r="A87" s="9">
        <v>42819</v>
      </c>
      <c r="B87" s="7">
        <v>0.8</v>
      </c>
      <c r="C87" s="7">
        <v>24</v>
      </c>
    </row>
    <row r="88" spans="1:3">
      <c r="A88" s="9">
        <v>42820</v>
      </c>
      <c r="B88" s="7">
        <v>0.77</v>
      </c>
      <c r="C88" s="7">
        <v>25</v>
      </c>
    </row>
    <row r="89" spans="1:3">
      <c r="A89" s="9">
        <v>42821</v>
      </c>
      <c r="B89" s="7">
        <v>0.74</v>
      </c>
      <c r="C89" s="7">
        <v>25</v>
      </c>
    </row>
    <row r="90" spans="1:3">
      <c r="A90" s="9">
        <v>42822</v>
      </c>
      <c r="B90" s="7">
        <v>0.83</v>
      </c>
      <c r="C90" s="7">
        <v>23</v>
      </c>
    </row>
    <row r="91" spans="1:3">
      <c r="A91" s="9">
        <v>42823</v>
      </c>
      <c r="B91" s="7">
        <v>0.83</v>
      </c>
      <c r="C91" s="7">
        <v>24</v>
      </c>
    </row>
    <row r="92" spans="1:3">
      <c r="A92" s="9">
        <v>42824</v>
      </c>
      <c r="B92" s="7">
        <v>0.8</v>
      </c>
      <c r="C92" s="7">
        <v>24</v>
      </c>
    </row>
    <row r="93" spans="1:3">
      <c r="A93" s="9">
        <v>42825</v>
      </c>
      <c r="B93" s="7">
        <v>0.77</v>
      </c>
      <c r="C93" s="7">
        <v>25</v>
      </c>
    </row>
    <row r="94" spans="1:3">
      <c r="A94" s="9">
        <v>42826</v>
      </c>
      <c r="B94" s="7">
        <v>0.8</v>
      </c>
      <c r="C94" s="7">
        <v>25</v>
      </c>
    </row>
    <row r="95" spans="1:3">
      <c r="A95" s="9">
        <v>42827</v>
      </c>
      <c r="B95" s="7">
        <v>0.74</v>
      </c>
      <c r="C95" s="7">
        <v>26</v>
      </c>
    </row>
    <row r="96" spans="1:3">
      <c r="A96" s="9">
        <v>42828</v>
      </c>
      <c r="B96" s="7">
        <v>0.74</v>
      </c>
      <c r="C96" s="7">
        <v>26</v>
      </c>
    </row>
    <row r="97" spans="1:3">
      <c r="A97" s="9">
        <v>42829</v>
      </c>
      <c r="B97" s="7">
        <v>0.71</v>
      </c>
      <c r="C97" s="7">
        <v>27</v>
      </c>
    </row>
    <row r="98" spans="1:3">
      <c r="A98" s="9">
        <v>42830</v>
      </c>
      <c r="B98" s="7">
        <v>0.71</v>
      </c>
      <c r="C98" s="7">
        <v>28</v>
      </c>
    </row>
    <row r="99" spans="1:3">
      <c r="A99" s="9">
        <v>42831</v>
      </c>
      <c r="B99" s="7">
        <v>0.8</v>
      </c>
      <c r="C99" s="7">
        <v>25</v>
      </c>
    </row>
    <row r="100" spans="1:3">
      <c r="A100" s="9">
        <v>42832</v>
      </c>
      <c r="B100" s="7">
        <v>0.74</v>
      </c>
      <c r="C100" s="7">
        <v>26</v>
      </c>
    </row>
    <row r="101" spans="1:3">
      <c r="A101" s="9">
        <v>42833</v>
      </c>
      <c r="B101" s="7">
        <v>0.74</v>
      </c>
      <c r="C101" s="7">
        <v>26</v>
      </c>
    </row>
    <row r="102" spans="1:3">
      <c r="A102" s="9">
        <v>42834</v>
      </c>
      <c r="B102" s="7">
        <v>0.69</v>
      </c>
      <c r="C102" s="7">
        <v>27</v>
      </c>
    </row>
    <row r="103" spans="1:3">
      <c r="A103" s="9">
        <v>42835</v>
      </c>
      <c r="B103" s="7">
        <v>0.74</v>
      </c>
      <c r="C103" s="7">
        <v>25</v>
      </c>
    </row>
    <row r="104" spans="1:3">
      <c r="A104" s="9">
        <v>42836</v>
      </c>
      <c r="B104" s="7">
        <v>0.74</v>
      </c>
      <c r="C104" s="7">
        <v>26</v>
      </c>
    </row>
    <row r="105" spans="1:3">
      <c r="A105" s="9">
        <v>42837</v>
      </c>
      <c r="B105" s="7">
        <v>0.74</v>
      </c>
      <c r="C105" s="7">
        <v>27</v>
      </c>
    </row>
    <row r="106" spans="1:3">
      <c r="A106" s="9">
        <v>42838</v>
      </c>
      <c r="B106" s="7">
        <v>0.69</v>
      </c>
      <c r="C106" s="7">
        <v>27</v>
      </c>
    </row>
    <row r="107" spans="1:3">
      <c r="A107" s="9">
        <v>42839</v>
      </c>
      <c r="B107" s="7">
        <v>0.77</v>
      </c>
      <c r="C107" s="7">
        <v>25</v>
      </c>
    </row>
    <row r="108" spans="1:3">
      <c r="A108" s="9">
        <v>42840</v>
      </c>
      <c r="B108" s="7">
        <v>0.74</v>
      </c>
      <c r="C108" s="7">
        <v>26</v>
      </c>
    </row>
    <row r="109" spans="1:3">
      <c r="A109" s="9">
        <v>42841</v>
      </c>
      <c r="B109" s="7">
        <v>0.69</v>
      </c>
      <c r="C109" s="7">
        <v>27</v>
      </c>
    </row>
    <row r="110" spans="1:3">
      <c r="A110" s="9">
        <v>42842</v>
      </c>
      <c r="B110" s="7">
        <v>0.71</v>
      </c>
      <c r="C110" s="7">
        <v>27</v>
      </c>
    </row>
    <row r="111" spans="1:3">
      <c r="A111" s="9">
        <v>42843</v>
      </c>
      <c r="B111" s="7">
        <v>0.74</v>
      </c>
      <c r="C111" s="7">
        <v>25</v>
      </c>
    </row>
    <row r="112" spans="1:3">
      <c r="A112" s="9">
        <v>42844</v>
      </c>
      <c r="B112" s="7">
        <v>0.77</v>
      </c>
      <c r="C112" s="7">
        <v>26</v>
      </c>
    </row>
    <row r="113" spans="1:3">
      <c r="A113" s="9">
        <v>42845</v>
      </c>
      <c r="B113" s="7">
        <v>0.69</v>
      </c>
      <c r="C113" s="7">
        <v>27</v>
      </c>
    </row>
    <row r="114" spans="1:3">
      <c r="A114" s="9">
        <v>42846</v>
      </c>
      <c r="B114" s="7">
        <v>0.74</v>
      </c>
      <c r="C114" s="7">
        <v>27</v>
      </c>
    </row>
    <row r="115" spans="1:3">
      <c r="A115" s="9">
        <v>42847</v>
      </c>
      <c r="B115" s="7">
        <v>0.77</v>
      </c>
      <c r="C115" s="7">
        <v>25</v>
      </c>
    </row>
    <row r="116" spans="1:3">
      <c r="A116" s="9">
        <v>42848</v>
      </c>
      <c r="B116" s="7">
        <v>0.77</v>
      </c>
      <c r="C116" s="7">
        <v>26</v>
      </c>
    </row>
    <row r="117" spans="1:3">
      <c r="A117" s="9">
        <v>42849</v>
      </c>
      <c r="B117" s="7">
        <v>0.69</v>
      </c>
      <c r="C117" s="7">
        <v>27</v>
      </c>
    </row>
    <row r="118" spans="1:3">
      <c r="A118" s="9">
        <v>42850</v>
      </c>
      <c r="B118" s="7">
        <v>0.71</v>
      </c>
      <c r="C118" s="7">
        <v>27</v>
      </c>
    </row>
    <row r="119" spans="1:3">
      <c r="A119" s="9">
        <v>42851</v>
      </c>
      <c r="B119" s="7">
        <v>0.8</v>
      </c>
      <c r="C119" s="7">
        <v>25</v>
      </c>
    </row>
    <row r="120" spans="1:3">
      <c r="A120" s="9">
        <v>42852</v>
      </c>
      <c r="B120" s="7">
        <v>0.77</v>
      </c>
      <c r="C120" s="7">
        <v>25</v>
      </c>
    </row>
    <row r="121" spans="1:3">
      <c r="A121" s="9">
        <v>42853</v>
      </c>
      <c r="B121" s="7">
        <v>0.74</v>
      </c>
      <c r="C121" s="7">
        <v>26</v>
      </c>
    </row>
    <row r="122" spans="1:3">
      <c r="A122" s="9">
        <v>42854</v>
      </c>
      <c r="B122" s="7">
        <v>0.71</v>
      </c>
      <c r="C122" s="7">
        <v>27</v>
      </c>
    </row>
    <row r="123" spans="1:3">
      <c r="A123" s="9">
        <v>42855</v>
      </c>
      <c r="B123" s="7">
        <v>0.74</v>
      </c>
      <c r="C123" s="7">
        <v>27</v>
      </c>
    </row>
    <row r="124" spans="1:3">
      <c r="A124" s="9">
        <v>42856</v>
      </c>
      <c r="B124" s="7">
        <v>0.65</v>
      </c>
      <c r="C124" s="7">
        <v>29</v>
      </c>
    </row>
    <row r="125" spans="1:3">
      <c r="A125" s="9">
        <v>42857</v>
      </c>
      <c r="B125" s="7">
        <v>0.69</v>
      </c>
      <c r="C125" s="7">
        <v>29</v>
      </c>
    </row>
    <row r="126" spans="1:3">
      <c r="A126" s="9">
        <v>42858</v>
      </c>
      <c r="B126" s="7">
        <v>0.63</v>
      </c>
      <c r="C126" s="7">
        <v>30</v>
      </c>
    </row>
    <row r="127" spans="1:3">
      <c r="A127" s="9">
        <v>42859</v>
      </c>
      <c r="B127" s="7">
        <v>0.63</v>
      </c>
      <c r="C127" s="7">
        <v>31</v>
      </c>
    </row>
    <row r="128" spans="1:3">
      <c r="A128" s="9">
        <v>42860</v>
      </c>
      <c r="B128" s="7">
        <v>0.71</v>
      </c>
      <c r="C128" s="7">
        <v>28</v>
      </c>
    </row>
    <row r="129" spans="1:3">
      <c r="A129" s="9">
        <v>42861</v>
      </c>
      <c r="B129" s="7">
        <v>0.67</v>
      </c>
      <c r="C129" s="7">
        <v>29</v>
      </c>
    </row>
    <row r="130" spans="1:3">
      <c r="A130" s="9">
        <v>42862</v>
      </c>
      <c r="B130" s="7">
        <v>0.65</v>
      </c>
      <c r="C130" s="7">
        <v>29</v>
      </c>
    </row>
    <row r="131" spans="1:3">
      <c r="A131" s="9">
        <v>42863</v>
      </c>
      <c r="B131" s="7">
        <v>0.67</v>
      </c>
      <c r="C131" s="7">
        <v>30</v>
      </c>
    </row>
    <row r="132" spans="1:3">
      <c r="A132" s="9">
        <v>42864</v>
      </c>
      <c r="B132" s="7">
        <v>0.63</v>
      </c>
      <c r="C132" s="7">
        <v>31</v>
      </c>
    </row>
    <row r="133" spans="1:3">
      <c r="A133" s="9">
        <v>42865</v>
      </c>
      <c r="B133" s="7">
        <v>0.69</v>
      </c>
      <c r="C133" s="7">
        <v>28</v>
      </c>
    </row>
    <row r="134" spans="1:3">
      <c r="A134" s="9">
        <v>42866</v>
      </c>
      <c r="B134" s="7">
        <v>0.67</v>
      </c>
      <c r="C134" s="7">
        <v>29</v>
      </c>
    </row>
    <row r="135" spans="1:3">
      <c r="A135" s="9">
        <v>42867</v>
      </c>
      <c r="B135" s="7">
        <v>0.67</v>
      </c>
      <c r="C135" s="7">
        <v>29</v>
      </c>
    </row>
    <row r="136" spans="1:3">
      <c r="A136" s="9">
        <v>42868</v>
      </c>
      <c r="B136" s="7">
        <v>0.65</v>
      </c>
      <c r="C136" s="7">
        <v>30</v>
      </c>
    </row>
    <row r="137" spans="1:3">
      <c r="A137" s="9">
        <v>42869</v>
      </c>
      <c r="B137" s="7">
        <v>0.63</v>
      </c>
      <c r="C137" s="7">
        <v>31</v>
      </c>
    </row>
    <row r="138" spans="1:3">
      <c r="A138" s="9">
        <v>42870</v>
      </c>
      <c r="B138" s="7">
        <v>0.69</v>
      </c>
      <c r="C138" s="7">
        <v>28</v>
      </c>
    </row>
    <row r="139" spans="1:3">
      <c r="A139" s="9">
        <v>42871</v>
      </c>
      <c r="B139" s="7">
        <v>0.67</v>
      </c>
      <c r="C139" s="7">
        <v>29</v>
      </c>
    </row>
    <row r="140" spans="1:3">
      <c r="A140" s="9">
        <v>42872</v>
      </c>
      <c r="B140" s="7">
        <v>0.67</v>
      </c>
      <c r="C140" s="7">
        <v>29</v>
      </c>
    </row>
    <row r="141" spans="1:3">
      <c r="A141" s="9">
        <v>42873</v>
      </c>
      <c r="B141" s="7">
        <v>0.67</v>
      </c>
      <c r="C141" s="7">
        <v>30</v>
      </c>
    </row>
    <row r="142" spans="1:3">
      <c r="A142" s="9">
        <v>42874</v>
      </c>
      <c r="B142" s="7">
        <v>0.61</v>
      </c>
      <c r="C142" s="7">
        <v>31</v>
      </c>
    </row>
    <row r="143" spans="1:3">
      <c r="A143" s="9">
        <v>42875</v>
      </c>
      <c r="B143" s="7">
        <v>0.67</v>
      </c>
      <c r="C143" s="7">
        <v>28</v>
      </c>
    </row>
    <row r="144" spans="1:3">
      <c r="A144" s="9">
        <v>42876</v>
      </c>
      <c r="B144" s="7">
        <v>0.69</v>
      </c>
      <c r="C144" s="7">
        <v>29</v>
      </c>
    </row>
    <row r="145" spans="1:3">
      <c r="A145" s="9">
        <v>42877</v>
      </c>
      <c r="B145" s="7">
        <v>0.67</v>
      </c>
      <c r="C145" s="7">
        <v>30</v>
      </c>
    </row>
    <row r="146" spans="1:3">
      <c r="A146" s="9">
        <v>42878</v>
      </c>
      <c r="B146" s="7">
        <v>0.63</v>
      </c>
      <c r="C146" s="7">
        <v>31</v>
      </c>
    </row>
    <row r="147" spans="1:3">
      <c r="A147" s="9">
        <v>42879</v>
      </c>
      <c r="B147" s="7">
        <v>0.69</v>
      </c>
      <c r="C147" s="7">
        <v>28</v>
      </c>
    </row>
    <row r="148" spans="1:3">
      <c r="A148" s="9">
        <v>42880</v>
      </c>
      <c r="B148" s="7">
        <v>0.69</v>
      </c>
      <c r="C148" s="7">
        <v>29</v>
      </c>
    </row>
    <row r="149" spans="1:3">
      <c r="A149" s="9">
        <v>42881</v>
      </c>
      <c r="B149" s="7">
        <v>0.67</v>
      </c>
      <c r="C149" s="7">
        <v>30</v>
      </c>
    </row>
    <row r="150" spans="1:3">
      <c r="A150" s="9">
        <v>42882</v>
      </c>
      <c r="B150" s="7">
        <v>0.63</v>
      </c>
      <c r="C150" s="7">
        <v>31</v>
      </c>
    </row>
    <row r="151" spans="1:3">
      <c r="A151" s="9">
        <v>42883</v>
      </c>
      <c r="B151" s="7">
        <v>0.65</v>
      </c>
      <c r="C151" s="7">
        <v>29</v>
      </c>
    </row>
    <row r="152" spans="1:3">
      <c r="A152" s="9">
        <v>42884</v>
      </c>
      <c r="B152" s="7">
        <v>0.65</v>
      </c>
      <c r="C152" s="7">
        <v>29</v>
      </c>
    </row>
    <row r="153" spans="1:3">
      <c r="A153" s="9">
        <v>42885</v>
      </c>
      <c r="B153" s="7">
        <v>0.67</v>
      </c>
      <c r="C153" s="7">
        <v>30</v>
      </c>
    </row>
    <row r="154" spans="1:3">
      <c r="A154" s="9">
        <v>42886</v>
      </c>
      <c r="B154" s="7">
        <v>0.65</v>
      </c>
      <c r="C154" s="7">
        <v>31</v>
      </c>
    </row>
    <row r="155" spans="1:3">
      <c r="A155" s="9">
        <v>42887</v>
      </c>
      <c r="B155" s="7">
        <v>0.65</v>
      </c>
      <c r="C155" s="7">
        <v>31</v>
      </c>
    </row>
    <row r="156" spans="1:3">
      <c r="A156" s="9">
        <v>42888</v>
      </c>
      <c r="B156" s="7">
        <v>0.59</v>
      </c>
      <c r="C156" s="7">
        <v>33</v>
      </c>
    </row>
    <row r="157" spans="1:3">
      <c r="A157" s="9">
        <v>42889</v>
      </c>
      <c r="B157" s="7">
        <v>0.56000000000000005</v>
      </c>
      <c r="C157" s="7">
        <v>35</v>
      </c>
    </row>
    <row r="158" spans="1:3">
      <c r="A158" s="9">
        <v>42890</v>
      </c>
      <c r="B158" s="7">
        <v>0.51</v>
      </c>
      <c r="C158" s="7">
        <v>38</v>
      </c>
    </row>
    <row r="159" spans="1:3">
      <c r="A159" s="9">
        <v>42891</v>
      </c>
      <c r="B159" s="7">
        <v>0.59</v>
      </c>
      <c r="C159" s="7">
        <v>32</v>
      </c>
    </row>
    <row r="160" spans="1:3">
      <c r="A160" s="9">
        <v>42892</v>
      </c>
      <c r="B160" s="7">
        <v>0.56000000000000005</v>
      </c>
      <c r="C160" s="7">
        <v>34</v>
      </c>
    </row>
    <row r="161" spans="1:3">
      <c r="A161" s="9">
        <v>42893</v>
      </c>
      <c r="B161" s="7">
        <v>0.56000000000000005</v>
      </c>
      <c r="C161" s="7">
        <v>36</v>
      </c>
    </row>
    <row r="162" spans="1:3">
      <c r="A162" s="9">
        <v>42894</v>
      </c>
      <c r="B162" s="7">
        <v>0.5</v>
      </c>
      <c r="C162" s="7">
        <v>39</v>
      </c>
    </row>
    <row r="163" spans="1:3">
      <c r="A163" s="9">
        <v>42895</v>
      </c>
      <c r="B163" s="7">
        <v>0.61</v>
      </c>
      <c r="C163" s="7">
        <v>32</v>
      </c>
    </row>
    <row r="164" spans="1:3">
      <c r="A164" s="9">
        <v>42896</v>
      </c>
      <c r="B164" s="7">
        <v>0.54</v>
      </c>
      <c r="C164" s="7">
        <v>35</v>
      </c>
    </row>
    <row r="165" spans="1:3">
      <c r="A165" s="9">
        <v>42897</v>
      </c>
      <c r="B165" s="7">
        <v>0.53</v>
      </c>
      <c r="C165" s="7">
        <v>36</v>
      </c>
    </row>
    <row r="166" spans="1:3">
      <c r="A166" s="9">
        <v>42898</v>
      </c>
      <c r="B166" s="7">
        <v>0.5</v>
      </c>
      <c r="C166" s="7">
        <v>40</v>
      </c>
    </row>
    <row r="167" spans="1:3">
      <c r="A167" s="9">
        <v>42899</v>
      </c>
      <c r="B167" s="7">
        <v>0.59</v>
      </c>
      <c r="C167" s="7">
        <v>32</v>
      </c>
    </row>
    <row r="168" spans="1:3">
      <c r="A168" s="9">
        <v>42900</v>
      </c>
      <c r="B168" s="7">
        <v>0.56999999999999995</v>
      </c>
      <c r="C168" s="7">
        <v>35</v>
      </c>
    </row>
    <row r="169" spans="1:3">
      <c r="A169" s="9">
        <v>42901</v>
      </c>
      <c r="B169" s="7">
        <v>0.56000000000000005</v>
      </c>
      <c r="C169" s="7">
        <v>36</v>
      </c>
    </row>
    <row r="170" spans="1:3">
      <c r="A170" s="9">
        <v>42902</v>
      </c>
      <c r="B170" s="7">
        <v>0.47</v>
      </c>
      <c r="C170" s="7">
        <v>41</v>
      </c>
    </row>
    <row r="171" spans="1:3">
      <c r="A171" s="9">
        <v>42903</v>
      </c>
      <c r="B171" s="7">
        <v>0.65</v>
      </c>
      <c r="C171" s="7">
        <v>31</v>
      </c>
    </row>
    <row r="172" spans="1:3">
      <c r="A172" s="9">
        <v>42904</v>
      </c>
      <c r="B172" s="7">
        <v>0.59</v>
      </c>
      <c r="C172" s="7">
        <v>32</v>
      </c>
    </row>
    <row r="173" spans="1:3">
      <c r="A173" s="9">
        <v>42905</v>
      </c>
      <c r="B173" s="7">
        <v>0.56000000000000005</v>
      </c>
      <c r="C173" s="7">
        <v>35</v>
      </c>
    </row>
    <row r="174" spans="1:3">
      <c r="A174" s="9">
        <v>42906</v>
      </c>
      <c r="B174" s="7">
        <v>0.54</v>
      </c>
      <c r="C174" s="7">
        <v>37</v>
      </c>
    </row>
    <row r="175" spans="1:3">
      <c r="A175" s="9">
        <v>42907</v>
      </c>
      <c r="B175" s="7">
        <v>0.47</v>
      </c>
      <c r="C175" s="7">
        <v>41</v>
      </c>
    </row>
    <row r="176" spans="1:3">
      <c r="A176" s="9">
        <v>42908</v>
      </c>
      <c r="B176" s="7">
        <v>0.65</v>
      </c>
      <c r="C176" s="7">
        <v>31</v>
      </c>
    </row>
    <row r="177" spans="1:3">
      <c r="A177" s="9">
        <v>42909</v>
      </c>
      <c r="B177" s="7">
        <v>0.61</v>
      </c>
      <c r="C177" s="7">
        <v>33</v>
      </c>
    </row>
    <row r="178" spans="1:3">
      <c r="A178" s="9">
        <v>42910</v>
      </c>
      <c r="B178" s="7">
        <v>0.56999999999999995</v>
      </c>
      <c r="C178" s="7">
        <v>35</v>
      </c>
    </row>
    <row r="179" spans="1:3">
      <c r="A179" s="9">
        <v>42911</v>
      </c>
      <c r="B179" s="7">
        <v>0.51</v>
      </c>
      <c r="C179" s="7">
        <v>37</v>
      </c>
    </row>
    <row r="180" spans="1:3">
      <c r="A180" s="9">
        <v>42912</v>
      </c>
      <c r="B180" s="7">
        <v>0.47</v>
      </c>
      <c r="C180" s="7">
        <v>42</v>
      </c>
    </row>
    <row r="181" spans="1:3">
      <c r="A181" s="9">
        <v>42913</v>
      </c>
      <c r="B181" s="7">
        <v>0.63</v>
      </c>
      <c r="C181" s="7">
        <v>31</v>
      </c>
    </row>
    <row r="182" spans="1:3">
      <c r="A182" s="9">
        <v>42914</v>
      </c>
      <c r="B182" s="7">
        <v>0.59</v>
      </c>
      <c r="C182" s="7">
        <v>33</v>
      </c>
    </row>
    <row r="183" spans="1:3">
      <c r="A183" s="9">
        <v>42915</v>
      </c>
      <c r="B183" s="7">
        <v>0.54</v>
      </c>
      <c r="C183" s="7">
        <v>35</v>
      </c>
    </row>
    <row r="184" spans="1:3">
      <c r="A184" s="9">
        <v>42916</v>
      </c>
      <c r="B184" s="7">
        <v>0.53</v>
      </c>
      <c r="C184" s="7">
        <v>38</v>
      </c>
    </row>
    <row r="185" spans="1:3">
      <c r="A185" s="9">
        <v>42917</v>
      </c>
      <c r="B185" s="7">
        <v>0.47</v>
      </c>
      <c r="C185" s="7">
        <v>43</v>
      </c>
    </row>
    <row r="186" spans="1:3">
      <c r="A186" s="9">
        <v>42918</v>
      </c>
      <c r="B186" s="7">
        <v>0.51</v>
      </c>
      <c r="C186" s="7">
        <v>38</v>
      </c>
    </row>
    <row r="187" spans="1:3">
      <c r="A187" s="9">
        <v>42919</v>
      </c>
      <c r="B187" s="7">
        <v>0.54</v>
      </c>
      <c r="C187" s="7">
        <v>35</v>
      </c>
    </row>
    <row r="188" spans="1:3">
      <c r="A188" s="9">
        <v>42920</v>
      </c>
      <c r="B188" s="7">
        <v>0.59</v>
      </c>
      <c r="C188" s="7">
        <v>34</v>
      </c>
    </row>
    <row r="189" spans="1:3">
      <c r="A189" s="9">
        <v>42921</v>
      </c>
      <c r="B189" s="7">
        <v>0.63</v>
      </c>
      <c r="C189" s="7">
        <v>32</v>
      </c>
    </row>
    <row r="190" spans="1:3">
      <c r="A190" s="9">
        <v>42922</v>
      </c>
      <c r="B190" s="7">
        <v>0.51</v>
      </c>
      <c r="C190" s="7">
        <v>39</v>
      </c>
    </row>
    <row r="191" spans="1:3">
      <c r="A191" s="9">
        <v>42923</v>
      </c>
      <c r="B191" s="7">
        <v>0.56999999999999995</v>
      </c>
      <c r="C191" s="7">
        <v>35</v>
      </c>
    </row>
    <row r="192" spans="1:3">
      <c r="A192" s="9">
        <v>42924</v>
      </c>
      <c r="B192" s="7">
        <v>0.56999999999999995</v>
      </c>
      <c r="C192" s="7">
        <v>34</v>
      </c>
    </row>
    <row r="193" spans="1:3">
      <c r="A193" s="9">
        <v>42925</v>
      </c>
      <c r="B193" s="7">
        <v>0.59</v>
      </c>
      <c r="C193" s="7">
        <v>33</v>
      </c>
    </row>
    <row r="194" spans="1:3">
      <c r="A194" s="9">
        <v>42926</v>
      </c>
      <c r="B194" s="7">
        <v>0.49</v>
      </c>
      <c r="C194" s="7">
        <v>40</v>
      </c>
    </row>
    <row r="195" spans="1:3">
      <c r="A195" s="9">
        <v>42927</v>
      </c>
      <c r="B195" s="7">
        <v>0.54</v>
      </c>
      <c r="C195" s="7">
        <v>35</v>
      </c>
    </row>
    <row r="196" spans="1:3">
      <c r="A196" s="9">
        <v>42928</v>
      </c>
      <c r="B196" s="7">
        <v>0.56000000000000005</v>
      </c>
      <c r="C196" s="7">
        <v>34</v>
      </c>
    </row>
    <row r="197" spans="1:3">
      <c r="A197" s="9">
        <v>42929</v>
      </c>
      <c r="B197" s="7">
        <v>0.61</v>
      </c>
      <c r="C197" s="7">
        <v>33</v>
      </c>
    </row>
    <row r="198" spans="1:3">
      <c r="A198" s="9">
        <v>42930</v>
      </c>
      <c r="B198" s="7">
        <v>0.5</v>
      </c>
      <c r="C198" s="7">
        <v>40</v>
      </c>
    </row>
    <row r="199" spans="1:3">
      <c r="A199" s="9">
        <v>42931</v>
      </c>
      <c r="B199" s="7">
        <v>0.54</v>
      </c>
      <c r="C199" s="7">
        <v>35</v>
      </c>
    </row>
    <row r="200" spans="1:3">
      <c r="A200" s="9">
        <v>42932</v>
      </c>
      <c r="B200" s="7">
        <v>0.59</v>
      </c>
      <c r="C200" s="7">
        <v>34</v>
      </c>
    </row>
    <row r="201" spans="1:3">
      <c r="A201" s="9">
        <v>42933</v>
      </c>
      <c r="B201" s="7">
        <v>0.56999999999999995</v>
      </c>
      <c r="C201" s="7">
        <v>33</v>
      </c>
    </row>
    <row r="202" spans="1:3">
      <c r="A202" s="9">
        <v>42934</v>
      </c>
      <c r="B202" s="7">
        <v>0.47</v>
      </c>
      <c r="C202" s="7">
        <v>41</v>
      </c>
    </row>
    <row r="203" spans="1:3">
      <c r="A203" s="9">
        <v>42935</v>
      </c>
      <c r="B203" s="7">
        <v>0.56000000000000005</v>
      </c>
      <c r="C203" s="7">
        <v>36</v>
      </c>
    </row>
    <row r="204" spans="1:3">
      <c r="A204" s="9">
        <v>42936</v>
      </c>
      <c r="B204" s="7">
        <v>0.56999999999999995</v>
      </c>
      <c r="C204" s="7">
        <v>35</v>
      </c>
    </row>
    <row r="205" spans="1:3">
      <c r="A205" s="9">
        <v>42937</v>
      </c>
      <c r="B205" s="7">
        <v>0.56999999999999995</v>
      </c>
      <c r="C205" s="7">
        <v>33</v>
      </c>
    </row>
    <row r="206" spans="1:3">
      <c r="A206" s="9">
        <v>42938</v>
      </c>
      <c r="B206" s="7">
        <v>0.47</v>
      </c>
      <c r="C206" s="7">
        <v>42</v>
      </c>
    </row>
    <row r="207" spans="1:3">
      <c r="A207" s="9">
        <v>42939</v>
      </c>
      <c r="B207" s="7">
        <v>0.51</v>
      </c>
      <c r="C207" s="7">
        <v>37</v>
      </c>
    </row>
    <row r="208" spans="1:3">
      <c r="A208" s="9">
        <v>42940</v>
      </c>
      <c r="B208" s="7">
        <v>0.56999999999999995</v>
      </c>
      <c r="C208" s="7">
        <v>35</v>
      </c>
    </row>
    <row r="209" spans="1:3">
      <c r="A209" s="9">
        <v>42941</v>
      </c>
      <c r="B209" s="7">
        <v>0.56999999999999995</v>
      </c>
      <c r="C209" s="7">
        <v>33</v>
      </c>
    </row>
    <row r="210" spans="1:3">
      <c r="A210" s="9">
        <v>42942</v>
      </c>
      <c r="B210" s="7">
        <v>0.59</v>
      </c>
      <c r="C210" s="7">
        <v>32</v>
      </c>
    </row>
    <row r="211" spans="1:3">
      <c r="A211" s="9">
        <v>42943</v>
      </c>
      <c r="B211" s="7">
        <v>0.47</v>
      </c>
      <c r="C211" s="7">
        <v>43</v>
      </c>
    </row>
    <row r="212" spans="1:3">
      <c r="A212" s="9">
        <v>42944</v>
      </c>
      <c r="B212" s="7">
        <v>0.51</v>
      </c>
      <c r="C212" s="7">
        <v>38</v>
      </c>
    </row>
    <row r="213" spans="1:3">
      <c r="A213" s="9">
        <v>42945</v>
      </c>
      <c r="B213" s="7">
        <v>0.56999999999999995</v>
      </c>
      <c r="C213" s="7">
        <v>35</v>
      </c>
    </row>
    <row r="214" spans="1:3">
      <c r="A214" s="9">
        <v>42946</v>
      </c>
      <c r="B214" s="7">
        <v>0.59</v>
      </c>
      <c r="C214" s="7">
        <v>34</v>
      </c>
    </row>
    <row r="215" spans="1:3">
      <c r="A215" s="9">
        <v>42947</v>
      </c>
      <c r="B215" s="7">
        <v>0.61</v>
      </c>
      <c r="C215" s="7">
        <v>32</v>
      </c>
    </row>
    <row r="216" spans="1:3">
      <c r="A216" s="9">
        <v>42948</v>
      </c>
      <c r="B216" s="7">
        <v>0.63</v>
      </c>
      <c r="C216" s="7">
        <v>32</v>
      </c>
    </row>
    <row r="217" spans="1:3">
      <c r="A217" s="9">
        <v>42949</v>
      </c>
      <c r="B217" s="7">
        <v>0.63</v>
      </c>
      <c r="C217" s="7">
        <v>31</v>
      </c>
    </row>
    <row r="218" spans="1:3">
      <c r="A218" s="9">
        <v>42950</v>
      </c>
      <c r="B218" s="7">
        <v>0.63</v>
      </c>
      <c r="C218" s="7">
        <v>30</v>
      </c>
    </row>
    <row r="219" spans="1:3">
      <c r="A219" s="9">
        <v>42951</v>
      </c>
      <c r="B219" s="7">
        <v>0.69</v>
      </c>
      <c r="C219" s="7">
        <v>29</v>
      </c>
    </row>
    <row r="220" spans="1:3">
      <c r="A220" s="9">
        <v>42952</v>
      </c>
      <c r="B220" s="7">
        <v>0.61</v>
      </c>
      <c r="C220" s="7">
        <v>32</v>
      </c>
    </row>
    <row r="221" spans="1:3">
      <c r="A221" s="9">
        <v>42953</v>
      </c>
      <c r="B221" s="7">
        <v>0.61</v>
      </c>
      <c r="C221" s="7">
        <v>31</v>
      </c>
    </row>
    <row r="222" spans="1:3">
      <c r="A222" s="9">
        <v>42954</v>
      </c>
      <c r="B222" s="7">
        <v>0.67</v>
      </c>
      <c r="C222" s="7">
        <v>30</v>
      </c>
    </row>
    <row r="223" spans="1:3">
      <c r="A223" s="9">
        <v>42955</v>
      </c>
      <c r="B223" s="7">
        <v>0.65</v>
      </c>
      <c r="C223" s="7">
        <v>29</v>
      </c>
    </row>
    <row r="224" spans="1:3">
      <c r="A224" s="9">
        <v>42956</v>
      </c>
      <c r="B224" s="7">
        <v>0.63</v>
      </c>
      <c r="C224" s="7">
        <v>32</v>
      </c>
    </row>
    <row r="225" spans="1:3">
      <c r="A225" s="9">
        <v>42957</v>
      </c>
      <c r="B225" s="7">
        <v>0.65</v>
      </c>
      <c r="C225" s="7">
        <v>31</v>
      </c>
    </row>
    <row r="226" spans="1:3">
      <c r="A226" s="9">
        <v>42958</v>
      </c>
      <c r="B226" s="7">
        <v>0.67</v>
      </c>
      <c r="C226" s="7">
        <v>30</v>
      </c>
    </row>
    <row r="227" spans="1:3">
      <c r="A227" s="9">
        <v>42959</v>
      </c>
      <c r="B227" s="7">
        <v>0.65</v>
      </c>
      <c r="C227" s="7">
        <v>29</v>
      </c>
    </row>
    <row r="228" spans="1:3">
      <c r="A228" s="9">
        <v>42960</v>
      </c>
      <c r="B228" s="7">
        <v>0.65</v>
      </c>
      <c r="C228" s="7">
        <v>29</v>
      </c>
    </row>
    <row r="229" spans="1:3">
      <c r="A229" s="9">
        <v>42961</v>
      </c>
      <c r="B229" s="7">
        <v>0.59</v>
      </c>
      <c r="C229" s="7">
        <v>32</v>
      </c>
    </row>
    <row r="230" spans="1:3">
      <c r="A230" s="9">
        <v>42962</v>
      </c>
      <c r="B230" s="7">
        <v>0.63</v>
      </c>
      <c r="C230" s="7">
        <v>31</v>
      </c>
    </row>
    <row r="231" spans="1:3">
      <c r="A231" s="9">
        <v>42963</v>
      </c>
      <c r="B231" s="7">
        <v>0.63</v>
      </c>
      <c r="C231" s="7">
        <v>30</v>
      </c>
    </row>
    <row r="232" spans="1:3">
      <c r="A232" s="9">
        <v>42964</v>
      </c>
      <c r="B232" s="7">
        <v>0.67</v>
      </c>
      <c r="C232" s="7">
        <v>30</v>
      </c>
    </row>
    <row r="233" spans="1:3">
      <c r="A233" s="9">
        <v>42965</v>
      </c>
      <c r="B233" s="7">
        <v>0.69</v>
      </c>
      <c r="C233" s="7">
        <v>29</v>
      </c>
    </row>
    <row r="234" spans="1:3">
      <c r="A234" s="9">
        <v>42966</v>
      </c>
      <c r="B234" s="7">
        <v>0.61</v>
      </c>
      <c r="C234" s="7">
        <v>32</v>
      </c>
    </row>
    <row r="235" spans="1:3">
      <c r="A235" s="9">
        <v>42967</v>
      </c>
      <c r="B235" s="7">
        <v>0.65</v>
      </c>
      <c r="C235" s="7">
        <v>31</v>
      </c>
    </row>
    <row r="236" spans="1:3">
      <c r="A236" s="9">
        <v>42968</v>
      </c>
      <c r="B236" s="7">
        <v>0.65</v>
      </c>
      <c r="C236" s="7">
        <v>30</v>
      </c>
    </row>
    <row r="237" spans="1:3">
      <c r="A237" s="9">
        <v>42969</v>
      </c>
      <c r="B237" s="7">
        <v>0.63</v>
      </c>
      <c r="C237" s="7">
        <v>30</v>
      </c>
    </row>
    <row r="238" spans="1:3">
      <c r="A238" s="9">
        <v>42970</v>
      </c>
      <c r="B238" s="7">
        <v>0.67</v>
      </c>
      <c r="C238" s="7">
        <v>29</v>
      </c>
    </row>
    <row r="239" spans="1:3">
      <c r="A239" s="9">
        <v>42971</v>
      </c>
      <c r="B239" s="7">
        <v>0.59</v>
      </c>
      <c r="C239" s="7">
        <v>32</v>
      </c>
    </row>
    <row r="240" spans="1:3">
      <c r="A240" s="9">
        <v>42972</v>
      </c>
      <c r="B240" s="7">
        <v>0.63</v>
      </c>
      <c r="C240" s="7">
        <v>30</v>
      </c>
    </row>
    <row r="241" spans="1:3">
      <c r="A241" s="9">
        <v>42973</v>
      </c>
      <c r="B241" s="7">
        <v>0.63</v>
      </c>
      <c r="C241" s="7">
        <v>30</v>
      </c>
    </row>
    <row r="242" spans="1:3">
      <c r="A242" s="9">
        <v>42974</v>
      </c>
      <c r="B242" s="7">
        <v>0.65</v>
      </c>
      <c r="C242" s="7">
        <v>29</v>
      </c>
    </row>
    <row r="243" spans="1:3">
      <c r="A243" s="9">
        <v>42975</v>
      </c>
      <c r="B243" s="7">
        <v>0.63</v>
      </c>
      <c r="C243" s="7">
        <v>32</v>
      </c>
    </row>
    <row r="244" spans="1:3">
      <c r="A244" s="9">
        <v>42976</v>
      </c>
      <c r="B244" s="7">
        <v>0.65</v>
      </c>
      <c r="C244" s="7">
        <v>30</v>
      </c>
    </row>
    <row r="245" spans="1:3">
      <c r="A245" s="9">
        <v>42977</v>
      </c>
      <c r="B245" s="7">
        <v>0.63</v>
      </c>
      <c r="C245" s="7">
        <v>30</v>
      </c>
    </row>
    <row r="246" spans="1:3">
      <c r="A246" s="9">
        <v>42978</v>
      </c>
      <c r="B246" s="7">
        <v>0.69</v>
      </c>
      <c r="C246" s="7">
        <v>29</v>
      </c>
    </row>
    <row r="247" spans="1:3">
      <c r="A247" s="9">
        <v>42979</v>
      </c>
      <c r="B247" s="7">
        <v>0.69</v>
      </c>
      <c r="C247" s="7">
        <v>29</v>
      </c>
    </row>
    <row r="248" spans="1:3">
      <c r="A248" s="9">
        <v>42980</v>
      </c>
      <c r="B248" s="7">
        <v>0.69</v>
      </c>
      <c r="C248" s="7">
        <v>28</v>
      </c>
    </row>
    <row r="249" spans="1:3">
      <c r="A249" s="9">
        <v>42981</v>
      </c>
      <c r="B249" s="7">
        <v>0.69</v>
      </c>
      <c r="C249" s="7">
        <v>27</v>
      </c>
    </row>
    <row r="250" spans="1:3">
      <c r="A250" s="9">
        <v>42982</v>
      </c>
      <c r="B250" s="7">
        <v>0.74</v>
      </c>
      <c r="C250" s="7">
        <v>26</v>
      </c>
    </row>
    <row r="251" spans="1:3">
      <c r="A251" s="9">
        <v>42983</v>
      </c>
      <c r="B251" s="7">
        <v>0.71</v>
      </c>
      <c r="C251" s="7">
        <v>26</v>
      </c>
    </row>
    <row r="252" spans="1:3">
      <c r="A252" s="9">
        <v>42984</v>
      </c>
      <c r="B252" s="7">
        <v>0.69</v>
      </c>
      <c r="C252" s="7">
        <v>29</v>
      </c>
    </row>
    <row r="253" spans="1:3">
      <c r="A253" s="9">
        <v>42985</v>
      </c>
      <c r="B253" s="7">
        <v>0.67</v>
      </c>
      <c r="C253" s="7">
        <v>28</v>
      </c>
    </row>
    <row r="254" spans="1:3">
      <c r="A254" s="9">
        <v>42986</v>
      </c>
      <c r="B254" s="7">
        <v>0.71</v>
      </c>
      <c r="C254" s="7">
        <v>27</v>
      </c>
    </row>
    <row r="255" spans="1:3">
      <c r="A255" s="9">
        <v>42987</v>
      </c>
      <c r="B255" s="7">
        <v>0.77</v>
      </c>
      <c r="C255" s="7">
        <v>26</v>
      </c>
    </row>
    <row r="256" spans="1:3">
      <c r="A256" s="9">
        <v>42988</v>
      </c>
      <c r="B256" s="7">
        <v>0.74</v>
      </c>
      <c r="C256" s="7">
        <v>26</v>
      </c>
    </row>
    <row r="257" spans="1:3">
      <c r="A257" s="9">
        <v>42989</v>
      </c>
      <c r="B257" s="7">
        <v>0.69</v>
      </c>
      <c r="C257" s="7">
        <v>28</v>
      </c>
    </row>
    <row r="258" spans="1:3">
      <c r="A258" s="9">
        <v>42990</v>
      </c>
      <c r="B258" s="7">
        <v>0.71</v>
      </c>
      <c r="C258" s="7">
        <v>27</v>
      </c>
    </row>
    <row r="259" spans="1:3">
      <c r="A259" s="9">
        <v>42991</v>
      </c>
      <c r="B259" s="7">
        <v>0.71</v>
      </c>
      <c r="C259" s="7">
        <v>26</v>
      </c>
    </row>
    <row r="260" spans="1:3">
      <c r="A260" s="9">
        <v>42992</v>
      </c>
      <c r="B260" s="7">
        <v>0.71</v>
      </c>
      <c r="C260" s="7">
        <v>26</v>
      </c>
    </row>
    <row r="261" spans="1:3">
      <c r="A261" s="9">
        <v>42993</v>
      </c>
      <c r="B261" s="7">
        <v>0.67</v>
      </c>
      <c r="C261" s="7">
        <v>28</v>
      </c>
    </row>
    <row r="262" spans="1:3">
      <c r="A262" s="9">
        <v>42994</v>
      </c>
      <c r="B262" s="7">
        <v>0.69</v>
      </c>
      <c r="C262" s="7">
        <v>27</v>
      </c>
    </row>
    <row r="263" spans="1:3">
      <c r="A263" s="9">
        <v>42995</v>
      </c>
      <c r="B263" s="7">
        <v>0.71</v>
      </c>
      <c r="C263" s="7">
        <v>26</v>
      </c>
    </row>
    <row r="264" spans="1:3">
      <c r="A264" s="9">
        <v>42996</v>
      </c>
      <c r="B264" s="7">
        <v>0.71</v>
      </c>
      <c r="C264" s="7">
        <v>26</v>
      </c>
    </row>
    <row r="265" spans="1:3">
      <c r="A265" s="9">
        <v>42997</v>
      </c>
      <c r="B265" s="7">
        <v>0.67</v>
      </c>
      <c r="C265" s="7">
        <v>28</v>
      </c>
    </row>
    <row r="266" spans="1:3">
      <c r="A266" s="9">
        <v>42998</v>
      </c>
      <c r="B266" s="7">
        <v>0.69</v>
      </c>
      <c r="C266" s="7">
        <v>27</v>
      </c>
    </row>
    <row r="267" spans="1:3">
      <c r="A267" s="9">
        <v>42999</v>
      </c>
      <c r="B267" s="7">
        <v>0.71</v>
      </c>
      <c r="C267" s="7">
        <v>26</v>
      </c>
    </row>
    <row r="268" spans="1:3">
      <c r="A268" s="9">
        <v>43000</v>
      </c>
      <c r="B268" s="7">
        <v>0.74</v>
      </c>
      <c r="C268" s="7">
        <v>26</v>
      </c>
    </row>
    <row r="269" spans="1:3">
      <c r="A269" s="9">
        <v>43001</v>
      </c>
      <c r="B269" s="7">
        <v>0.71</v>
      </c>
      <c r="C269" s="7">
        <v>28</v>
      </c>
    </row>
    <row r="270" spans="1:3">
      <c r="A270" s="9">
        <v>43002</v>
      </c>
      <c r="B270" s="7">
        <v>0.71</v>
      </c>
      <c r="C270" s="7">
        <v>28</v>
      </c>
    </row>
    <row r="271" spans="1:3">
      <c r="A271" s="9">
        <v>43003</v>
      </c>
      <c r="B271" s="7">
        <v>0.71</v>
      </c>
      <c r="C271" s="7">
        <v>27</v>
      </c>
    </row>
    <row r="272" spans="1:3">
      <c r="A272" s="9">
        <v>43004</v>
      </c>
      <c r="B272" s="7">
        <v>0.77</v>
      </c>
      <c r="C272" s="7">
        <v>26</v>
      </c>
    </row>
    <row r="273" spans="1:3">
      <c r="A273" s="9">
        <v>43005</v>
      </c>
      <c r="B273" s="7">
        <v>0.67</v>
      </c>
      <c r="C273" s="7">
        <v>29</v>
      </c>
    </row>
    <row r="274" spans="1:3">
      <c r="A274" s="9">
        <v>43006</v>
      </c>
      <c r="B274" s="7">
        <v>0.69</v>
      </c>
      <c r="C274" s="7">
        <v>28</v>
      </c>
    </row>
    <row r="275" spans="1:3">
      <c r="A275" s="9">
        <v>43007</v>
      </c>
      <c r="B275" s="7">
        <v>0.71</v>
      </c>
      <c r="C275" s="7">
        <v>27</v>
      </c>
    </row>
    <row r="276" spans="1:3">
      <c r="A276" s="9">
        <v>43008</v>
      </c>
      <c r="B276" s="7">
        <v>0.74</v>
      </c>
      <c r="C276" s="7">
        <v>26</v>
      </c>
    </row>
    <row r="277" spans="1:3">
      <c r="A277" s="9">
        <v>43009</v>
      </c>
      <c r="B277" s="7">
        <v>0.8</v>
      </c>
      <c r="C277" s="7">
        <v>25</v>
      </c>
    </row>
    <row r="278" spans="1:3">
      <c r="A278" s="9">
        <v>43010</v>
      </c>
      <c r="B278" s="7">
        <v>0.74</v>
      </c>
      <c r="C278" s="7">
        <v>25</v>
      </c>
    </row>
    <row r="279" spans="1:3">
      <c r="A279" s="9">
        <v>43011</v>
      </c>
      <c r="B279" s="7">
        <v>0.8</v>
      </c>
      <c r="C279" s="7">
        <v>24</v>
      </c>
    </row>
    <row r="280" spans="1:3">
      <c r="A280" s="9">
        <v>43012</v>
      </c>
      <c r="B280" s="7">
        <v>0.77</v>
      </c>
      <c r="C280" s="7">
        <v>24</v>
      </c>
    </row>
    <row r="281" spans="1:3">
      <c r="A281" s="9">
        <v>43013</v>
      </c>
      <c r="B281" s="7">
        <v>0.8</v>
      </c>
      <c r="C281" s="7">
        <v>25</v>
      </c>
    </row>
    <row r="282" spans="1:3">
      <c r="A282" s="9">
        <v>43014</v>
      </c>
      <c r="B282" s="7">
        <v>0.74</v>
      </c>
      <c r="C282" s="7">
        <v>25</v>
      </c>
    </row>
    <row r="283" spans="1:3">
      <c r="A283" s="9">
        <v>43015</v>
      </c>
      <c r="B283" s="7">
        <v>0.8</v>
      </c>
      <c r="C283" s="7">
        <v>25</v>
      </c>
    </row>
    <row r="284" spans="1:3">
      <c r="A284" s="9">
        <v>43016</v>
      </c>
      <c r="B284" s="7">
        <v>0.8</v>
      </c>
      <c r="C284" s="7">
        <v>24</v>
      </c>
    </row>
    <row r="285" spans="1:3">
      <c r="A285" s="9">
        <v>43017</v>
      </c>
      <c r="B285" s="7">
        <v>0.74</v>
      </c>
      <c r="C285" s="7">
        <v>25</v>
      </c>
    </row>
    <row r="286" spans="1:3">
      <c r="A286" s="9">
        <v>43018</v>
      </c>
      <c r="B286" s="7">
        <v>0.74</v>
      </c>
      <c r="C286" s="7">
        <v>25</v>
      </c>
    </row>
    <row r="287" spans="1:3">
      <c r="A287" s="9">
        <v>43019</v>
      </c>
      <c r="B287" s="7">
        <v>0.77</v>
      </c>
      <c r="C287" s="7">
        <v>25</v>
      </c>
    </row>
    <row r="288" spans="1:3">
      <c r="A288" s="9">
        <v>43020</v>
      </c>
      <c r="B288" s="7">
        <v>0.77</v>
      </c>
      <c r="C288" s="7">
        <v>24</v>
      </c>
    </row>
    <row r="289" spans="1:3">
      <c r="A289" s="9">
        <v>43021</v>
      </c>
      <c r="B289" s="7">
        <v>0.8</v>
      </c>
      <c r="C289" s="7">
        <v>25</v>
      </c>
    </row>
    <row r="290" spans="1:3">
      <c r="A290" s="9">
        <v>43022</v>
      </c>
      <c r="B290" s="7">
        <v>0.74</v>
      </c>
      <c r="C290" s="7">
        <v>25</v>
      </c>
    </row>
    <row r="291" spans="1:3">
      <c r="A291" s="9">
        <v>43023</v>
      </c>
      <c r="B291" s="7">
        <v>0.74</v>
      </c>
      <c r="C291" s="7">
        <v>25</v>
      </c>
    </row>
    <row r="292" spans="1:3">
      <c r="A292" s="9">
        <v>43024</v>
      </c>
      <c r="B292" s="7">
        <v>0.8</v>
      </c>
      <c r="C292" s="7">
        <v>24</v>
      </c>
    </row>
    <row r="293" spans="1:3">
      <c r="A293" s="9">
        <v>43025</v>
      </c>
      <c r="B293" s="7">
        <v>0.77</v>
      </c>
      <c r="C293" s="7">
        <v>25</v>
      </c>
    </row>
    <row r="294" spans="1:3">
      <c r="A294" s="9">
        <v>43026</v>
      </c>
      <c r="B294" s="7">
        <v>0.77</v>
      </c>
      <c r="C294" s="7">
        <v>25</v>
      </c>
    </row>
    <row r="295" spans="1:3">
      <c r="A295" s="9">
        <v>43027</v>
      </c>
      <c r="B295" s="7">
        <v>0.8</v>
      </c>
      <c r="C295" s="7">
        <v>25</v>
      </c>
    </row>
    <row r="296" spans="1:3">
      <c r="A296" s="9">
        <v>43028</v>
      </c>
      <c r="B296" s="7">
        <v>0.8</v>
      </c>
      <c r="C296" s="7">
        <v>24</v>
      </c>
    </row>
    <row r="297" spans="1:3">
      <c r="A297" s="9">
        <v>43029</v>
      </c>
      <c r="B297" s="7">
        <v>0.83</v>
      </c>
      <c r="C297" s="7">
        <v>24</v>
      </c>
    </row>
    <row r="298" spans="1:3">
      <c r="A298" s="9">
        <v>43030</v>
      </c>
      <c r="B298" s="7">
        <v>0.77</v>
      </c>
      <c r="C298" s="7">
        <v>25</v>
      </c>
    </row>
    <row r="299" spans="1:3">
      <c r="A299" s="9">
        <v>43031</v>
      </c>
      <c r="B299" s="7">
        <v>0.8</v>
      </c>
      <c r="C299" s="7">
        <v>25</v>
      </c>
    </row>
    <row r="300" spans="1:3">
      <c r="A300" s="9">
        <v>43032</v>
      </c>
      <c r="B300" s="7">
        <v>0.74</v>
      </c>
      <c r="C300" s="7">
        <v>25</v>
      </c>
    </row>
    <row r="301" spans="1:3">
      <c r="A301" s="9">
        <v>43033</v>
      </c>
      <c r="B301" s="7">
        <v>0.8</v>
      </c>
      <c r="C301" s="7">
        <v>24</v>
      </c>
    </row>
    <row r="302" spans="1:3">
      <c r="A302" s="9">
        <v>43034</v>
      </c>
      <c r="B302" s="7">
        <v>0.77</v>
      </c>
      <c r="C302" s="7">
        <v>24</v>
      </c>
    </row>
    <row r="303" spans="1:3">
      <c r="A303" s="9">
        <v>43035</v>
      </c>
      <c r="B303" s="7">
        <v>0.71</v>
      </c>
      <c r="C303" s="7">
        <v>26</v>
      </c>
    </row>
    <row r="304" spans="1:3">
      <c r="A304" s="9">
        <v>43036</v>
      </c>
      <c r="B304" s="7">
        <v>0.77</v>
      </c>
      <c r="C304" s="7">
        <v>25</v>
      </c>
    </row>
    <row r="305" spans="1:3">
      <c r="A305" s="9">
        <v>43037</v>
      </c>
      <c r="B305" s="7">
        <v>0.8</v>
      </c>
      <c r="C305" s="7">
        <v>25</v>
      </c>
    </row>
    <row r="306" spans="1:3">
      <c r="A306" s="9">
        <v>43038</v>
      </c>
      <c r="B306" s="7">
        <v>0.77</v>
      </c>
      <c r="C306" s="7">
        <v>24</v>
      </c>
    </row>
    <row r="307" spans="1:3">
      <c r="A307" s="9">
        <v>43039</v>
      </c>
      <c r="B307" s="7">
        <v>0.77</v>
      </c>
      <c r="C307" s="7">
        <v>24</v>
      </c>
    </row>
    <row r="308" spans="1:3">
      <c r="A308" s="9">
        <v>43040</v>
      </c>
      <c r="B308" s="7">
        <v>0.83</v>
      </c>
      <c r="C308" s="7">
        <v>23</v>
      </c>
    </row>
    <row r="309" spans="1:3">
      <c r="A309" s="9">
        <v>43041</v>
      </c>
      <c r="B309" s="7">
        <v>0.91</v>
      </c>
      <c r="C309" s="7">
        <v>22</v>
      </c>
    </row>
    <row r="310" spans="1:3">
      <c r="A310" s="9">
        <v>43042</v>
      </c>
      <c r="B310" s="7">
        <v>0.87</v>
      </c>
      <c r="C310" s="7">
        <v>21</v>
      </c>
    </row>
    <row r="311" spans="1:3">
      <c r="A311" s="9">
        <v>43043</v>
      </c>
      <c r="B311" s="7">
        <v>0.95</v>
      </c>
      <c r="C311" s="7">
        <v>19</v>
      </c>
    </row>
    <row r="312" spans="1:3">
      <c r="A312" s="9">
        <v>43044</v>
      </c>
      <c r="B312" s="7">
        <v>0.87</v>
      </c>
      <c r="C312" s="7">
        <v>23</v>
      </c>
    </row>
    <row r="313" spans="1:3">
      <c r="A313" s="9">
        <v>43045</v>
      </c>
      <c r="B313" s="7">
        <v>0.91</v>
      </c>
      <c r="C313" s="7">
        <v>22</v>
      </c>
    </row>
    <row r="314" spans="1:3">
      <c r="A314" s="9">
        <v>43046</v>
      </c>
      <c r="B314" s="7">
        <v>0.91</v>
      </c>
      <c r="C314" s="7">
        <v>21</v>
      </c>
    </row>
    <row r="315" spans="1:3">
      <c r="A315" s="9">
        <v>43047</v>
      </c>
      <c r="B315" s="7">
        <v>0.95</v>
      </c>
      <c r="C315" s="7">
        <v>19</v>
      </c>
    </row>
    <row r="316" spans="1:3">
      <c r="A316" s="9">
        <v>43048</v>
      </c>
      <c r="B316" s="7">
        <v>0.83</v>
      </c>
      <c r="C316" s="7">
        <v>23</v>
      </c>
    </row>
    <row r="317" spans="1:3">
      <c r="A317" s="9">
        <v>43049</v>
      </c>
      <c r="B317" s="7">
        <v>0.87</v>
      </c>
      <c r="C317" s="7">
        <v>22</v>
      </c>
    </row>
    <row r="318" spans="1:3">
      <c r="A318" s="9">
        <v>43050</v>
      </c>
      <c r="B318" s="7">
        <v>0.91</v>
      </c>
      <c r="C318" s="7">
        <v>21</v>
      </c>
    </row>
    <row r="319" spans="1:3">
      <c r="A319" s="9">
        <v>43051</v>
      </c>
      <c r="B319" s="7">
        <v>1.05</v>
      </c>
      <c r="C319" s="7">
        <v>19</v>
      </c>
    </row>
    <row r="320" spans="1:3">
      <c r="A320" s="9">
        <v>43052</v>
      </c>
      <c r="B320" s="7">
        <v>1.05</v>
      </c>
      <c r="C320" s="7">
        <v>19</v>
      </c>
    </row>
    <row r="321" spans="1:3">
      <c r="A321" s="9">
        <v>43053</v>
      </c>
      <c r="B321" s="7">
        <v>0.8</v>
      </c>
      <c r="C321" s="7">
        <v>23</v>
      </c>
    </row>
    <row r="322" spans="1:3">
      <c r="A322" s="9">
        <v>43054</v>
      </c>
      <c r="B322" s="7">
        <v>0.83</v>
      </c>
      <c r="C322" s="7">
        <v>23</v>
      </c>
    </row>
    <row r="323" spans="1:3">
      <c r="A323" s="9">
        <v>43055</v>
      </c>
      <c r="B323" s="7">
        <v>0.87</v>
      </c>
      <c r="C323" s="7">
        <v>21</v>
      </c>
    </row>
    <row r="324" spans="1:3">
      <c r="A324" s="9">
        <v>43056</v>
      </c>
      <c r="B324" s="7">
        <v>1</v>
      </c>
      <c r="C324" s="7">
        <v>20</v>
      </c>
    </row>
    <row r="325" spans="1:3">
      <c r="A325" s="9">
        <v>43057</v>
      </c>
      <c r="B325" s="7">
        <v>1.05</v>
      </c>
      <c r="C325" s="7">
        <v>19</v>
      </c>
    </row>
    <row r="326" spans="1:3">
      <c r="A326" s="9">
        <v>43058</v>
      </c>
      <c r="B326" s="7">
        <v>0.87</v>
      </c>
      <c r="C326" s="7">
        <v>23</v>
      </c>
    </row>
    <row r="327" spans="1:3">
      <c r="A327" s="9">
        <v>43059</v>
      </c>
      <c r="B327" s="7">
        <v>0.87</v>
      </c>
      <c r="C327" s="7">
        <v>22</v>
      </c>
    </row>
    <row r="328" spans="1:3">
      <c r="A328" s="9">
        <v>43060</v>
      </c>
      <c r="B328" s="7">
        <v>0.95</v>
      </c>
      <c r="C328" s="7">
        <v>20</v>
      </c>
    </row>
    <row r="329" spans="1:3">
      <c r="A329" s="9">
        <v>43061</v>
      </c>
      <c r="B329" s="7">
        <v>1</v>
      </c>
      <c r="C329" s="7">
        <v>19</v>
      </c>
    </row>
    <row r="330" spans="1:3">
      <c r="A330" s="9">
        <v>43062</v>
      </c>
      <c r="B330" s="7">
        <v>0.87</v>
      </c>
      <c r="C330" s="7">
        <v>23</v>
      </c>
    </row>
    <row r="331" spans="1:3">
      <c r="A331" s="9">
        <v>43063</v>
      </c>
      <c r="B331" s="7">
        <v>0.83</v>
      </c>
      <c r="C331" s="7">
        <v>22</v>
      </c>
    </row>
    <row r="332" spans="1:3">
      <c r="A332" s="9">
        <v>43064</v>
      </c>
      <c r="B332" s="7">
        <v>0.91</v>
      </c>
      <c r="C332" s="7">
        <v>20</v>
      </c>
    </row>
    <row r="333" spans="1:3">
      <c r="A333" s="9">
        <v>43065</v>
      </c>
      <c r="B333" s="7">
        <v>1.05</v>
      </c>
      <c r="C333" s="7">
        <v>19</v>
      </c>
    </row>
    <row r="334" spans="1:3">
      <c r="A334" s="9">
        <v>43066</v>
      </c>
      <c r="B334" s="7">
        <v>0.87</v>
      </c>
      <c r="C334" s="7">
        <v>23</v>
      </c>
    </row>
    <row r="335" spans="1:3">
      <c r="A335" s="9">
        <v>43067</v>
      </c>
      <c r="B335" s="7">
        <v>0.91</v>
      </c>
      <c r="C335" s="7">
        <v>22</v>
      </c>
    </row>
    <row r="336" spans="1:3">
      <c r="A336" s="9">
        <v>43068</v>
      </c>
      <c r="B336" s="7">
        <v>0.95</v>
      </c>
      <c r="C336" s="7">
        <v>20</v>
      </c>
    </row>
    <row r="337" spans="1:3">
      <c r="A337" s="9">
        <v>43069</v>
      </c>
      <c r="B337" s="7">
        <v>1.05</v>
      </c>
      <c r="C337" s="7">
        <v>19</v>
      </c>
    </row>
    <row r="338" spans="1:3">
      <c r="A338" s="9">
        <v>43070</v>
      </c>
      <c r="B338" s="7">
        <v>1</v>
      </c>
      <c r="C338" s="7">
        <v>19</v>
      </c>
    </row>
    <row r="339" spans="1:3">
      <c r="A339" s="9">
        <v>43071</v>
      </c>
      <c r="B339" s="7">
        <v>1.1100000000000001</v>
      </c>
      <c r="C339" s="7">
        <v>17</v>
      </c>
    </row>
    <row r="340" spans="1:3">
      <c r="A340" s="9">
        <v>43072</v>
      </c>
      <c r="B340" s="7">
        <v>1.18</v>
      </c>
      <c r="C340" s="7">
        <v>15</v>
      </c>
    </row>
    <row r="341" spans="1:3">
      <c r="A341" s="9">
        <v>43073</v>
      </c>
      <c r="B341" s="7">
        <v>1.54</v>
      </c>
      <c r="C341" s="7">
        <v>13</v>
      </c>
    </row>
    <row r="342" spans="1:3">
      <c r="A342" s="9">
        <v>43074</v>
      </c>
      <c r="B342" s="7">
        <v>1.82</v>
      </c>
      <c r="C342" s="7">
        <v>10</v>
      </c>
    </row>
    <row r="343" spans="1:3">
      <c r="A343" s="9">
        <v>43075</v>
      </c>
      <c r="B343" s="7">
        <v>0.95</v>
      </c>
      <c r="C343" s="7">
        <v>19</v>
      </c>
    </row>
    <row r="344" spans="1:3">
      <c r="A344" s="9">
        <v>43076</v>
      </c>
      <c r="B344" s="7">
        <v>1.05</v>
      </c>
      <c r="C344" s="7">
        <v>17</v>
      </c>
    </row>
    <row r="345" spans="1:3">
      <c r="A345" s="9">
        <v>43077</v>
      </c>
      <c r="B345" s="7">
        <v>1.25</v>
      </c>
      <c r="C345" s="7">
        <v>15</v>
      </c>
    </row>
    <row r="346" spans="1:3">
      <c r="A346" s="9">
        <v>43078</v>
      </c>
      <c r="B346" s="7">
        <v>1.43</v>
      </c>
      <c r="C346" s="7">
        <v>14</v>
      </c>
    </row>
    <row r="347" spans="1:3">
      <c r="A347" s="9">
        <v>43079</v>
      </c>
      <c r="B347" s="7">
        <v>1.82</v>
      </c>
      <c r="C347" s="7">
        <v>11</v>
      </c>
    </row>
    <row r="348" spans="1:3">
      <c r="A348" s="9">
        <v>43080</v>
      </c>
      <c r="B348" s="7">
        <v>1.1100000000000001</v>
      </c>
      <c r="C348" s="7">
        <v>17</v>
      </c>
    </row>
    <row r="349" spans="1:3">
      <c r="A349" s="9">
        <v>43081</v>
      </c>
      <c r="B349" s="7">
        <v>1.33</v>
      </c>
      <c r="C349" s="7">
        <v>15</v>
      </c>
    </row>
    <row r="350" spans="1:3">
      <c r="A350" s="9">
        <v>43082</v>
      </c>
      <c r="B350" s="7">
        <v>1.43</v>
      </c>
      <c r="C350" s="7">
        <v>14</v>
      </c>
    </row>
    <row r="351" spans="1:3">
      <c r="A351" s="9">
        <v>43083</v>
      </c>
      <c r="B351" s="7">
        <v>1.54</v>
      </c>
      <c r="C351" s="7">
        <v>13</v>
      </c>
    </row>
    <row r="352" spans="1:3">
      <c r="A352" s="9">
        <v>43084</v>
      </c>
      <c r="B352" s="7">
        <v>1.05</v>
      </c>
      <c r="C352" s="7">
        <v>17</v>
      </c>
    </row>
    <row r="353" spans="1:3">
      <c r="A353" s="9">
        <v>43085</v>
      </c>
      <c r="B353" s="7">
        <v>1.25</v>
      </c>
      <c r="C353" s="7">
        <v>15</v>
      </c>
    </row>
    <row r="354" spans="1:3">
      <c r="A354" s="9">
        <v>43086</v>
      </c>
      <c r="B354" s="7">
        <v>1.33</v>
      </c>
      <c r="C354" s="7">
        <v>14</v>
      </c>
    </row>
    <row r="355" spans="1:3">
      <c r="A355" s="9">
        <v>43087</v>
      </c>
      <c r="B355" s="7">
        <v>1.43</v>
      </c>
      <c r="C355" s="7">
        <v>13</v>
      </c>
    </row>
    <row r="356" spans="1:3">
      <c r="A356" s="9">
        <v>43088</v>
      </c>
      <c r="B356" s="7">
        <v>1</v>
      </c>
      <c r="C356" s="7">
        <v>18</v>
      </c>
    </row>
    <row r="357" spans="1:3">
      <c r="A357" s="9">
        <v>43089</v>
      </c>
      <c r="B357" s="7">
        <v>1.25</v>
      </c>
      <c r="C357" s="7">
        <v>16</v>
      </c>
    </row>
    <row r="358" spans="1:3">
      <c r="A358" s="9">
        <v>43090</v>
      </c>
      <c r="B358" s="7">
        <v>1.33</v>
      </c>
      <c r="C358" s="7">
        <v>15</v>
      </c>
    </row>
    <row r="359" spans="1:3">
      <c r="A359" s="9">
        <v>43091</v>
      </c>
      <c r="B359" s="7">
        <v>1.54</v>
      </c>
      <c r="C359" s="7">
        <v>13</v>
      </c>
    </row>
    <row r="360" spans="1:3">
      <c r="A360" s="9">
        <v>43092</v>
      </c>
      <c r="B360" s="7">
        <v>1.1100000000000001</v>
      </c>
      <c r="C360" s="7">
        <v>18</v>
      </c>
    </row>
    <row r="361" spans="1:3">
      <c r="A361" s="9">
        <v>43093</v>
      </c>
      <c r="B361" s="7">
        <v>1.25</v>
      </c>
      <c r="C361" s="7">
        <v>16</v>
      </c>
    </row>
    <row r="362" spans="1:3">
      <c r="A362" s="9">
        <v>43094</v>
      </c>
      <c r="B362" s="7">
        <v>1.25</v>
      </c>
      <c r="C362" s="7">
        <v>15</v>
      </c>
    </row>
    <row r="363" spans="1:3">
      <c r="A363" s="9">
        <v>43095</v>
      </c>
      <c r="B363" s="7">
        <v>1.43</v>
      </c>
      <c r="C363" s="7">
        <v>13</v>
      </c>
    </row>
    <row r="364" spans="1:3">
      <c r="A364" s="9">
        <v>43096</v>
      </c>
      <c r="B364" s="7">
        <v>1</v>
      </c>
      <c r="C364" s="7">
        <v>19</v>
      </c>
    </row>
    <row r="365" spans="1:3">
      <c r="A365" s="9">
        <v>43097</v>
      </c>
      <c r="B365" s="7">
        <v>1.25</v>
      </c>
      <c r="C365" s="7">
        <v>16</v>
      </c>
    </row>
    <row r="366" spans="1:3">
      <c r="A366" s="9">
        <v>43098</v>
      </c>
      <c r="B366" s="7">
        <v>1.25</v>
      </c>
      <c r="C366" s="7">
        <v>15</v>
      </c>
    </row>
    <row r="367" spans="1:3">
      <c r="A367" s="9">
        <v>43099</v>
      </c>
      <c r="B367" s="7">
        <v>1.43</v>
      </c>
      <c r="C367" s="7">
        <v>13</v>
      </c>
    </row>
    <row r="368" spans="1:3">
      <c r="A368" s="9">
        <v>43100</v>
      </c>
      <c r="B368" s="7">
        <v>2.5</v>
      </c>
      <c r="C368" s="7">
        <v>7</v>
      </c>
    </row>
    <row r="369" spans="1:3">
      <c r="A369" s="9" t="s">
        <v>3</v>
      </c>
      <c r="B369" s="7">
        <v>301.71000000000026</v>
      </c>
      <c r="C369" s="7">
        <v>9243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BDD3-133B-4DC5-9FF2-924B917E1811}">
  <dimension ref="A1:D366"/>
  <sheetViews>
    <sheetView topLeftCell="A203" workbookViewId="0">
      <selection activeCell="D6" sqref="D6"/>
    </sheetView>
  </sheetViews>
  <sheetFormatPr defaultRowHeight="15"/>
  <sheetData>
    <row r="1" spans="1:4">
      <c r="A1" s="8" t="s">
        <v>1</v>
      </c>
      <c r="B1" s="8" t="s">
        <v>2</v>
      </c>
      <c r="D1" s="10" t="s">
        <v>4</v>
      </c>
    </row>
    <row r="2" spans="1:4">
      <c r="A2" s="7">
        <v>2</v>
      </c>
      <c r="B2" s="7">
        <v>10</v>
      </c>
      <c r="D2">
        <f>CORREL(A2:A366, B2:B366)</f>
        <v>-0.90921393241010251</v>
      </c>
    </row>
    <row r="3" spans="1:4">
      <c r="A3" s="7">
        <v>1.33</v>
      </c>
      <c r="B3" s="7">
        <v>13</v>
      </c>
    </row>
    <row r="4" spans="1:4">
      <c r="A4" s="7">
        <v>1.33</v>
      </c>
      <c r="B4" s="7">
        <v>15</v>
      </c>
    </row>
    <row r="5" spans="1:4">
      <c r="A5" s="7">
        <v>1.05</v>
      </c>
      <c r="B5" s="7">
        <v>17</v>
      </c>
      <c r="D5" t="s">
        <v>5</v>
      </c>
    </row>
    <row r="6" spans="1:4">
      <c r="A6" s="7">
        <v>1</v>
      </c>
      <c r="B6" s="7">
        <v>18</v>
      </c>
    </row>
    <row r="7" spans="1:4">
      <c r="A7" s="7">
        <v>1.54</v>
      </c>
      <c r="B7" s="7">
        <v>11</v>
      </c>
    </row>
    <row r="8" spans="1:4">
      <c r="A8" s="7">
        <v>1.54</v>
      </c>
      <c r="B8" s="7">
        <v>13</v>
      </c>
    </row>
    <row r="9" spans="1:4">
      <c r="A9" s="7">
        <v>1.18</v>
      </c>
      <c r="B9" s="7">
        <v>15</v>
      </c>
    </row>
    <row r="10" spans="1:4">
      <c r="A10" s="7">
        <v>1.18</v>
      </c>
      <c r="B10" s="7">
        <v>17</v>
      </c>
    </row>
    <row r="11" spans="1:4">
      <c r="A11" s="7">
        <v>1.05</v>
      </c>
      <c r="B11" s="7">
        <v>18</v>
      </c>
    </row>
    <row r="12" spans="1:4">
      <c r="A12" s="7">
        <v>1.54</v>
      </c>
      <c r="B12" s="7">
        <v>12</v>
      </c>
    </row>
    <row r="13" spans="1:4">
      <c r="A13" s="7">
        <v>1.33</v>
      </c>
      <c r="B13" s="7">
        <v>14</v>
      </c>
    </row>
    <row r="14" spans="1:4">
      <c r="A14" s="7">
        <v>1.33</v>
      </c>
      <c r="B14" s="7">
        <v>15</v>
      </c>
    </row>
    <row r="15" spans="1:4">
      <c r="A15" s="7">
        <v>1.05</v>
      </c>
      <c r="B15" s="7">
        <v>17</v>
      </c>
    </row>
    <row r="16" spans="1:4">
      <c r="A16" s="7">
        <v>1.1100000000000001</v>
      </c>
      <c r="B16" s="7">
        <v>18</v>
      </c>
    </row>
    <row r="17" spans="1:2">
      <c r="A17" s="7">
        <v>1.67</v>
      </c>
      <c r="B17" s="7">
        <v>12</v>
      </c>
    </row>
    <row r="18" spans="1:2">
      <c r="A18" s="7">
        <v>1.43</v>
      </c>
      <c r="B18" s="7">
        <v>14</v>
      </c>
    </row>
    <row r="19" spans="1:2">
      <c r="A19" s="7">
        <v>1.18</v>
      </c>
      <c r="B19" s="7">
        <v>16</v>
      </c>
    </row>
    <row r="20" spans="1:2">
      <c r="A20" s="7">
        <v>1.18</v>
      </c>
      <c r="B20" s="7">
        <v>17</v>
      </c>
    </row>
    <row r="21" spans="1:2">
      <c r="A21" s="7">
        <v>1.43</v>
      </c>
      <c r="B21" s="7">
        <v>12</v>
      </c>
    </row>
    <row r="22" spans="1:2">
      <c r="A22" s="7">
        <v>1.25</v>
      </c>
      <c r="B22" s="7">
        <v>14</v>
      </c>
    </row>
    <row r="23" spans="1:2">
      <c r="A23" s="7">
        <v>1.1100000000000001</v>
      </c>
      <c r="B23" s="7">
        <v>16</v>
      </c>
    </row>
    <row r="24" spans="1:2">
      <c r="A24" s="7">
        <v>1.05</v>
      </c>
      <c r="B24" s="7">
        <v>17</v>
      </c>
    </row>
    <row r="25" spans="1:2">
      <c r="A25" s="7">
        <v>1.54</v>
      </c>
      <c r="B25" s="7">
        <v>12</v>
      </c>
    </row>
    <row r="26" spans="1:2">
      <c r="A26" s="7">
        <v>1.25</v>
      </c>
      <c r="B26" s="7">
        <v>14</v>
      </c>
    </row>
    <row r="27" spans="1:2">
      <c r="A27" s="7">
        <v>1.25</v>
      </c>
      <c r="B27" s="7">
        <v>16</v>
      </c>
    </row>
    <row r="28" spans="1:2">
      <c r="A28" s="7">
        <v>1.05</v>
      </c>
      <c r="B28" s="7">
        <v>17</v>
      </c>
    </row>
    <row r="29" spans="1:2">
      <c r="A29" s="7">
        <v>1.33</v>
      </c>
      <c r="B29" s="7">
        <v>13</v>
      </c>
    </row>
    <row r="30" spans="1:2">
      <c r="A30" s="7">
        <v>1.33</v>
      </c>
      <c r="B30" s="7">
        <v>14</v>
      </c>
    </row>
    <row r="31" spans="1:2">
      <c r="A31" s="7">
        <v>1.05</v>
      </c>
      <c r="B31" s="7">
        <v>17</v>
      </c>
    </row>
    <row r="32" spans="1:2">
      <c r="A32" s="7">
        <v>1.05</v>
      </c>
      <c r="B32" s="7">
        <v>18</v>
      </c>
    </row>
    <row r="33" spans="1:2">
      <c r="A33" s="7">
        <v>1</v>
      </c>
      <c r="B33" s="7">
        <v>18</v>
      </c>
    </row>
    <row r="34" spans="1:2">
      <c r="A34" s="7">
        <v>1</v>
      </c>
      <c r="B34" s="7">
        <v>20</v>
      </c>
    </row>
    <row r="35" spans="1:2">
      <c r="A35" s="7">
        <v>0.87</v>
      </c>
      <c r="B35" s="7">
        <v>21</v>
      </c>
    </row>
    <row r="36" spans="1:2">
      <c r="A36" s="7">
        <v>0.83</v>
      </c>
      <c r="B36" s="7">
        <v>22</v>
      </c>
    </row>
    <row r="37" spans="1:2">
      <c r="A37" s="7">
        <v>1.1100000000000001</v>
      </c>
      <c r="B37" s="7">
        <v>18</v>
      </c>
    </row>
    <row r="38" spans="1:2">
      <c r="A38" s="7">
        <v>0.95</v>
      </c>
      <c r="B38" s="7">
        <v>20</v>
      </c>
    </row>
    <row r="39" spans="1:2">
      <c r="A39" s="7">
        <v>0.87</v>
      </c>
      <c r="B39" s="7">
        <v>21</v>
      </c>
    </row>
    <row r="40" spans="1:2">
      <c r="A40" s="7">
        <v>0.87</v>
      </c>
      <c r="B40" s="7">
        <v>22</v>
      </c>
    </row>
    <row r="41" spans="1:2">
      <c r="A41" s="7">
        <v>1</v>
      </c>
      <c r="B41" s="7">
        <v>19</v>
      </c>
    </row>
    <row r="42" spans="1:2">
      <c r="A42" s="7">
        <v>0.91</v>
      </c>
      <c r="B42" s="7">
        <v>20</v>
      </c>
    </row>
    <row r="43" spans="1:2">
      <c r="A43" s="7">
        <v>0.91</v>
      </c>
      <c r="B43" s="7">
        <v>21</v>
      </c>
    </row>
    <row r="44" spans="1:2">
      <c r="A44" s="7">
        <v>0.83</v>
      </c>
      <c r="B44" s="7">
        <v>22</v>
      </c>
    </row>
    <row r="45" spans="1:2">
      <c r="A45" s="7">
        <v>1.1100000000000001</v>
      </c>
      <c r="B45" s="7">
        <v>18</v>
      </c>
    </row>
    <row r="46" spans="1:2">
      <c r="A46" s="7">
        <v>0.95</v>
      </c>
      <c r="B46" s="7">
        <v>19</v>
      </c>
    </row>
    <row r="47" spans="1:2">
      <c r="A47" s="7">
        <v>0.91</v>
      </c>
      <c r="B47" s="7">
        <v>20</v>
      </c>
    </row>
    <row r="48" spans="1:2">
      <c r="A48" s="7">
        <v>0.87</v>
      </c>
      <c r="B48" s="7">
        <v>21</v>
      </c>
    </row>
    <row r="49" spans="1:2">
      <c r="A49" s="7">
        <v>1</v>
      </c>
      <c r="B49" s="7">
        <v>18</v>
      </c>
    </row>
    <row r="50" spans="1:2">
      <c r="A50" s="7">
        <v>0.95</v>
      </c>
      <c r="B50" s="7">
        <v>19</v>
      </c>
    </row>
    <row r="51" spans="1:2">
      <c r="A51" s="7">
        <v>0.95</v>
      </c>
      <c r="B51" s="7">
        <v>20</v>
      </c>
    </row>
    <row r="52" spans="1:2">
      <c r="A52" s="7">
        <v>0.95</v>
      </c>
      <c r="B52" s="7">
        <v>21</v>
      </c>
    </row>
    <row r="53" spans="1:2">
      <c r="A53" s="7">
        <v>1</v>
      </c>
      <c r="B53" s="7">
        <v>18</v>
      </c>
    </row>
    <row r="54" spans="1:2">
      <c r="A54" s="7">
        <v>0.95</v>
      </c>
      <c r="B54" s="7">
        <v>19</v>
      </c>
    </row>
    <row r="55" spans="1:2">
      <c r="A55" s="7">
        <v>1</v>
      </c>
      <c r="B55" s="7">
        <v>20</v>
      </c>
    </row>
    <row r="56" spans="1:2">
      <c r="A56" s="7">
        <v>0.87</v>
      </c>
      <c r="B56" s="7">
        <v>21</v>
      </c>
    </row>
    <row r="57" spans="1:2">
      <c r="A57" s="7">
        <v>1</v>
      </c>
      <c r="B57" s="7">
        <v>18</v>
      </c>
    </row>
    <row r="58" spans="1:2">
      <c r="A58" s="7">
        <v>1.05</v>
      </c>
      <c r="B58" s="7">
        <v>19</v>
      </c>
    </row>
    <row r="59" spans="1:2">
      <c r="A59" s="7">
        <v>1</v>
      </c>
      <c r="B59" s="7">
        <v>20</v>
      </c>
    </row>
    <row r="60" spans="1:2">
      <c r="A60" s="7">
        <v>0.91</v>
      </c>
      <c r="B60" s="7">
        <v>22</v>
      </c>
    </row>
    <row r="61" spans="1:2">
      <c r="A61" s="7">
        <v>0.87</v>
      </c>
      <c r="B61" s="7">
        <v>23</v>
      </c>
    </row>
    <row r="62" spans="1:2">
      <c r="A62" s="7">
        <v>0.8</v>
      </c>
      <c r="B62" s="7">
        <v>24</v>
      </c>
    </row>
    <row r="63" spans="1:2">
      <c r="A63" s="7">
        <v>0.77</v>
      </c>
      <c r="B63" s="7">
        <v>24</v>
      </c>
    </row>
    <row r="64" spans="1:2">
      <c r="A64" s="7">
        <v>0.77</v>
      </c>
      <c r="B64" s="7">
        <v>25</v>
      </c>
    </row>
    <row r="65" spans="1:2">
      <c r="A65" s="7">
        <v>0.87</v>
      </c>
      <c r="B65" s="7">
        <v>23</v>
      </c>
    </row>
    <row r="66" spans="1:2">
      <c r="A66" s="7">
        <v>0.77</v>
      </c>
      <c r="B66" s="7">
        <v>24</v>
      </c>
    </row>
    <row r="67" spans="1:2">
      <c r="A67" s="7">
        <v>0.77</v>
      </c>
      <c r="B67" s="7">
        <v>24</v>
      </c>
    </row>
    <row r="68" spans="1:2">
      <c r="A68" s="7">
        <v>0.77</v>
      </c>
      <c r="B68" s="7">
        <v>25</v>
      </c>
    </row>
    <row r="69" spans="1:2">
      <c r="A69" s="7">
        <v>0.8</v>
      </c>
      <c r="B69" s="7">
        <v>23</v>
      </c>
    </row>
    <row r="70" spans="1:2">
      <c r="A70" s="7">
        <v>0.83</v>
      </c>
      <c r="B70" s="7">
        <v>24</v>
      </c>
    </row>
    <row r="71" spans="1:2">
      <c r="A71" s="7">
        <v>0.83</v>
      </c>
      <c r="B71" s="7">
        <v>24</v>
      </c>
    </row>
    <row r="72" spans="1:2">
      <c r="A72" s="7">
        <v>0.74</v>
      </c>
      <c r="B72" s="7">
        <v>25</v>
      </c>
    </row>
    <row r="73" spans="1:2">
      <c r="A73" s="7">
        <v>0.87</v>
      </c>
      <c r="B73" s="7">
        <v>23</v>
      </c>
    </row>
    <row r="74" spans="1:2">
      <c r="A74" s="7">
        <v>0.87</v>
      </c>
      <c r="B74" s="7">
        <v>23</v>
      </c>
    </row>
    <row r="75" spans="1:2">
      <c r="A75" s="7">
        <v>0.83</v>
      </c>
      <c r="B75" s="7">
        <v>24</v>
      </c>
    </row>
    <row r="76" spans="1:2">
      <c r="A76" s="7">
        <v>0.83</v>
      </c>
      <c r="B76" s="7">
        <v>24</v>
      </c>
    </row>
    <row r="77" spans="1:2">
      <c r="A77" s="7">
        <v>0.77</v>
      </c>
      <c r="B77" s="7">
        <v>25</v>
      </c>
    </row>
    <row r="78" spans="1:2">
      <c r="A78" s="7">
        <v>0.83</v>
      </c>
      <c r="B78" s="7">
        <v>23</v>
      </c>
    </row>
    <row r="79" spans="1:2">
      <c r="A79" s="7">
        <v>0.83</v>
      </c>
      <c r="B79" s="7">
        <v>23</v>
      </c>
    </row>
    <row r="80" spans="1:2">
      <c r="A80" s="7">
        <v>0.77</v>
      </c>
      <c r="B80" s="7">
        <v>24</v>
      </c>
    </row>
    <row r="81" spans="1:2">
      <c r="A81" s="7">
        <v>0.83</v>
      </c>
      <c r="B81" s="7">
        <v>24</v>
      </c>
    </row>
    <row r="82" spans="1:2">
      <c r="A82" s="7">
        <v>0.74</v>
      </c>
      <c r="B82" s="7">
        <v>25</v>
      </c>
    </row>
    <row r="83" spans="1:2">
      <c r="A83" s="7">
        <v>0.87</v>
      </c>
      <c r="B83" s="7">
        <v>23</v>
      </c>
    </row>
    <row r="84" spans="1:2">
      <c r="A84" s="7">
        <v>0.83</v>
      </c>
      <c r="B84" s="7">
        <v>23</v>
      </c>
    </row>
    <row r="85" spans="1:2">
      <c r="A85" s="7">
        <v>0.8</v>
      </c>
      <c r="B85" s="7">
        <v>24</v>
      </c>
    </row>
    <row r="86" spans="1:2">
      <c r="A86" s="7">
        <v>0.77</v>
      </c>
      <c r="B86" s="7">
        <v>25</v>
      </c>
    </row>
    <row r="87" spans="1:2">
      <c r="A87" s="7">
        <v>0.74</v>
      </c>
      <c r="B87" s="7">
        <v>25</v>
      </c>
    </row>
    <row r="88" spans="1:2">
      <c r="A88" s="7">
        <v>0.83</v>
      </c>
      <c r="B88" s="7">
        <v>23</v>
      </c>
    </row>
    <row r="89" spans="1:2">
      <c r="A89" s="7">
        <v>0.83</v>
      </c>
      <c r="B89" s="7">
        <v>24</v>
      </c>
    </row>
    <row r="90" spans="1:2">
      <c r="A90" s="7">
        <v>0.8</v>
      </c>
      <c r="B90" s="7">
        <v>24</v>
      </c>
    </row>
    <row r="91" spans="1:2">
      <c r="A91" s="7">
        <v>0.77</v>
      </c>
      <c r="B91" s="7">
        <v>25</v>
      </c>
    </row>
    <row r="92" spans="1:2">
      <c r="A92" s="7">
        <v>0.8</v>
      </c>
      <c r="B92" s="7">
        <v>25</v>
      </c>
    </row>
    <row r="93" spans="1:2">
      <c r="A93" s="7">
        <v>0.74</v>
      </c>
      <c r="B93" s="7">
        <v>26</v>
      </c>
    </row>
    <row r="94" spans="1:2">
      <c r="A94" s="7">
        <v>0.74</v>
      </c>
      <c r="B94" s="7">
        <v>26</v>
      </c>
    </row>
    <row r="95" spans="1:2">
      <c r="A95" s="7">
        <v>0.71</v>
      </c>
      <c r="B95" s="7">
        <v>27</v>
      </c>
    </row>
    <row r="96" spans="1:2">
      <c r="A96" s="7">
        <v>0.71</v>
      </c>
      <c r="B96" s="7">
        <v>28</v>
      </c>
    </row>
    <row r="97" spans="1:2">
      <c r="A97" s="7">
        <v>0.8</v>
      </c>
      <c r="B97" s="7">
        <v>25</v>
      </c>
    </row>
    <row r="98" spans="1:2">
      <c r="A98" s="7">
        <v>0.74</v>
      </c>
      <c r="B98" s="7">
        <v>26</v>
      </c>
    </row>
    <row r="99" spans="1:2">
      <c r="A99" s="7">
        <v>0.74</v>
      </c>
      <c r="B99" s="7">
        <v>26</v>
      </c>
    </row>
    <row r="100" spans="1:2">
      <c r="A100" s="7">
        <v>0.69</v>
      </c>
      <c r="B100" s="7">
        <v>27</v>
      </c>
    </row>
    <row r="101" spans="1:2">
      <c r="A101" s="7">
        <v>0.74</v>
      </c>
      <c r="B101" s="7">
        <v>25</v>
      </c>
    </row>
    <row r="102" spans="1:2">
      <c r="A102" s="7">
        <v>0.74</v>
      </c>
      <c r="B102" s="7">
        <v>26</v>
      </c>
    </row>
    <row r="103" spans="1:2">
      <c r="A103" s="7">
        <v>0.74</v>
      </c>
      <c r="B103" s="7">
        <v>27</v>
      </c>
    </row>
    <row r="104" spans="1:2">
      <c r="A104" s="7">
        <v>0.69</v>
      </c>
      <c r="B104" s="7">
        <v>27</v>
      </c>
    </row>
    <row r="105" spans="1:2">
      <c r="A105" s="7">
        <v>0.77</v>
      </c>
      <c r="B105" s="7">
        <v>25</v>
      </c>
    </row>
    <row r="106" spans="1:2">
      <c r="A106" s="7">
        <v>0.74</v>
      </c>
      <c r="B106" s="7">
        <v>26</v>
      </c>
    </row>
    <row r="107" spans="1:2">
      <c r="A107" s="7">
        <v>0.69</v>
      </c>
      <c r="B107" s="7">
        <v>27</v>
      </c>
    </row>
    <row r="108" spans="1:2">
      <c r="A108" s="7">
        <v>0.71</v>
      </c>
      <c r="B108" s="7">
        <v>27</v>
      </c>
    </row>
    <row r="109" spans="1:2">
      <c r="A109" s="7">
        <v>0.74</v>
      </c>
      <c r="B109" s="7">
        <v>25</v>
      </c>
    </row>
    <row r="110" spans="1:2">
      <c r="A110" s="7">
        <v>0.77</v>
      </c>
      <c r="B110" s="7">
        <v>26</v>
      </c>
    </row>
    <row r="111" spans="1:2">
      <c r="A111" s="7">
        <v>0.69</v>
      </c>
      <c r="B111" s="7">
        <v>27</v>
      </c>
    </row>
    <row r="112" spans="1:2">
      <c r="A112" s="7">
        <v>0.74</v>
      </c>
      <c r="B112" s="7">
        <v>27</v>
      </c>
    </row>
    <row r="113" spans="1:2">
      <c r="A113" s="7">
        <v>0.77</v>
      </c>
      <c r="B113" s="7">
        <v>25</v>
      </c>
    </row>
    <row r="114" spans="1:2">
      <c r="A114" s="7">
        <v>0.77</v>
      </c>
      <c r="B114" s="7">
        <v>26</v>
      </c>
    </row>
    <row r="115" spans="1:2">
      <c r="A115" s="7">
        <v>0.69</v>
      </c>
      <c r="B115" s="7">
        <v>27</v>
      </c>
    </row>
    <row r="116" spans="1:2">
      <c r="A116" s="7">
        <v>0.71</v>
      </c>
      <c r="B116" s="7">
        <v>27</v>
      </c>
    </row>
    <row r="117" spans="1:2">
      <c r="A117" s="7">
        <v>0.8</v>
      </c>
      <c r="B117" s="7">
        <v>25</v>
      </c>
    </row>
    <row r="118" spans="1:2">
      <c r="A118" s="7">
        <v>0.77</v>
      </c>
      <c r="B118" s="7">
        <v>25</v>
      </c>
    </row>
    <row r="119" spans="1:2">
      <c r="A119" s="7">
        <v>0.74</v>
      </c>
      <c r="B119" s="7">
        <v>26</v>
      </c>
    </row>
    <row r="120" spans="1:2">
      <c r="A120" s="7">
        <v>0.71</v>
      </c>
      <c r="B120" s="7">
        <v>27</v>
      </c>
    </row>
    <row r="121" spans="1:2">
      <c r="A121" s="7">
        <v>0.74</v>
      </c>
      <c r="B121" s="7">
        <v>27</v>
      </c>
    </row>
    <row r="122" spans="1:2">
      <c r="A122" s="7">
        <v>0.65</v>
      </c>
      <c r="B122" s="7">
        <v>29</v>
      </c>
    </row>
    <row r="123" spans="1:2">
      <c r="A123" s="7">
        <v>0.69</v>
      </c>
      <c r="B123" s="7">
        <v>29</v>
      </c>
    </row>
    <row r="124" spans="1:2">
      <c r="A124" s="7">
        <v>0.63</v>
      </c>
      <c r="B124" s="7">
        <v>30</v>
      </c>
    </row>
    <row r="125" spans="1:2">
      <c r="A125" s="7">
        <v>0.63</v>
      </c>
      <c r="B125" s="7">
        <v>31</v>
      </c>
    </row>
    <row r="126" spans="1:2">
      <c r="A126" s="7">
        <v>0.71</v>
      </c>
      <c r="B126" s="7">
        <v>28</v>
      </c>
    </row>
    <row r="127" spans="1:2">
      <c r="A127" s="7">
        <v>0.67</v>
      </c>
      <c r="B127" s="7">
        <v>29</v>
      </c>
    </row>
    <row r="128" spans="1:2">
      <c r="A128" s="7">
        <v>0.65</v>
      </c>
      <c r="B128" s="7">
        <v>29</v>
      </c>
    </row>
    <row r="129" spans="1:2">
      <c r="A129" s="7">
        <v>0.67</v>
      </c>
      <c r="B129" s="7">
        <v>30</v>
      </c>
    </row>
    <row r="130" spans="1:2">
      <c r="A130" s="7">
        <v>0.63</v>
      </c>
      <c r="B130" s="7">
        <v>31</v>
      </c>
    </row>
    <row r="131" spans="1:2">
      <c r="A131" s="7">
        <v>0.69</v>
      </c>
      <c r="B131" s="7">
        <v>28</v>
      </c>
    </row>
    <row r="132" spans="1:2">
      <c r="A132" s="7">
        <v>0.67</v>
      </c>
      <c r="B132" s="7">
        <v>29</v>
      </c>
    </row>
    <row r="133" spans="1:2">
      <c r="A133" s="7">
        <v>0.67</v>
      </c>
      <c r="B133" s="7">
        <v>29</v>
      </c>
    </row>
    <row r="134" spans="1:2">
      <c r="A134" s="7">
        <v>0.65</v>
      </c>
      <c r="B134" s="7">
        <v>30</v>
      </c>
    </row>
    <row r="135" spans="1:2">
      <c r="A135" s="7">
        <v>0.63</v>
      </c>
      <c r="B135" s="7">
        <v>31</v>
      </c>
    </row>
    <row r="136" spans="1:2">
      <c r="A136" s="7">
        <v>0.69</v>
      </c>
      <c r="B136" s="7">
        <v>28</v>
      </c>
    </row>
    <row r="137" spans="1:2">
      <c r="A137" s="7">
        <v>0.67</v>
      </c>
      <c r="B137" s="7">
        <v>29</v>
      </c>
    </row>
    <row r="138" spans="1:2">
      <c r="A138" s="7">
        <v>0.67</v>
      </c>
      <c r="B138" s="7">
        <v>29</v>
      </c>
    </row>
    <row r="139" spans="1:2">
      <c r="A139" s="7">
        <v>0.67</v>
      </c>
      <c r="B139" s="7">
        <v>30</v>
      </c>
    </row>
    <row r="140" spans="1:2">
      <c r="A140" s="7">
        <v>0.61</v>
      </c>
      <c r="B140" s="7">
        <v>31</v>
      </c>
    </row>
    <row r="141" spans="1:2">
      <c r="A141" s="7">
        <v>0.67</v>
      </c>
      <c r="B141" s="7">
        <v>28</v>
      </c>
    </row>
    <row r="142" spans="1:2">
      <c r="A142" s="7">
        <v>0.69</v>
      </c>
      <c r="B142" s="7">
        <v>29</v>
      </c>
    </row>
    <row r="143" spans="1:2">
      <c r="A143" s="7">
        <v>0.67</v>
      </c>
      <c r="B143" s="7">
        <v>30</v>
      </c>
    </row>
    <row r="144" spans="1:2">
      <c r="A144" s="7">
        <v>0.63</v>
      </c>
      <c r="B144" s="7">
        <v>31</v>
      </c>
    </row>
    <row r="145" spans="1:2">
      <c r="A145" s="7">
        <v>0.69</v>
      </c>
      <c r="B145" s="7">
        <v>28</v>
      </c>
    </row>
    <row r="146" spans="1:2">
      <c r="A146" s="7">
        <v>0.69</v>
      </c>
      <c r="B146" s="7">
        <v>29</v>
      </c>
    </row>
    <row r="147" spans="1:2">
      <c r="A147" s="7">
        <v>0.67</v>
      </c>
      <c r="B147" s="7">
        <v>30</v>
      </c>
    </row>
    <row r="148" spans="1:2">
      <c r="A148" s="7">
        <v>0.63</v>
      </c>
      <c r="B148" s="7">
        <v>31</v>
      </c>
    </row>
    <row r="149" spans="1:2">
      <c r="A149" s="7">
        <v>0.65</v>
      </c>
      <c r="B149" s="7">
        <v>29</v>
      </c>
    </row>
    <row r="150" spans="1:2">
      <c r="A150" s="7">
        <v>0.65</v>
      </c>
      <c r="B150" s="7">
        <v>29</v>
      </c>
    </row>
    <row r="151" spans="1:2">
      <c r="A151" s="7">
        <v>0.67</v>
      </c>
      <c r="B151" s="7">
        <v>30</v>
      </c>
    </row>
    <row r="152" spans="1:2">
      <c r="A152" s="7">
        <v>0.65</v>
      </c>
      <c r="B152" s="7">
        <v>31</v>
      </c>
    </row>
    <row r="153" spans="1:2">
      <c r="A153" s="7">
        <v>0.65</v>
      </c>
      <c r="B153" s="7">
        <v>31</v>
      </c>
    </row>
    <row r="154" spans="1:2">
      <c r="A154" s="7">
        <v>0.59</v>
      </c>
      <c r="B154" s="7">
        <v>33</v>
      </c>
    </row>
    <row r="155" spans="1:2">
      <c r="A155" s="7">
        <v>0.56000000000000005</v>
      </c>
      <c r="B155" s="7">
        <v>35</v>
      </c>
    </row>
    <row r="156" spans="1:2">
      <c r="A156" s="7">
        <v>0.51</v>
      </c>
      <c r="B156" s="7">
        <v>38</v>
      </c>
    </row>
    <row r="157" spans="1:2">
      <c r="A157" s="7">
        <v>0.59</v>
      </c>
      <c r="B157" s="7">
        <v>32</v>
      </c>
    </row>
    <row r="158" spans="1:2">
      <c r="A158" s="7">
        <v>0.56000000000000005</v>
      </c>
      <c r="B158" s="7">
        <v>34</v>
      </c>
    </row>
    <row r="159" spans="1:2">
      <c r="A159" s="7">
        <v>0.56000000000000005</v>
      </c>
      <c r="B159" s="7">
        <v>36</v>
      </c>
    </row>
    <row r="160" spans="1:2">
      <c r="A160" s="7">
        <v>0.5</v>
      </c>
      <c r="B160" s="7">
        <v>39</v>
      </c>
    </row>
    <row r="161" spans="1:2">
      <c r="A161" s="7">
        <v>0.61</v>
      </c>
      <c r="B161" s="7">
        <v>32</v>
      </c>
    </row>
    <row r="162" spans="1:2">
      <c r="A162" s="7">
        <v>0.54</v>
      </c>
      <c r="B162" s="7">
        <v>35</v>
      </c>
    </row>
    <row r="163" spans="1:2">
      <c r="A163" s="7">
        <v>0.53</v>
      </c>
      <c r="B163" s="7">
        <v>36</v>
      </c>
    </row>
    <row r="164" spans="1:2">
      <c r="A164" s="7">
        <v>0.5</v>
      </c>
      <c r="B164" s="7">
        <v>40</v>
      </c>
    </row>
    <row r="165" spans="1:2">
      <c r="A165" s="7">
        <v>0.59</v>
      </c>
      <c r="B165" s="7">
        <v>32</v>
      </c>
    </row>
    <row r="166" spans="1:2">
      <c r="A166" s="7">
        <v>0.56999999999999995</v>
      </c>
      <c r="B166" s="7">
        <v>35</v>
      </c>
    </row>
    <row r="167" spans="1:2">
      <c r="A167" s="7">
        <v>0.56000000000000005</v>
      </c>
      <c r="B167" s="7">
        <v>36</v>
      </c>
    </row>
    <row r="168" spans="1:2">
      <c r="A168" s="7">
        <v>0.47</v>
      </c>
      <c r="B168" s="7">
        <v>41</v>
      </c>
    </row>
    <row r="169" spans="1:2">
      <c r="A169" s="7">
        <v>0.65</v>
      </c>
      <c r="B169" s="7">
        <v>31</v>
      </c>
    </row>
    <row r="170" spans="1:2">
      <c r="A170" s="7">
        <v>0.59</v>
      </c>
      <c r="B170" s="7">
        <v>32</v>
      </c>
    </row>
    <row r="171" spans="1:2">
      <c r="A171" s="7">
        <v>0.56000000000000005</v>
      </c>
      <c r="B171" s="7">
        <v>35</v>
      </c>
    </row>
    <row r="172" spans="1:2">
      <c r="A172" s="7">
        <v>0.54</v>
      </c>
      <c r="B172" s="7">
        <v>37</v>
      </c>
    </row>
    <row r="173" spans="1:2">
      <c r="A173" s="7">
        <v>0.47</v>
      </c>
      <c r="B173" s="7">
        <v>41</v>
      </c>
    </row>
    <row r="174" spans="1:2">
      <c r="A174" s="7">
        <v>0.65</v>
      </c>
      <c r="B174" s="7">
        <v>31</v>
      </c>
    </row>
    <row r="175" spans="1:2">
      <c r="A175" s="7">
        <v>0.61</v>
      </c>
      <c r="B175" s="7">
        <v>33</v>
      </c>
    </row>
    <row r="176" spans="1:2">
      <c r="A176" s="7">
        <v>0.56999999999999995</v>
      </c>
      <c r="B176" s="7">
        <v>35</v>
      </c>
    </row>
    <row r="177" spans="1:2">
      <c r="A177" s="7">
        <v>0.51</v>
      </c>
      <c r="B177" s="7">
        <v>37</v>
      </c>
    </row>
    <row r="178" spans="1:2">
      <c r="A178" s="7">
        <v>0.47</v>
      </c>
      <c r="B178" s="7">
        <v>42</v>
      </c>
    </row>
    <row r="179" spans="1:2">
      <c r="A179" s="7">
        <v>0.63</v>
      </c>
      <c r="B179" s="7">
        <v>31</v>
      </c>
    </row>
    <row r="180" spans="1:2">
      <c r="A180" s="7">
        <v>0.59</v>
      </c>
      <c r="B180" s="7">
        <v>33</v>
      </c>
    </row>
    <row r="181" spans="1:2">
      <c r="A181" s="7">
        <v>0.54</v>
      </c>
      <c r="B181" s="7">
        <v>35</v>
      </c>
    </row>
    <row r="182" spans="1:2">
      <c r="A182" s="7">
        <v>0.53</v>
      </c>
      <c r="B182" s="7">
        <v>38</v>
      </c>
    </row>
    <row r="183" spans="1:2">
      <c r="A183" s="7">
        <v>0.47</v>
      </c>
      <c r="B183" s="7">
        <v>43</v>
      </c>
    </row>
    <row r="184" spans="1:2">
      <c r="A184" s="7">
        <v>0.51</v>
      </c>
      <c r="B184" s="7">
        <v>38</v>
      </c>
    </row>
    <row r="185" spans="1:2">
      <c r="A185" s="7">
        <v>0.54</v>
      </c>
      <c r="B185" s="7">
        <v>35</v>
      </c>
    </row>
    <row r="186" spans="1:2">
      <c r="A186" s="7">
        <v>0.59</v>
      </c>
      <c r="B186" s="7">
        <v>34</v>
      </c>
    </row>
    <row r="187" spans="1:2">
      <c r="A187" s="7">
        <v>0.63</v>
      </c>
      <c r="B187" s="7">
        <v>32</v>
      </c>
    </row>
    <row r="188" spans="1:2">
      <c r="A188" s="7">
        <v>0.51</v>
      </c>
      <c r="B188" s="7">
        <v>39</v>
      </c>
    </row>
    <row r="189" spans="1:2">
      <c r="A189" s="7">
        <v>0.56999999999999995</v>
      </c>
      <c r="B189" s="7">
        <v>35</v>
      </c>
    </row>
    <row r="190" spans="1:2">
      <c r="A190" s="7">
        <v>0.56999999999999995</v>
      </c>
      <c r="B190" s="7">
        <v>34</v>
      </c>
    </row>
    <row r="191" spans="1:2">
      <c r="A191" s="7">
        <v>0.59</v>
      </c>
      <c r="B191" s="7">
        <v>33</v>
      </c>
    </row>
    <row r="192" spans="1:2">
      <c r="A192" s="7">
        <v>0.49</v>
      </c>
      <c r="B192" s="7">
        <v>40</v>
      </c>
    </row>
    <row r="193" spans="1:2">
      <c r="A193" s="7">
        <v>0.54</v>
      </c>
      <c r="B193" s="7">
        <v>35</v>
      </c>
    </row>
    <row r="194" spans="1:2">
      <c r="A194" s="7">
        <v>0.56000000000000005</v>
      </c>
      <c r="B194" s="7">
        <v>34</v>
      </c>
    </row>
    <row r="195" spans="1:2">
      <c r="A195" s="7">
        <v>0.61</v>
      </c>
      <c r="B195" s="7">
        <v>33</v>
      </c>
    </row>
    <row r="196" spans="1:2">
      <c r="A196" s="7">
        <v>0.5</v>
      </c>
      <c r="B196" s="7">
        <v>40</v>
      </c>
    </row>
    <row r="197" spans="1:2">
      <c r="A197" s="7">
        <v>0.54</v>
      </c>
      <c r="B197" s="7">
        <v>35</v>
      </c>
    </row>
    <row r="198" spans="1:2">
      <c r="A198" s="7">
        <v>0.59</v>
      </c>
      <c r="B198" s="7">
        <v>34</v>
      </c>
    </row>
    <row r="199" spans="1:2">
      <c r="A199" s="7">
        <v>0.56999999999999995</v>
      </c>
      <c r="B199" s="7">
        <v>33</v>
      </c>
    </row>
    <row r="200" spans="1:2">
      <c r="A200" s="7">
        <v>0.47</v>
      </c>
      <c r="B200" s="7">
        <v>41</v>
      </c>
    </row>
    <row r="201" spans="1:2">
      <c r="A201" s="7">
        <v>0.56000000000000005</v>
      </c>
      <c r="B201" s="7">
        <v>36</v>
      </c>
    </row>
    <row r="202" spans="1:2">
      <c r="A202" s="7">
        <v>0.56999999999999995</v>
      </c>
      <c r="B202" s="7">
        <v>35</v>
      </c>
    </row>
    <row r="203" spans="1:2">
      <c r="A203" s="7">
        <v>0.56999999999999995</v>
      </c>
      <c r="B203" s="7">
        <v>33</v>
      </c>
    </row>
    <row r="204" spans="1:2">
      <c r="A204" s="7">
        <v>0.47</v>
      </c>
      <c r="B204" s="7">
        <v>42</v>
      </c>
    </row>
    <row r="205" spans="1:2">
      <c r="A205" s="7">
        <v>0.51</v>
      </c>
      <c r="B205" s="7">
        <v>37</v>
      </c>
    </row>
    <row r="206" spans="1:2">
      <c r="A206" s="7">
        <v>0.56999999999999995</v>
      </c>
      <c r="B206" s="7">
        <v>35</v>
      </c>
    </row>
    <row r="207" spans="1:2">
      <c r="A207" s="7">
        <v>0.56999999999999995</v>
      </c>
      <c r="B207" s="7">
        <v>33</v>
      </c>
    </row>
    <row r="208" spans="1:2">
      <c r="A208" s="7">
        <v>0.59</v>
      </c>
      <c r="B208" s="7">
        <v>32</v>
      </c>
    </row>
    <row r="209" spans="1:2">
      <c r="A209" s="7">
        <v>0.47</v>
      </c>
      <c r="B209" s="7">
        <v>43</v>
      </c>
    </row>
    <row r="210" spans="1:2">
      <c r="A210" s="7">
        <v>0.51</v>
      </c>
      <c r="B210" s="7">
        <v>38</v>
      </c>
    </row>
    <row r="211" spans="1:2">
      <c r="A211" s="7">
        <v>0.56999999999999995</v>
      </c>
      <c r="B211" s="7">
        <v>35</v>
      </c>
    </row>
    <row r="212" spans="1:2">
      <c r="A212" s="7">
        <v>0.59</v>
      </c>
      <c r="B212" s="7">
        <v>34</v>
      </c>
    </row>
    <row r="213" spans="1:2">
      <c r="A213" s="7">
        <v>0.61</v>
      </c>
      <c r="B213" s="7">
        <v>32</v>
      </c>
    </row>
    <row r="214" spans="1:2">
      <c r="A214" s="7">
        <v>0.63</v>
      </c>
      <c r="B214" s="7">
        <v>32</v>
      </c>
    </row>
    <row r="215" spans="1:2">
      <c r="A215" s="7">
        <v>0.63</v>
      </c>
      <c r="B215" s="7">
        <v>31</v>
      </c>
    </row>
    <row r="216" spans="1:2">
      <c r="A216" s="7">
        <v>0.63</v>
      </c>
      <c r="B216" s="7">
        <v>30</v>
      </c>
    </row>
    <row r="217" spans="1:2">
      <c r="A217" s="7">
        <v>0.69</v>
      </c>
      <c r="B217" s="7">
        <v>29</v>
      </c>
    </row>
    <row r="218" spans="1:2">
      <c r="A218" s="7">
        <v>0.61</v>
      </c>
      <c r="B218" s="7">
        <v>32</v>
      </c>
    </row>
    <row r="219" spans="1:2">
      <c r="A219" s="7">
        <v>0.61</v>
      </c>
      <c r="B219" s="7">
        <v>31</v>
      </c>
    </row>
    <row r="220" spans="1:2">
      <c r="A220" s="7">
        <v>0.67</v>
      </c>
      <c r="B220" s="7">
        <v>30</v>
      </c>
    </row>
    <row r="221" spans="1:2">
      <c r="A221" s="7">
        <v>0.65</v>
      </c>
      <c r="B221" s="7">
        <v>29</v>
      </c>
    </row>
    <row r="222" spans="1:2">
      <c r="A222" s="7">
        <v>0.63</v>
      </c>
      <c r="B222" s="7">
        <v>32</v>
      </c>
    </row>
    <row r="223" spans="1:2">
      <c r="A223" s="7">
        <v>0.65</v>
      </c>
      <c r="B223" s="7">
        <v>31</v>
      </c>
    </row>
    <row r="224" spans="1:2">
      <c r="A224" s="7">
        <v>0.67</v>
      </c>
      <c r="B224" s="7">
        <v>30</v>
      </c>
    </row>
    <row r="225" spans="1:2">
      <c r="A225" s="7">
        <v>0.65</v>
      </c>
      <c r="B225" s="7">
        <v>29</v>
      </c>
    </row>
    <row r="226" spans="1:2">
      <c r="A226" s="7">
        <v>0.65</v>
      </c>
      <c r="B226" s="7">
        <v>29</v>
      </c>
    </row>
    <row r="227" spans="1:2">
      <c r="A227" s="7">
        <v>0.59</v>
      </c>
      <c r="B227" s="7">
        <v>32</v>
      </c>
    </row>
    <row r="228" spans="1:2">
      <c r="A228" s="7">
        <v>0.63</v>
      </c>
      <c r="B228" s="7">
        <v>31</v>
      </c>
    </row>
    <row r="229" spans="1:2">
      <c r="A229" s="7">
        <v>0.63</v>
      </c>
      <c r="B229" s="7">
        <v>30</v>
      </c>
    </row>
    <row r="230" spans="1:2">
      <c r="A230" s="7">
        <v>0.67</v>
      </c>
      <c r="B230" s="7">
        <v>30</v>
      </c>
    </row>
    <row r="231" spans="1:2">
      <c r="A231" s="7">
        <v>0.69</v>
      </c>
      <c r="B231" s="7">
        <v>29</v>
      </c>
    </row>
    <row r="232" spans="1:2">
      <c r="A232" s="7">
        <v>0.61</v>
      </c>
      <c r="B232" s="7">
        <v>32</v>
      </c>
    </row>
    <row r="233" spans="1:2">
      <c r="A233" s="7">
        <v>0.65</v>
      </c>
      <c r="B233" s="7">
        <v>31</v>
      </c>
    </row>
    <row r="234" spans="1:2">
      <c r="A234" s="7">
        <v>0.65</v>
      </c>
      <c r="B234" s="7">
        <v>30</v>
      </c>
    </row>
    <row r="235" spans="1:2">
      <c r="A235" s="7">
        <v>0.63</v>
      </c>
      <c r="B235" s="7">
        <v>30</v>
      </c>
    </row>
    <row r="236" spans="1:2">
      <c r="A236" s="7">
        <v>0.67</v>
      </c>
      <c r="B236" s="7">
        <v>29</v>
      </c>
    </row>
    <row r="237" spans="1:2">
      <c r="A237" s="7">
        <v>0.59</v>
      </c>
      <c r="B237" s="7">
        <v>32</v>
      </c>
    </row>
    <row r="238" spans="1:2">
      <c r="A238" s="7">
        <v>0.63</v>
      </c>
      <c r="B238" s="7">
        <v>30</v>
      </c>
    </row>
    <row r="239" spans="1:2">
      <c r="A239" s="7">
        <v>0.63</v>
      </c>
      <c r="B239" s="7">
        <v>30</v>
      </c>
    </row>
    <row r="240" spans="1:2">
      <c r="A240" s="7">
        <v>0.65</v>
      </c>
      <c r="B240" s="7">
        <v>29</v>
      </c>
    </row>
    <row r="241" spans="1:2">
      <c r="A241" s="7">
        <v>0.63</v>
      </c>
      <c r="B241" s="7">
        <v>32</v>
      </c>
    </row>
    <row r="242" spans="1:2">
      <c r="A242" s="7">
        <v>0.65</v>
      </c>
      <c r="B242" s="7">
        <v>30</v>
      </c>
    </row>
    <row r="243" spans="1:2">
      <c r="A243" s="7">
        <v>0.63</v>
      </c>
      <c r="B243" s="7">
        <v>30</v>
      </c>
    </row>
    <row r="244" spans="1:2">
      <c r="A244" s="7">
        <v>0.69</v>
      </c>
      <c r="B244" s="7">
        <v>29</v>
      </c>
    </row>
    <row r="245" spans="1:2">
      <c r="A245" s="7">
        <v>0.69</v>
      </c>
      <c r="B245" s="7">
        <v>29</v>
      </c>
    </row>
    <row r="246" spans="1:2">
      <c r="A246" s="7">
        <v>0.69</v>
      </c>
      <c r="B246" s="7">
        <v>28</v>
      </c>
    </row>
    <row r="247" spans="1:2">
      <c r="A247" s="7">
        <v>0.69</v>
      </c>
      <c r="B247" s="7">
        <v>27</v>
      </c>
    </row>
    <row r="248" spans="1:2">
      <c r="A248" s="7">
        <v>0.74</v>
      </c>
      <c r="B248" s="7">
        <v>26</v>
      </c>
    </row>
    <row r="249" spans="1:2">
      <c r="A249" s="7">
        <v>0.71</v>
      </c>
      <c r="B249" s="7">
        <v>26</v>
      </c>
    </row>
    <row r="250" spans="1:2">
      <c r="A250" s="7">
        <v>0.69</v>
      </c>
      <c r="B250" s="7">
        <v>29</v>
      </c>
    </row>
    <row r="251" spans="1:2">
      <c r="A251" s="7">
        <v>0.67</v>
      </c>
      <c r="B251" s="7">
        <v>28</v>
      </c>
    </row>
    <row r="252" spans="1:2">
      <c r="A252" s="7">
        <v>0.71</v>
      </c>
      <c r="B252" s="7">
        <v>27</v>
      </c>
    </row>
    <row r="253" spans="1:2">
      <c r="A253" s="7">
        <v>0.77</v>
      </c>
      <c r="B253" s="7">
        <v>26</v>
      </c>
    </row>
    <row r="254" spans="1:2">
      <c r="A254" s="7">
        <v>0.74</v>
      </c>
      <c r="B254" s="7">
        <v>26</v>
      </c>
    </row>
    <row r="255" spans="1:2">
      <c r="A255" s="7">
        <v>0.69</v>
      </c>
      <c r="B255" s="7">
        <v>28</v>
      </c>
    </row>
    <row r="256" spans="1:2">
      <c r="A256" s="7">
        <v>0.71</v>
      </c>
      <c r="B256" s="7">
        <v>27</v>
      </c>
    </row>
    <row r="257" spans="1:2">
      <c r="A257" s="7">
        <v>0.71</v>
      </c>
      <c r="B257" s="7">
        <v>26</v>
      </c>
    </row>
    <row r="258" spans="1:2">
      <c r="A258" s="7">
        <v>0.71</v>
      </c>
      <c r="B258" s="7">
        <v>26</v>
      </c>
    </row>
    <row r="259" spans="1:2">
      <c r="A259" s="7">
        <v>0.67</v>
      </c>
      <c r="B259" s="7">
        <v>28</v>
      </c>
    </row>
    <row r="260" spans="1:2">
      <c r="A260" s="7">
        <v>0.69</v>
      </c>
      <c r="B260" s="7">
        <v>27</v>
      </c>
    </row>
    <row r="261" spans="1:2">
      <c r="A261" s="7">
        <v>0.71</v>
      </c>
      <c r="B261" s="7">
        <v>26</v>
      </c>
    </row>
    <row r="262" spans="1:2">
      <c r="A262" s="7">
        <v>0.71</v>
      </c>
      <c r="B262" s="7">
        <v>26</v>
      </c>
    </row>
    <row r="263" spans="1:2">
      <c r="A263" s="7">
        <v>0.67</v>
      </c>
      <c r="B263" s="7">
        <v>28</v>
      </c>
    </row>
    <row r="264" spans="1:2">
      <c r="A264" s="7">
        <v>0.69</v>
      </c>
      <c r="B264" s="7">
        <v>27</v>
      </c>
    </row>
    <row r="265" spans="1:2">
      <c r="A265" s="7">
        <v>0.71</v>
      </c>
      <c r="B265" s="7">
        <v>26</v>
      </c>
    </row>
    <row r="266" spans="1:2">
      <c r="A266" s="7">
        <v>0.74</v>
      </c>
      <c r="B266" s="7">
        <v>26</v>
      </c>
    </row>
    <row r="267" spans="1:2">
      <c r="A267" s="7">
        <v>0.71</v>
      </c>
      <c r="B267" s="7">
        <v>28</v>
      </c>
    </row>
    <row r="268" spans="1:2">
      <c r="A268" s="7">
        <v>0.71</v>
      </c>
      <c r="B268" s="7">
        <v>28</v>
      </c>
    </row>
    <row r="269" spans="1:2">
      <c r="A269" s="7">
        <v>0.71</v>
      </c>
      <c r="B269" s="7">
        <v>27</v>
      </c>
    </row>
    <row r="270" spans="1:2">
      <c r="A270" s="7">
        <v>0.77</v>
      </c>
      <c r="B270" s="7">
        <v>26</v>
      </c>
    </row>
    <row r="271" spans="1:2">
      <c r="A271" s="7">
        <v>0.67</v>
      </c>
      <c r="B271" s="7">
        <v>29</v>
      </c>
    </row>
    <row r="272" spans="1:2">
      <c r="A272" s="7">
        <v>0.69</v>
      </c>
      <c r="B272" s="7">
        <v>28</v>
      </c>
    </row>
    <row r="273" spans="1:2">
      <c r="A273" s="7">
        <v>0.71</v>
      </c>
      <c r="B273" s="7">
        <v>27</v>
      </c>
    </row>
    <row r="274" spans="1:2">
      <c r="A274" s="7">
        <v>0.74</v>
      </c>
      <c r="B274" s="7">
        <v>26</v>
      </c>
    </row>
    <row r="275" spans="1:2">
      <c r="A275" s="7">
        <v>0.8</v>
      </c>
      <c r="B275" s="7">
        <v>25</v>
      </c>
    </row>
    <row r="276" spans="1:2">
      <c r="A276" s="7">
        <v>0.74</v>
      </c>
      <c r="B276" s="7">
        <v>25</v>
      </c>
    </row>
    <row r="277" spans="1:2">
      <c r="A277" s="7">
        <v>0.8</v>
      </c>
      <c r="B277" s="7">
        <v>24</v>
      </c>
    </row>
    <row r="278" spans="1:2">
      <c r="A278" s="7">
        <v>0.77</v>
      </c>
      <c r="B278" s="7">
        <v>24</v>
      </c>
    </row>
    <row r="279" spans="1:2">
      <c r="A279" s="7">
        <v>0.8</v>
      </c>
      <c r="B279" s="7">
        <v>25</v>
      </c>
    </row>
    <row r="280" spans="1:2">
      <c r="A280" s="7">
        <v>0.74</v>
      </c>
      <c r="B280" s="7">
        <v>25</v>
      </c>
    </row>
    <row r="281" spans="1:2">
      <c r="A281" s="7">
        <v>0.8</v>
      </c>
      <c r="B281" s="7">
        <v>25</v>
      </c>
    </row>
    <row r="282" spans="1:2">
      <c r="A282" s="7">
        <v>0.8</v>
      </c>
      <c r="B282" s="7">
        <v>24</v>
      </c>
    </row>
    <row r="283" spans="1:2">
      <c r="A283" s="7">
        <v>0.74</v>
      </c>
      <c r="B283" s="7">
        <v>25</v>
      </c>
    </row>
    <row r="284" spans="1:2">
      <c r="A284" s="7">
        <v>0.74</v>
      </c>
      <c r="B284" s="7">
        <v>25</v>
      </c>
    </row>
    <row r="285" spans="1:2">
      <c r="A285" s="7">
        <v>0.77</v>
      </c>
      <c r="B285" s="7">
        <v>25</v>
      </c>
    </row>
    <row r="286" spans="1:2">
      <c r="A286" s="7">
        <v>0.77</v>
      </c>
      <c r="B286" s="7">
        <v>24</v>
      </c>
    </row>
    <row r="287" spans="1:2">
      <c r="A287" s="7">
        <v>0.8</v>
      </c>
      <c r="B287" s="7">
        <v>25</v>
      </c>
    </row>
    <row r="288" spans="1:2">
      <c r="A288" s="7">
        <v>0.74</v>
      </c>
      <c r="B288" s="7">
        <v>25</v>
      </c>
    </row>
    <row r="289" spans="1:2">
      <c r="A289" s="7">
        <v>0.74</v>
      </c>
      <c r="B289" s="7">
        <v>25</v>
      </c>
    </row>
    <row r="290" spans="1:2">
      <c r="A290" s="7">
        <v>0.8</v>
      </c>
      <c r="B290" s="7">
        <v>24</v>
      </c>
    </row>
    <row r="291" spans="1:2">
      <c r="A291" s="7">
        <v>0.77</v>
      </c>
      <c r="B291" s="7">
        <v>25</v>
      </c>
    </row>
    <row r="292" spans="1:2">
      <c r="A292" s="7">
        <v>0.77</v>
      </c>
      <c r="B292" s="7">
        <v>25</v>
      </c>
    </row>
    <row r="293" spans="1:2">
      <c r="A293" s="7">
        <v>0.8</v>
      </c>
      <c r="B293" s="7">
        <v>25</v>
      </c>
    </row>
    <row r="294" spans="1:2">
      <c r="A294" s="7">
        <v>0.8</v>
      </c>
      <c r="B294" s="7">
        <v>24</v>
      </c>
    </row>
    <row r="295" spans="1:2">
      <c r="A295" s="7">
        <v>0.83</v>
      </c>
      <c r="B295" s="7">
        <v>24</v>
      </c>
    </row>
    <row r="296" spans="1:2">
      <c r="A296" s="7">
        <v>0.77</v>
      </c>
      <c r="B296" s="7">
        <v>25</v>
      </c>
    </row>
    <row r="297" spans="1:2">
      <c r="A297" s="7">
        <v>0.8</v>
      </c>
      <c r="B297" s="7">
        <v>25</v>
      </c>
    </row>
    <row r="298" spans="1:2">
      <c r="A298" s="7">
        <v>0.74</v>
      </c>
      <c r="B298" s="7">
        <v>25</v>
      </c>
    </row>
    <row r="299" spans="1:2">
      <c r="A299" s="7">
        <v>0.8</v>
      </c>
      <c r="B299" s="7">
        <v>24</v>
      </c>
    </row>
    <row r="300" spans="1:2">
      <c r="A300" s="7">
        <v>0.77</v>
      </c>
      <c r="B300" s="7">
        <v>24</v>
      </c>
    </row>
    <row r="301" spans="1:2">
      <c r="A301" s="7">
        <v>0.71</v>
      </c>
      <c r="B301" s="7">
        <v>26</v>
      </c>
    </row>
    <row r="302" spans="1:2">
      <c r="A302" s="7">
        <v>0.77</v>
      </c>
      <c r="B302" s="7">
        <v>25</v>
      </c>
    </row>
    <row r="303" spans="1:2">
      <c r="A303" s="7">
        <v>0.8</v>
      </c>
      <c r="B303" s="7">
        <v>25</v>
      </c>
    </row>
    <row r="304" spans="1:2">
      <c r="A304" s="7">
        <v>0.77</v>
      </c>
      <c r="B304" s="7">
        <v>24</v>
      </c>
    </row>
    <row r="305" spans="1:2">
      <c r="A305" s="7">
        <v>0.77</v>
      </c>
      <c r="B305" s="7">
        <v>24</v>
      </c>
    </row>
    <row r="306" spans="1:2">
      <c r="A306" s="7">
        <v>0.83</v>
      </c>
      <c r="B306" s="7">
        <v>23</v>
      </c>
    </row>
    <row r="307" spans="1:2">
      <c r="A307" s="7">
        <v>0.91</v>
      </c>
      <c r="B307" s="7">
        <v>22</v>
      </c>
    </row>
    <row r="308" spans="1:2">
      <c r="A308" s="7">
        <v>0.87</v>
      </c>
      <c r="B308" s="7">
        <v>21</v>
      </c>
    </row>
    <row r="309" spans="1:2">
      <c r="A309" s="7">
        <v>0.95</v>
      </c>
      <c r="B309" s="7">
        <v>19</v>
      </c>
    </row>
    <row r="310" spans="1:2">
      <c r="A310" s="7">
        <v>0.87</v>
      </c>
      <c r="B310" s="7">
        <v>23</v>
      </c>
    </row>
    <row r="311" spans="1:2">
      <c r="A311" s="7">
        <v>0.91</v>
      </c>
      <c r="B311" s="7">
        <v>22</v>
      </c>
    </row>
    <row r="312" spans="1:2">
      <c r="A312" s="7">
        <v>0.91</v>
      </c>
      <c r="B312" s="7">
        <v>21</v>
      </c>
    </row>
    <row r="313" spans="1:2">
      <c r="A313" s="7">
        <v>0.95</v>
      </c>
      <c r="B313" s="7">
        <v>19</v>
      </c>
    </row>
    <row r="314" spans="1:2">
      <c r="A314" s="7">
        <v>0.83</v>
      </c>
      <c r="B314" s="7">
        <v>23</v>
      </c>
    </row>
    <row r="315" spans="1:2">
      <c r="A315" s="7">
        <v>0.87</v>
      </c>
      <c r="B315" s="7">
        <v>22</v>
      </c>
    </row>
    <row r="316" spans="1:2">
      <c r="A316" s="7">
        <v>0.91</v>
      </c>
      <c r="B316" s="7">
        <v>21</v>
      </c>
    </row>
    <row r="317" spans="1:2">
      <c r="A317" s="7">
        <v>1.05</v>
      </c>
      <c r="B317" s="7">
        <v>19</v>
      </c>
    </row>
    <row r="318" spans="1:2">
      <c r="A318" s="7">
        <v>1.05</v>
      </c>
      <c r="B318" s="7">
        <v>19</v>
      </c>
    </row>
    <row r="319" spans="1:2">
      <c r="A319" s="7">
        <v>0.8</v>
      </c>
      <c r="B319" s="7">
        <v>23</v>
      </c>
    </row>
    <row r="320" spans="1:2">
      <c r="A320" s="7">
        <v>0.83</v>
      </c>
      <c r="B320" s="7">
        <v>23</v>
      </c>
    </row>
    <row r="321" spans="1:2">
      <c r="A321" s="7">
        <v>0.87</v>
      </c>
      <c r="B321" s="7">
        <v>21</v>
      </c>
    </row>
    <row r="322" spans="1:2">
      <c r="A322" s="7">
        <v>1</v>
      </c>
      <c r="B322" s="7">
        <v>20</v>
      </c>
    </row>
    <row r="323" spans="1:2">
      <c r="A323" s="7">
        <v>1.05</v>
      </c>
      <c r="B323" s="7">
        <v>19</v>
      </c>
    </row>
    <row r="324" spans="1:2">
      <c r="A324" s="7">
        <v>0.87</v>
      </c>
      <c r="B324" s="7">
        <v>23</v>
      </c>
    </row>
    <row r="325" spans="1:2">
      <c r="A325" s="7">
        <v>0.87</v>
      </c>
      <c r="B325" s="7">
        <v>22</v>
      </c>
    </row>
    <row r="326" spans="1:2">
      <c r="A326" s="7">
        <v>0.95</v>
      </c>
      <c r="B326" s="7">
        <v>20</v>
      </c>
    </row>
    <row r="327" spans="1:2">
      <c r="A327" s="7">
        <v>1</v>
      </c>
      <c r="B327" s="7">
        <v>19</v>
      </c>
    </row>
    <row r="328" spans="1:2">
      <c r="A328" s="7">
        <v>0.87</v>
      </c>
      <c r="B328" s="7">
        <v>23</v>
      </c>
    </row>
    <row r="329" spans="1:2">
      <c r="A329" s="7">
        <v>0.83</v>
      </c>
      <c r="B329" s="7">
        <v>22</v>
      </c>
    </row>
    <row r="330" spans="1:2">
      <c r="A330" s="7">
        <v>0.91</v>
      </c>
      <c r="B330" s="7">
        <v>20</v>
      </c>
    </row>
    <row r="331" spans="1:2">
      <c r="A331" s="7">
        <v>1.05</v>
      </c>
      <c r="B331" s="7">
        <v>19</v>
      </c>
    </row>
    <row r="332" spans="1:2">
      <c r="A332" s="7">
        <v>0.87</v>
      </c>
      <c r="B332" s="7">
        <v>23</v>
      </c>
    </row>
    <row r="333" spans="1:2">
      <c r="A333" s="7">
        <v>0.91</v>
      </c>
      <c r="B333" s="7">
        <v>22</v>
      </c>
    </row>
    <row r="334" spans="1:2">
      <c r="A334" s="7">
        <v>0.95</v>
      </c>
      <c r="B334" s="7">
        <v>20</v>
      </c>
    </row>
    <row r="335" spans="1:2">
      <c r="A335" s="7">
        <v>1.05</v>
      </c>
      <c r="B335" s="7">
        <v>19</v>
      </c>
    </row>
    <row r="336" spans="1:2">
      <c r="A336" s="7">
        <v>1</v>
      </c>
      <c r="B336" s="7">
        <v>19</v>
      </c>
    </row>
    <row r="337" spans="1:2">
      <c r="A337" s="7">
        <v>1.1100000000000001</v>
      </c>
      <c r="B337" s="7">
        <v>17</v>
      </c>
    </row>
    <row r="338" spans="1:2">
      <c r="A338" s="7">
        <v>1.18</v>
      </c>
      <c r="B338" s="7">
        <v>15</v>
      </c>
    </row>
    <row r="339" spans="1:2">
      <c r="A339" s="7">
        <v>1.54</v>
      </c>
      <c r="B339" s="7">
        <v>13</v>
      </c>
    </row>
    <row r="340" spans="1:2">
      <c r="A340" s="7">
        <v>1.82</v>
      </c>
      <c r="B340" s="7">
        <v>10</v>
      </c>
    </row>
    <row r="341" spans="1:2">
      <c r="A341" s="7">
        <v>0.95</v>
      </c>
      <c r="B341" s="7">
        <v>19</v>
      </c>
    </row>
    <row r="342" spans="1:2">
      <c r="A342" s="7">
        <v>1.05</v>
      </c>
      <c r="B342" s="7">
        <v>17</v>
      </c>
    </row>
    <row r="343" spans="1:2">
      <c r="A343" s="7">
        <v>1.25</v>
      </c>
      <c r="B343" s="7">
        <v>15</v>
      </c>
    </row>
    <row r="344" spans="1:2">
      <c r="A344" s="7">
        <v>1.43</v>
      </c>
      <c r="B344" s="7">
        <v>14</v>
      </c>
    </row>
    <row r="345" spans="1:2">
      <c r="A345" s="7">
        <v>1.82</v>
      </c>
      <c r="B345" s="7">
        <v>11</v>
      </c>
    </row>
    <row r="346" spans="1:2">
      <c r="A346" s="7">
        <v>1.1100000000000001</v>
      </c>
      <c r="B346" s="7">
        <v>17</v>
      </c>
    </row>
    <row r="347" spans="1:2">
      <c r="A347" s="7">
        <v>1.33</v>
      </c>
      <c r="B347" s="7">
        <v>15</v>
      </c>
    </row>
    <row r="348" spans="1:2">
      <c r="A348" s="7">
        <v>1.43</v>
      </c>
      <c r="B348" s="7">
        <v>14</v>
      </c>
    </row>
    <row r="349" spans="1:2">
      <c r="A349" s="7">
        <v>1.54</v>
      </c>
      <c r="B349" s="7">
        <v>13</v>
      </c>
    </row>
    <row r="350" spans="1:2">
      <c r="A350" s="7">
        <v>1.05</v>
      </c>
      <c r="B350" s="7">
        <v>17</v>
      </c>
    </row>
    <row r="351" spans="1:2">
      <c r="A351" s="7">
        <v>1.25</v>
      </c>
      <c r="B351" s="7">
        <v>15</v>
      </c>
    </row>
    <row r="352" spans="1:2">
      <c r="A352" s="7">
        <v>1.33</v>
      </c>
      <c r="B352" s="7">
        <v>14</v>
      </c>
    </row>
    <row r="353" spans="1:2">
      <c r="A353" s="7">
        <v>1.43</v>
      </c>
      <c r="B353" s="7">
        <v>13</v>
      </c>
    </row>
    <row r="354" spans="1:2">
      <c r="A354" s="7">
        <v>1</v>
      </c>
      <c r="B354" s="7">
        <v>18</v>
      </c>
    </row>
    <row r="355" spans="1:2">
      <c r="A355" s="7">
        <v>1.25</v>
      </c>
      <c r="B355" s="7">
        <v>16</v>
      </c>
    </row>
    <row r="356" spans="1:2">
      <c r="A356" s="7">
        <v>1.33</v>
      </c>
      <c r="B356" s="7">
        <v>15</v>
      </c>
    </row>
    <row r="357" spans="1:2">
      <c r="A357" s="7">
        <v>1.54</v>
      </c>
      <c r="B357" s="7">
        <v>13</v>
      </c>
    </row>
    <row r="358" spans="1:2">
      <c r="A358" s="7">
        <v>1.1100000000000001</v>
      </c>
      <c r="B358" s="7">
        <v>18</v>
      </c>
    </row>
    <row r="359" spans="1:2">
      <c r="A359" s="7">
        <v>1.25</v>
      </c>
      <c r="B359" s="7">
        <v>16</v>
      </c>
    </row>
    <row r="360" spans="1:2">
      <c r="A360" s="7">
        <v>1.25</v>
      </c>
      <c r="B360" s="7">
        <v>15</v>
      </c>
    </row>
    <row r="361" spans="1:2">
      <c r="A361" s="7">
        <v>1.43</v>
      </c>
      <c r="B361" s="7">
        <v>13</v>
      </c>
    </row>
    <row r="362" spans="1:2">
      <c r="A362" s="7">
        <v>1</v>
      </c>
      <c r="B362" s="7">
        <v>19</v>
      </c>
    </row>
    <row r="363" spans="1:2">
      <c r="A363" s="7">
        <v>1.25</v>
      </c>
      <c r="B363" s="7">
        <v>16</v>
      </c>
    </row>
    <row r="364" spans="1:2">
      <c r="A364" s="7">
        <v>1.25</v>
      </c>
      <c r="B364" s="7">
        <v>15</v>
      </c>
    </row>
    <row r="365" spans="1:2">
      <c r="A365" s="7">
        <v>1.43</v>
      </c>
      <c r="B365" s="7">
        <v>13</v>
      </c>
    </row>
    <row r="366" spans="1:2">
      <c r="A366" s="7">
        <v>2.5</v>
      </c>
      <c r="B366" s="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2743-7764-469E-A54F-52EA0E636CC6}">
  <dimension ref="A1:D366"/>
  <sheetViews>
    <sheetView workbookViewId="0">
      <selection activeCell="D3" sqref="D3"/>
    </sheetView>
  </sheetViews>
  <sheetFormatPr defaultRowHeight="15"/>
  <sheetData>
    <row r="1" spans="1:4">
      <c r="A1" s="8" t="s">
        <v>6</v>
      </c>
      <c r="B1" s="8" t="s">
        <v>2</v>
      </c>
      <c r="D1" s="10" t="s">
        <v>4</v>
      </c>
    </row>
    <row r="2" spans="1:4">
      <c r="A2" s="7">
        <v>27</v>
      </c>
      <c r="B2" s="7">
        <v>10</v>
      </c>
      <c r="C2" s="7"/>
      <c r="D2">
        <f>CORREL(A2:A366, B2:B366)</f>
        <v>0.98983208497796904</v>
      </c>
    </row>
    <row r="3" spans="1:4">
      <c r="A3" s="7">
        <v>28.9</v>
      </c>
      <c r="B3" s="7">
        <v>13</v>
      </c>
      <c r="C3" s="7"/>
    </row>
    <row r="4" spans="1:4">
      <c r="A4" s="7">
        <v>34.5</v>
      </c>
      <c r="B4" s="7">
        <v>15</v>
      </c>
      <c r="C4" s="7"/>
    </row>
    <row r="5" spans="1:4">
      <c r="A5" s="7">
        <v>44.099999999999994</v>
      </c>
      <c r="B5" s="7">
        <v>17</v>
      </c>
      <c r="C5" s="7"/>
    </row>
    <row r="6" spans="1:4">
      <c r="A6" s="7">
        <v>42.4</v>
      </c>
      <c r="B6" s="7">
        <v>18</v>
      </c>
      <c r="C6" s="7"/>
    </row>
    <row r="7" spans="1:4">
      <c r="A7" s="7">
        <v>25.299999999999997</v>
      </c>
      <c r="B7" s="7">
        <v>11</v>
      </c>
      <c r="C7" s="7"/>
    </row>
    <row r="8" spans="1:4">
      <c r="A8" s="7">
        <v>32.9</v>
      </c>
      <c r="B8" s="7">
        <v>13</v>
      </c>
      <c r="C8" s="7"/>
    </row>
    <row r="9" spans="1:4">
      <c r="A9" s="7">
        <v>37.5</v>
      </c>
      <c r="B9" s="7">
        <v>15</v>
      </c>
      <c r="C9" s="7"/>
    </row>
    <row r="10" spans="1:4">
      <c r="A10" s="7">
        <v>38.099999999999994</v>
      </c>
      <c r="B10" s="7">
        <v>17</v>
      </c>
      <c r="C10" s="7"/>
    </row>
    <row r="11" spans="1:4">
      <c r="A11" s="7">
        <v>43.4</v>
      </c>
      <c r="B11" s="7">
        <v>18</v>
      </c>
      <c r="C11" s="7"/>
    </row>
    <row r="12" spans="1:4">
      <c r="A12" s="7">
        <v>32.599999999999994</v>
      </c>
      <c r="B12" s="7">
        <v>12</v>
      </c>
      <c r="C12" s="7"/>
    </row>
    <row r="13" spans="1:4">
      <c r="A13" s="7">
        <v>38.199999999999996</v>
      </c>
      <c r="B13" s="7">
        <v>14</v>
      </c>
      <c r="C13" s="7"/>
    </row>
    <row r="14" spans="1:4">
      <c r="A14" s="7">
        <v>37.5</v>
      </c>
      <c r="B14" s="7">
        <v>15</v>
      </c>
      <c r="C14" s="7"/>
    </row>
    <row r="15" spans="1:4">
      <c r="A15" s="7">
        <v>44.099999999999994</v>
      </c>
      <c r="B15" s="7">
        <v>17</v>
      </c>
      <c r="C15" s="7"/>
    </row>
    <row r="16" spans="1:4">
      <c r="A16" s="7">
        <v>43.4</v>
      </c>
      <c r="B16" s="7">
        <v>18</v>
      </c>
      <c r="C16" s="7"/>
    </row>
    <row r="17" spans="1:3">
      <c r="A17" s="7">
        <v>30.599999999999998</v>
      </c>
      <c r="B17" s="7">
        <v>12</v>
      </c>
      <c r="C17" s="7"/>
    </row>
    <row r="18" spans="1:3">
      <c r="A18" s="7">
        <v>32.199999999999996</v>
      </c>
      <c r="B18" s="7">
        <v>14</v>
      </c>
      <c r="C18" s="7"/>
    </row>
    <row r="19" spans="1:3">
      <c r="A19" s="7">
        <v>42.8</v>
      </c>
      <c r="B19" s="7">
        <v>16</v>
      </c>
      <c r="C19" s="7"/>
    </row>
    <row r="20" spans="1:3">
      <c r="A20" s="7">
        <v>43.099999999999994</v>
      </c>
      <c r="B20" s="7">
        <v>17</v>
      </c>
      <c r="C20" s="7"/>
    </row>
    <row r="21" spans="1:3">
      <c r="A21" s="7">
        <v>31.599999999999998</v>
      </c>
      <c r="B21" s="7">
        <v>12</v>
      </c>
      <c r="C21" s="7"/>
    </row>
    <row r="22" spans="1:3">
      <c r="A22" s="7">
        <v>36.199999999999996</v>
      </c>
      <c r="B22" s="7">
        <v>14</v>
      </c>
      <c r="C22" s="7"/>
    </row>
    <row r="23" spans="1:3">
      <c r="A23" s="7">
        <v>40.799999999999997</v>
      </c>
      <c r="B23" s="7">
        <v>16</v>
      </c>
      <c r="C23" s="7"/>
    </row>
    <row r="24" spans="1:3">
      <c r="A24" s="7">
        <v>38.099999999999994</v>
      </c>
      <c r="B24" s="7">
        <v>17</v>
      </c>
      <c r="C24" s="7"/>
    </row>
    <row r="25" spans="1:3">
      <c r="A25" s="7">
        <v>28.599999999999998</v>
      </c>
      <c r="B25" s="7">
        <v>12</v>
      </c>
      <c r="C25" s="7"/>
    </row>
    <row r="26" spans="1:3">
      <c r="A26" s="7">
        <v>32.199999999999996</v>
      </c>
      <c r="B26" s="7">
        <v>14</v>
      </c>
      <c r="C26" s="7"/>
    </row>
    <row r="27" spans="1:3">
      <c r="A27" s="7">
        <v>35.799999999999997</v>
      </c>
      <c r="B27" s="7">
        <v>16</v>
      </c>
      <c r="C27" s="7"/>
    </row>
    <row r="28" spans="1:3">
      <c r="A28" s="7">
        <v>42.099999999999994</v>
      </c>
      <c r="B28" s="7">
        <v>17</v>
      </c>
      <c r="C28" s="7"/>
    </row>
    <row r="29" spans="1:3">
      <c r="A29" s="7">
        <v>34.9</v>
      </c>
      <c r="B29" s="7">
        <v>13</v>
      </c>
      <c r="C29" s="7"/>
    </row>
    <row r="30" spans="1:3">
      <c r="A30" s="7">
        <v>35.199999999999996</v>
      </c>
      <c r="B30" s="7">
        <v>14</v>
      </c>
      <c r="C30" s="7"/>
    </row>
    <row r="31" spans="1:3">
      <c r="A31" s="7">
        <v>41.099999999999994</v>
      </c>
      <c r="B31" s="7">
        <v>17</v>
      </c>
      <c r="C31" s="7"/>
    </row>
    <row r="32" spans="1:3">
      <c r="A32" s="7">
        <v>40.4</v>
      </c>
      <c r="B32" s="7">
        <v>18</v>
      </c>
      <c r="C32" s="7"/>
    </row>
    <row r="33" spans="1:3">
      <c r="A33" s="7">
        <v>42.4</v>
      </c>
      <c r="B33" s="7">
        <v>18</v>
      </c>
      <c r="C33" s="7"/>
    </row>
    <row r="34" spans="1:3">
      <c r="A34" s="7">
        <v>52</v>
      </c>
      <c r="B34" s="7">
        <v>20</v>
      </c>
      <c r="C34" s="7"/>
    </row>
    <row r="35" spans="1:3">
      <c r="A35" s="7">
        <v>50.3</v>
      </c>
      <c r="B35" s="7">
        <v>21</v>
      </c>
      <c r="C35" s="7"/>
    </row>
    <row r="36" spans="1:3">
      <c r="A36" s="7">
        <v>56.599999999999994</v>
      </c>
      <c r="B36" s="7">
        <v>22</v>
      </c>
      <c r="C36" s="7"/>
    </row>
    <row r="37" spans="1:3">
      <c r="A37" s="7">
        <v>45.4</v>
      </c>
      <c r="B37" s="7">
        <v>18</v>
      </c>
      <c r="C37" s="7"/>
    </row>
    <row r="38" spans="1:3">
      <c r="A38" s="7">
        <v>45</v>
      </c>
      <c r="B38" s="7">
        <v>20</v>
      </c>
      <c r="C38" s="7"/>
    </row>
    <row r="39" spans="1:3">
      <c r="A39" s="7">
        <v>52.3</v>
      </c>
      <c r="B39" s="7">
        <v>21</v>
      </c>
      <c r="C39" s="7"/>
    </row>
    <row r="40" spans="1:3">
      <c r="A40" s="7">
        <v>52.599999999999994</v>
      </c>
      <c r="B40" s="7">
        <v>22</v>
      </c>
      <c r="C40" s="7"/>
    </row>
    <row r="41" spans="1:3">
      <c r="A41" s="7">
        <v>42.699999999999996</v>
      </c>
      <c r="B41" s="7">
        <v>19</v>
      </c>
      <c r="C41" s="7"/>
    </row>
    <row r="42" spans="1:3">
      <c r="A42" s="7">
        <v>50</v>
      </c>
      <c r="B42" s="7">
        <v>20</v>
      </c>
      <c r="C42" s="7"/>
    </row>
    <row r="43" spans="1:3">
      <c r="A43" s="7">
        <v>51.3</v>
      </c>
      <c r="B43" s="7">
        <v>21</v>
      </c>
      <c r="C43" s="7"/>
    </row>
    <row r="44" spans="1:3">
      <c r="A44" s="7">
        <v>55.599999999999994</v>
      </c>
      <c r="B44" s="7">
        <v>22</v>
      </c>
      <c r="C44" s="7"/>
    </row>
    <row r="45" spans="1:3">
      <c r="A45" s="7">
        <v>46.4</v>
      </c>
      <c r="B45" s="7">
        <v>18</v>
      </c>
      <c r="C45" s="7"/>
    </row>
    <row r="46" spans="1:3">
      <c r="A46" s="7">
        <v>47.699999999999996</v>
      </c>
      <c r="B46" s="7">
        <v>19</v>
      </c>
      <c r="C46" s="7"/>
    </row>
    <row r="47" spans="1:3">
      <c r="A47" s="7">
        <v>52</v>
      </c>
      <c r="B47" s="7">
        <v>20</v>
      </c>
      <c r="C47" s="7"/>
    </row>
    <row r="48" spans="1:3">
      <c r="A48" s="7">
        <v>47.3</v>
      </c>
      <c r="B48" s="7">
        <v>21</v>
      </c>
      <c r="C48" s="7"/>
    </row>
    <row r="49" spans="1:3">
      <c r="A49" s="7">
        <v>40.4</v>
      </c>
      <c r="B49" s="7">
        <v>18</v>
      </c>
      <c r="C49" s="7"/>
    </row>
    <row r="50" spans="1:3">
      <c r="A50" s="7">
        <v>43.699999999999996</v>
      </c>
      <c r="B50" s="7">
        <v>19</v>
      </c>
      <c r="C50" s="7"/>
    </row>
    <row r="51" spans="1:3">
      <c r="A51" s="7">
        <v>50</v>
      </c>
      <c r="B51" s="7">
        <v>20</v>
      </c>
      <c r="C51" s="7"/>
    </row>
    <row r="52" spans="1:3">
      <c r="A52" s="7">
        <v>50.3</v>
      </c>
      <c r="B52" s="7">
        <v>21</v>
      </c>
      <c r="C52" s="7"/>
    </row>
    <row r="53" spans="1:3">
      <c r="A53" s="7">
        <v>42.4</v>
      </c>
      <c r="B53" s="7">
        <v>18</v>
      </c>
      <c r="C53" s="7"/>
    </row>
    <row r="54" spans="1:3">
      <c r="A54" s="7">
        <v>47.699999999999996</v>
      </c>
      <c r="B54" s="7">
        <v>19</v>
      </c>
      <c r="C54" s="7"/>
    </row>
    <row r="55" spans="1:3">
      <c r="A55" s="7">
        <v>45</v>
      </c>
      <c r="B55" s="7">
        <v>20</v>
      </c>
      <c r="C55" s="7"/>
    </row>
    <row r="56" spans="1:3">
      <c r="A56" s="7">
        <v>47.3</v>
      </c>
      <c r="B56" s="7">
        <v>21</v>
      </c>
      <c r="C56" s="7"/>
    </row>
    <row r="57" spans="1:3">
      <c r="A57" s="7">
        <v>42.4</v>
      </c>
      <c r="B57" s="7">
        <v>18</v>
      </c>
      <c r="C57" s="7"/>
    </row>
    <row r="58" spans="1:3">
      <c r="A58" s="7">
        <v>48.699999999999996</v>
      </c>
      <c r="B58" s="7">
        <v>19</v>
      </c>
      <c r="C58" s="7"/>
    </row>
    <row r="59" spans="1:3">
      <c r="A59" s="7">
        <v>45</v>
      </c>
      <c r="B59" s="7">
        <v>20</v>
      </c>
      <c r="C59" s="7"/>
    </row>
    <row r="60" spans="1:3">
      <c r="A60" s="7">
        <v>49.599999999999994</v>
      </c>
      <c r="B60" s="7">
        <v>22</v>
      </c>
      <c r="C60" s="7"/>
    </row>
    <row r="61" spans="1:3">
      <c r="A61" s="7">
        <v>57.9</v>
      </c>
      <c r="B61" s="7">
        <v>23</v>
      </c>
      <c r="C61" s="7"/>
    </row>
    <row r="62" spans="1:3">
      <c r="A62" s="7">
        <v>57.199999999999996</v>
      </c>
      <c r="B62" s="7">
        <v>24</v>
      </c>
      <c r="C62" s="7"/>
    </row>
    <row r="63" spans="1:3">
      <c r="A63" s="7">
        <v>60.199999999999996</v>
      </c>
      <c r="B63" s="7">
        <v>24</v>
      </c>
      <c r="C63" s="7"/>
    </row>
    <row r="64" spans="1:3">
      <c r="A64" s="7">
        <v>59.499999999999993</v>
      </c>
      <c r="B64" s="7">
        <v>25</v>
      </c>
      <c r="C64" s="7"/>
    </row>
    <row r="65" spans="1:3">
      <c r="A65" s="7">
        <v>55.9</v>
      </c>
      <c r="B65" s="7">
        <v>23</v>
      </c>
      <c r="C65" s="7"/>
    </row>
    <row r="66" spans="1:3">
      <c r="A66" s="7">
        <v>61.199999999999996</v>
      </c>
      <c r="B66" s="7">
        <v>24</v>
      </c>
      <c r="C66" s="7"/>
    </row>
    <row r="67" spans="1:3">
      <c r="A67" s="7">
        <v>60.199999999999996</v>
      </c>
      <c r="B67" s="7">
        <v>24</v>
      </c>
      <c r="C67" s="7"/>
    </row>
    <row r="68" spans="1:3">
      <c r="A68" s="7">
        <v>58.499999999999993</v>
      </c>
      <c r="B68" s="7">
        <v>25</v>
      </c>
      <c r="C68" s="7"/>
    </row>
    <row r="69" spans="1:3">
      <c r="A69" s="7">
        <v>52.9</v>
      </c>
      <c r="B69" s="7">
        <v>23</v>
      </c>
      <c r="C69" s="7"/>
    </row>
    <row r="70" spans="1:3">
      <c r="A70" s="7">
        <v>59.199999999999996</v>
      </c>
      <c r="B70" s="7">
        <v>24</v>
      </c>
      <c r="C70" s="7"/>
    </row>
    <row r="71" spans="1:3">
      <c r="A71" s="7">
        <v>58.199999999999996</v>
      </c>
      <c r="B71" s="7">
        <v>24</v>
      </c>
      <c r="C71" s="7"/>
    </row>
    <row r="72" spans="1:3">
      <c r="A72" s="7">
        <v>61.499999999999993</v>
      </c>
      <c r="B72" s="7">
        <v>25</v>
      </c>
      <c r="C72" s="7"/>
    </row>
    <row r="73" spans="1:3">
      <c r="A73" s="7">
        <v>55.9</v>
      </c>
      <c r="B73" s="7">
        <v>23</v>
      </c>
      <c r="C73" s="7"/>
    </row>
    <row r="74" spans="1:3">
      <c r="A74" s="7">
        <v>58.9</v>
      </c>
      <c r="B74" s="7">
        <v>23</v>
      </c>
      <c r="C74" s="7"/>
    </row>
    <row r="75" spans="1:3">
      <c r="A75" s="7">
        <v>56.199999999999996</v>
      </c>
      <c r="B75" s="7">
        <v>24</v>
      </c>
      <c r="C75" s="7"/>
    </row>
    <row r="76" spans="1:3">
      <c r="A76" s="7">
        <v>60.199999999999996</v>
      </c>
      <c r="B76" s="7">
        <v>24</v>
      </c>
      <c r="C76" s="7"/>
    </row>
    <row r="77" spans="1:3">
      <c r="A77" s="7">
        <v>56.499999999999993</v>
      </c>
      <c r="B77" s="7">
        <v>25</v>
      </c>
      <c r="C77" s="7"/>
    </row>
    <row r="78" spans="1:3">
      <c r="A78" s="7">
        <v>53.9</v>
      </c>
      <c r="B78" s="7">
        <v>23</v>
      </c>
      <c r="C78" s="7"/>
    </row>
    <row r="79" spans="1:3">
      <c r="A79" s="7">
        <v>56.9</v>
      </c>
      <c r="B79" s="7">
        <v>23</v>
      </c>
      <c r="C79" s="7"/>
    </row>
    <row r="80" spans="1:3">
      <c r="A80" s="7">
        <v>58.199999999999996</v>
      </c>
      <c r="B80" s="7">
        <v>24</v>
      </c>
      <c r="C80" s="7"/>
    </row>
    <row r="81" spans="1:3">
      <c r="A81" s="7">
        <v>57.199999999999996</v>
      </c>
      <c r="B81" s="7">
        <v>24</v>
      </c>
      <c r="C81" s="7"/>
    </row>
    <row r="82" spans="1:3">
      <c r="A82" s="7">
        <v>56.499999999999993</v>
      </c>
      <c r="B82" s="7">
        <v>25</v>
      </c>
      <c r="C82" s="7"/>
    </row>
    <row r="83" spans="1:3">
      <c r="A83" s="7">
        <v>55.9</v>
      </c>
      <c r="B83" s="7">
        <v>23</v>
      </c>
      <c r="C83" s="7"/>
    </row>
    <row r="84" spans="1:3">
      <c r="A84" s="7">
        <v>56.9</v>
      </c>
      <c r="B84" s="7">
        <v>23</v>
      </c>
      <c r="C84" s="7"/>
    </row>
    <row r="85" spans="1:3">
      <c r="A85" s="7">
        <v>58.199999999999996</v>
      </c>
      <c r="B85" s="7">
        <v>24</v>
      </c>
      <c r="C85" s="7"/>
    </row>
    <row r="86" spans="1:3">
      <c r="A86" s="7">
        <v>59.499999999999993</v>
      </c>
      <c r="B86" s="7">
        <v>25</v>
      </c>
      <c r="C86" s="7"/>
    </row>
    <row r="87" spans="1:3">
      <c r="A87" s="7">
        <v>60.499999999999993</v>
      </c>
      <c r="B87" s="7">
        <v>25</v>
      </c>
      <c r="C87" s="7"/>
    </row>
    <row r="88" spans="1:3">
      <c r="A88" s="7">
        <v>55.9</v>
      </c>
      <c r="B88" s="7">
        <v>23</v>
      </c>
      <c r="C88" s="7"/>
    </row>
    <row r="89" spans="1:3">
      <c r="A89" s="7">
        <v>57.199999999999996</v>
      </c>
      <c r="B89" s="7">
        <v>24</v>
      </c>
      <c r="C89" s="7"/>
    </row>
    <row r="90" spans="1:3">
      <c r="A90" s="7">
        <v>55.199999999999996</v>
      </c>
      <c r="B90" s="7">
        <v>24</v>
      </c>
      <c r="C90" s="7"/>
    </row>
    <row r="91" spans="1:3">
      <c r="A91" s="7">
        <v>58.499999999999993</v>
      </c>
      <c r="B91" s="7">
        <v>25</v>
      </c>
      <c r="C91" s="7"/>
    </row>
    <row r="92" spans="1:3">
      <c r="A92" s="7">
        <v>57.499999999999993</v>
      </c>
      <c r="B92" s="7">
        <v>25</v>
      </c>
      <c r="C92" s="7"/>
    </row>
    <row r="93" spans="1:3">
      <c r="A93" s="7">
        <v>65.8</v>
      </c>
      <c r="B93" s="7">
        <v>26</v>
      </c>
      <c r="C93" s="7"/>
    </row>
    <row r="94" spans="1:3">
      <c r="A94" s="7">
        <v>60.8</v>
      </c>
      <c r="B94" s="7">
        <v>26</v>
      </c>
      <c r="C94" s="7"/>
    </row>
    <row r="95" spans="1:3">
      <c r="A95" s="7">
        <v>62.099999999999994</v>
      </c>
      <c r="B95" s="7">
        <v>27</v>
      </c>
      <c r="C95" s="7"/>
    </row>
    <row r="96" spans="1:3">
      <c r="A96" s="7">
        <v>64.399999999999991</v>
      </c>
      <c r="B96" s="7">
        <v>28</v>
      </c>
      <c r="C96" s="7"/>
    </row>
    <row r="97" spans="1:3">
      <c r="A97" s="7">
        <v>57.499999999999993</v>
      </c>
      <c r="B97" s="7">
        <v>25</v>
      </c>
      <c r="C97" s="7"/>
    </row>
    <row r="98" spans="1:3">
      <c r="A98" s="7">
        <v>59.8</v>
      </c>
      <c r="B98" s="7">
        <v>26</v>
      </c>
      <c r="C98" s="7"/>
    </row>
    <row r="99" spans="1:3">
      <c r="A99" s="7">
        <v>63.8</v>
      </c>
      <c r="B99" s="7">
        <v>26</v>
      </c>
      <c r="C99" s="7"/>
    </row>
    <row r="100" spans="1:3">
      <c r="A100" s="7">
        <v>63.099999999999994</v>
      </c>
      <c r="B100" s="7">
        <v>27</v>
      </c>
      <c r="C100" s="7"/>
    </row>
    <row r="101" spans="1:3">
      <c r="A101" s="7">
        <v>58.499999999999993</v>
      </c>
      <c r="B101" s="7">
        <v>25</v>
      </c>
      <c r="C101" s="7"/>
    </row>
    <row r="102" spans="1:3">
      <c r="A102" s="7">
        <v>60.8</v>
      </c>
      <c r="B102" s="7">
        <v>26</v>
      </c>
      <c r="C102" s="7"/>
    </row>
    <row r="103" spans="1:3">
      <c r="A103" s="7">
        <v>66.099999999999994</v>
      </c>
      <c r="B103" s="7">
        <v>27</v>
      </c>
      <c r="C103" s="7"/>
    </row>
    <row r="104" spans="1:3">
      <c r="A104" s="7">
        <v>61.099999999999994</v>
      </c>
      <c r="B104" s="7">
        <v>27</v>
      </c>
      <c r="C104" s="7"/>
    </row>
    <row r="105" spans="1:3">
      <c r="A105" s="7">
        <v>61.499999999999993</v>
      </c>
      <c r="B105" s="7">
        <v>25</v>
      </c>
      <c r="C105" s="7"/>
    </row>
    <row r="106" spans="1:3">
      <c r="A106" s="7">
        <v>65.8</v>
      </c>
      <c r="B106" s="7">
        <v>26</v>
      </c>
      <c r="C106" s="7"/>
    </row>
    <row r="107" spans="1:3">
      <c r="A107" s="7">
        <v>65.099999999999994</v>
      </c>
      <c r="B107" s="7">
        <v>27</v>
      </c>
      <c r="C107" s="7"/>
    </row>
    <row r="108" spans="1:3">
      <c r="A108" s="7">
        <v>64.099999999999994</v>
      </c>
      <c r="B108" s="7">
        <v>27</v>
      </c>
      <c r="C108" s="7"/>
    </row>
    <row r="109" spans="1:3">
      <c r="A109" s="7">
        <v>62.499999999999993</v>
      </c>
      <c r="B109" s="7">
        <v>25</v>
      </c>
      <c r="C109" s="7"/>
    </row>
    <row r="110" spans="1:3">
      <c r="A110" s="7">
        <v>59.8</v>
      </c>
      <c r="B110" s="7">
        <v>26</v>
      </c>
      <c r="C110" s="7"/>
    </row>
    <row r="111" spans="1:3">
      <c r="A111" s="7">
        <v>68.099999999999994</v>
      </c>
      <c r="B111" s="7">
        <v>27</v>
      </c>
      <c r="C111" s="7"/>
    </row>
    <row r="112" spans="1:3">
      <c r="A112" s="7">
        <v>67.099999999999994</v>
      </c>
      <c r="B112" s="7">
        <v>27</v>
      </c>
      <c r="C112" s="7"/>
    </row>
    <row r="113" spans="1:3">
      <c r="A113" s="7">
        <v>57.499999999999993</v>
      </c>
      <c r="B113" s="7">
        <v>25</v>
      </c>
      <c r="C113" s="7"/>
    </row>
    <row r="114" spans="1:3">
      <c r="A114" s="7">
        <v>60.8</v>
      </c>
      <c r="B114" s="7">
        <v>26</v>
      </c>
      <c r="C114" s="7"/>
    </row>
    <row r="115" spans="1:3">
      <c r="A115" s="7">
        <v>65.099999999999994</v>
      </c>
      <c r="B115" s="7">
        <v>27</v>
      </c>
      <c r="C115" s="7"/>
    </row>
    <row r="116" spans="1:3">
      <c r="A116" s="7">
        <v>65.099999999999994</v>
      </c>
      <c r="B116" s="7">
        <v>27</v>
      </c>
      <c r="C116" s="7"/>
    </row>
    <row r="117" spans="1:3">
      <c r="A117" s="7">
        <v>62.499999999999993</v>
      </c>
      <c r="B117" s="7">
        <v>25</v>
      </c>
      <c r="C117" s="7"/>
    </row>
    <row r="118" spans="1:3">
      <c r="A118" s="7">
        <v>63.499999999999993</v>
      </c>
      <c r="B118" s="7">
        <v>25</v>
      </c>
      <c r="C118" s="7"/>
    </row>
    <row r="119" spans="1:3">
      <c r="A119" s="7">
        <v>58.8</v>
      </c>
      <c r="B119" s="7">
        <v>26</v>
      </c>
      <c r="C119" s="7"/>
    </row>
    <row r="120" spans="1:3">
      <c r="A120" s="7">
        <v>65.099999999999994</v>
      </c>
      <c r="B120" s="7">
        <v>27</v>
      </c>
      <c r="C120" s="7"/>
    </row>
    <row r="121" spans="1:3">
      <c r="A121" s="7">
        <v>67.099999999999994</v>
      </c>
      <c r="B121" s="7">
        <v>27</v>
      </c>
      <c r="C121" s="7"/>
    </row>
    <row r="122" spans="1:3">
      <c r="A122" s="7">
        <v>66.699999999999989</v>
      </c>
      <c r="B122" s="7">
        <v>29</v>
      </c>
      <c r="C122" s="7"/>
    </row>
    <row r="123" spans="1:3">
      <c r="A123" s="7">
        <v>65.699999999999989</v>
      </c>
      <c r="B123" s="7">
        <v>29</v>
      </c>
      <c r="C123" s="7"/>
    </row>
    <row r="124" spans="1:3">
      <c r="A124" s="7">
        <v>71</v>
      </c>
      <c r="B124" s="7">
        <v>30</v>
      </c>
      <c r="C124" s="7"/>
    </row>
    <row r="125" spans="1:3">
      <c r="A125" s="7">
        <v>71.3</v>
      </c>
      <c r="B125" s="7">
        <v>31</v>
      </c>
      <c r="C125" s="7"/>
    </row>
    <row r="126" spans="1:3">
      <c r="A126" s="7">
        <v>69.399999999999991</v>
      </c>
      <c r="B126" s="7">
        <v>28</v>
      </c>
      <c r="C126" s="7"/>
    </row>
    <row r="127" spans="1:3">
      <c r="A127" s="7">
        <v>66.699999999999989</v>
      </c>
      <c r="B127" s="7">
        <v>29</v>
      </c>
      <c r="C127" s="7"/>
    </row>
    <row r="128" spans="1:3">
      <c r="A128" s="7">
        <v>69.699999999999989</v>
      </c>
      <c r="B128" s="7">
        <v>29</v>
      </c>
      <c r="C128" s="7"/>
    </row>
    <row r="129" spans="1:3">
      <c r="A129" s="7">
        <v>75</v>
      </c>
      <c r="B129" s="7">
        <v>30</v>
      </c>
      <c r="C129" s="7"/>
    </row>
    <row r="130" spans="1:3">
      <c r="A130" s="7">
        <v>71.3</v>
      </c>
      <c r="B130" s="7">
        <v>31</v>
      </c>
      <c r="C130" s="7"/>
    </row>
    <row r="131" spans="1:3">
      <c r="A131" s="7">
        <v>69.399999999999991</v>
      </c>
      <c r="B131" s="7">
        <v>28</v>
      </c>
      <c r="C131" s="7"/>
    </row>
    <row r="132" spans="1:3">
      <c r="A132" s="7">
        <v>72.699999999999989</v>
      </c>
      <c r="B132" s="7">
        <v>29</v>
      </c>
      <c r="C132" s="7"/>
    </row>
    <row r="133" spans="1:3">
      <c r="A133" s="7">
        <v>66.699999999999989</v>
      </c>
      <c r="B133" s="7">
        <v>29</v>
      </c>
      <c r="C133" s="7"/>
    </row>
    <row r="134" spans="1:3">
      <c r="A134" s="7">
        <v>70</v>
      </c>
      <c r="B134" s="7">
        <v>30</v>
      </c>
      <c r="C134" s="7"/>
    </row>
    <row r="135" spans="1:3">
      <c r="A135" s="7">
        <v>77.3</v>
      </c>
      <c r="B135" s="7">
        <v>31</v>
      </c>
      <c r="C135" s="7"/>
    </row>
    <row r="136" spans="1:3">
      <c r="A136" s="7">
        <v>63.399999999999991</v>
      </c>
      <c r="B136" s="7">
        <v>28</v>
      </c>
      <c r="C136" s="7"/>
    </row>
    <row r="137" spans="1:3">
      <c r="A137" s="7">
        <v>65.699999999999989</v>
      </c>
      <c r="B137" s="7">
        <v>29</v>
      </c>
      <c r="C137" s="7"/>
    </row>
    <row r="138" spans="1:3">
      <c r="A138" s="7">
        <v>70.699999999999989</v>
      </c>
      <c r="B138" s="7">
        <v>29</v>
      </c>
      <c r="C138" s="7"/>
    </row>
    <row r="139" spans="1:3">
      <c r="A139" s="7">
        <v>72</v>
      </c>
      <c r="B139" s="7">
        <v>30</v>
      </c>
      <c r="C139" s="7"/>
    </row>
    <row r="140" spans="1:3">
      <c r="A140" s="7">
        <v>75.3</v>
      </c>
      <c r="B140" s="7">
        <v>31</v>
      </c>
      <c r="C140" s="7"/>
    </row>
    <row r="141" spans="1:3">
      <c r="A141" s="7">
        <v>64.399999999999991</v>
      </c>
      <c r="B141" s="7">
        <v>28</v>
      </c>
      <c r="C141" s="7"/>
    </row>
    <row r="142" spans="1:3">
      <c r="A142" s="7">
        <v>71.699999999999989</v>
      </c>
      <c r="B142" s="7">
        <v>29</v>
      </c>
      <c r="C142" s="7"/>
    </row>
    <row r="143" spans="1:3">
      <c r="A143" s="7">
        <v>71</v>
      </c>
      <c r="B143" s="7">
        <v>30</v>
      </c>
      <c r="C143" s="7"/>
    </row>
    <row r="144" spans="1:3">
      <c r="A144" s="7">
        <v>76.3</v>
      </c>
      <c r="B144" s="7">
        <v>31</v>
      </c>
      <c r="C144" s="7"/>
    </row>
    <row r="145" spans="1:3">
      <c r="A145" s="7">
        <v>69.399999999999991</v>
      </c>
      <c r="B145" s="7">
        <v>28</v>
      </c>
      <c r="C145" s="7"/>
    </row>
    <row r="146" spans="1:3">
      <c r="A146" s="7">
        <v>71.699999999999989</v>
      </c>
      <c r="B146" s="7">
        <v>29</v>
      </c>
      <c r="C146" s="7"/>
    </row>
    <row r="147" spans="1:3">
      <c r="A147" s="7">
        <v>72</v>
      </c>
      <c r="B147" s="7">
        <v>30</v>
      </c>
      <c r="C147" s="7"/>
    </row>
    <row r="148" spans="1:3">
      <c r="A148" s="7">
        <v>77.3</v>
      </c>
      <c r="B148" s="7">
        <v>31</v>
      </c>
      <c r="C148" s="7"/>
    </row>
    <row r="149" spans="1:3">
      <c r="A149" s="7">
        <v>71.699999999999989</v>
      </c>
      <c r="B149" s="7">
        <v>29</v>
      </c>
      <c r="C149" s="7"/>
    </row>
    <row r="150" spans="1:3">
      <c r="A150" s="7">
        <v>66.699999999999989</v>
      </c>
      <c r="B150" s="7">
        <v>29</v>
      </c>
      <c r="C150" s="7"/>
    </row>
    <row r="151" spans="1:3">
      <c r="A151" s="7">
        <v>75</v>
      </c>
      <c r="B151" s="7">
        <v>30</v>
      </c>
      <c r="C151" s="7"/>
    </row>
    <row r="152" spans="1:3">
      <c r="A152" s="7">
        <v>77.3</v>
      </c>
      <c r="B152" s="7">
        <v>31</v>
      </c>
      <c r="C152" s="7"/>
    </row>
    <row r="153" spans="1:3">
      <c r="A153" s="7">
        <v>71.3</v>
      </c>
      <c r="B153" s="7">
        <v>31</v>
      </c>
      <c r="C153" s="7"/>
    </row>
    <row r="154" spans="1:3">
      <c r="A154" s="7">
        <v>79.899999999999991</v>
      </c>
      <c r="B154" s="7">
        <v>33</v>
      </c>
      <c r="C154" s="7"/>
    </row>
    <row r="155" spans="1:3">
      <c r="A155" s="7">
        <v>81.5</v>
      </c>
      <c r="B155" s="7">
        <v>35</v>
      </c>
      <c r="C155" s="7"/>
    </row>
    <row r="156" spans="1:3">
      <c r="A156" s="7">
        <v>90.399999999999991</v>
      </c>
      <c r="B156" s="7">
        <v>38</v>
      </c>
      <c r="C156" s="7"/>
    </row>
    <row r="157" spans="1:3">
      <c r="A157" s="7">
        <v>78.599999999999994</v>
      </c>
      <c r="B157" s="7">
        <v>32</v>
      </c>
      <c r="C157" s="7"/>
    </row>
    <row r="158" spans="1:3">
      <c r="A158" s="7">
        <v>84.199999999999989</v>
      </c>
      <c r="B158" s="7">
        <v>34</v>
      </c>
      <c r="C158" s="7"/>
    </row>
    <row r="159" spans="1:3">
      <c r="A159" s="7">
        <v>86.8</v>
      </c>
      <c r="B159" s="7">
        <v>36</v>
      </c>
      <c r="C159" s="7"/>
    </row>
    <row r="160" spans="1:3">
      <c r="A160" s="7">
        <v>90.699999999999989</v>
      </c>
      <c r="B160" s="7">
        <v>39</v>
      </c>
      <c r="C160" s="7"/>
    </row>
    <row r="161" spans="1:3">
      <c r="A161" s="7">
        <v>77.599999999999994</v>
      </c>
      <c r="B161" s="7">
        <v>32</v>
      </c>
      <c r="C161" s="7"/>
    </row>
    <row r="162" spans="1:3">
      <c r="A162" s="7">
        <v>79.5</v>
      </c>
      <c r="B162" s="7">
        <v>35</v>
      </c>
      <c r="C162" s="7"/>
    </row>
    <row r="163" spans="1:3">
      <c r="A163" s="7">
        <v>84.8</v>
      </c>
      <c r="B163" s="7">
        <v>36</v>
      </c>
      <c r="C163" s="7"/>
    </row>
    <row r="164" spans="1:3">
      <c r="A164" s="7">
        <v>93</v>
      </c>
      <c r="B164" s="7">
        <v>40</v>
      </c>
      <c r="C164" s="7"/>
    </row>
    <row r="165" spans="1:3">
      <c r="A165" s="7">
        <v>75.599999999999994</v>
      </c>
      <c r="B165" s="7">
        <v>32</v>
      </c>
      <c r="C165" s="7"/>
    </row>
    <row r="166" spans="1:3">
      <c r="A166" s="7">
        <v>80.5</v>
      </c>
      <c r="B166" s="7">
        <v>35</v>
      </c>
      <c r="C166" s="7"/>
    </row>
    <row r="167" spans="1:3">
      <c r="A167" s="7">
        <v>84.8</v>
      </c>
      <c r="B167" s="7">
        <v>36</v>
      </c>
      <c r="C167" s="7"/>
    </row>
    <row r="168" spans="1:3">
      <c r="A168" s="7">
        <v>99.3</v>
      </c>
      <c r="B168" s="7">
        <v>41</v>
      </c>
      <c r="C168" s="7"/>
    </row>
    <row r="169" spans="1:3">
      <c r="A169" s="7">
        <v>76.3</v>
      </c>
      <c r="B169" s="7">
        <v>31</v>
      </c>
      <c r="C169" s="7"/>
    </row>
    <row r="170" spans="1:3">
      <c r="A170" s="7">
        <v>72.599999999999994</v>
      </c>
      <c r="B170" s="7">
        <v>32</v>
      </c>
      <c r="C170" s="7"/>
    </row>
    <row r="171" spans="1:3">
      <c r="A171" s="7">
        <v>86.5</v>
      </c>
      <c r="B171" s="7">
        <v>35</v>
      </c>
      <c r="C171" s="7"/>
    </row>
    <row r="172" spans="1:3">
      <c r="A172" s="7">
        <v>85.1</v>
      </c>
      <c r="B172" s="7">
        <v>37</v>
      </c>
      <c r="C172" s="7"/>
    </row>
    <row r="173" spans="1:3">
      <c r="A173" s="7">
        <v>94.3</v>
      </c>
      <c r="B173" s="7">
        <v>41</v>
      </c>
      <c r="C173" s="7"/>
    </row>
    <row r="174" spans="1:3">
      <c r="A174" s="7">
        <v>72.3</v>
      </c>
      <c r="B174" s="7">
        <v>31</v>
      </c>
      <c r="C174" s="7"/>
    </row>
    <row r="175" spans="1:3">
      <c r="A175" s="7">
        <v>79.899999999999991</v>
      </c>
      <c r="B175" s="7">
        <v>33</v>
      </c>
      <c r="C175" s="7"/>
    </row>
    <row r="176" spans="1:3">
      <c r="A176" s="7">
        <v>80.5</v>
      </c>
      <c r="B176" s="7">
        <v>35</v>
      </c>
      <c r="C176" s="7"/>
    </row>
    <row r="177" spans="1:3">
      <c r="A177" s="7">
        <v>85.1</v>
      </c>
      <c r="B177" s="7">
        <v>37</v>
      </c>
      <c r="C177" s="7"/>
    </row>
    <row r="178" spans="1:3">
      <c r="A178" s="7">
        <v>102.6</v>
      </c>
      <c r="B178" s="7">
        <v>42</v>
      </c>
      <c r="C178" s="7"/>
    </row>
    <row r="179" spans="1:3">
      <c r="A179" s="7">
        <v>75.3</v>
      </c>
      <c r="B179" s="7">
        <v>31</v>
      </c>
      <c r="C179" s="7"/>
    </row>
    <row r="180" spans="1:3">
      <c r="A180" s="7">
        <v>75.899999999999991</v>
      </c>
      <c r="B180" s="7">
        <v>33</v>
      </c>
      <c r="C180" s="7"/>
    </row>
    <row r="181" spans="1:3">
      <c r="A181" s="7">
        <v>86.5</v>
      </c>
      <c r="B181" s="7">
        <v>35</v>
      </c>
      <c r="C181" s="7"/>
    </row>
    <row r="182" spans="1:3">
      <c r="A182" s="7">
        <v>89.399999999999991</v>
      </c>
      <c r="B182" s="7">
        <v>38</v>
      </c>
      <c r="C182" s="7"/>
    </row>
    <row r="183" spans="1:3">
      <c r="A183" s="7">
        <v>102.89999999999999</v>
      </c>
      <c r="B183" s="7">
        <v>43</v>
      </c>
      <c r="C183" s="7"/>
    </row>
    <row r="184" spans="1:3">
      <c r="A184" s="7">
        <v>93.399999999999991</v>
      </c>
      <c r="B184" s="7">
        <v>38</v>
      </c>
      <c r="C184" s="7"/>
    </row>
    <row r="185" spans="1:3">
      <c r="A185" s="7">
        <v>81.5</v>
      </c>
      <c r="B185" s="7">
        <v>35</v>
      </c>
      <c r="C185" s="7"/>
    </row>
    <row r="186" spans="1:3">
      <c r="A186" s="7">
        <v>84.199999999999989</v>
      </c>
      <c r="B186" s="7">
        <v>34</v>
      </c>
      <c r="C186" s="7"/>
    </row>
    <row r="187" spans="1:3">
      <c r="A187" s="7">
        <v>73.599999999999994</v>
      </c>
      <c r="B187" s="7">
        <v>32</v>
      </c>
      <c r="C187" s="7"/>
    </row>
    <row r="188" spans="1:3">
      <c r="A188" s="7">
        <v>91.699999999999989</v>
      </c>
      <c r="B188" s="7">
        <v>39</v>
      </c>
      <c r="C188" s="7"/>
    </row>
    <row r="189" spans="1:3">
      <c r="A189" s="7">
        <v>82.5</v>
      </c>
      <c r="B189" s="7">
        <v>35</v>
      </c>
      <c r="C189" s="7"/>
    </row>
    <row r="190" spans="1:3">
      <c r="A190" s="7">
        <v>83.199999999999989</v>
      </c>
      <c r="B190" s="7">
        <v>34</v>
      </c>
      <c r="C190" s="7"/>
    </row>
    <row r="191" spans="1:3">
      <c r="A191" s="7">
        <v>77.899999999999991</v>
      </c>
      <c r="B191" s="7">
        <v>33</v>
      </c>
      <c r="C191" s="7"/>
    </row>
    <row r="192" spans="1:3">
      <c r="A192" s="7">
        <v>98</v>
      </c>
      <c r="B192" s="7">
        <v>40</v>
      </c>
      <c r="C192" s="7"/>
    </row>
    <row r="193" spans="1:3">
      <c r="A193" s="7">
        <v>83.5</v>
      </c>
      <c r="B193" s="7">
        <v>35</v>
      </c>
      <c r="C193" s="7"/>
    </row>
    <row r="194" spans="1:3">
      <c r="A194" s="7">
        <v>80.199999999999989</v>
      </c>
      <c r="B194" s="7">
        <v>34</v>
      </c>
      <c r="C194" s="7"/>
    </row>
    <row r="195" spans="1:3">
      <c r="A195" s="7">
        <v>78.899999999999991</v>
      </c>
      <c r="B195" s="7">
        <v>33</v>
      </c>
      <c r="C195" s="7"/>
    </row>
    <row r="196" spans="1:3">
      <c r="A196" s="7">
        <v>92</v>
      </c>
      <c r="B196" s="7">
        <v>40</v>
      </c>
      <c r="C196" s="7"/>
    </row>
    <row r="197" spans="1:3">
      <c r="A197" s="7">
        <v>82.5</v>
      </c>
      <c r="B197" s="7">
        <v>35</v>
      </c>
      <c r="C197" s="7"/>
    </row>
    <row r="198" spans="1:3">
      <c r="A198" s="7">
        <v>79.199999999999989</v>
      </c>
      <c r="B198" s="7">
        <v>34</v>
      </c>
      <c r="C198" s="7"/>
    </row>
    <row r="199" spans="1:3">
      <c r="A199" s="7">
        <v>80.899999999999991</v>
      </c>
      <c r="B199" s="7">
        <v>33</v>
      </c>
      <c r="C199" s="7"/>
    </row>
    <row r="200" spans="1:3">
      <c r="A200" s="7">
        <v>99.3</v>
      </c>
      <c r="B200" s="7">
        <v>41</v>
      </c>
      <c r="C200" s="7"/>
    </row>
    <row r="201" spans="1:3">
      <c r="A201" s="7">
        <v>83.8</v>
      </c>
      <c r="B201" s="7">
        <v>36</v>
      </c>
      <c r="C201" s="7"/>
    </row>
    <row r="202" spans="1:3">
      <c r="A202" s="7">
        <v>86.5</v>
      </c>
      <c r="B202" s="7">
        <v>35</v>
      </c>
      <c r="C202" s="7"/>
    </row>
    <row r="203" spans="1:3">
      <c r="A203" s="7">
        <v>76.899999999999991</v>
      </c>
      <c r="B203" s="7">
        <v>33</v>
      </c>
      <c r="C203" s="7"/>
    </row>
    <row r="204" spans="1:3">
      <c r="A204" s="7">
        <v>99.6</v>
      </c>
      <c r="B204" s="7">
        <v>42</v>
      </c>
      <c r="C204" s="7"/>
    </row>
    <row r="205" spans="1:3">
      <c r="A205" s="7">
        <v>89.1</v>
      </c>
      <c r="B205" s="7">
        <v>37</v>
      </c>
      <c r="C205" s="7"/>
    </row>
    <row r="206" spans="1:3">
      <c r="A206" s="7">
        <v>83.5</v>
      </c>
      <c r="B206" s="7">
        <v>35</v>
      </c>
      <c r="C206" s="7"/>
    </row>
    <row r="207" spans="1:3">
      <c r="A207" s="7">
        <v>79.899999999999991</v>
      </c>
      <c r="B207" s="7">
        <v>33</v>
      </c>
      <c r="C207" s="7"/>
    </row>
    <row r="208" spans="1:3">
      <c r="A208" s="7">
        <v>76.599999999999994</v>
      </c>
      <c r="B208" s="7">
        <v>32</v>
      </c>
      <c r="C208" s="7"/>
    </row>
    <row r="209" spans="1:3">
      <c r="A209" s="7">
        <v>97.899999999999991</v>
      </c>
      <c r="B209" s="7">
        <v>43</v>
      </c>
      <c r="C209" s="7"/>
    </row>
    <row r="210" spans="1:3">
      <c r="A210" s="7">
        <v>87.399999999999991</v>
      </c>
      <c r="B210" s="7">
        <v>38</v>
      </c>
      <c r="C210" s="7"/>
    </row>
    <row r="211" spans="1:3">
      <c r="A211" s="7">
        <v>85.5</v>
      </c>
      <c r="B211" s="7">
        <v>35</v>
      </c>
      <c r="C211" s="7"/>
    </row>
    <row r="212" spans="1:3">
      <c r="A212" s="7">
        <v>78.199999999999989</v>
      </c>
      <c r="B212" s="7">
        <v>34</v>
      </c>
      <c r="C212" s="7"/>
    </row>
    <row r="213" spans="1:3">
      <c r="A213" s="7">
        <v>74.599999999999994</v>
      </c>
      <c r="B213" s="7">
        <v>32</v>
      </c>
      <c r="C213" s="7"/>
    </row>
    <row r="214" spans="1:3">
      <c r="A214" s="7">
        <v>75.599999999999994</v>
      </c>
      <c r="B214" s="7">
        <v>32</v>
      </c>
      <c r="C214" s="7"/>
    </row>
    <row r="215" spans="1:3">
      <c r="A215" s="7">
        <v>76.3</v>
      </c>
      <c r="B215" s="7">
        <v>31</v>
      </c>
      <c r="C215" s="7"/>
    </row>
    <row r="216" spans="1:3">
      <c r="A216" s="7">
        <v>75</v>
      </c>
      <c r="B216" s="7">
        <v>30</v>
      </c>
      <c r="C216" s="7"/>
    </row>
    <row r="217" spans="1:3">
      <c r="A217" s="7">
        <v>70.699999999999989</v>
      </c>
      <c r="B217" s="7">
        <v>29</v>
      </c>
      <c r="C217" s="7"/>
    </row>
    <row r="218" spans="1:3">
      <c r="A218" s="7">
        <v>76.599999999999994</v>
      </c>
      <c r="B218" s="7">
        <v>32</v>
      </c>
      <c r="C218" s="7"/>
    </row>
    <row r="219" spans="1:3">
      <c r="A219" s="7">
        <v>77.3</v>
      </c>
      <c r="B219" s="7">
        <v>31</v>
      </c>
      <c r="C219" s="7"/>
    </row>
    <row r="220" spans="1:3">
      <c r="A220" s="7">
        <v>75</v>
      </c>
      <c r="B220" s="7">
        <v>30</v>
      </c>
      <c r="C220" s="7"/>
    </row>
    <row r="221" spans="1:3">
      <c r="A221" s="7">
        <v>68.699999999999989</v>
      </c>
      <c r="B221" s="7">
        <v>29</v>
      </c>
      <c r="C221" s="7"/>
    </row>
    <row r="222" spans="1:3">
      <c r="A222" s="7">
        <v>76.599999999999994</v>
      </c>
      <c r="B222" s="7">
        <v>32</v>
      </c>
      <c r="C222" s="7"/>
    </row>
    <row r="223" spans="1:3">
      <c r="A223" s="7">
        <v>70.3</v>
      </c>
      <c r="B223" s="7">
        <v>31</v>
      </c>
      <c r="C223" s="7"/>
    </row>
    <row r="224" spans="1:3">
      <c r="A224" s="7">
        <v>75</v>
      </c>
      <c r="B224" s="7">
        <v>30</v>
      </c>
      <c r="C224" s="7"/>
    </row>
    <row r="225" spans="1:3">
      <c r="A225" s="7">
        <v>67.699999999999989</v>
      </c>
      <c r="B225" s="7">
        <v>29</v>
      </c>
      <c r="C225" s="7"/>
    </row>
    <row r="226" spans="1:3">
      <c r="A226" s="7">
        <v>67.699999999999989</v>
      </c>
      <c r="B226" s="7">
        <v>29</v>
      </c>
      <c r="C226" s="7"/>
    </row>
    <row r="227" spans="1:3">
      <c r="A227" s="7">
        <v>72.599999999999994</v>
      </c>
      <c r="B227" s="7">
        <v>32</v>
      </c>
      <c r="C227" s="7"/>
    </row>
    <row r="228" spans="1:3">
      <c r="A228" s="7">
        <v>74.3</v>
      </c>
      <c r="B228" s="7">
        <v>31</v>
      </c>
      <c r="C228" s="7"/>
    </row>
    <row r="229" spans="1:3">
      <c r="A229" s="7">
        <v>71</v>
      </c>
      <c r="B229" s="7">
        <v>30</v>
      </c>
      <c r="C229" s="7"/>
    </row>
    <row r="230" spans="1:3">
      <c r="A230" s="7">
        <v>68</v>
      </c>
      <c r="B230" s="7">
        <v>30</v>
      </c>
      <c r="C230" s="7"/>
    </row>
    <row r="231" spans="1:3">
      <c r="A231" s="7">
        <v>65.699999999999989</v>
      </c>
      <c r="B231" s="7">
        <v>29</v>
      </c>
      <c r="C231" s="7"/>
    </row>
    <row r="232" spans="1:3">
      <c r="A232" s="7">
        <v>79.599999999999994</v>
      </c>
      <c r="B232" s="7">
        <v>32</v>
      </c>
      <c r="C232" s="7"/>
    </row>
    <row r="233" spans="1:3">
      <c r="A233" s="7">
        <v>74.3</v>
      </c>
      <c r="B233" s="7">
        <v>31</v>
      </c>
      <c r="C233" s="7"/>
    </row>
    <row r="234" spans="1:3">
      <c r="A234" s="7">
        <v>68</v>
      </c>
      <c r="B234" s="7">
        <v>30</v>
      </c>
      <c r="C234" s="7"/>
    </row>
    <row r="235" spans="1:3">
      <c r="A235" s="7">
        <v>69</v>
      </c>
      <c r="B235" s="7">
        <v>30</v>
      </c>
      <c r="C235" s="7"/>
    </row>
    <row r="236" spans="1:3">
      <c r="A236" s="7">
        <v>70.699999999999989</v>
      </c>
      <c r="B236" s="7">
        <v>29</v>
      </c>
      <c r="C236" s="7"/>
    </row>
    <row r="237" spans="1:3">
      <c r="A237" s="7">
        <v>74.599999999999994</v>
      </c>
      <c r="B237" s="7">
        <v>32</v>
      </c>
      <c r="C237" s="7"/>
    </row>
    <row r="238" spans="1:3">
      <c r="A238" s="7">
        <v>71</v>
      </c>
      <c r="B238" s="7">
        <v>30</v>
      </c>
      <c r="C238" s="7"/>
    </row>
    <row r="239" spans="1:3">
      <c r="A239" s="7">
        <v>70</v>
      </c>
      <c r="B239" s="7">
        <v>30</v>
      </c>
      <c r="C239" s="7"/>
    </row>
    <row r="240" spans="1:3">
      <c r="A240" s="7">
        <v>65.699999999999989</v>
      </c>
      <c r="B240" s="7">
        <v>29</v>
      </c>
      <c r="C240" s="7"/>
    </row>
    <row r="241" spans="1:3">
      <c r="A241" s="7">
        <v>77.599999999999994</v>
      </c>
      <c r="B241" s="7">
        <v>32</v>
      </c>
      <c r="C241" s="7"/>
    </row>
    <row r="242" spans="1:3">
      <c r="A242" s="7">
        <v>75</v>
      </c>
      <c r="B242" s="7">
        <v>30</v>
      </c>
      <c r="C242" s="7"/>
    </row>
    <row r="243" spans="1:3">
      <c r="A243" s="7">
        <v>72</v>
      </c>
      <c r="B243" s="7">
        <v>30</v>
      </c>
      <c r="C243" s="7"/>
    </row>
    <row r="244" spans="1:3">
      <c r="A244" s="7">
        <v>67.699999999999989</v>
      </c>
      <c r="B244" s="7">
        <v>29</v>
      </c>
      <c r="C244" s="7"/>
    </row>
    <row r="245" spans="1:3">
      <c r="A245" s="7">
        <v>71.699999999999989</v>
      </c>
      <c r="B245" s="7">
        <v>29</v>
      </c>
      <c r="C245" s="7"/>
    </row>
    <row r="246" spans="1:3">
      <c r="A246" s="7">
        <v>67.399999999999991</v>
      </c>
      <c r="B246" s="7">
        <v>28</v>
      </c>
      <c r="C246" s="7"/>
    </row>
    <row r="247" spans="1:3">
      <c r="A247" s="7">
        <v>61.099999999999994</v>
      </c>
      <c r="B247" s="7">
        <v>27</v>
      </c>
      <c r="C247" s="7"/>
    </row>
    <row r="248" spans="1:3">
      <c r="A248" s="7">
        <v>59.8</v>
      </c>
      <c r="B248" s="7">
        <v>26</v>
      </c>
      <c r="C248" s="7"/>
    </row>
    <row r="249" spans="1:3">
      <c r="A249" s="7">
        <v>61.8</v>
      </c>
      <c r="B249" s="7">
        <v>26</v>
      </c>
      <c r="C249" s="7"/>
    </row>
    <row r="250" spans="1:3">
      <c r="A250" s="7">
        <v>71.699999999999989</v>
      </c>
      <c r="B250" s="7">
        <v>29</v>
      </c>
      <c r="C250" s="7"/>
    </row>
    <row r="251" spans="1:3">
      <c r="A251" s="7">
        <v>68.399999999999991</v>
      </c>
      <c r="B251" s="7">
        <v>28</v>
      </c>
      <c r="C251" s="7"/>
    </row>
    <row r="252" spans="1:3">
      <c r="A252" s="7">
        <v>65.099999999999994</v>
      </c>
      <c r="B252" s="7">
        <v>27</v>
      </c>
      <c r="C252" s="7"/>
    </row>
    <row r="253" spans="1:3">
      <c r="A253" s="7">
        <v>64.8</v>
      </c>
      <c r="B253" s="7">
        <v>26</v>
      </c>
      <c r="C253" s="7"/>
    </row>
    <row r="254" spans="1:3">
      <c r="A254" s="7">
        <v>61.8</v>
      </c>
      <c r="B254" s="7">
        <v>26</v>
      </c>
      <c r="C254" s="7"/>
    </row>
    <row r="255" spans="1:3">
      <c r="A255" s="7">
        <v>68.399999999999991</v>
      </c>
      <c r="B255" s="7">
        <v>28</v>
      </c>
      <c r="C255" s="7"/>
    </row>
    <row r="256" spans="1:3">
      <c r="A256" s="7">
        <v>61.099999999999994</v>
      </c>
      <c r="B256" s="7">
        <v>27</v>
      </c>
      <c r="C256" s="7"/>
    </row>
    <row r="257" spans="1:3">
      <c r="A257" s="7">
        <v>64.8</v>
      </c>
      <c r="B257" s="7">
        <v>26</v>
      </c>
      <c r="C257" s="7"/>
    </row>
    <row r="258" spans="1:3">
      <c r="A258" s="7">
        <v>63.8</v>
      </c>
      <c r="B258" s="7">
        <v>26</v>
      </c>
      <c r="C258" s="7"/>
    </row>
    <row r="259" spans="1:3">
      <c r="A259" s="7">
        <v>63.399999999999991</v>
      </c>
      <c r="B259" s="7">
        <v>28</v>
      </c>
      <c r="C259" s="7"/>
    </row>
    <row r="260" spans="1:3">
      <c r="A260" s="7">
        <v>68.099999999999994</v>
      </c>
      <c r="B260" s="7">
        <v>27</v>
      </c>
      <c r="C260" s="7"/>
    </row>
    <row r="261" spans="1:3">
      <c r="A261" s="7">
        <v>59.8</v>
      </c>
      <c r="B261" s="7">
        <v>26</v>
      </c>
      <c r="C261" s="7"/>
    </row>
    <row r="262" spans="1:3">
      <c r="A262" s="7">
        <v>64.8</v>
      </c>
      <c r="B262" s="7">
        <v>26</v>
      </c>
      <c r="C262" s="7"/>
    </row>
    <row r="263" spans="1:3">
      <c r="A263" s="7">
        <v>67.399999999999991</v>
      </c>
      <c r="B263" s="7">
        <v>28</v>
      </c>
      <c r="C263" s="7"/>
    </row>
    <row r="264" spans="1:3">
      <c r="A264" s="7">
        <v>67.099999999999994</v>
      </c>
      <c r="B264" s="7">
        <v>27</v>
      </c>
      <c r="C264" s="7"/>
    </row>
    <row r="265" spans="1:3">
      <c r="A265" s="7">
        <v>59.8</v>
      </c>
      <c r="B265" s="7">
        <v>26</v>
      </c>
      <c r="C265" s="7"/>
    </row>
    <row r="266" spans="1:3">
      <c r="A266" s="7">
        <v>64.8</v>
      </c>
      <c r="B266" s="7">
        <v>26</v>
      </c>
      <c r="C266" s="7"/>
    </row>
    <row r="267" spans="1:3">
      <c r="A267" s="7">
        <v>63.399999999999991</v>
      </c>
      <c r="B267" s="7">
        <v>28</v>
      </c>
      <c r="C267" s="7"/>
    </row>
    <row r="268" spans="1:3">
      <c r="A268" s="7">
        <v>63.399999999999991</v>
      </c>
      <c r="B268" s="7">
        <v>28</v>
      </c>
      <c r="C268" s="7"/>
    </row>
    <row r="269" spans="1:3">
      <c r="A269" s="7">
        <v>61.099999999999994</v>
      </c>
      <c r="B269" s="7">
        <v>27</v>
      </c>
      <c r="C269" s="7"/>
    </row>
    <row r="270" spans="1:3">
      <c r="A270" s="7">
        <v>61.8</v>
      </c>
      <c r="B270" s="7">
        <v>26</v>
      </c>
      <c r="C270" s="7"/>
    </row>
    <row r="271" spans="1:3">
      <c r="A271" s="7">
        <v>70.699999999999989</v>
      </c>
      <c r="B271" s="7">
        <v>29</v>
      </c>
      <c r="C271" s="7"/>
    </row>
    <row r="272" spans="1:3">
      <c r="A272" s="7">
        <v>67.399999999999991</v>
      </c>
      <c r="B272" s="7">
        <v>28</v>
      </c>
      <c r="C272" s="7"/>
    </row>
    <row r="273" spans="1:3">
      <c r="A273" s="7">
        <v>66.099999999999994</v>
      </c>
      <c r="B273" s="7">
        <v>27</v>
      </c>
      <c r="C273" s="7"/>
    </row>
    <row r="274" spans="1:3">
      <c r="A274" s="7">
        <v>64.8</v>
      </c>
      <c r="B274" s="7">
        <v>26</v>
      </c>
      <c r="C274" s="7"/>
    </row>
    <row r="275" spans="1:3">
      <c r="A275" s="7">
        <v>56.499999999999993</v>
      </c>
      <c r="B275" s="7">
        <v>25</v>
      </c>
      <c r="C275" s="7"/>
    </row>
    <row r="276" spans="1:3">
      <c r="A276" s="7">
        <v>58.499999999999993</v>
      </c>
      <c r="B276" s="7">
        <v>25</v>
      </c>
      <c r="C276" s="7"/>
    </row>
    <row r="277" spans="1:3">
      <c r="A277" s="7">
        <v>59.199999999999996</v>
      </c>
      <c r="B277" s="7">
        <v>24</v>
      </c>
      <c r="C277" s="7"/>
    </row>
    <row r="278" spans="1:3">
      <c r="A278" s="7">
        <v>61.199999999999996</v>
      </c>
      <c r="B278" s="7">
        <v>24</v>
      </c>
      <c r="C278" s="7"/>
    </row>
    <row r="279" spans="1:3">
      <c r="A279" s="7">
        <v>60.499999999999993</v>
      </c>
      <c r="B279" s="7">
        <v>25</v>
      </c>
      <c r="C279" s="7"/>
    </row>
    <row r="280" spans="1:3">
      <c r="A280" s="7">
        <v>62.499999999999993</v>
      </c>
      <c r="B280" s="7">
        <v>25</v>
      </c>
      <c r="C280" s="7"/>
    </row>
    <row r="281" spans="1:3">
      <c r="A281" s="7">
        <v>63.499999999999993</v>
      </c>
      <c r="B281" s="7">
        <v>25</v>
      </c>
      <c r="C281" s="7"/>
    </row>
    <row r="282" spans="1:3">
      <c r="A282" s="7">
        <v>60.199999999999996</v>
      </c>
      <c r="B282" s="7">
        <v>24</v>
      </c>
      <c r="C282" s="7"/>
    </row>
    <row r="283" spans="1:3">
      <c r="A283" s="7">
        <v>63.499999999999993</v>
      </c>
      <c r="B283" s="7">
        <v>25</v>
      </c>
      <c r="C283" s="7"/>
    </row>
    <row r="284" spans="1:3">
      <c r="A284" s="7">
        <v>58.499999999999993</v>
      </c>
      <c r="B284" s="7">
        <v>25</v>
      </c>
      <c r="C284" s="7"/>
    </row>
    <row r="285" spans="1:3">
      <c r="A285" s="7">
        <v>61.499999999999993</v>
      </c>
      <c r="B285" s="7">
        <v>25</v>
      </c>
      <c r="C285" s="7"/>
    </row>
    <row r="286" spans="1:3">
      <c r="A286" s="7">
        <v>58.199999999999996</v>
      </c>
      <c r="B286" s="7">
        <v>24</v>
      </c>
      <c r="C286" s="7"/>
    </row>
    <row r="287" spans="1:3">
      <c r="A287" s="7">
        <v>61.499999999999993</v>
      </c>
      <c r="B287" s="7">
        <v>25</v>
      </c>
      <c r="C287" s="7"/>
    </row>
    <row r="288" spans="1:3">
      <c r="A288" s="7">
        <v>59.499999999999993</v>
      </c>
      <c r="B288" s="7">
        <v>25</v>
      </c>
      <c r="C288" s="7"/>
    </row>
    <row r="289" spans="1:3">
      <c r="A289" s="7">
        <v>61.499999999999993</v>
      </c>
      <c r="B289" s="7">
        <v>25</v>
      </c>
      <c r="C289" s="7"/>
    </row>
    <row r="290" spans="1:3">
      <c r="A290" s="7">
        <v>58.199999999999996</v>
      </c>
      <c r="B290" s="7">
        <v>24</v>
      </c>
      <c r="C290" s="7"/>
    </row>
    <row r="291" spans="1:3">
      <c r="A291" s="7">
        <v>58.499999999999993</v>
      </c>
      <c r="B291" s="7">
        <v>25</v>
      </c>
      <c r="C291" s="7"/>
    </row>
    <row r="292" spans="1:3">
      <c r="A292" s="7">
        <v>62.499999999999993</v>
      </c>
      <c r="B292" s="7">
        <v>25</v>
      </c>
      <c r="C292" s="7"/>
    </row>
    <row r="293" spans="1:3">
      <c r="A293" s="7">
        <v>60.499999999999993</v>
      </c>
      <c r="B293" s="7">
        <v>25</v>
      </c>
      <c r="C293" s="7"/>
    </row>
    <row r="294" spans="1:3">
      <c r="A294" s="7">
        <v>60.199999999999996</v>
      </c>
      <c r="B294" s="7">
        <v>24</v>
      </c>
      <c r="C294" s="7"/>
    </row>
    <row r="295" spans="1:3">
      <c r="A295" s="7">
        <v>56.199999999999996</v>
      </c>
      <c r="B295" s="7">
        <v>24</v>
      </c>
      <c r="C295" s="7"/>
    </row>
    <row r="296" spans="1:3">
      <c r="A296" s="7">
        <v>57.499999999999993</v>
      </c>
      <c r="B296" s="7">
        <v>25</v>
      </c>
      <c r="C296" s="7"/>
    </row>
    <row r="297" spans="1:3">
      <c r="A297" s="7">
        <v>58.499999999999993</v>
      </c>
      <c r="B297" s="7">
        <v>25</v>
      </c>
      <c r="C297" s="7"/>
    </row>
    <row r="298" spans="1:3">
      <c r="A298" s="7">
        <v>61.499999999999993</v>
      </c>
      <c r="B298" s="7">
        <v>25</v>
      </c>
      <c r="C298" s="7"/>
    </row>
    <row r="299" spans="1:3">
      <c r="A299" s="7">
        <v>61.199999999999996</v>
      </c>
      <c r="B299" s="7">
        <v>24</v>
      </c>
      <c r="C299" s="7"/>
    </row>
    <row r="300" spans="1:3">
      <c r="A300" s="7">
        <v>54.199999999999996</v>
      </c>
      <c r="B300" s="7">
        <v>24</v>
      </c>
      <c r="C300" s="7"/>
    </row>
    <row r="301" spans="1:3">
      <c r="A301" s="7">
        <v>62.8</v>
      </c>
      <c r="B301" s="7">
        <v>26</v>
      </c>
      <c r="C301" s="7"/>
    </row>
    <row r="302" spans="1:3">
      <c r="A302" s="7">
        <v>57.499999999999993</v>
      </c>
      <c r="B302" s="7">
        <v>25</v>
      </c>
      <c r="C302" s="7"/>
    </row>
    <row r="303" spans="1:3">
      <c r="A303" s="7">
        <v>61.499999999999993</v>
      </c>
      <c r="B303" s="7">
        <v>25</v>
      </c>
      <c r="C303" s="7"/>
    </row>
    <row r="304" spans="1:3">
      <c r="A304" s="7">
        <v>58.199999999999996</v>
      </c>
      <c r="B304" s="7">
        <v>24</v>
      </c>
      <c r="C304" s="7"/>
    </row>
    <row r="305" spans="1:3">
      <c r="A305" s="7">
        <v>54.199999999999996</v>
      </c>
      <c r="B305" s="7">
        <v>24</v>
      </c>
      <c r="C305" s="7"/>
    </row>
    <row r="306" spans="1:3">
      <c r="A306" s="7">
        <v>51.9</v>
      </c>
      <c r="B306" s="7">
        <v>23</v>
      </c>
      <c r="C306" s="7"/>
    </row>
    <row r="307" spans="1:3">
      <c r="A307" s="7">
        <v>53.599999999999994</v>
      </c>
      <c r="B307" s="7">
        <v>22</v>
      </c>
      <c r="C307" s="7"/>
    </row>
    <row r="308" spans="1:3">
      <c r="A308" s="7">
        <v>51.3</v>
      </c>
      <c r="B308" s="7">
        <v>21</v>
      </c>
      <c r="C308" s="7"/>
    </row>
    <row r="309" spans="1:3">
      <c r="A309" s="7">
        <v>48.699999999999996</v>
      </c>
      <c r="B309" s="7">
        <v>19</v>
      </c>
      <c r="C309" s="7"/>
    </row>
    <row r="310" spans="1:3">
      <c r="A310" s="7">
        <v>55.9</v>
      </c>
      <c r="B310" s="7">
        <v>23</v>
      </c>
      <c r="C310" s="7"/>
    </row>
    <row r="311" spans="1:3">
      <c r="A311" s="7">
        <v>51.599999999999994</v>
      </c>
      <c r="B311" s="7">
        <v>22</v>
      </c>
      <c r="C311" s="7"/>
    </row>
    <row r="312" spans="1:3">
      <c r="A312" s="7">
        <v>52.3</v>
      </c>
      <c r="B312" s="7">
        <v>21</v>
      </c>
      <c r="C312" s="7"/>
    </row>
    <row r="313" spans="1:3">
      <c r="A313" s="7">
        <v>44.699999999999996</v>
      </c>
      <c r="B313" s="7">
        <v>19</v>
      </c>
      <c r="C313" s="7"/>
    </row>
    <row r="314" spans="1:3">
      <c r="A314" s="7">
        <v>53.9</v>
      </c>
      <c r="B314" s="7">
        <v>23</v>
      </c>
      <c r="C314" s="7"/>
    </row>
    <row r="315" spans="1:3">
      <c r="A315" s="7">
        <v>54.599999999999994</v>
      </c>
      <c r="B315" s="7">
        <v>22</v>
      </c>
      <c r="C315" s="7"/>
    </row>
    <row r="316" spans="1:3">
      <c r="A316" s="7">
        <v>47.3</v>
      </c>
      <c r="B316" s="7">
        <v>21</v>
      </c>
      <c r="C316" s="7"/>
    </row>
    <row r="317" spans="1:3">
      <c r="A317" s="7">
        <v>49.699999999999996</v>
      </c>
      <c r="B317" s="7">
        <v>19</v>
      </c>
      <c r="C317" s="7"/>
    </row>
    <row r="318" spans="1:3">
      <c r="A318" s="7">
        <v>44.699999999999996</v>
      </c>
      <c r="B318" s="7">
        <v>19</v>
      </c>
      <c r="C318" s="7"/>
    </row>
    <row r="319" spans="1:3">
      <c r="A319" s="7">
        <v>55.9</v>
      </c>
      <c r="B319" s="7">
        <v>23</v>
      </c>
      <c r="C319" s="7"/>
    </row>
    <row r="320" spans="1:3">
      <c r="A320" s="7">
        <v>55.9</v>
      </c>
      <c r="B320" s="7">
        <v>23</v>
      </c>
      <c r="C320" s="7"/>
    </row>
    <row r="321" spans="1:3">
      <c r="A321" s="7">
        <v>47.3</v>
      </c>
      <c r="B321" s="7">
        <v>21</v>
      </c>
      <c r="C321" s="7"/>
    </row>
    <row r="322" spans="1:3">
      <c r="A322" s="7">
        <v>46</v>
      </c>
      <c r="B322" s="7">
        <v>20</v>
      </c>
      <c r="C322" s="7"/>
    </row>
    <row r="323" spans="1:3">
      <c r="A323" s="7">
        <v>48.699999999999996</v>
      </c>
      <c r="B323" s="7">
        <v>19</v>
      </c>
      <c r="C323" s="7"/>
    </row>
    <row r="324" spans="1:3">
      <c r="A324" s="7">
        <v>55.9</v>
      </c>
      <c r="B324" s="7">
        <v>23</v>
      </c>
      <c r="C324" s="7"/>
    </row>
    <row r="325" spans="1:3">
      <c r="A325" s="7">
        <v>55.599999999999994</v>
      </c>
      <c r="B325" s="7">
        <v>22</v>
      </c>
      <c r="C325" s="7"/>
    </row>
    <row r="326" spans="1:3">
      <c r="A326" s="7">
        <v>47</v>
      </c>
      <c r="B326" s="7">
        <v>20</v>
      </c>
      <c r="C326" s="7"/>
    </row>
    <row r="327" spans="1:3">
      <c r="A327" s="7">
        <v>48.699999999999996</v>
      </c>
      <c r="B327" s="7">
        <v>19</v>
      </c>
      <c r="C327" s="7"/>
    </row>
    <row r="328" spans="1:3">
      <c r="A328" s="7">
        <v>51.9</v>
      </c>
      <c r="B328" s="7">
        <v>23</v>
      </c>
      <c r="C328" s="7"/>
    </row>
    <row r="329" spans="1:3">
      <c r="A329" s="7">
        <v>53.599999999999994</v>
      </c>
      <c r="B329" s="7">
        <v>22</v>
      </c>
      <c r="C329" s="7"/>
    </row>
    <row r="330" spans="1:3">
      <c r="A330" s="7">
        <v>49</v>
      </c>
      <c r="B330" s="7">
        <v>20</v>
      </c>
      <c r="C330" s="7"/>
    </row>
    <row r="331" spans="1:3">
      <c r="A331" s="7">
        <v>49.699999999999996</v>
      </c>
      <c r="B331" s="7">
        <v>19</v>
      </c>
      <c r="C331" s="7"/>
    </row>
    <row r="332" spans="1:3">
      <c r="A332" s="7">
        <v>53.9</v>
      </c>
      <c r="B332" s="7">
        <v>23</v>
      </c>
      <c r="C332" s="7"/>
    </row>
    <row r="333" spans="1:3">
      <c r="A333" s="7">
        <v>54.599999999999994</v>
      </c>
      <c r="B333" s="7">
        <v>22</v>
      </c>
      <c r="C333" s="7"/>
    </row>
    <row r="334" spans="1:3">
      <c r="A334" s="7">
        <v>50</v>
      </c>
      <c r="B334" s="7">
        <v>20</v>
      </c>
      <c r="C334" s="7"/>
    </row>
    <row r="335" spans="1:3">
      <c r="A335" s="7">
        <v>44.699999999999996</v>
      </c>
      <c r="B335" s="7">
        <v>19</v>
      </c>
      <c r="C335" s="7"/>
    </row>
    <row r="336" spans="1:3">
      <c r="A336" s="7">
        <v>48.699999999999996</v>
      </c>
      <c r="B336" s="7">
        <v>19</v>
      </c>
      <c r="C336" s="7"/>
    </row>
    <row r="337" spans="1:3">
      <c r="A337" s="7">
        <v>44.099999999999994</v>
      </c>
      <c r="B337" s="7">
        <v>17</v>
      </c>
      <c r="C337" s="7"/>
    </row>
    <row r="338" spans="1:3">
      <c r="A338" s="7">
        <v>33.5</v>
      </c>
      <c r="B338" s="7">
        <v>15</v>
      </c>
      <c r="C338" s="7"/>
    </row>
    <row r="339" spans="1:3">
      <c r="A339" s="7">
        <v>34.9</v>
      </c>
      <c r="B339" s="7">
        <v>13</v>
      </c>
      <c r="C339" s="7"/>
    </row>
    <row r="340" spans="1:3">
      <c r="A340" s="7">
        <v>22</v>
      </c>
      <c r="B340" s="7">
        <v>10</v>
      </c>
      <c r="C340" s="7"/>
    </row>
    <row r="341" spans="1:3">
      <c r="A341" s="7">
        <v>44.699999999999996</v>
      </c>
      <c r="B341" s="7">
        <v>19</v>
      </c>
      <c r="C341" s="7"/>
    </row>
    <row r="342" spans="1:3">
      <c r="A342" s="7">
        <v>42.099999999999994</v>
      </c>
      <c r="B342" s="7">
        <v>17</v>
      </c>
      <c r="C342" s="7"/>
    </row>
    <row r="343" spans="1:3">
      <c r="A343" s="7">
        <v>40.5</v>
      </c>
      <c r="B343" s="7">
        <v>15</v>
      </c>
      <c r="C343" s="7"/>
    </row>
    <row r="344" spans="1:3">
      <c r="A344" s="7">
        <v>31.199999999999996</v>
      </c>
      <c r="B344" s="7">
        <v>14</v>
      </c>
      <c r="C344" s="7"/>
    </row>
    <row r="345" spans="1:3">
      <c r="A345" s="7">
        <v>31.299999999999997</v>
      </c>
      <c r="B345" s="7">
        <v>11</v>
      </c>
      <c r="C345" s="7"/>
    </row>
    <row r="346" spans="1:3">
      <c r="A346" s="7">
        <v>45.099999999999994</v>
      </c>
      <c r="B346" s="7">
        <v>17</v>
      </c>
      <c r="C346" s="7"/>
    </row>
    <row r="347" spans="1:3">
      <c r="A347" s="7">
        <v>33.5</v>
      </c>
      <c r="B347" s="7">
        <v>15</v>
      </c>
      <c r="C347" s="7"/>
    </row>
    <row r="348" spans="1:3">
      <c r="A348" s="7">
        <v>32.199999999999996</v>
      </c>
      <c r="B348" s="7">
        <v>14</v>
      </c>
      <c r="C348" s="7"/>
    </row>
    <row r="349" spans="1:3">
      <c r="A349" s="7">
        <v>31.9</v>
      </c>
      <c r="B349" s="7">
        <v>13</v>
      </c>
      <c r="C349" s="7"/>
    </row>
    <row r="350" spans="1:3">
      <c r="A350" s="7">
        <v>42.099999999999994</v>
      </c>
      <c r="B350" s="7">
        <v>17</v>
      </c>
      <c r="C350" s="7"/>
    </row>
    <row r="351" spans="1:3">
      <c r="A351" s="7">
        <v>35.5</v>
      </c>
      <c r="B351" s="7">
        <v>15</v>
      </c>
      <c r="C351" s="7"/>
    </row>
    <row r="352" spans="1:3">
      <c r="A352" s="7">
        <v>32.199999999999996</v>
      </c>
      <c r="B352" s="7">
        <v>14</v>
      </c>
      <c r="C352" s="7"/>
    </row>
    <row r="353" spans="1:3">
      <c r="A353" s="7">
        <v>30.9</v>
      </c>
      <c r="B353" s="7">
        <v>13</v>
      </c>
      <c r="C353" s="7"/>
    </row>
    <row r="354" spans="1:3">
      <c r="A354" s="7">
        <v>41.4</v>
      </c>
      <c r="B354" s="7">
        <v>18</v>
      </c>
      <c r="C354" s="7"/>
    </row>
    <row r="355" spans="1:3">
      <c r="A355" s="7">
        <v>36.799999999999997</v>
      </c>
      <c r="B355" s="7">
        <v>16</v>
      </c>
      <c r="C355" s="7"/>
    </row>
    <row r="356" spans="1:3">
      <c r="A356" s="7">
        <v>40.5</v>
      </c>
      <c r="B356" s="7">
        <v>15</v>
      </c>
      <c r="C356" s="7"/>
    </row>
    <row r="357" spans="1:3">
      <c r="A357" s="7">
        <v>30.9</v>
      </c>
      <c r="B357" s="7">
        <v>13</v>
      </c>
      <c r="C357" s="7"/>
    </row>
    <row r="358" spans="1:3">
      <c r="A358" s="7">
        <v>42.4</v>
      </c>
      <c r="B358" s="7">
        <v>18</v>
      </c>
      <c r="C358" s="7"/>
    </row>
    <row r="359" spans="1:3">
      <c r="A359" s="7">
        <v>35.799999999999997</v>
      </c>
      <c r="B359" s="7">
        <v>16</v>
      </c>
      <c r="C359" s="7"/>
    </row>
    <row r="360" spans="1:3">
      <c r="A360" s="7">
        <v>35.5</v>
      </c>
      <c r="B360" s="7">
        <v>15</v>
      </c>
      <c r="C360" s="7"/>
    </row>
    <row r="361" spans="1:3">
      <c r="A361" s="7">
        <v>28.9</v>
      </c>
      <c r="B361" s="7">
        <v>13</v>
      </c>
      <c r="C361" s="7"/>
    </row>
    <row r="362" spans="1:3">
      <c r="A362" s="7">
        <v>42.699999999999996</v>
      </c>
      <c r="B362" s="7">
        <v>19</v>
      </c>
      <c r="C362" s="7"/>
    </row>
    <row r="363" spans="1:3">
      <c r="A363" s="7">
        <v>37.799999999999997</v>
      </c>
      <c r="B363" s="7">
        <v>16</v>
      </c>
      <c r="C363" s="7"/>
    </row>
    <row r="364" spans="1:3">
      <c r="A364" s="7">
        <v>39.5</v>
      </c>
      <c r="B364" s="7">
        <v>15</v>
      </c>
      <c r="C364" s="7"/>
    </row>
    <row r="365" spans="1:3">
      <c r="A365" s="7">
        <v>30.9</v>
      </c>
      <c r="B365" s="7">
        <v>13</v>
      </c>
      <c r="C365" s="7"/>
    </row>
    <row r="366" spans="1:3">
      <c r="A366" s="7">
        <v>15.099999999999998</v>
      </c>
      <c r="B366" s="7">
        <v>7</v>
      </c>
      <c r="C36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Q367"/>
  <sheetViews>
    <sheetView workbookViewId="0">
      <selection sqref="A1:I367"/>
    </sheetView>
  </sheetViews>
  <sheetFormatPr defaultRowHeight="14.25"/>
  <cols>
    <col min="1" max="1" width="10.5703125" style="1" bestFit="1" customWidth="1"/>
    <col min="2" max="2" width="10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3.85546875" style="3" customWidth="1"/>
    <col min="16" max="16" width="14.85546875" customWidth="1"/>
    <col min="17" max="17" width="54" customWidth="1"/>
  </cols>
  <sheetData>
    <row r="1" spans="1:17" ht="15">
      <c r="A1" s="1" t="s">
        <v>7</v>
      </c>
      <c r="B1" s="1" t="s">
        <v>8</v>
      </c>
      <c r="C1" t="s">
        <v>9</v>
      </c>
      <c r="D1" t="s">
        <v>10</v>
      </c>
      <c r="E1" s="2" t="s">
        <v>11</v>
      </c>
      <c r="F1" t="s">
        <v>12</v>
      </c>
      <c r="G1" t="s">
        <v>13</v>
      </c>
      <c r="H1" t="s">
        <v>14</v>
      </c>
      <c r="I1" s="3" t="s">
        <v>15</v>
      </c>
      <c r="K1" s="10" t="s">
        <v>16</v>
      </c>
    </row>
    <row r="2" spans="1:17" ht="15">
      <c r="A2" s="1">
        <v>42736</v>
      </c>
      <c r="B2" s="1" t="str">
        <f t="shared" ref="B2:B65" si="0">TEXT(A2, "mmmm")</f>
        <v>January</v>
      </c>
      <c r="C2" t="s">
        <v>17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>G2*H2</f>
        <v>3</v>
      </c>
      <c r="K2" t="s">
        <v>18</v>
      </c>
      <c r="L2">
        <f>AVERAGE(H2:H366)</f>
        <v>25.323287671232876</v>
      </c>
    </row>
    <row r="3" spans="1:17" ht="15">
      <c r="A3" s="1">
        <v>42737</v>
      </c>
      <c r="B3" s="1" t="str">
        <f t="shared" si="0"/>
        <v>January</v>
      </c>
      <c r="C3" t="s">
        <v>19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t="s">
        <v>20</v>
      </c>
      <c r="L3">
        <f>MEDIAN(H2:H366)</f>
        <v>25</v>
      </c>
      <c r="M3" s="2"/>
    </row>
    <row r="4" spans="1:17" ht="15">
      <c r="A4" s="1">
        <v>42738</v>
      </c>
      <c r="B4" s="1" t="str">
        <f t="shared" si="0"/>
        <v>January</v>
      </c>
      <c r="C4" t="s">
        <v>21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  <c r="K4" t="s">
        <v>22</v>
      </c>
      <c r="L4">
        <f>_xlfn.MODE.SNGL(H2:H366)</f>
        <v>25</v>
      </c>
    </row>
    <row r="5" spans="1:17" ht="15">
      <c r="A5" s="1">
        <v>42739</v>
      </c>
      <c r="B5" s="1" t="str">
        <f t="shared" si="0"/>
        <v>January</v>
      </c>
      <c r="C5" t="s">
        <v>23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  <c r="K5" t="s">
        <v>24</v>
      </c>
      <c r="L5">
        <f>_xlfn.VAR.P(H2:H366)</f>
        <v>47.391375492587727</v>
      </c>
    </row>
    <row r="6" spans="1:17" ht="15">
      <c r="A6" s="1">
        <v>42740</v>
      </c>
      <c r="B6" s="1" t="str">
        <f t="shared" si="0"/>
        <v>January</v>
      </c>
      <c r="C6" t="s">
        <v>25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  <c r="K6" t="s">
        <v>26</v>
      </c>
      <c r="L6">
        <f>_xlfn.STDEV.P(H2:H366)</f>
        <v>6.8841394155397326</v>
      </c>
    </row>
    <row r="7" spans="1:17" ht="15">
      <c r="A7" s="1">
        <v>42741</v>
      </c>
      <c r="B7" s="1" t="str">
        <f t="shared" si="0"/>
        <v>January</v>
      </c>
      <c r="C7" t="s">
        <v>27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7" ht="15">
      <c r="A8" s="1">
        <v>42742</v>
      </c>
      <c r="B8" s="1" t="str">
        <f t="shared" si="0"/>
        <v>January</v>
      </c>
      <c r="C8" t="s">
        <v>28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7" ht="15">
      <c r="A9" s="1">
        <v>42743</v>
      </c>
      <c r="B9" s="1" t="str">
        <f t="shared" si="0"/>
        <v>January</v>
      </c>
      <c r="C9" t="s">
        <v>17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7" ht="15">
      <c r="A10" s="1">
        <v>42744</v>
      </c>
      <c r="B10" s="1" t="str">
        <f t="shared" si="0"/>
        <v>January</v>
      </c>
      <c r="C10" t="s">
        <v>19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7" ht="15">
      <c r="A11" s="1">
        <v>42745</v>
      </c>
      <c r="B11" s="1" t="str">
        <f t="shared" si="0"/>
        <v>January</v>
      </c>
      <c r="C11" t="s">
        <v>21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  <c r="P11" s="5"/>
      <c r="Q11" s="5"/>
    </row>
    <row r="12" spans="1:17" ht="15">
      <c r="A12" s="1">
        <v>42746</v>
      </c>
      <c r="B12" s="1" t="str">
        <f t="shared" si="0"/>
        <v>January</v>
      </c>
      <c r="C12" t="s">
        <v>23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  <c r="P12" s="5"/>
      <c r="Q12" s="5"/>
    </row>
    <row r="13" spans="1:17" ht="15">
      <c r="A13" s="1">
        <v>42747</v>
      </c>
      <c r="B13" s="1" t="str">
        <f t="shared" si="0"/>
        <v>January</v>
      </c>
      <c r="C13" t="s">
        <v>25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  <c r="P13" s="5"/>
      <c r="Q13" s="5"/>
    </row>
    <row r="14" spans="1:17" ht="15">
      <c r="A14" s="1">
        <v>42748</v>
      </c>
      <c r="B14" s="1" t="str">
        <f t="shared" si="0"/>
        <v>January</v>
      </c>
      <c r="C14" t="s">
        <v>27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7" ht="15">
      <c r="A15" s="1">
        <v>42749</v>
      </c>
      <c r="B15" s="1" t="str">
        <f t="shared" si="0"/>
        <v>January</v>
      </c>
      <c r="C15" t="s">
        <v>28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7" ht="15">
      <c r="A16" s="1">
        <v>42750</v>
      </c>
      <c r="B16" s="1" t="str">
        <f t="shared" si="0"/>
        <v>January</v>
      </c>
      <c r="C16" t="s">
        <v>17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12" ht="15">
      <c r="A17" s="1">
        <v>42751</v>
      </c>
      <c r="B17" s="1" t="str">
        <f t="shared" si="0"/>
        <v>January</v>
      </c>
      <c r="C17" t="s">
        <v>19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12" ht="15">
      <c r="A18" s="1">
        <v>42752</v>
      </c>
      <c r="B18" s="1" t="str">
        <f t="shared" si="0"/>
        <v>January</v>
      </c>
      <c r="C18" t="s">
        <v>21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12" ht="15">
      <c r="A19" s="1">
        <v>42753</v>
      </c>
      <c r="B19" s="1" t="str">
        <f t="shared" si="0"/>
        <v>January</v>
      </c>
      <c r="C19" t="s">
        <v>23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12" ht="15">
      <c r="A20" s="1">
        <v>42754</v>
      </c>
      <c r="B20" s="1" t="str">
        <f t="shared" si="0"/>
        <v>January</v>
      </c>
      <c r="C20" t="s">
        <v>25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  <c r="K20" s="10" t="s">
        <v>29</v>
      </c>
    </row>
    <row r="21" spans="1:12" ht="15">
      <c r="A21" s="1">
        <v>42755</v>
      </c>
      <c r="B21" s="1" t="str">
        <f t="shared" si="0"/>
        <v>January</v>
      </c>
      <c r="C21" t="s">
        <v>27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  <c r="K21" t="s">
        <v>18</v>
      </c>
      <c r="L21" s="2">
        <f>AVERAGE(E2:E366)</f>
        <v>0.82660273972602816</v>
      </c>
    </row>
    <row r="22" spans="1:12" ht="15">
      <c r="A22" s="1">
        <v>42756</v>
      </c>
      <c r="B22" s="1" t="str">
        <f t="shared" si="0"/>
        <v>January</v>
      </c>
      <c r="C22" t="s">
        <v>28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  <c r="K22" t="s">
        <v>20</v>
      </c>
      <c r="L22" s="2">
        <f>MEDIAN(E2:E366)</f>
        <v>0.74</v>
      </c>
    </row>
    <row r="23" spans="1:12" ht="15">
      <c r="A23" s="1">
        <v>42757</v>
      </c>
      <c r="B23" s="1" t="str">
        <f t="shared" si="0"/>
        <v>January</v>
      </c>
      <c r="C23" t="s">
        <v>17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  <c r="K23" t="s">
        <v>22</v>
      </c>
      <c r="L23">
        <f>_xlfn.MODE.SNGL(E2:E366)</f>
        <v>0.77</v>
      </c>
    </row>
    <row r="24" spans="1:12" ht="15">
      <c r="A24" s="1">
        <v>42758</v>
      </c>
      <c r="B24" s="1" t="str">
        <f t="shared" si="0"/>
        <v>January</v>
      </c>
      <c r="C24" t="s">
        <v>19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  <c r="K24" t="s">
        <v>24</v>
      </c>
      <c r="L24">
        <f>_xlfn.VAR.P(E2:E366)</f>
        <v>7.4418047663724063E-2</v>
      </c>
    </row>
    <row r="25" spans="1:12" ht="15">
      <c r="A25" s="1">
        <v>42759</v>
      </c>
      <c r="B25" s="1" t="str">
        <f t="shared" si="0"/>
        <v>January</v>
      </c>
      <c r="C25" t="s">
        <v>21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  <c r="K25" t="s">
        <v>26</v>
      </c>
      <c r="L25">
        <f>_xlfn.STDEV.P(E2:E366)</f>
        <v>0.27279671490640073</v>
      </c>
    </row>
    <row r="26" spans="1:12" ht="15">
      <c r="A26" s="1">
        <v>42760</v>
      </c>
      <c r="B26" s="1" t="str">
        <f t="shared" si="0"/>
        <v>January</v>
      </c>
      <c r="C26" t="s">
        <v>23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12" ht="15">
      <c r="A27" s="1">
        <v>42761</v>
      </c>
      <c r="B27" s="1" t="str">
        <f t="shared" si="0"/>
        <v>January</v>
      </c>
      <c r="C27" t="s">
        <v>25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12" ht="15">
      <c r="A28" s="1">
        <v>42762</v>
      </c>
      <c r="B28" s="1" t="str">
        <f t="shared" si="0"/>
        <v>January</v>
      </c>
      <c r="C28" t="s">
        <v>27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12" ht="15">
      <c r="A29" s="1">
        <v>42763</v>
      </c>
      <c r="B29" s="1" t="str">
        <f t="shared" si="0"/>
        <v>January</v>
      </c>
      <c r="C29" t="s">
        <v>28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12" ht="15">
      <c r="A30" s="1">
        <v>42764</v>
      </c>
      <c r="B30" s="1" t="str">
        <f t="shared" si="0"/>
        <v>January</v>
      </c>
      <c r="C30" t="s">
        <v>17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12" ht="15">
      <c r="A31" s="1">
        <v>42765</v>
      </c>
      <c r="B31" s="1" t="str">
        <f t="shared" si="0"/>
        <v>January</v>
      </c>
      <c r="C31" t="s">
        <v>19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12" ht="15">
      <c r="A32" s="1">
        <v>42766</v>
      </c>
      <c r="B32" s="1" t="str">
        <f t="shared" si="0"/>
        <v>January</v>
      </c>
      <c r="C32" t="s">
        <v>21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12" ht="15">
      <c r="A33" s="1">
        <v>42767</v>
      </c>
      <c r="B33" s="1" t="str">
        <f t="shared" si="0"/>
        <v>February</v>
      </c>
      <c r="C33" t="s">
        <v>23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12" ht="15">
      <c r="A34" s="1">
        <v>42768</v>
      </c>
      <c r="B34" s="1" t="str">
        <f t="shared" si="0"/>
        <v>February</v>
      </c>
      <c r="C34" t="s">
        <v>25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12" ht="15">
      <c r="A35" s="1">
        <v>42769</v>
      </c>
      <c r="B35" s="1" t="str">
        <f t="shared" si="0"/>
        <v>February</v>
      </c>
      <c r="C35" t="s">
        <v>27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12" ht="15">
      <c r="A36" s="1">
        <v>42770</v>
      </c>
      <c r="B36" s="1" t="str">
        <f t="shared" si="0"/>
        <v>February</v>
      </c>
      <c r="C36" t="s">
        <v>28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12" ht="15">
      <c r="A37" s="1">
        <v>42771</v>
      </c>
      <c r="B37" s="1" t="str">
        <f t="shared" si="0"/>
        <v>February</v>
      </c>
      <c r="C37" t="s">
        <v>17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12" ht="15">
      <c r="A38" s="1">
        <v>42772</v>
      </c>
      <c r="B38" s="1" t="str">
        <f t="shared" si="0"/>
        <v>February</v>
      </c>
      <c r="C38" t="s">
        <v>19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12" ht="15">
      <c r="A39" s="1">
        <v>42773</v>
      </c>
      <c r="B39" s="1" t="str">
        <f t="shared" si="0"/>
        <v>February</v>
      </c>
      <c r="C39" t="s">
        <v>21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  <c r="K39" s="10" t="s">
        <v>30</v>
      </c>
    </row>
    <row r="40" spans="1:12" ht="15">
      <c r="A40" s="1">
        <v>42774</v>
      </c>
      <c r="B40" s="1" t="str">
        <f t="shared" si="0"/>
        <v>February</v>
      </c>
      <c r="C40" t="s">
        <v>23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  <c r="K40" t="s">
        <v>18</v>
      </c>
      <c r="L40" s="2">
        <f>AVERAGE(D2:D366)</f>
        <v>60.731232876712376</v>
      </c>
    </row>
    <row r="41" spans="1:12" ht="15">
      <c r="A41" s="1">
        <v>42775</v>
      </c>
      <c r="B41" s="1" t="str">
        <f t="shared" si="0"/>
        <v>February</v>
      </c>
      <c r="C41" t="s">
        <v>25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  <c r="K41" t="s">
        <v>20</v>
      </c>
      <c r="L41" s="2">
        <f>MEDIAN(D2:D366)</f>
        <v>61.099999999999994</v>
      </c>
    </row>
    <row r="42" spans="1:12" ht="15">
      <c r="A42" s="1">
        <v>42776</v>
      </c>
      <c r="B42" s="1" t="str">
        <f t="shared" si="0"/>
        <v>February</v>
      </c>
      <c r="C42" t="s">
        <v>27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  <c r="K42" t="s">
        <v>22</v>
      </c>
      <c r="L42">
        <f>_xlfn.MODE.SNGL(D2:D366)</f>
        <v>55.9</v>
      </c>
    </row>
    <row r="43" spans="1:12" ht="15">
      <c r="A43" s="1">
        <v>42777</v>
      </c>
      <c r="B43" s="1" t="str">
        <f t="shared" si="0"/>
        <v>February</v>
      </c>
      <c r="C43" t="s">
        <v>28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  <c r="K43" t="s">
        <v>24</v>
      </c>
      <c r="L43">
        <f>_xlfn.VAR.P(D2:D366)</f>
        <v>261.60033957590281</v>
      </c>
    </row>
    <row r="44" spans="1:12" ht="15">
      <c r="A44" s="1">
        <v>42778</v>
      </c>
      <c r="B44" s="1" t="str">
        <f t="shared" si="0"/>
        <v>February</v>
      </c>
      <c r="C44" t="s">
        <v>17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  <c r="K44" t="s">
        <v>26</v>
      </c>
      <c r="L44">
        <f>_xlfn.STDEV.P(D2:D366)</f>
        <v>16.174063792872303</v>
      </c>
    </row>
    <row r="45" spans="1:12" ht="15">
      <c r="A45" s="1">
        <v>42779</v>
      </c>
      <c r="B45" s="1" t="str">
        <f t="shared" si="0"/>
        <v>February</v>
      </c>
      <c r="C45" t="s">
        <v>19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12" ht="15">
      <c r="A46" s="1">
        <v>42780</v>
      </c>
      <c r="B46" s="1" t="str">
        <f t="shared" si="0"/>
        <v>February</v>
      </c>
      <c r="C46" t="s">
        <v>21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12" ht="15">
      <c r="A47" s="1">
        <v>42781</v>
      </c>
      <c r="B47" s="1" t="str">
        <f t="shared" si="0"/>
        <v>February</v>
      </c>
      <c r="C47" t="s">
        <v>23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12" ht="15">
      <c r="A48" s="1">
        <v>42782</v>
      </c>
      <c r="B48" s="1" t="str">
        <f t="shared" si="0"/>
        <v>February</v>
      </c>
      <c r="C48" t="s">
        <v>25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ht="15">
      <c r="A49" s="1">
        <v>42783</v>
      </c>
      <c r="B49" s="1" t="str">
        <f t="shared" si="0"/>
        <v>February</v>
      </c>
      <c r="C49" t="s">
        <v>27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ht="15">
      <c r="A50" s="1">
        <v>42784</v>
      </c>
      <c r="B50" s="1" t="str">
        <f t="shared" si="0"/>
        <v>February</v>
      </c>
      <c r="C50" t="s">
        <v>28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ht="15">
      <c r="A51" s="1">
        <v>42785</v>
      </c>
      <c r="B51" s="1" t="str">
        <f t="shared" si="0"/>
        <v>February</v>
      </c>
      <c r="C51" t="s">
        <v>17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ht="15">
      <c r="A52" s="1">
        <v>42786</v>
      </c>
      <c r="B52" s="1" t="str">
        <f t="shared" si="0"/>
        <v>February</v>
      </c>
      <c r="C52" t="s">
        <v>19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ht="15">
      <c r="A53" s="1">
        <v>42787</v>
      </c>
      <c r="B53" s="1" t="str">
        <f t="shared" si="0"/>
        <v>February</v>
      </c>
      <c r="C53" t="s">
        <v>21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ht="15">
      <c r="A54" s="1">
        <v>42788</v>
      </c>
      <c r="B54" s="1" t="str">
        <f t="shared" si="0"/>
        <v>February</v>
      </c>
      <c r="C54" t="s">
        <v>23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ht="15">
      <c r="A55" s="1">
        <v>42789</v>
      </c>
      <c r="B55" s="1" t="str">
        <f t="shared" si="0"/>
        <v>February</v>
      </c>
      <c r="C55" t="s">
        <v>25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ht="15">
      <c r="A56" s="1">
        <v>42790</v>
      </c>
      <c r="B56" s="1" t="str">
        <f t="shared" si="0"/>
        <v>February</v>
      </c>
      <c r="C56" t="s">
        <v>27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ht="15">
      <c r="A57" s="1">
        <v>42791</v>
      </c>
      <c r="B57" s="1" t="str">
        <f t="shared" si="0"/>
        <v>February</v>
      </c>
      <c r="C57" t="s">
        <v>28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ht="15">
      <c r="A58" s="1">
        <v>42792</v>
      </c>
      <c r="B58" s="1" t="str">
        <f t="shared" si="0"/>
        <v>February</v>
      </c>
      <c r="C58" t="s">
        <v>17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ht="15">
      <c r="A59" s="1">
        <v>42793</v>
      </c>
      <c r="B59" s="1" t="str">
        <f t="shared" si="0"/>
        <v>February</v>
      </c>
      <c r="C59" t="s">
        <v>19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ht="15">
      <c r="A60" s="1">
        <v>42794</v>
      </c>
      <c r="B60" s="1" t="str">
        <f t="shared" si="0"/>
        <v>February</v>
      </c>
      <c r="C60" t="s">
        <v>21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ht="15">
      <c r="A61" s="1">
        <v>42795</v>
      </c>
      <c r="B61" s="1" t="str">
        <f t="shared" si="0"/>
        <v>March</v>
      </c>
      <c r="C61" t="s">
        <v>23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ht="15">
      <c r="A62" s="1">
        <v>42796</v>
      </c>
      <c r="B62" s="1" t="str">
        <f t="shared" si="0"/>
        <v>March</v>
      </c>
      <c r="C62" t="s">
        <v>25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ht="15">
      <c r="A63" s="1">
        <v>42797</v>
      </c>
      <c r="B63" s="1" t="str">
        <f t="shared" si="0"/>
        <v>March</v>
      </c>
      <c r="C63" t="s">
        <v>27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ht="15">
      <c r="A64" s="1">
        <v>42798</v>
      </c>
      <c r="B64" s="1" t="str">
        <f t="shared" si="0"/>
        <v>March</v>
      </c>
      <c r="C64" t="s">
        <v>28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ht="15">
      <c r="A65" s="1">
        <v>42799</v>
      </c>
      <c r="B65" s="1" t="str">
        <f t="shared" si="0"/>
        <v>March</v>
      </c>
      <c r="C65" t="s">
        <v>17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ht="15">
      <c r="A66" s="1">
        <v>42800</v>
      </c>
      <c r="B66" s="1" t="str">
        <f t="shared" ref="B66:B129" si="2">TEXT(A66, "mmmm")</f>
        <v>March</v>
      </c>
      <c r="C66" t="s">
        <v>19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>G66*H66</f>
        <v>7.1999999999999993</v>
      </c>
    </row>
    <row r="67" spans="1:9" ht="15">
      <c r="A67" s="1">
        <v>42801</v>
      </c>
      <c r="B67" s="1" t="str">
        <f t="shared" si="2"/>
        <v>March</v>
      </c>
      <c r="C67" t="s">
        <v>21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ht="15">
      <c r="A68" s="1">
        <v>42802</v>
      </c>
      <c r="B68" s="1" t="str">
        <f t="shared" si="2"/>
        <v>March</v>
      </c>
      <c r="C68" t="s">
        <v>23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ht="15">
      <c r="A69" s="1">
        <v>42803</v>
      </c>
      <c r="B69" s="1" t="str">
        <f t="shared" si="2"/>
        <v>March</v>
      </c>
      <c r="C69" t="s">
        <v>25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ht="15">
      <c r="A70" s="1">
        <v>42804</v>
      </c>
      <c r="B70" s="1" t="str">
        <f t="shared" si="2"/>
        <v>March</v>
      </c>
      <c r="C70" t="s">
        <v>27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ht="15">
      <c r="A71" s="1">
        <v>42805</v>
      </c>
      <c r="B71" s="1" t="str">
        <f t="shared" si="2"/>
        <v>March</v>
      </c>
      <c r="C71" t="s">
        <v>28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ht="15">
      <c r="A72" s="1">
        <v>42806</v>
      </c>
      <c r="B72" s="1" t="str">
        <f t="shared" si="2"/>
        <v>March</v>
      </c>
      <c r="C72" t="s">
        <v>17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ht="15">
      <c r="A73" s="1">
        <v>42807</v>
      </c>
      <c r="B73" s="1" t="str">
        <f t="shared" si="2"/>
        <v>March</v>
      </c>
      <c r="C73" t="s">
        <v>19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ht="15">
      <c r="A74" s="1">
        <v>42808</v>
      </c>
      <c r="B74" s="1" t="str">
        <f t="shared" si="2"/>
        <v>March</v>
      </c>
      <c r="C74" t="s">
        <v>21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ht="15">
      <c r="A75" s="1">
        <v>42809</v>
      </c>
      <c r="B75" s="1" t="str">
        <f t="shared" si="2"/>
        <v>March</v>
      </c>
      <c r="C75" t="s">
        <v>23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ht="15">
      <c r="A76" s="1">
        <v>42810</v>
      </c>
      <c r="B76" s="1" t="str">
        <f t="shared" si="2"/>
        <v>March</v>
      </c>
      <c r="C76" t="s">
        <v>25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ht="15">
      <c r="A77" s="1">
        <v>42811</v>
      </c>
      <c r="B77" s="1" t="str">
        <f t="shared" si="2"/>
        <v>March</v>
      </c>
      <c r="C77" t="s">
        <v>27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ht="15">
      <c r="A78" s="1">
        <v>42812</v>
      </c>
      <c r="B78" s="1" t="str">
        <f t="shared" si="2"/>
        <v>March</v>
      </c>
      <c r="C78" t="s">
        <v>28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ht="15">
      <c r="A79" s="1">
        <v>42813</v>
      </c>
      <c r="B79" s="1" t="str">
        <f t="shared" si="2"/>
        <v>March</v>
      </c>
      <c r="C79" t="s">
        <v>17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ht="15">
      <c r="A80" s="1">
        <v>42814</v>
      </c>
      <c r="B80" s="1" t="str">
        <f t="shared" si="2"/>
        <v>March</v>
      </c>
      <c r="C80" t="s">
        <v>19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ht="15">
      <c r="A81" s="1">
        <v>42815</v>
      </c>
      <c r="B81" s="1" t="str">
        <f t="shared" si="2"/>
        <v>March</v>
      </c>
      <c r="C81" t="s">
        <v>21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ht="15">
      <c r="A82" s="1">
        <v>42816</v>
      </c>
      <c r="B82" s="1" t="str">
        <f t="shared" si="2"/>
        <v>March</v>
      </c>
      <c r="C82" t="s">
        <v>23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ht="15">
      <c r="A83" s="1">
        <v>42817</v>
      </c>
      <c r="B83" s="1" t="str">
        <f t="shared" si="2"/>
        <v>March</v>
      </c>
      <c r="C83" t="s">
        <v>25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ht="15">
      <c r="A84" s="1">
        <v>42818</v>
      </c>
      <c r="B84" s="1" t="str">
        <f t="shared" si="2"/>
        <v>March</v>
      </c>
      <c r="C84" t="s">
        <v>27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ht="15">
      <c r="A85" s="1">
        <v>42819</v>
      </c>
      <c r="B85" s="1" t="str">
        <f t="shared" si="2"/>
        <v>March</v>
      </c>
      <c r="C85" t="s">
        <v>28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ht="15">
      <c r="A86" s="1">
        <v>42820</v>
      </c>
      <c r="B86" s="1" t="str">
        <f t="shared" si="2"/>
        <v>March</v>
      </c>
      <c r="C86" t="s">
        <v>17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ht="15">
      <c r="A87" s="1">
        <v>42821</v>
      </c>
      <c r="B87" s="1" t="str">
        <f t="shared" si="2"/>
        <v>March</v>
      </c>
      <c r="C87" t="s">
        <v>19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ht="15">
      <c r="A88" s="1">
        <v>42822</v>
      </c>
      <c r="B88" s="1" t="str">
        <f t="shared" si="2"/>
        <v>March</v>
      </c>
      <c r="C88" t="s">
        <v>21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ht="15">
      <c r="A89" s="1">
        <v>42823</v>
      </c>
      <c r="B89" s="1" t="str">
        <f t="shared" si="2"/>
        <v>March</v>
      </c>
      <c r="C89" t="s">
        <v>23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ht="15">
      <c r="A90" s="1">
        <v>42824</v>
      </c>
      <c r="B90" s="1" t="str">
        <f t="shared" si="2"/>
        <v>March</v>
      </c>
      <c r="C90" t="s">
        <v>25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ht="15">
      <c r="A91" s="1">
        <v>42825</v>
      </c>
      <c r="B91" s="1" t="str">
        <f t="shared" si="2"/>
        <v>March</v>
      </c>
      <c r="C91" t="s">
        <v>27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ht="15">
      <c r="A92" s="1">
        <v>42826</v>
      </c>
      <c r="B92" s="1" t="str">
        <f t="shared" si="2"/>
        <v>April</v>
      </c>
      <c r="C92" t="s">
        <v>28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ht="15">
      <c r="A93" s="1">
        <v>42827</v>
      </c>
      <c r="B93" s="1" t="str">
        <f t="shared" si="2"/>
        <v>April</v>
      </c>
      <c r="C93" t="s">
        <v>17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ht="15">
      <c r="A94" s="1">
        <v>42828</v>
      </c>
      <c r="B94" s="1" t="str">
        <f t="shared" si="2"/>
        <v>April</v>
      </c>
      <c r="C94" t="s">
        <v>19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ht="15">
      <c r="A95" s="1">
        <v>42829</v>
      </c>
      <c r="B95" s="1" t="str">
        <f t="shared" si="2"/>
        <v>April</v>
      </c>
      <c r="C95" t="s">
        <v>21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ht="15">
      <c r="A96" s="1">
        <v>42830</v>
      </c>
      <c r="B96" s="1" t="str">
        <f t="shared" si="2"/>
        <v>April</v>
      </c>
      <c r="C96" t="s">
        <v>23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ht="15">
      <c r="A97" s="1">
        <v>42831</v>
      </c>
      <c r="B97" s="1" t="str">
        <f t="shared" si="2"/>
        <v>April</v>
      </c>
      <c r="C97" t="s">
        <v>25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ht="15">
      <c r="A98" s="1">
        <v>42832</v>
      </c>
      <c r="B98" s="1" t="str">
        <f t="shared" si="2"/>
        <v>April</v>
      </c>
      <c r="C98" t="s">
        <v>27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ht="15">
      <c r="A99" s="1">
        <v>42833</v>
      </c>
      <c r="B99" s="1" t="str">
        <f t="shared" si="2"/>
        <v>April</v>
      </c>
      <c r="C99" t="s">
        <v>28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ht="15">
      <c r="A100" s="1">
        <v>42834</v>
      </c>
      <c r="B100" s="1" t="str">
        <f t="shared" si="2"/>
        <v>April</v>
      </c>
      <c r="C100" t="s">
        <v>17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ht="15">
      <c r="A101" s="1">
        <v>42835</v>
      </c>
      <c r="B101" s="1" t="str">
        <f t="shared" si="2"/>
        <v>April</v>
      </c>
      <c r="C101" t="s">
        <v>19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ht="15">
      <c r="A102" s="1">
        <v>42836</v>
      </c>
      <c r="B102" s="1" t="str">
        <f t="shared" si="2"/>
        <v>April</v>
      </c>
      <c r="C102" t="s">
        <v>21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ht="15">
      <c r="A103" s="1">
        <v>42837</v>
      </c>
      <c r="B103" s="1" t="str">
        <f t="shared" si="2"/>
        <v>April</v>
      </c>
      <c r="C103" t="s">
        <v>23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ht="15">
      <c r="A104" s="1">
        <v>42838</v>
      </c>
      <c r="B104" s="1" t="str">
        <f t="shared" si="2"/>
        <v>April</v>
      </c>
      <c r="C104" t="s">
        <v>25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ht="15">
      <c r="A105" s="1">
        <v>42839</v>
      </c>
      <c r="B105" s="1" t="str">
        <f t="shared" si="2"/>
        <v>April</v>
      </c>
      <c r="C105" t="s">
        <v>27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ht="15">
      <c r="A106" s="1">
        <v>42840</v>
      </c>
      <c r="B106" s="1" t="str">
        <f t="shared" si="2"/>
        <v>April</v>
      </c>
      <c r="C106" t="s">
        <v>28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ht="15">
      <c r="A107" s="1">
        <v>42841</v>
      </c>
      <c r="B107" s="1" t="str">
        <f t="shared" si="2"/>
        <v>April</v>
      </c>
      <c r="C107" t="s">
        <v>17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ht="15">
      <c r="A108" s="1">
        <v>42842</v>
      </c>
      <c r="B108" s="1" t="str">
        <f t="shared" si="2"/>
        <v>April</v>
      </c>
      <c r="C108" t="s">
        <v>19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ht="15">
      <c r="A109" s="1">
        <v>42843</v>
      </c>
      <c r="B109" s="1" t="str">
        <f t="shared" si="2"/>
        <v>April</v>
      </c>
      <c r="C109" t="s">
        <v>21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ht="15">
      <c r="A110" s="1">
        <v>42844</v>
      </c>
      <c r="B110" s="1" t="str">
        <f t="shared" si="2"/>
        <v>April</v>
      </c>
      <c r="C110" t="s">
        <v>23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ht="15">
      <c r="A111" s="1">
        <v>42845</v>
      </c>
      <c r="B111" s="1" t="str">
        <f t="shared" si="2"/>
        <v>April</v>
      </c>
      <c r="C111" t="s">
        <v>25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ht="15">
      <c r="A112" s="1">
        <v>42846</v>
      </c>
      <c r="B112" s="1" t="str">
        <f t="shared" si="2"/>
        <v>April</v>
      </c>
      <c r="C112" t="s">
        <v>27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ht="15">
      <c r="A113" s="1">
        <v>42847</v>
      </c>
      <c r="B113" s="1" t="str">
        <f t="shared" si="2"/>
        <v>April</v>
      </c>
      <c r="C113" t="s">
        <v>28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ht="15">
      <c r="A114" s="1">
        <v>42848</v>
      </c>
      <c r="B114" s="1" t="str">
        <f t="shared" si="2"/>
        <v>April</v>
      </c>
      <c r="C114" t="s">
        <v>17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ht="15">
      <c r="A115" s="1">
        <v>42849</v>
      </c>
      <c r="B115" s="1" t="str">
        <f t="shared" si="2"/>
        <v>April</v>
      </c>
      <c r="C115" t="s">
        <v>19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ht="15">
      <c r="A116" s="1">
        <v>42850</v>
      </c>
      <c r="B116" s="1" t="str">
        <f t="shared" si="2"/>
        <v>April</v>
      </c>
      <c r="C116" t="s">
        <v>21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ht="15">
      <c r="A117" s="1">
        <v>42851</v>
      </c>
      <c r="B117" s="1" t="str">
        <f t="shared" si="2"/>
        <v>April</v>
      </c>
      <c r="C117" t="s">
        <v>23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ht="15">
      <c r="A118" s="1">
        <v>42852</v>
      </c>
      <c r="B118" s="1" t="str">
        <f t="shared" si="2"/>
        <v>April</v>
      </c>
      <c r="C118" t="s">
        <v>25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ht="15">
      <c r="A119" s="1">
        <v>42853</v>
      </c>
      <c r="B119" s="1" t="str">
        <f t="shared" si="2"/>
        <v>April</v>
      </c>
      <c r="C119" t="s">
        <v>27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ht="15">
      <c r="A120" s="1">
        <v>42854</v>
      </c>
      <c r="B120" s="1" t="str">
        <f t="shared" si="2"/>
        <v>April</v>
      </c>
      <c r="C120" t="s">
        <v>28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ht="15">
      <c r="A121" s="1">
        <v>42855</v>
      </c>
      <c r="B121" s="1" t="str">
        <f t="shared" si="2"/>
        <v>April</v>
      </c>
      <c r="C121" t="s">
        <v>17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ht="15">
      <c r="A122" s="1">
        <v>42856</v>
      </c>
      <c r="B122" s="1" t="str">
        <f t="shared" si="2"/>
        <v>May</v>
      </c>
      <c r="C122" t="s">
        <v>19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ht="15">
      <c r="A123" s="1">
        <v>42857</v>
      </c>
      <c r="B123" s="1" t="str">
        <f t="shared" si="2"/>
        <v>May</v>
      </c>
      <c r="C123" t="s">
        <v>21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ht="15">
      <c r="A124" s="1">
        <v>42858</v>
      </c>
      <c r="B124" s="1" t="str">
        <f t="shared" si="2"/>
        <v>May</v>
      </c>
      <c r="C124" t="s">
        <v>23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ht="15">
      <c r="A125" s="1">
        <v>42859</v>
      </c>
      <c r="B125" s="1" t="str">
        <f t="shared" si="2"/>
        <v>May</v>
      </c>
      <c r="C125" t="s">
        <v>25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ht="15">
      <c r="A126" s="1">
        <v>42860</v>
      </c>
      <c r="B126" s="1" t="str">
        <f t="shared" si="2"/>
        <v>May</v>
      </c>
      <c r="C126" t="s">
        <v>27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ht="15">
      <c r="A127" s="1">
        <v>42861</v>
      </c>
      <c r="B127" s="1" t="str">
        <f t="shared" si="2"/>
        <v>May</v>
      </c>
      <c r="C127" t="s">
        <v>28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ht="15">
      <c r="A128" s="1">
        <v>42862</v>
      </c>
      <c r="B128" s="1" t="str">
        <f t="shared" si="2"/>
        <v>May</v>
      </c>
      <c r="C128" t="s">
        <v>17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ht="15">
      <c r="A129" s="1">
        <v>42863</v>
      </c>
      <c r="B129" s="1" t="str">
        <f t="shared" si="2"/>
        <v>May</v>
      </c>
      <c r="C129" t="s">
        <v>19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ht="15">
      <c r="A130" s="1">
        <v>42864</v>
      </c>
      <c r="B130" s="1" t="str">
        <f t="shared" ref="B130:B193" si="4">TEXT(A130, "mmmm")</f>
        <v>May</v>
      </c>
      <c r="C130" t="s">
        <v>21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>G130*H130</f>
        <v>9.2999999999999989</v>
      </c>
    </row>
    <row r="131" spans="1:9" ht="15">
      <c r="A131" s="1">
        <v>42865</v>
      </c>
      <c r="B131" s="1" t="str">
        <f t="shared" si="4"/>
        <v>May</v>
      </c>
      <c r="C131" t="s">
        <v>23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ht="15">
      <c r="A132" s="1">
        <v>42866</v>
      </c>
      <c r="B132" s="1" t="str">
        <f t="shared" si="4"/>
        <v>May</v>
      </c>
      <c r="C132" t="s">
        <v>25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ht="15">
      <c r="A133" s="1">
        <v>42867</v>
      </c>
      <c r="B133" s="1" t="str">
        <f t="shared" si="4"/>
        <v>May</v>
      </c>
      <c r="C133" t="s">
        <v>27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ht="15">
      <c r="A134" s="1">
        <v>42868</v>
      </c>
      <c r="B134" s="1" t="str">
        <f t="shared" si="4"/>
        <v>May</v>
      </c>
      <c r="C134" t="s">
        <v>28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ht="15">
      <c r="A135" s="1">
        <v>42869</v>
      </c>
      <c r="B135" s="1" t="str">
        <f t="shared" si="4"/>
        <v>May</v>
      </c>
      <c r="C135" t="s">
        <v>17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ht="15">
      <c r="A136" s="1">
        <v>42870</v>
      </c>
      <c r="B136" s="1" t="str">
        <f t="shared" si="4"/>
        <v>May</v>
      </c>
      <c r="C136" t="s">
        <v>19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ht="15">
      <c r="A137" s="1">
        <v>42871</v>
      </c>
      <c r="B137" s="1" t="str">
        <f t="shared" si="4"/>
        <v>May</v>
      </c>
      <c r="C137" t="s">
        <v>21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ht="15">
      <c r="A138" s="1">
        <v>42872</v>
      </c>
      <c r="B138" s="1" t="str">
        <f t="shared" si="4"/>
        <v>May</v>
      </c>
      <c r="C138" t="s">
        <v>23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ht="15">
      <c r="A139" s="1">
        <v>42873</v>
      </c>
      <c r="B139" s="1" t="str">
        <f t="shared" si="4"/>
        <v>May</v>
      </c>
      <c r="C139" t="s">
        <v>25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ht="15">
      <c r="A140" s="1">
        <v>42874</v>
      </c>
      <c r="B140" s="1" t="str">
        <f t="shared" si="4"/>
        <v>May</v>
      </c>
      <c r="C140" t="s">
        <v>27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ht="15">
      <c r="A141" s="1">
        <v>42875</v>
      </c>
      <c r="B141" s="1" t="str">
        <f t="shared" si="4"/>
        <v>May</v>
      </c>
      <c r="C141" t="s">
        <v>28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ht="15">
      <c r="A142" s="1">
        <v>42876</v>
      </c>
      <c r="B142" s="1" t="str">
        <f t="shared" si="4"/>
        <v>May</v>
      </c>
      <c r="C142" t="s">
        <v>17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ht="15">
      <c r="A143" s="1">
        <v>42877</v>
      </c>
      <c r="B143" s="1" t="str">
        <f t="shared" si="4"/>
        <v>May</v>
      </c>
      <c r="C143" t="s">
        <v>19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ht="15">
      <c r="A144" s="1">
        <v>42878</v>
      </c>
      <c r="B144" s="1" t="str">
        <f t="shared" si="4"/>
        <v>May</v>
      </c>
      <c r="C144" t="s">
        <v>21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ht="15">
      <c r="A145" s="1">
        <v>42879</v>
      </c>
      <c r="B145" s="1" t="str">
        <f t="shared" si="4"/>
        <v>May</v>
      </c>
      <c r="C145" t="s">
        <v>23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ht="15">
      <c r="A146" s="1">
        <v>42880</v>
      </c>
      <c r="B146" s="1" t="str">
        <f t="shared" si="4"/>
        <v>May</v>
      </c>
      <c r="C146" t="s">
        <v>25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ht="15">
      <c r="A147" s="1">
        <v>42881</v>
      </c>
      <c r="B147" s="1" t="str">
        <f t="shared" si="4"/>
        <v>May</v>
      </c>
      <c r="C147" t="s">
        <v>27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ht="15">
      <c r="A148" s="1">
        <v>42882</v>
      </c>
      <c r="B148" s="1" t="str">
        <f t="shared" si="4"/>
        <v>May</v>
      </c>
      <c r="C148" t="s">
        <v>28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ht="15">
      <c r="A149" s="1">
        <v>42883</v>
      </c>
      <c r="B149" s="1" t="str">
        <f t="shared" si="4"/>
        <v>May</v>
      </c>
      <c r="C149" t="s">
        <v>17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ht="15">
      <c r="A150" s="1">
        <v>42884</v>
      </c>
      <c r="B150" s="1" t="str">
        <f t="shared" si="4"/>
        <v>May</v>
      </c>
      <c r="C150" t="s">
        <v>19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ht="15">
      <c r="A151" s="1">
        <v>42885</v>
      </c>
      <c r="B151" s="1" t="str">
        <f t="shared" si="4"/>
        <v>May</v>
      </c>
      <c r="C151" t="s">
        <v>21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ht="15">
      <c r="A152" s="1">
        <v>42886</v>
      </c>
      <c r="B152" s="1" t="str">
        <f t="shared" si="4"/>
        <v>May</v>
      </c>
      <c r="C152" t="s">
        <v>23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ht="15">
      <c r="A153" s="1">
        <v>42887</v>
      </c>
      <c r="B153" s="1" t="str">
        <f t="shared" si="4"/>
        <v>June</v>
      </c>
      <c r="C153" t="s">
        <v>25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ht="15">
      <c r="A154" s="1">
        <v>42888</v>
      </c>
      <c r="B154" s="1" t="str">
        <f t="shared" si="4"/>
        <v>June</v>
      </c>
      <c r="C154" t="s">
        <v>27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ht="15">
      <c r="A155" s="1">
        <v>42889</v>
      </c>
      <c r="B155" s="1" t="str">
        <f t="shared" si="4"/>
        <v>June</v>
      </c>
      <c r="C155" t="s">
        <v>28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ht="15">
      <c r="A156" s="1">
        <v>42890</v>
      </c>
      <c r="B156" s="1" t="str">
        <f t="shared" si="4"/>
        <v>June</v>
      </c>
      <c r="C156" t="s">
        <v>17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ht="15">
      <c r="A157" s="1">
        <v>42891</v>
      </c>
      <c r="B157" s="1" t="str">
        <f t="shared" si="4"/>
        <v>June</v>
      </c>
      <c r="C157" t="s">
        <v>19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ht="15">
      <c r="A158" s="1">
        <v>42892</v>
      </c>
      <c r="B158" s="1" t="str">
        <f t="shared" si="4"/>
        <v>June</v>
      </c>
      <c r="C158" t="s">
        <v>21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ht="15">
      <c r="A159" s="1">
        <v>42893</v>
      </c>
      <c r="B159" s="1" t="str">
        <f t="shared" si="4"/>
        <v>June</v>
      </c>
      <c r="C159" t="s">
        <v>23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ht="15">
      <c r="A160" s="1">
        <v>42894</v>
      </c>
      <c r="B160" s="1" t="str">
        <f t="shared" si="4"/>
        <v>June</v>
      </c>
      <c r="C160" t="s">
        <v>25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ht="15">
      <c r="A161" s="1">
        <v>42895</v>
      </c>
      <c r="B161" s="1" t="str">
        <f t="shared" si="4"/>
        <v>June</v>
      </c>
      <c r="C161" t="s">
        <v>27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ht="15">
      <c r="A162" s="1">
        <v>42896</v>
      </c>
      <c r="B162" s="1" t="str">
        <f t="shared" si="4"/>
        <v>June</v>
      </c>
      <c r="C162" t="s">
        <v>28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ht="15">
      <c r="A163" s="1">
        <v>42897</v>
      </c>
      <c r="B163" s="1" t="str">
        <f t="shared" si="4"/>
        <v>June</v>
      </c>
      <c r="C163" t="s">
        <v>17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ht="15">
      <c r="A164" s="1">
        <v>42898</v>
      </c>
      <c r="B164" s="1" t="str">
        <f t="shared" si="4"/>
        <v>June</v>
      </c>
      <c r="C164" t="s">
        <v>19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ht="15">
      <c r="A165" s="1">
        <v>42899</v>
      </c>
      <c r="B165" s="1" t="str">
        <f t="shared" si="4"/>
        <v>June</v>
      </c>
      <c r="C165" t="s">
        <v>21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ht="15">
      <c r="A166" s="1">
        <v>42900</v>
      </c>
      <c r="B166" s="1" t="str">
        <f t="shared" si="4"/>
        <v>June</v>
      </c>
      <c r="C166" t="s">
        <v>23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ht="15">
      <c r="A167" s="1">
        <v>42901</v>
      </c>
      <c r="B167" s="1" t="str">
        <f t="shared" si="4"/>
        <v>June</v>
      </c>
      <c r="C167" t="s">
        <v>25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ht="15">
      <c r="A168" s="1">
        <v>42902</v>
      </c>
      <c r="B168" s="1" t="str">
        <f t="shared" si="4"/>
        <v>June</v>
      </c>
      <c r="C168" t="s">
        <v>27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ht="15">
      <c r="A169" s="1">
        <v>42903</v>
      </c>
      <c r="B169" s="1" t="str">
        <f t="shared" si="4"/>
        <v>June</v>
      </c>
      <c r="C169" t="s">
        <v>28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ht="15">
      <c r="A170" s="1">
        <v>42904</v>
      </c>
      <c r="B170" s="1" t="str">
        <f t="shared" si="4"/>
        <v>June</v>
      </c>
      <c r="C170" t="s">
        <v>17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ht="15">
      <c r="A171" s="1">
        <v>42905</v>
      </c>
      <c r="B171" s="1" t="str">
        <f t="shared" si="4"/>
        <v>June</v>
      </c>
      <c r="C171" t="s">
        <v>19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ht="15">
      <c r="A172" s="1">
        <v>42906</v>
      </c>
      <c r="B172" s="1" t="str">
        <f t="shared" si="4"/>
        <v>June</v>
      </c>
      <c r="C172" t="s">
        <v>21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ht="15">
      <c r="A173" s="1">
        <v>42907</v>
      </c>
      <c r="B173" s="1" t="str">
        <f t="shared" si="4"/>
        <v>June</v>
      </c>
      <c r="C173" t="s">
        <v>23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ht="15">
      <c r="A174" s="1">
        <v>42908</v>
      </c>
      <c r="B174" s="1" t="str">
        <f t="shared" si="4"/>
        <v>June</v>
      </c>
      <c r="C174" t="s">
        <v>25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ht="15">
      <c r="A175" s="1">
        <v>42909</v>
      </c>
      <c r="B175" s="1" t="str">
        <f t="shared" si="4"/>
        <v>June</v>
      </c>
      <c r="C175" t="s">
        <v>27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ht="15">
      <c r="A176" s="1">
        <v>42910</v>
      </c>
      <c r="B176" s="1" t="str">
        <f t="shared" si="4"/>
        <v>June</v>
      </c>
      <c r="C176" t="s">
        <v>28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ht="15">
      <c r="A177" s="1">
        <v>42911</v>
      </c>
      <c r="B177" s="1" t="str">
        <f t="shared" si="4"/>
        <v>June</v>
      </c>
      <c r="C177" t="s">
        <v>17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ht="15">
      <c r="A178" s="1">
        <v>42912</v>
      </c>
      <c r="B178" s="1" t="str">
        <f t="shared" si="4"/>
        <v>June</v>
      </c>
      <c r="C178" t="s">
        <v>19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ht="15">
      <c r="A179" s="1">
        <v>42913</v>
      </c>
      <c r="B179" s="1" t="str">
        <f t="shared" si="4"/>
        <v>June</v>
      </c>
      <c r="C179" t="s">
        <v>21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ht="15">
      <c r="A180" s="1">
        <v>42914</v>
      </c>
      <c r="B180" s="1" t="str">
        <f t="shared" si="4"/>
        <v>June</v>
      </c>
      <c r="C180" t="s">
        <v>23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ht="15">
      <c r="A181" s="1">
        <v>42915</v>
      </c>
      <c r="B181" s="1" t="str">
        <f t="shared" si="4"/>
        <v>June</v>
      </c>
      <c r="C181" t="s">
        <v>25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ht="15">
      <c r="A182" s="1">
        <v>42916</v>
      </c>
      <c r="B182" s="1" t="str">
        <f t="shared" si="4"/>
        <v>June</v>
      </c>
      <c r="C182" t="s">
        <v>27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ht="15">
      <c r="A183" s="1">
        <v>42917</v>
      </c>
      <c r="B183" s="1" t="str">
        <f t="shared" si="4"/>
        <v>July</v>
      </c>
      <c r="C183" t="s">
        <v>28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ht="15">
      <c r="A184" s="1">
        <v>42918</v>
      </c>
      <c r="B184" s="1" t="str">
        <f t="shared" si="4"/>
        <v>July</v>
      </c>
      <c r="C184" t="s">
        <v>17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ht="15">
      <c r="A185" s="1">
        <v>42919</v>
      </c>
      <c r="B185" s="1" t="str">
        <f t="shared" si="4"/>
        <v>July</v>
      </c>
      <c r="C185" t="s">
        <v>19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ht="15">
      <c r="A186" s="1">
        <v>42920</v>
      </c>
      <c r="B186" s="1" t="str">
        <f t="shared" si="4"/>
        <v>July</v>
      </c>
      <c r="C186" t="s">
        <v>21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ht="15">
      <c r="A187" s="1">
        <v>42921</v>
      </c>
      <c r="B187" s="1" t="str">
        <f t="shared" si="4"/>
        <v>July</v>
      </c>
      <c r="C187" t="s">
        <v>23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ht="15">
      <c r="A188" s="1">
        <v>42922</v>
      </c>
      <c r="B188" s="1" t="str">
        <f t="shared" si="4"/>
        <v>July</v>
      </c>
      <c r="C188" t="s">
        <v>25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ht="15">
      <c r="A189" s="1">
        <v>42923</v>
      </c>
      <c r="B189" s="1" t="str">
        <f t="shared" si="4"/>
        <v>July</v>
      </c>
      <c r="C189" t="s">
        <v>27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ht="15">
      <c r="A190" s="1">
        <v>42924</v>
      </c>
      <c r="B190" s="1" t="str">
        <f t="shared" si="4"/>
        <v>July</v>
      </c>
      <c r="C190" t="s">
        <v>28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ht="15">
      <c r="A191" s="1">
        <v>42925</v>
      </c>
      <c r="B191" s="1" t="str">
        <f t="shared" si="4"/>
        <v>July</v>
      </c>
      <c r="C191" t="s">
        <v>17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ht="15">
      <c r="A192" s="1">
        <v>42926</v>
      </c>
      <c r="B192" s="1" t="str">
        <f t="shared" si="4"/>
        <v>July</v>
      </c>
      <c r="C192" t="s">
        <v>19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ht="15">
      <c r="A193" s="1">
        <v>42927</v>
      </c>
      <c r="B193" s="1" t="str">
        <f t="shared" si="4"/>
        <v>July</v>
      </c>
      <c r="C193" t="s">
        <v>21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ht="15">
      <c r="A194" s="1">
        <v>42928</v>
      </c>
      <c r="B194" s="1" t="str">
        <f t="shared" ref="B194:B257" si="6">TEXT(A194, "mmmm")</f>
        <v>July</v>
      </c>
      <c r="C194" t="s">
        <v>23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>G194*H194</f>
        <v>17</v>
      </c>
    </row>
    <row r="195" spans="1:9" ht="15">
      <c r="A195" s="1">
        <v>42929</v>
      </c>
      <c r="B195" s="1" t="str">
        <f t="shared" si="6"/>
        <v>July</v>
      </c>
      <c r="C195" t="s">
        <v>25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ht="15">
      <c r="A196" s="1">
        <v>42930</v>
      </c>
      <c r="B196" s="1" t="str">
        <f t="shared" si="6"/>
        <v>July</v>
      </c>
      <c r="C196" t="s">
        <v>27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ht="15">
      <c r="A197" s="1">
        <v>42931</v>
      </c>
      <c r="B197" s="1" t="str">
        <f t="shared" si="6"/>
        <v>July</v>
      </c>
      <c r="C197" t="s">
        <v>28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ht="15">
      <c r="A198" s="1">
        <v>42932</v>
      </c>
      <c r="B198" s="1" t="str">
        <f t="shared" si="6"/>
        <v>July</v>
      </c>
      <c r="C198" t="s">
        <v>17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ht="15">
      <c r="A199" s="1">
        <v>42933</v>
      </c>
      <c r="B199" s="1" t="str">
        <f t="shared" si="6"/>
        <v>July</v>
      </c>
      <c r="C199" t="s">
        <v>19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ht="15">
      <c r="A200" s="1">
        <v>42934</v>
      </c>
      <c r="B200" s="1" t="str">
        <f t="shared" si="6"/>
        <v>July</v>
      </c>
      <c r="C200" t="s">
        <v>21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ht="15">
      <c r="A201" s="1">
        <v>42935</v>
      </c>
      <c r="B201" s="1" t="str">
        <f t="shared" si="6"/>
        <v>July</v>
      </c>
      <c r="C201" t="s">
        <v>23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ht="15">
      <c r="A202" s="1">
        <v>42936</v>
      </c>
      <c r="B202" s="1" t="str">
        <f t="shared" si="6"/>
        <v>July</v>
      </c>
      <c r="C202" t="s">
        <v>25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ht="15">
      <c r="A203" s="1">
        <v>42937</v>
      </c>
      <c r="B203" s="1" t="str">
        <f t="shared" si="6"/>
        <v>July</v>
      </c>
      <c r="C203" t="s">
        <v>27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ht="15">
      <c r="A204" s="1">
        <v>42938</v>
      </c>
      <c r="B204" s="1" t="str">
        <f t="shared" si="6"/>
        <v>July</v>
      </c>
      <c r="C204" t="s">
        <v>28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ht="15">
      <c r="A205" s="1">
        <v>42939</v>
      </c>
      <c r="B205" s="1" t="str">
        <f t="shared" si="6"/>
        <v>July</v>
      </c>
      <c r="C205" t="s">
        <v>17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ht="15">
      <c r="A206" s="1">
        <v>42940</v>
      </c>
      <c r="B206" s="1" t="str">
        <f t="shared" si="6"/>
        <v>July</v>
      </c>
      <c r="C206" t="s">
        <v>19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ht="15">
      <c r="A207" s="1">
        <v>42941</v>
      </c>
      <c r="B207" s="1" t="str">
        <f t="shared" si="6"/>
        <v>July</v>
      </c>
      <c r="C207" t="s">
        <v>21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ht="15">
      <c r="A208" s="1">
        <v>42942</v>
      </c>
      <c r="B208" s="1" t="str">
        <f t="shared" si="6"/>
        <v>July</v>
      </c>
      <c r="C208" t="s">
        <v>23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ht="15">
      <c r="A209" s="1">
        <v>42943</v>
      </c>
      <c r="B209" s="1" t="str">
        <f t="shared" si="6"/>
        <v>July</v>
      </c>
      <c r="C209" t="s">
        <v>25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ht="15">
      <c r="A210" s="1">
        <v>42944</v>
      </c>
      <c r="B210" s="1" t="str">
        <f t="shared" si="6"/>
        <v>July</v>
      </c>
      <c r="C210" t="s">
        <v>27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ht="15">
      <c r="A211" s="1">
        <v>42945</v>
      </c>
      <c r="B211" s="1" t="str">
        <f t="shared" si="6"/>
        <v>July</v>
      </c>
      <c r="C211" t="s">
        <v>28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ht="15">
      <c r="A212" s="1">
        <v>42946</v>
      </c>
      <c r="B212" s="1" t="str">
        <f t="shared" si="6"/>
        <v>July</v>
      </c>
      <c r="C212" t="s">
        <v>17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ht="15">
      <c r="A213" s="1">
        <v>42947</v>
      </c>
      <c r="B213" s="1" t="str">
        <f t="shared" si="6"/>
        <v>July</v>
      </c>
      <c r="C213" t="s">
        <v>19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ht="15">
      <c r="A214" s="1">
        <v>42948</v>
      </c>
      <c r="B214" s="1" t="str">
        <f t="shared" si="6"/>
        <v>August</v>
      </c>
      <c r="C214" t="s">
        <v>21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ht="15">
      <c r="A215" s="1">
        <v>42949</v>
      </c>
      <c r="B215" s="1" t="str">
        <f t="shared" si="6"/>
        <v>August</v>
      </c>
      <c r="C215" t="s">
        <v>23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ht="15">
      <c r="A216" s="1">
        <v>42950</v>
      </c>
      <c r="B216" s="1" t="str">
        <f t="shared" si="6"/>
        <v>August</v>
      </c>
      <c r="C216" t="s">
        <v>25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ht="15">
      <c r="A217" s="1">
        <v>42951</v>
      </c>
      <c r="B217" s="1" t="str">
        <f t="shared" si="6"/>
        <v>August</v>
      </c>
      <c r="C217" t="s">
        <v>27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ht="15">
      <c r="A218" s="1">
        <v>42952</v>
      </c>
      <c r="B218" s="1" t="str">
        <f t="shared" si="6"/>
        <v>August</v>
      </c>
      <c r="C218" t="s">
        <v>28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ht="15">
      <c r="A219" s="1">
        <v>42953</v>
      </c>
      <c r="B219" s="1" t="str">
        <f t="shared" si="6"/>
        <v>August</v>
      </c>
      <c r="C219" t="s">
        <v>17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ht="15">
      <c r="A220" s="1">
        <v>42954</v>
      </c>
      <c r="B220" s="1" t="str">
        <f t="shared" si="6"/>
        <v>August</v>
      </c>
      <c r="C220" t="s">
        <v>19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ht="15">
      <c r="A221" s="1">
        <v>42955</v>
      </c>
      <c r="B221" s="1" t="str">
        <f t="shared" si="6"/>
        <v>August</v>
      </c>
      <c r="C221" t="s">
        <v>21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ht="15">
      <c r="A222" s="1">
        <v>42956</v>
      </c>
      <c r="B222" s="1" t="str">
        <f t="shared" si="6"/>
        <v>August</v>
      </c>
      <c r="C222" t="s">
        <v>23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ht="15">
      <c r="A223" s="1">
        <v>42957</v>
      </c>
      <c r="B223" s="1" t="str">
        <f t="shared" si="6"/>
        <v>August</v>
      </c>
      <c r="C223" t="s">
        <v>25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ht="15">
      <c r="A224" s="1">
        <v>42958</v>
      </c>
      <c r="B224" s="1" t="str">
        <f t="shared" si="6"/>
        <v>August</v>
      </c>
      <c r="C224" t="s">
        <v>27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ht="15">
      <c r="A225" s="1">
        <v>42959</v>
      </c>
      <c r="B225" s="1" t="str">
        <f t="shared" si="6"/>
        <v>August</v>
      </c>
      <c r="C225" t="s">
        <v>28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ht="15">
      <c r="A226" s="1">
        <v>42960</v>
      </c>
      <c r="B226" s="1" t="str">
        <f t="shared" si="6"/>
        <v>August</v>
      </c>
      <c r="C226" t="s">
        <v>17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ht="15">
      <c r="A227" s="1">
        <v>42961</v>
      </c>
      <c r="B227" s="1" t="str">
        <f t="shared" si="6"/>
        <v>August</v>
      </c>
      <c r="C227" t="s">
        <v>19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ht="15">
      <c r="A228" s="1">
        <v>42962</v>
      </c>
      <c r="B228" s="1" t="str">
        <f t="shared" si="6"/>
        <v>August</v>
      </c>
      <c r="C228" t="s">
        <v>21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ht="15">
      <c r="A229" s="1">
        <v>42963</v>
      </c>
      <c r="B229" s="1" t="str">
        <f t="shared" si="6"/>
        <v>August</v>
      </c>
      <c r="C229" t="s">
        <v>23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ht="15">
      <c r="A230" s="1">
        <v>42964</v>
      </c>
      <c r="B230" s="1" t="str">
        <f t="shared" si="6"/>
        <v>August</v>
      </c>
      <c r="C230" t="s">
        <v>25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ht="15">
      <c r="A231" s="1">
        <v>42965</v>
      </c>
      <c r="B231" s="1" t="str">
        <f t="shared" si="6"/>
        <v>August</v>
      </c>
      <c r="C231" t="s">
        <v>27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ht="15">
      <c r="A232" s="1">
        <v>42966</v>
      </c>
      <c r="B232" s="1" t="str">
        <f t="shared" si="6"/>
        <v>August</v>
      </c>
      <c r="C232" t="s">
        <v>28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ht="15">
      <c r="A233" s="1">
        <v>42967</v>
      </c>
      <c r="B233" s="1" t="str">
        <f t="shared" si="6"/>
        <v>August</v>
      </c>
      <c r="C233" t="s">
        <v>17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ht="15">
      <c r="A234" s="1">
        <v>42968</v>
      </c>
      <c r="B234" s="1" t="str">
        <f t="shared" si="6"/>
        <v>August</v>
      </c>
      <c r="C234" t="s">
        <v>19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ht="15">
      <c r="A235" s="1">
        <v>42969</v>
      </c>
      <c r="B235" s="1" t="str">
        <f t="shared" si="6"/>
        <v>August</v>
      </c>
      <c r="C235" t="s">
        <v>21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ht="15">
      <c r="A236" s="1">
        <v>42970</v>
      </c>
      <c r="B236" s="1" t="str">
        <f t="shared" si="6"/>
        <v>August</v>
      </c>
      <c r="C236" t="s">
        <v>23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ht="15">
      <c r="A237" s="1">
        <v>42971</v>
      </c>
      <c r="B237" s="1" t="str">
        <f t="shared" si="6"/>
        <v>August</v>
      </c>
      <c r="C237" t="s">
        <v>25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ht="15">
      <c r="A238" s="1">
        <v>42972</v>
      </c>
      <c r="B238" s="1" t="str">
        <f t="shared" si="6"/>
        <v>August</v>
      </c>
      <c r="C238" t="s">
        <v>27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ht="15">
      <c r="A239" s="1">
        <v>42973</v>
      </c>
      <c r="B239" s="1" t="str">
        <f t="shared" si="6"/>
        <v>August</v>
      </c>
      <c r="C239" t="s">
        <v>28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ht="15">
      <c r="A240" s="1">
        <v>42974</v>
      </c>
      <c r="B240" s="1" t="str">
        <f t="shared" si="6"/>
        <v>August</v>
      </c>
      <c r="C240" t="s">
        <v>17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ht="15">
      <c r="A241" s="1">
        <v>42975</v>
      </c>
      <c r="B241" s="1" t="str">
        <f t="shared" si="6"/>
        <v>August</v>
      </c>
      <c r="C241" t="s">
        <v>19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ht="15">
      <c r="A242" s="1">
        <v>42976</v>
      </c>
      <c r="B242" s="1" t="str">
        <f t="shared" si="6"/>
        <v>August</v>
      </c>
      <c r="C242" t="s">
        <v>21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ht="15">
      <c r="A243" s="1">
        <v>42977</v>
      </c>
      <c r="B243" s="1" t="str">
        <f t="shared" si="6"/>
        <v>August</v>
      </c>
      <c r="C243" t="s">
        <v>23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ht="15">
      <c r="A244" s="1">
        <v>42978</v>
      </c>
      <c r="B244" s="1" t="str">
        <f t="shared" si="6"/>
        <v>August</v>
      </c>
      <c r="C244" t="s">
        <v>25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ht="15">
      <c r="A245" s="1">
        <v>42979</v>
      </c>
      <c r="B245" s="1" t="str">
        <f t="shared" si="6"/>
        <v>September</v>
      </c>
      <c r="C245" t="s">
        <v>27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ht="15">
      <c r="A246" s="1">
        <v>42980</v>
      </c>
      <c r="B246" s="1" t="str">
        <f t="shared" si="6"/>
        <v>September</v>
      </c>
      <c r="C246" t="s">
        <v>28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ht="15">
      <c r="A247" s="1">
        <v>42981</v>
      </c>
      <c r="B247" s="1" t="str">
        <f t="shared" si="6"/>
        <v>September</v>
      </c>
      <c r="C247" t="s">
        <v>17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ht="15">
      <c r="A248" s="1">
        <v>42982</v>
      </c>
      <c r="B248" s="1" t="str">
        <f t="shared" si="6"/>
        <v>September</v>
      </c>
      <c r="C248" t="s">
        <v>19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ht="15">
      <c r="A249" s="1">
        <v>42983</v>
      </c>
      <c r="B249" s="1" t="str">
        <f t="shared" si="6"/>
        <v>September</v>
      </c>
      <c r="C249" t="s">
        <v>21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ht="15">
      <c r="A250" s="1">
        <v>42984</v>
      </c>
      <c r="B250" s="1" t="str">
        <f t="shared" si="6"/>
        <v>September</v>
      </c>
      <c r="C250" t="s">
        <v>23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ht="15">
      <c r="A251" s="1">
        <v>42985</v>
      </c>
      <c r="B251" s="1" t="str">
        <f t="shared" si="6"/>
        <v>September</v>
      </c>
      <c r="C251" t="s">
        <v>25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ht="15">
      <c r="A252" s="1">
        <v>42986</v>
      </c>
      <c r="B252" s="1" t="str">
        <f t="shared" si="6"/>
        <v>September</v>
      </c>
      <c r="C252" t="s">
        <v>27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ht="15">
      <c r="A253" s="1">
        <v>42987</v>
      </c>
      <c r="B253" s="1" t="str">
        <f t="shared" si="6"/>
        <v>September</v>
      </c>
      <c r="C253" t="s">
        <v>28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ht="15">
      <c r="A254" s="1">
        <v>42988</v>
      </c>
      <c r="B254" s="1" t="str">
        <f t="shared" si="6"/>
        <v>September</v>
      </c>
      <c r="C254" t="s">
        <v>17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ht="15">
      <c r="A255" s="1">
        <v>42989</v>
      </c>
      <c r="B255" s="1" t="str">
        <f t="shared" si="6"/>
        <v>September</v>
      </c>
      <c r="C255" t="s">
        <v>19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ht="15">
      <c r="A256" s="1">
        <v>42990</v>
      </c>
      <c r="B256" s="1" t="str">
        <f t="shared" si="6"/>
        <v>September</v>
      </c>
      <c r="C256" t="s">
        <v>21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ht="15">
      <c r="A257" s="1">
        <v>42991</v>
      </c>
      <c r="B257" s="1" t="str">
        <f t="shared" si="6"/>
        <v>September</v>
      </c>
      <c r="C257" t="s">
        <v>23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ht="15">
      <c r="A258" s="1">
        <v>42992</v>
      </c>
      <c r="B258" s="1" t="str">
        <f t="shared" ref="B258:B321" si="8">TEXT(A258, "mmmm")</f>
        <v>September</v>
      </c>
      <c r="C258" t="s">
        <v>25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>G258*H258</f>
        <v>7.8</v>
      </c>
    </row>
    <row r="259" spans="1:9" ht="15">
      <c r="A259" s="1">
        <v>42993</v>
      </c>
      <c r="B259" s="1" t="str">
        <f t="shared" si="8"/>
        <v>September</v>
      </c>
      <c r="C259" t="s">
        <v>27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ht="15">
      <c r="A260" s="1">
        <v>42994</v>
      </c>
      <c r="B260" s="1" t="str">
        <f t="shared" si="8"/>
        <v>September</v>
      </c>
      <c r="C260" t="s">
        <v>28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ht="15">
      <c r="A261" s="1">
        <v>42995</v>
      </c>
      <c r="B261" s="1" t="str">
        <f t="shared" si="8"/>
        <v>September</v>
      </c>
      <c r="C261" t="s">
        <v>17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ht="15">
      <c r="A262" s="1">
        <v>42996</v>
      </c>
      <c r="B262" s="1" t="str">
        <f t="shared" si="8"/>
        <v>September</v>
      </c>
      <c r="C262" t="s">
        <v>19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ht="15">
      <c r="A263" s="1">
        <v>42997</v>
      </c>
      <c r="B263" s="1" t="str">
        <f t="shared" si="8"/>
        <v>September</v>
      </c>
      <c r="C263" t="s">
        <v>21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ht="15">
      <c r="A264" s="1">
        <v>42998</v>
      </c>
      <c r="B264" s="1" t="str">
        <f t="shared" si="8"/>
        <v>September</v>
      </c>
      <c r="C264" t="s">
        <v>23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ht="15">
      <c r="A265" s="1">
        <v>42999</v>
      </c>
      <c r="B265" s="1" t="str">
        <f t="shared" si="8"/>
        <v>September</v>
      </c>
      <c r="C265" t="s">
        <v>25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ht="15">
      <c r="A266" s="1">
        <v>43000</v>
      </c>
      <c r="B266" s="1" t="str">
        <f t="shared" si="8"/>
        <v>September</v>
      </c>
      <c r="C266" t="s">
        <v>27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ht="15">
      <c r="A267" s="1">
        <v>43001</v>
      </c>
      <c r="B267" s="1" t="str">
        <f t="shared" si="8"/>
        <v>September</v>
      </c>
      <c r="C267" t="s">
        <v>28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ht="15">
      <c r="A268" s="1">
        <v>43002</v>
      </c>
      <c r="B268" s="1" t="str">
        <f t="shared" si="8"/>
        <v>September</v>
      </c>
      <c r="C268" t="s">
        <v>17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ht="15">
      <c r="A269" s="1">
        <v>43003</v>
      </c>
      <c r="B269" s="1" t="str">
        <f t="shared" si="8"/>
        <v>September</v>
      </c>
      <c r="C269" t="s">
        <v>19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ht="15">
      <c r="A270" s="1">
        <v>43004</v>
      </c>
      <c r="B270" s="1" t="str">
        <f t="shared" si="8"/>
        <v>September</v>
      </c>
      <c r="C270" t="s">
        <v>21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ht="15">
      <c r="A271" s="1">
        <v>43005</v>
      </c>
      <c r="B271" s="1" t="str">
        <f t="shared" si="8"/>
        <v>September</v>
      </c>
      <c r="C271" t="s">
        <v>23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ht="15">
      <c r="A272" s="1">
        <v>43006</v>
      </c>
      <c r="B272" s="1" t="str">
        <f t="shared" si="8"/>
        <v>September</v>
      </c>
      <c r="C272" t="s">
        <v>25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ht="15">
      <c r="A273" s="1">
        <v>43007</v>
      </c>
      <c r="B273" s="1" t="str">
        <f t="shared" si="8"/>
        <v>September</v>
      </c>
      <c r="C273" t="s">
        <v>27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ht="15">
      <c r="A274" s="1">
        <v>43008</v>
      </c>
      <c r="B274" s="1" t="str">
        <f t="shared" si="8"/>
        <v>September</v>
      </c>
      <c r="C274" t="s">
        <v>28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ht="15">
      <c r="A275" s="1">
        <v>43009</v>
      </c>
      <c r="B275" s="1" t="str">
        <f t="shared" si="8"/>
        <v>October</v>
      </c>
      <c r="C275" t="s">
        <v>17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ht="15">
      <c r="A276" s="1">
        <v>43010</v>
      </c>
      <c r="B276" s="1" t="str">
        <f t="shared" si="8"/>
        <v>October</v>
      </c>
      <c r="C276" t="s">
        <v>19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ht="15">
      <c r="A277" s="1">
        <v>43011</v>
      </c>
      <c r="B277" s="1" t="str">
        <f t="shared" si="8"/>
        <v>October</v>
      </c>
      <c r="C277" t="s">
        <v>21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ht="15">
      <c r="A278" s="1">
        <v>43012</v>
      </c>
      <c r="B278" s="1" t="str">
        <f t="shared" si="8"/>
        <v>October</v>
      </c>
      <c r="C278" t="s">
        <v>23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ht="15">
      <c r="A279" s="1">
        <v>43013</v>
      </c>
      <c r="B279" s="1" t="str">
        <f t="shared" si="8"/>
        <v>October</v>
      </c>
      <c r="C279" t="s">
        <v>25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ht="15">
      <c r="A280" s="1">
        <v>43014</v>
      </c>
      <c r="B280" s="1" t="str">
        <f t="shared" si="8"/>
        <v>October</v>
      </c>
      <c r="C280" t="s">
        <v>27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ht="15">
      <c r="A281" s="1">
        <v>43015</v>
      </c>
      <c r="B281" s="1" t="str">
        <f t="shared" si="8"/>
        <v>October</v>
      </c>
      <c r="C281" t="s">
        <v>28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ht="15">
      <c r="A282" s="1">
        <v>43016</v>
      </c>
      <c r="B282" s="1" t="str">
        <f t="shared" si="8"/>
        <v>October</v>
      </c>
      <c r="C282" t="s">
        <v>17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ht="15">
      <c r="A283" s="1">
        <v>43017</v>
      </c>
      <c r="B283" s="1" t="str">
        <f t="shared" si="8"/>
        <v>October</v>
      </c>
      <c r="C283" t="s">
        <v>19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ht="15">
      <c r="A284" s="1">
        <v>43018</v>
      </c>
      <c r="B284" s="1" t="str">
        <f t="shared" si="8"/>
        <v>October</v>
      </c>
      <c r="C284" t="s">
        <v>21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ht="15">
      <c r="A285" s="1">
        <v>43019</v>
      </c>
      <c r="B285" s="1" t="str">
        <f t="shared" si="8"/>
        <v>October</v>
      </c>
      <c r="C285" t="s">
        <v>23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ht="15">
      <c r="A286" s="1">
        <v>43020</v>
      </c>
      <c r="B286" s="1" t="str">
        <f t="shared" si="8"/>
        <v>October</v>
      </c>
      <c r="C286" t="s">
        <v>25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ht="15">
      <c r="A287" s="1">
        <v>43021</v>
      </c>
      <c r="B287" s="1" t="str">
        <f t="shared" si="8"/>
        <v>October</v>
      </c>
      <c r="C287" t="s">
        <v>27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ht="15">
      <c r="A288" s="1">
        <v>43022</v>
      </c>
      <c r="B288" s="1" t="str">
        <f t="shared" si="8"/>
        <v>October</v>
      </c>
      <c r="C288" t="s">
        <v>28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ht="15">
      <c r="A289" s="1">
        <v>43023</v>
      </c>
      <c r="B289" s="1" t="str">
        <f t="shared" si="8"/>
        <v>October</v>
      </c>
      <c r="C289" t="s">
        <v>17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ht="15">
      <c r="A290" s="1">
        <v>43024</v>
      </c>
      <c r="B290" s="1" t="str">
        <f t="shared" si="8"/>
        <v>October</v>
      </c>
      <c r="C290" t="s">
        <v>19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ht="15">
      <c r="A291" s="1">
        <v>43025</v>
      </c>
      <c r="B291" s="1" t="str">
        <f t="shared" si="8"/>
        <v>October</v>
      </c>
      <c r="C291" t="s">
        <v>21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ht="15">
      <c r="A292" s="1">
        <v>43026</v>
      </c>
      <c r="B292" s="1" t="str">
        <f t="shared" si="8"/>
        <v>October</v>
      </c>
      <c r="C292" t="s">
        <v>23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ht="15">
      <c r="A293" s="1">
        <v>43027</v>
      </c>
      <c r="B293" s="1" t="str">
        <f t="shared" si="8"/>
        <v>October</v>
      </c>
      <c r="C293" t="s">
        <v>25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ht="15">
      <c r="A294" s="1">
        <v>43028</v>
      </c>
      <c r="B294" s="1" t="str">
        <f t="shared" si="8"/>
        <v>October</v>
      </c>
      <c r="C294" t="s">
        <v>27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ht="15">
      <c r="A295" s="1">
        <v>43029</v>
      </c>
      <c r="B295" s="1" t="str">
        <f t="shared" si="8"/>
        <v>October</v>
      </c>
      <c r="C295" t="s">
        <v>28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ht="15">
      <c r="A296" s="1">
        <v>43030</v>
      </c>
      <c r="B296" s="1" t="str">
        <f t="shared" si="8"/>
        <v>October</v>
      </c>
      <c r="C296" t="s">
        <v>17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ht="15">
      <c r="A297" s="1">
        <v>43031</v>
      </c>
      <c r="B297" s="1" t="str">
        <f t="shared" si="8"/>
        <v>October</v>
      </c>
      <c r="C297" t="s">
        <v>19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ht="15">
      <c r="A298" s="1">
        <v>43032</v>
      </c>
      <c r="B298" s="1" t="str">
        <f t="shared" si="8"/>
        <v>October</v>
      </c>
      <c r="C298" t="s">
        <v>21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ht="15">
      <c r="A299" s="1">
        <v>43033</v>
      </c>
      <c r="B299" s="1" t="str">
        <f t="shared" si="8"/>
        <v>October</v>
      </c>
      <c r="C299" t="s">
        <v>23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ht="15">
      <c r="A300" s="1">
        <v>43034</v>
      </c>
      <c r="B300" s="1" t="str">
        <f t="shared" si="8"/>
        <v>October</v>
      </c>
      <c r="C300" t="s">
        <v>25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ht="15">
      <c r="A301" s="1">
        <v>43035</v>
      </c>
      <c r="B301" s="1" t="str">
        <f t="shared" si="8"/>
        <v>October</v>
      </c>
      <c r="C301" t="s">
        <v>27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ht="15">
      <c r="A302" s="1">
        <v>43036</v>
      </c>
      <c r="B302" s="1" t="str">
        <f t="shared" si="8"/>
        <v>October</v>
      </c>
      <c r="C302" t="s">
        <v>28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ht="15">
      <c r="A303" s="1">
        <v>43037</v>
      </c>
      <c r="B303" s="1" t="str">
        <f t="shared" si="8"/>
        <v>October</v>
      </c>
      <c r="C303" t="s">
        <v>17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ht="15">
      <c r="A304" s="1">
        <v>43038</v>
      </c>
      <c r="B304" s="1" t="str">
        <f t="shared" si="8"/>
        <v>October</v>
      </c>
      <c r="C304" t="s">
        <v>19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ht="15">
      <c r="A305" s="1">
        <v>43039</v>
      </c>
      <c r="B305" s="1" t="str">
        <f t="shared" si="8"/>
        <v>October</v>
      </c>
      <c r="C305" t="s">
        <v>21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ht="15">
      <c r="A306" s="1">
        <v>43040</v>
      </c>
      <c r="B306" s="1" t="str">
        <f t="shared" si="8"/>
        <v>November</v>
      </c>
      <c r="C306" t="s">
        <v>23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ht="15">
      <c r="A307" s="1">
        <v>43041</v>
      </c>
      <c r="B307" s="1" t="str">
        <f t="shared" si="8"/>
        <v>November</v>
      </c>
      <c r="C307" t="s">
        <v>25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ht="15">
      <c r="A308" s="1">
        <v>43042</v>
      </c>
      <c r="B308" s="1" t="str">
        <f t="shared" si="8"/>
        <v>November</v>
      </c>
      <c r="C308" t="s">
        <v>27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ht="15">
      <c r="A309" s="1">
        <v>43043</v>
      </c>
      <c r="B309" s="1" t="str">
        <f t="shared" si="8"/>
        <v>November</v>
      </c>
      <c r="C309" t="s">
        <v>28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ht="15">
      <c r="A310" s="1">
        <v>43044</v>
      </c>
      <c r="B310" s="1" t="str">
        <f t="shared" si="8"/>
        <v>November</v>
      </c>
      <c r="C310" t="s">
        <v>17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ht="15">
      <c r="A311" s="1">
        <v>43045</v>
      </c>
      <c r="B311" s="1" t="str">
        <f t="shared" si="8"/>
        <v>November</v>
      </c>
      <c r="C311" t="s">
        <v>19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ht="15">
      <c r="A312" s="1">
        <v>43046</v>
      </c>
      <c r="B312" s="1" t="str">
        <f t="shared" si="8"/>
        <v>November</v>
      </c>
      <c r="C312" t="s">
        <v>21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ht="15">
      <c r="A313" s="1">
        <v>43047</v>
      </c>
      <c r="B313" s="1" t="str">
        <f t="shared" si="8"/>
        <v>November</v>
      </c>
      <c r="C313" t="s">
        <v>23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ht="15">
      <c r="A314" s="1">
        <v>43048</v>
      </c>
      <c r="B314" s="1" t="str">
        <f t="shared" si="8"/>
        <v>November</v>
      </c>
      <c r="C314" t="s">
        <v>25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ht="15">
      <c r="A315" s="1">
        <v>43049</v>
      </c>
      <c r="B315" s="1" t="str">
        <f t="shared" si="8"/>
        <v>November</v>
      </c>
      <c r="C315" t="s">
        <v>27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ht="15">
      <c r="A316" s="1">
        <v>43050</v>
      </c>
      <c r="B316" s="1" t="str">
        <f t="shared" si="8"/>
        <v>November</v>
      </c>
      <c r="C316" t="s">
        <v>28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ht="15">
      <c r="A317" s="1">
        <v>43051</v>
      </c>
      <c r="B317" s="1" t="str">
        <f t="shared" si="8"/>
        <v>November</v>
      </c>
      <c r="C317" t="s">
        <v>17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ht="15">
      <c r="A318" s="1">
        <v>43052</v>
      </c>
      <c r="B318" s="1" t="str">
        <f t="shared" si="8"/>
        <v>November</v>
      </c>
      <c r="C318" t="s">
        <v>19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ht="15">
      <c r="A319" s="1">
        <v>43053</v>
      </c>
      <c r="B319" s="1" t="str">
        <f t="shared" si="8"/>
        <v>November</v>
      </c>
      <c r="C319" t="s">
        <v>21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ht="15">
      <c r="A320" s="1">
        <v>43054</v>
      </c>
      <c r="B320" s="1" t="str">
        <f t="shared" si="8"/>
        <v>November</v>
      </c>
      <c r="C320" t="s">
        <v>23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ht="15">
      <c r="A321" s="1">
        <v>43055</v>
      </c>
      <c r="B321" s="1" t="str">
        <f t="shared" si="8"/>
        <v>November</v>
      </c>
      <c r="C321" t="s">
        <v>25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ht="15">
      <c r="A322" s="1">
        <v>43056</v>
      </c>
      <c r="B322" s="1" t="str">
        <f t="shared" ref="B322:B385" si="10">TEXT(A322, "mmmm")</f>
        <v>November</v>
      </c>
      <c r="C322" t="s">
        <v>27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85" si="11">G322*H322</f>
        <v>6</v>
      </c>
    </row>
    <row r="323" spans="1:9" ht="15">
      <c r="A323" s="1">
        <v>43057</v>
      </c>
      <c r="B323" s="1" t="str">
        <f t="shared" si="10"/>
        <v>November</v>
      </c>
      <c r="C323" t="s">
        <v>28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ht="15">
      <c r="A324" s="1">
        <v>43058</v>
      </c>
      <c r="B324" s="1" t="str">
        <f t="shared" si="10"/>
        <v>November</v>
      </c>
      <c r="C324" t="s">
        <v>17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ht="15">
      <c r="A325" s="1">
        <v>43059</v>
      </c>
      <c r="B325" s="1" t="str">
        <f t="shared" si="10"/>
        <v>November</v>
      </c>
      <c r="C325" t="s">
        <v>19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ht="15">
      <c r="A326" s="1">
        <v>43060</v>
      </c>
      <c r="B326" s="1" t="str">
        <f t="shared" si="10"/>
        <v>November</v>
      </c>
      <c r="C326" t="s">
        <v>21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ht="15">
      <c r="A327" s="1">
        <v>43061</v>
      </c>
      <c r="B327" s="1" t="str">
        <f t="shared" si="10"/>
        <v>November</v>
      </c>
      <c r="C327" t="s">
        <v>23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ht="15">
      <c r="A328" s="1">
        <v>43062</v>
      </c>
      <c r="B328" s="1" t="str">
        <f t="shared" si="10"/>
        <v>November</v>
      </c>
      <c r="C328" t="s">
        <v>25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ht="15">
      <c r="A329" s="1">
        <v>43063</v>
      </c>
      <c r="B329" s="1" t="str">
        <f t="shared" si="10"/>
        <v>November</v>
      </c>
      <c r="C329" t="s">
        <v>27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ht="15">
      <c r="A330" s="1">
        <v>43064</v>
      </c>
      <c r="B330" s="1" t="str">
        <f t="shared" si="10"/>
        <v>November</v>
      </c>
      <c r="C330" t="s">
        <v>28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ht="15">
      <c r="A331" s="1">
        <v>43065</v>
      </c>
      <c r="B331" s="1" t="str">
        <f t="shared" si="10"/>
        <v>November</v>
      </c>
      <c r="C331" t="s">
        <v>17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ht="15">
      <c r="A332" s="1">
        <v>43066</v>
      </c>
      <c r="B332" s="1" t="str">
        <f t="shared" si="10"/>
        <v>November</v>
      </c>
      <c r="C332" t="s">
        <v>19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ht="15">
      <c r="A333" s="1">
        <v>43067</v>
      </c>
      <c r="B333" s="1" t="str">
        <f t="shared" si="10"/>
        <v>November</v>
      </c>
      <c r="C333" t="s">
        <v>21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ht="15">
      <c r="A334" s="1">
        <v>43068</v>
      </c>
      <c r="B334" s="1" t="str">
        <f t="shared" si="10"/>
        <v>November</v>
      </c>
      <c r="C334" t="s">
        <v>23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ht="15">
      <c r="A335" s="1">
        <v>43069</v>
      </c>
      <c r="B335" s="1" t="str">
        <f t="shared" si="10"/>
        <v>November</v>
      </c>
      <c r="C335" t="s">
        <v>25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ht="15">
      <c r="A336" s="1">
        <v>43070</v>
      </c>
      <c r="B336" s="1" t="str">
        <f t="shared" si="10"/>
        <v>December</v>
      </c>
      <c r="C336" t="s">
        <v>27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ht="15">
      <c r="A337" s="1">
        <v>43071</v>
      </c>
      <c r="B337" s="1" t="str">
        <f t="shared" si="10"/>
        <v>December</v>
      </c>
      <c r="C337" t="s">
        <v>28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ht="15">
      <c r="A338" s="1">
        <v>43072</v>
      </c>
      <c r="B338" s="1" t="str">
        <f t="shared" si="10"/>
        <v>December</v>
      </c>
      <c r="C338" t="s">
        <v>17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ht="15">
      <c r="A339" s="1">
        <v>43073</v>
      </c>
      <c r="B339" s="1" t="str">
        <f t="shared" si="10"/>
        <v>December</v>
      </c>
      <c r="C339" t="s">
        <v>19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ht="15">
      <c r="A340" s="1">
        <v>43074</v>
      </c>
      <c r="B340" s="1" t="str">
        <f t="shared" si="10"/>
        <v>December</v>
      </c>
      <c r="C340" t="s">
        <v>21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ht="15">
      <c r="A341" s="1">
        <v>43075</v>
      </c>
      <c r="B341" s="1" t="str">
        <f t="shared" si="10"/>
        <v>December</v>
      </c>
      <c r="C341" t="s">
        <v>23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ht="15">
      <c r="A342" s="1">
        <v>43076</v>
      </c>
      <c r="B342" s="1" t="str">
        <f t="shared" si="10"/>
        <v>December</v>
      </c>
      <c r="C342" t="s">
        <v>25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ht="15">
      <c r="A343" s="1">
        <v>43077</v>
      </c>
      <c r="B343" s="1" t="str">
        <f t="shared" si="10"/>
        <v>December</v>
      </c>
      <c r="C343" t="s">
        <v>27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ht="15">
      <c r="A344" s="1">
        <v>43078</v>
      </c>
      <c r="B344" s="1" t="str">
        <f t="shared" si="10"/>
        <v>December</v>
      </c>
      <c r="C344" t="s">
        <v>28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ht="15">
      <c r="A345" s="1">
        <v>43079</v>
      </c>
      <c r="B345" s="1" t="str">
        <f t="shared" si="10"/>
        <v>December</v>
      </c>
      <c r="C345" t="s">
        <v>17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ht="15">
      <c r="A346" s="1">
        <v>43080</v>
      </c>
      <c r="B346" s="1" t="str">
        <f t="shared" si="10"/>
        <v>December</v>
      </c>
      <c r="C346" t="s">
        <v>19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ht="15">
      <c r="A347" s="1">
        <v>43081</v>
      </c>
      <c r="B347" s="1" t="str">
        <f t="shared" si="10"/>
        <v>December</v>
      </c>
      <c r="C347" t="s">
        <v>21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ht="15">
      <c r="A348" s="1">
        <v>43082</v>
      </c>
      <c r="B348" s="1" t="str">
        <f t="shared" si="10"/>
        <v>December</v>
      </c>
      <c r="C348" t="s">
        <v>23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ht="15">
      <c r="A349" s="1">
        <v>43083</v>
      </c>
      <c r="B349" s="1" t="str">
        <f t="shared" si="10"/>
        <v>December</v>
      </c>
      <c r="C349" t="s">
        <v>25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ht="15">
      <c r="A350" s="1">
        <v>43084</v>
      </c>
      <c r="B350" s="1" t="str">
        <f t="shared" si="10"/>
        <v>December</v>
      </c>
      <c r="C350" t="s">
        <v>27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ht="15">
      <c r="A351" s="1">
        <v>43085</v>
      </c>
      <c r="B351" s="1" t="str">
        <f t="shared" si="10"/>
        <v>December</v>
      </c>
      <c r="C351" t="s">
        <v>28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ht="15">
      <c r="A352" s="1">
        <v>43086</v>
      </c>
      <c r="B352" s="1" t="str">
        <f t="shared" si="10"/>
        <v>December</v>
      </c>
      <c r="C352" t="s">
        <v>17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ht="15">
      <c r="A353" s="1">
        <v>43087</v>
      </c>
      <c r="B353" s="1" t="str">
        <f t="shared" si="10"/>
        <v>December</v>
      </c>
      <c r="C353" t="s">
        <v>19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ht="15">
      <c r="A354" s="1">
        <v>43088</v>
      </c>
      <c r="B354" s="1" t="str">
        <f t="shared" si="10"/>
        <v>December</v>
      </c>
      <c r="C354" t="s">
        <v>21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ht="15">
      <c r="A355" s="1">
        <v>43089</v>
      </c>
      <c r="B355" s="1" t="str">
        <f t="shared" si="10"/>
        <v>December</v>
      </c>
      <c r="C355" t="s">
        <v>23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ht="15">
      <c r="A356" s="1">
        <v>43090</v>
      </c>
      <c r="B356" s="1" t="str">
        <f t="shared" si="10"/>
        <v>December</v>
      </c>
      <c r="C356" t="s">
        <v>25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ht="15">
      <c r="A357" s="1">
        <v>43091</v>
      </c>
      <c r="B357" s="1" t="str">
        <f t="shared" si="10"/>
        <v>December</v>
      </c>
      <c r="C357" t="s">
        <v>27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ht="15">
      <c r="A358" s="1">
        <v>43092</v>
      </c>
      <c r="B358" s="1" t="str">
        <f t="shared" si="10"/>
        <v>December</v>
      </c>
      <c r="C358" t="s">
        <v>28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ht="15">
      <c r="A359" s="1">
        <v>43093</v>
      </c>
      <c r="B359" s="1" t="str">
        <f t="shared" si="10"/>
        <v>December</v>
      </c>
      <c r="C359" t="s">
        <v>17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ht="15">
      <c r="A360" s="1">
        <v>43094</v>
      </c>
      <c r="B360" s="1" t="str">
        <f t="shared" si="10"/>
        <v>December</v>
      </c>
      <c r="C360" t="s">
        <v>19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ht="15">
      <c r="A361" s="1">
        <v>43095</v>
      </c>
      <c r="B361" s="1" t="str">
        <f t="shared" si="10"/>
        <v>December</v>
      </c>
      <c r="C361" t="s">
        <v>21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ht="15">
      <c r="A362" s="1">
        <v>43096</v>
      </c>
      <c r="B362" s="1" t="str">
        <f t="shared" si="10"/>
        <v>December</v>
      </c>
      <c r="C362" t="s">
        <v>23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ht="15">
      <c r="A363" s="1">
        <v>43097</v>
      </c>
      <c r="B363" s="1" t="str">
        <f t="shared" si="10"/>
        <v>December</v>
      </c>
      <c r="C363" t="s">
        <v>25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ht="15">
      <c r="A364" s="1">
        <v>43098</v>
      </c>
      <c r="B364" s="1" t="str">
        <f t="shared" si="10"/>
        <v>December</v>
      </c>
      <c r="C364" t="s">
        <v>27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ht="15">
      <c r="A365" s="1">
        <v>43099</v>
      </c>
      <c r="B365" s="1" t="str">
        <f t="shared" si="10"/>
        <v>December</v>
      </c>
      <c r="C365" t="s">
        <v>28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ht="15">
      <c r="A366" s="1">
        <v>43100</v>
      </c>
      <c r="B366" s="1" t="str">
        <f t="shared" si="10"/>
        <v>December</v>
      </c>
      <c r="C366" t="s">
        <v>17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conditionalFormatting sqref="D1: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{DAB28334-B398-4245-885E-97BB4B0BC3B2}</x14:id>
        </ext>
      </extLst>
    </cfRule>
  </conditionalFormatting>
  <conditionalFormatting sqref="H1:H1048576">
    <cfRule type="top10" dxfId="45" priority="2" percent="1" rank="10"/>
  </conditionalFormatting>
  <conditionalFormatting sqref="H1:H1048576">
    <cfRule type="top10" dxfId="44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B28334-B398-4245-885E-97BB4B0BC3B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97B9-D2A3-4A9E-8FD8-CF4D6F49B7D1}">
  <dimension ref="A2:K377"/>
  <sheetViews>
    <sheetView workbookViewId="0">
      <selection activeCell="K3" sqref="K3"/>
    </sheetView>
  </sheetViews>
  <sheetFormatPr defaultRowHeight="15"/>
  <cols>
    <col min="8" max="8" width="23.140625" bestFit="1" customWidth="1"/>
  </cols>
  <sheetData>
    <row r="2" spans="1:11">
      <c r="G2" t="s">
        <v>18</v>
      </c>
      <c r="H2">
        <f>AVERAGE(H12:H376)</f>
        <v>25.323287671232876</v>
      </c>
    </row>
    <row r="3" spans="1:11">
      <c r="G3" t="s">
        <v>31</v>
      </c>
      <c r="H3">
        <f>_xlfn.STDEV.P(H12:H376)</f>
        <v>6.8841394155397326</v>
      </c>
    </row>
    <row r="4" spans="1:11">
      <c r="G4" t="s">
        <v>32</v>
      </c>
      <c r="H4">
        <f>AVERAGE(K12:K183)</f>
        <v>29.994186046511629</v>
      </c>
    </row>
    <row r="5" spans="1:11">
      <c r="G5" t="s">
        <v>33</v>
      </c>
      <c r="H5" s="11">
        <f>_xlfn.Z.TEST(K12:K183, H2, H3)</f>
        <v>2.8312753066760779E-19</v>
      </c>
    </row>
    <row r="11" spans="1:11">
      <c r="A11" s="1" t="s">
        <v>7</v>
      </c>
      <c r="B11" s="1" t="s">
        <v>8</v>
      </c>
      <c r="C11" t="s">
        <v>9</v>
      </c>
      <c r="D11" t="s">
        <v>10</v>
      </c>
      <c r="E11" s="2" t="s">
        <v>11</v>
      </c>
      <c r="F11" t="s">
        <v>12</v>
      </c>
      <c r="G11" t="s">
        <v>13</v>
      </c>
      <c r="H11" t="s">
        <v>14</v>
      </c>
      <c r="I11" s="3" t="s">
        <v>15</v>
      </c>
      <c r="K11" t="s">
        <v>32</v>
      </c>
    </row>
    <row r="12" spans="1:11">
      <c r="A12" s="1">
        <v>42736</v>
      </c>
      <c r="B12" s="1" t="str">
        <f t="shared" ref="B12:B75" si="0">TEXT(A12, "mmmm")</f>
        <v>January</v>
      </c>
      <c r="C12" t="s">
        <v>17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 t="shared" ref="I12:I75" si="1">G12*H12</f>
        <v>3</v>
      </c>
      <c r="K12">
        <v>22</v>
      </c>
    </row>
    <row r="13" spans="1:11">
      <c r="A13" s="1">
        <v>42737</v>
      </c>
      <c r="B13" s="1" t="str">
        <f t="shared" si="0"/>
        <v>January</v>
      </c>
      <c r="C13" t="s">
        <v>19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 t="shared" si="1"/>
        <v>3.9</v>
      </c>
      <c r="K13">
        <v>22</v>
      </c>
    </row>
    <row r="14" spans="1:11">
      <c r="A14" s="1">
        <v>42738</v>
      </c>
      <c r="B14" s="1" t="str">
        <f t="shared" si="0"/>
        <v>January</v>
      </c>
      <c r="C14" t="s">
        <v>21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 t="shared" si="1"/>
        <v>4.5</v>
      </c>
      <c r="K14">
        <v>22</v>
      </c>
    </row>
    <row r="15" spans="1:11">
      <c r="A15" s="1">
        <v>42739</v>
      </c>
      <c r="B15" s="1" t="str">
        <f t="shared" si="0"/>
        <v>January</v>
      </c>
      <c r="C15" t="s">
        <v>23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 t="shared" si="1"/>
        <v>5.0999999999999996</v>
      </c>
      <c r="K15">
        <v>23</v>
      </c>
    </row>
    <row r="16" spans="1:11">
      <c r="A16" s="1">
        <v>42740</v>
      </c>
      <c r="B16" s="1" t="str">
        <f t="shared" si="0"/>
        <v>January</v>
      </c>
      <c r="C16" t="s">
        <v>25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 t="shared" si="1"/>
        <v>5.3999999999999995</v>
      </c>
      <c r="K16">
        <v>25</v>
      </c>
    </row>
    <row r="17" spans="1:11">
      <c r="A17" s="1">
        <v>42741</v>
      </c>
      <c r="B17" s="1" t="str">
        <f t="shared" si="0"/>
        <v>January</v>
      </c>
      <c r="C17" t="s">
        <v>27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 t="shared" si="1"/>
        <v>3.3</v>
      </c>
      <c r="K17">
        <v>25</v>
      </c>
    </row>
    <row r="18" spans="1:11">
      <c r="A18" s="1">
        <v>42742</v>
      </c>
      <c r="B18" s="1" t="str">
        <f t="shared" si="0"/>
        <v>January</v>
      </c>
      <c r="C18" t="s">
        <v>28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 t="shared" si="1"/>
        <v>3.9</v>
      </c>
      <c r="K18">
        <v>23</v>
      </c>
    </row>
    <row r="19" spans="1:11">
      <c r="A19" s="1">
        <v>42743</v>
      </c>
      <c r="B19" s="1" t="str">
        <f t="shared" si="0"/>
        <v>January</v>
      </c>
      <c r="C19" t="s">
        <v>17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 t="shared" si="1"/>
        <v>4.5</v>
      </c>
      <c r="K19">
        <v>25</v>
      </c>
    </row>
    <row r="20" spans="1:11">
      <c r="A20" s="1">
        <v>42744</v>
      </c>
      <c r="B20" s="1" t="str">
        <f t="shared" si="0"/>
        <v>January</v>
      </c>
      <c r="C20" t="s">
        <v>19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 t="shared" si="1"/>
        <v>5.0999999999999996</v>
      </c>
      <c r="K20">
        <v>23</v>
      </c>
    </row>
    <row r="21" spans="1:11">
      <c r="A21" s="1">
        <v>42745</v>
      </c>
      <c r="B21" s="1" t="str">
        <f t="shared" si="0"/>
        <v>January</v>
      </c>
      <c r="C21" t="s">
        <v>21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 t="shared" si="1"/>
        <v>5.3999999999999995</v>
      </c>
      <c r="K21">
        <v>24</v>
      </c>
    </row>
    <row r="22" spans="1:11">
      <c r="A22" s="1">
        <v>42746</v>
      </c>
      <c r="B22" s="1" t="str">
        <f t="shared" si="0"/>
        <v>January</v>
      </c>
      <c r="C22" t="s">
        <v>23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 t="shared" si="1"/>
        <v>3.5999999999999996</v>
      </c>
      <c r="K22">
        <v>23</v>
      </c>
    </row>
    <row r="23" spans="1:11">
      <c r="A23" s="1">
        <v>42747</v>
      </c>
      <c r="B23" s="1" t="str">
        <f t="shared" si="0"/>
        <v>January</v>
      </c>
      <c r="C23" t="s">
        <v>25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 t="shared" si="1"/>
        <v>4.2</v>
      </c>
      <c r="K23">
        <v>24</v>
      </c>
    </row>
    <row r="24" spans="1:11">
      <c r="A24" s="1">
        <v>42748</v>
      </c>
      <c r="B24" s="1" t="str">
        <f t="shared" si="0"/>
        <v>January</v>
      </c>
      <c r="C24" t="s">
        <v>27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t="shared" si="1"/>
        <v>4.5</v>
      </c>
      <c r="K24">
        <v>25</v>
      </c>
    </row>
    <row r="25" spans="1:11">
      <c r="A25" s="1">
        <v>42749</v>
      </c>
      <c r="B25" s="1" t="str">
        <f t="shared" si="0"/>
        <v>January</v>
      </c>
      <c r="C25" t="s">
        <v>28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 t="shared" si="1"/>
        <v>5.0999999999999996</v>
      </c>
      <c r="K25">
        <v>26</v>
      </c>
    </row>
    <row r="26" spans="1:11">
      <c r="A26" s="1">
        <v>42750</v>
      </c>
      <c r="B26" s="1" t="str">
        <f t="shared" si="0"/>
        <v>January</v>
      </c>
      <c r="C26" t="s">
        <v>17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 t="shared" si="1"/>
        <v>5.3999999999999995</v>
      </c>
      <c r="K26">
        <v>26</v>
      </c>
    </row>
    <row r="27" spans="1:11">
      <c r="A27" s="1">
        <v>42751</v>
      </c>
      <c r="B27" s="1" t="str">
        <f t="shared" si="0"/>
        <v>January</v>
      </c>
      <c r="C27" t="s">
        <v>19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 t="shared" si="1"/>
        <v>3.5999999999999996</v>
      </c>
      <c r="K27">
        <v>26</v>
      </c>
    </row>
    <row r="28" spans="1:11">
      <c r="A28" s="1">
        <v>42752</v>
      </c>
      <c r="B28" s="1" t="str">
        <f t="shared" si="0"/>
        <v>January</v>
      </c>
      <c r="C28" t="s">
        <v>21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 t="shared" si="1"/>
        <v>4.2</v>
      </c>
      <c r="K28">
        <v>27</v>
      </c>
    </row>
    <row r="29" spans="1:11">
      <c r="A29" s="1">
        <v>42753</v>
      </c>
      <c r="B29" s="1" t="str">
        <f t="shared" si="0"/>
        <v>January</v>
      </c>
      <c r="C29" t="s">
        <v>23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 t="shared" si="1"/>
        <v>4.8</v>
      </c>
      <c r="K29">
        <v>25</v>
      </c>
    </row>
    <row r="30" spans="1:11">
      <c r="A30" s="1">
        <v>42754</v>
      </c>
      <c r="B30" s="1" t="str">
        <f t="shared" si="0"/>
        <v>January</v>
      </c>
      <c r="C30" t="s">
        <v>25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 t="shared" si="1"/>
        <v>5.0999999999999996</v>
      </c>
      <c r="K30">
        <v>27</v>
      </c>
    </row>
    <row r="31" spans="1:11">
      <c r="A31" s="1">
        <v>42755</v>
      </c>
      <c r="B31" s="1" t="str">
        <f t="shared" si="0"/>
        <v>January</v>
      </c>
      <c r="C31" t="s">
        <v>27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 t="shared" si="1"/>
        <v>3.5999999999999996</v>
      </c>
      <c r="K31">
        <v>25</v>
      </c>
    </row>
    <row r="32" spans="1:11">
      <c r="A32" s="1">
        <v>42756</v>
      </c>
      <c r="B32" s="1" t="str">
        <f t="shared" si="0"/>
        <v>January</v>
      </c>
      <c r="C32" t="s">
        <v>28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 t="shared" si="1"/>
        <v>4.2</v>
      </c>
      <c r="K32">
        <v>26</v>
      </c>
    </row>
    <row r="33" spans="1:11">
      <c r="A33" s="1">
        <v>42757</v>
      </c>
      <c r="B33" s="1" t="str">
        <f t="shared" si="0"/>
        <v>January</v>
      </c>
      <c r="C33" t="s">
        <v>17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 t="shared" si="1"/>
        <v>4.8</v>
      </c>
      <c r="K33">
        <v>27</v>
      </c>
    </row>
    <row r="34" spans="1:11">
      <c r="A34" s="1">
        <v>42758</v>
      </c>
      <c r="B34" s="1" t="str">
        <f t="shared" si="0"/>
        <v>January</v>
      </c>
      <c r="C34" t="s">
        <v>19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 t="shared" si="1"/>
        <v>5.0999999999999996</v>
      </c>
      <c r="K34">
        <v>27</v>
      </c>
    </row>
    <row r="35" spans="1:11">
      <c r="A35" s="1">
        <v>42759</v>
      </c>
      <c r="B35" s="1" t="str">
        <f t="shared" si="0"/>
        <v>January</v>
      </c>
      <c r="C35" t="s">
        <v>21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 t="shared" si="1"/>
        <v>3.5999999999999996</v>
      </c>
      <c r="K35">
        <v>26</v>
      </c>
    </row>
    <row r="36" spans="1:11">
      <c r="A36" s="1">
        <v>42760</v>
      </c>
      <c r="B36" s="1" t="str">
        <f t="shared" si="0"/>
        <v>January</v>
      </c>
      <c r="C36" t="s">
        <v>23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 t="shared" si="1"/>
        <v>4.2</v>
      </c>
      <c r="K36">
        <v>27</v>
      </c>
    </row>
    <row r="37" spans="1:11">
      <c r="A37" s="1">
        <v>42761</v>
      </c>
      <c r="B37" s="1" t="str">
        <f t="shared" si="0"/>
        <v>January</v>
      </c>
      <c r="C37" t="s">
        <v>25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 t="shared" si="1"/>
        <v>4.8</v>
      </c>
      <c r="K37">
        <v>27</v>
      </c>
    </row>
    <row r="38" spans="1:11">
      <c r="A38" s="1">
        <v>42762</v>
      </c>
      <c r="B38" s="1" t="str">
        <f t="shared" si="0"/>
        <v>January</v>
      </c>
      <c r="C38" t="s">
        <v>27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 t="shared" si="1"/>
        <v>5.0999999999999996</v>
      </c>
      <c r="K38">
        <v>25</v>
      </c>
    </row>
    <row r="39" spans="1:11">
      <c r="A39" s="1">
        <v>42763</v>
      </c>
      <c r="B39" s="1" t="str">
        <f t="shared" si="0"/>
        <v>January</v>
      </c>
      <c r="C39" t="s">
        <v>28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 t="shared" si="1"/>
        <v>3.9</v>
      </c>
      <c r="K39">
        <v>26</v>
      </c>
    </row>
    <row r="40" spans="1:11">
      <c r="A40" s="1">
        <v>42764</v>
      </c>
      <c r="B40" s="1" t="str">
        <f t="shared" si="0"/>
        <v>January</v>
      </c>
      <c r="C40" t="s">
        <v>17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 t="shared" si="1"/>
        <v>4.2</v>
      </c>
      <c r="K40">
        <v>27</v>
      </c>
    </row>
    <row r="41" spans="1:11">
      <c r="A41" s="1">
        <v>42765</v>
      </c>
      <c r="B41" s="1" t="str">
        <f t="shared" si="0"/>
        <v>January</v>
      </c>
      <c r="C41" t="s">
        <v>19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 t="shared" si="1"/>
        <v>5.0999999999999996</v>
      </c>
      <c r="K41">
        <v>25</v>
      </c>
    </row>
    <row r="42" spans="1:11">
      <c r="A42" s="1">
        <v>42766</v>
      </c>
      <c r="B42" s="1" t="str">
        <f t="shared" si="0"/>
        <v>January</v>
      </c>
      <c r="C42" t="s">
        <v>21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 t="shared" si="1"/>
        <v>5.3999999999999995</v>
      </c>
      <c r="K42">
        <v>25</v>
      </c>
    </row>
    <row r="43" spans="1:11">
      <c r="A43" s="1">
        <v>42767</v>
      </c>
      <c r="B43" s="1" t="str">
        <f t="shared" si="0"/>
        <v>February</v>
      </c>
      <c r="C43" t="s">
        <v>23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 t="shared" si="1"/>
        <v>5.3999999999999995</v>
      </c>
      <c r="K43">
        <v>29</v>
      </c>
    </row>
    <row r="44" spans="1:11">
      <c r="A44" s="1">
        <v>42768</v>
      </c>
      <c r="B44" s="1" t="str">
        <f t="shared" si="0"/>
        <v>February</v>
      </c>
      <c r="C44" t="s">
        <v>25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 t="shared" si="1"/>
        <v>6</v>
      </c>
      <c r="K44">
        <v>30</v>
      </c>
    </row>
    <row r="45" spans="1:11">
      <c r="A45" s="1">
        <v>42769</v>
      </c>
      <c r="B45" s="1" t="str">
        <f t="shared" si="0"/>
        <v>February</v>
      </c>
      <c r="C45" t="s">
        <v>27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 t="shared" si="1"/>
        <v>6.3</v>
      </c>
      <c r="K45">
        <v>31</v>
      </c>
    </row>
    <row r="46" spans="1:11">
      <c r="A46" s="1">
        <v>42770</v>
      </c>
      <c r="B46" s="1" t="str">
        <f t="shared" si="0"/>
        <v>February</v>
      </c>
      <c r="C46" t="s">
        <v>28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 t="shared" si="1"/>
        <v>6.6</v>
      </c>
      <c r="K46">
        <v>29</v>
      </c>
    </row>
    <row r="47" spans="1:11">
      <c r="A47" s="1">
        <v>42771</v>
      </c>
      <c r="B47" s="1" t="str">
        <f t="shared" si="0"/>
        <v>February</v>
      </c>
      <c r="C47" t="s">
        <v>17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t="shared" si="1"/>
        <v>5.3999999999999995</v>
      </c>
      <c r="K47">
        <v>29</v>
      </c>
    </row>
    <row r="48" spans="1:11">
      <c r="A48" s="1">
        <v>42772</v>
      </c>
      <c r="B48" s="1" t="str">
        <f t="shared" si="0"/>
        <v>February</v>
      </c>
      <c r="C48" t="s">
        <v>19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 t="shared" si="1"/>
        <v>6</v>
      </c>
      <c r="K48">
        <v>30</v>
      </c>
    </row>
    <row r="49" spans="1:11">
      <c r="A49" s="1">
        <v>42773</v>
      </c>
      <c r="B49" s="1" t="str">
        <f t="shared" si="0"/>
        <v>February</v>
      </c>
      <c r="C49" t="s">
        <v>21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 t="shared" si="1"/>
        <v>6.3</v>
      </c>
      <c r="K49">
        <v>31</v>
      </c>
    </row>
    <row r="50" spans="1:11">
      <c r="A50" s="1">
        <v>42774</v>
      </c>
      <c r="B50" s="1" t="str">
        <f t="shared" si="0"/>
        <v>February</v>
      </c>
      <c r="C50" t="s">
        <v>23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 t="shared" si="1"/>
        <v>6.6</v>
      </c>
      <c r="K50">
        <v>29</v>
      </c>
    </row>
    <row r="51" spans="1:11">
      <c r="A51" s="1">
        <v>42775</v>
      </c>
      <c r="B51" s="1" t="str">
        <f t="shared" si="0"/>
        <v>February</v>
      </c>
      <c r="C51" t="s">
        <v>25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 t="shared" si="1"/>
        <v>5.7</v>
      </c>
      <c r="K51">
        <v>31</v>
      </c>
    </row>
    <row r="52" spans="1:11">
      <c r="A52" s="1">
        <v>42776</v>
      </c>
      <c r="B52" s="1" t="str">
        <f t="shared" si="0"/>
        <v>February</v>
      </c>
      <c r="C52" t="s">
        <v>27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 t="shared" si="1"/>
        <v>6</v>
      </c>
      <c r="K52">
        <v>29</v>
      </c>
    </row>
    <row r="53" spans="1:11">
      <c r="A53" s="1">
        <v>42777</v>
      </c>
      <c r="B53" s="1" t="str">
        <f t="shared" si="0"/>
        <v>February</v>
      </c>
      <c r="C53" t="s">
        <v>28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 t="shared" si="1"/>
        <v>6.3</v>
      </c>
      <c r="K53">
        <v>29</v>
      </c>
    </row>
    <row r="54" spans="1:11">
      <c r="A54" s="1">
        <v>42778</v>
      </c>
      <c r="B54" s="1" t="str">
        <f t="shared" si="0"/>
        <v>February</v>
      </c>
      <c r="C54" t="s">
        <v>17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 t="shared" si="1"/>
        <v>6.6</v>
      </c>
      <c r="K54">
        <v>30</v>
      </c>
    </row>
    <row r="55" spans="1:11">
      <c r="A55" s="1">
        <v>42779</v>
      </c>
      <c r="B55" s="1" t="str">
        <f t="shared" si="0"/>
        <v>February</v>
      </c>
      <c r="C55" t="s">
        <v>19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 t="shared" si="1"/>
        <v>5.3999999999999995</v>
      </c>
      <c r="K55">
        <v>31</v>
      </c>
    </row>
    <row r="56" spans="1:11">
      <c r="A56" s="1">
        <v>42780</v>
      </c>
      <c r="B56" s="1" t="str">
        <f t="shared" si="0"/>
        <v>February</v>
      </c>
      <c r="C56" t="s">
        <v>21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 t="shared" si="1"/>
        <v>5.7</v>
      </c>
      <c r="K56">
        <v>28</v>
      </c>
    </row>
    <row r="57" spans="1:11">
      <c r="A57" s="1">
        <v>42781</v>
      </c>
      <c r="B57" s="1" t="str">
        <f t="shared" si="0"/>
        <v>February</v>
      </c>
      <c r="C57" t="s">
        <v>23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 t="shared" si="1"/>
        <v>6</v>
      </c>
      <c r="K57">
        <v>29</v>
      </c>
    </row>
    <row r="58" spans="1:11">
      <c r="A58" s="1">
        <v>42782</v>
      </c>
      <c r="B58" s="1" t="str">
        <f t="shared" si="0"/>
        <v>February</v>
      </c>
      <c r="C58" t="s">
        <v>25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 t="shared" si="1"/>
        <v>6.3</v>
      </c>
      <c r="K58">
        <v>31</v>
      </c>
    </row>
    <row r="59" spans="1:11">
      <c r="A59" s="1">
        <v>42783</v>
      </c>
      <c r="B59" s="1" t="str">
        <f t="shared" si="0"/>
        <v>February</v>
      </c>
      <c r="C59" t="s">
        <v>27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 t="shared" si="1"/>
        <v>5.3999999999999995</v>
      </c>
      <c r="K59">
        <v>29</v>
      </c>
    </row>
    <row r="60" spans="1:11">
      <c r="A60" s="1">
        <v>42784</v>
      </c>
      <c r="B60" s="1" t="str">
        <f t="shared" si="0"/>
        <v>February</v>
      </c>
      <c r="C60" t="s">
        <v>28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 t="shared" si="1"/>
        <v>5.7</v>
      </c>
      <c r="K60">
        <v>30</v>
      </c>
    </row>
    <row r="61" spans="1:11">
      <c r="A61" s="1">
        <v>42785</v>
      </c>
      <c r="B61" s="1" t="str">
        <f t="shared" si="0"/>
        <v>February</v>
      </c>
      <c r="C61" t="s">
        <v>17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 t="shared" si="1"/>
        <v>6</v>
      </c>
      <c r="K61">
        <v>31</v>
      </c>
    </row>
    <row r="62" spans="1:11">
      <c r="A62" s="1">
        <v>42786</v>
      </c>
      <c r="B62" s="1" t="str">
        <f t="shared" si="0"/>
        <v>February</v>
      </c>
      <c r="C62" t="s">
        <v>19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 t="shared" si="1"/>
        <v>6.3</v>
      </c>
      <c r="K62">
        <v>29</v>
      </c>
    </row>
    <row r="63" spans="1:11">
      <c r="A63" s="1">
        <v>42787</v>
      </c>
      <c r="B63" s="1" t="str">
        <f t="shared" si="0"/>
        <v>February</v>
      </c>
      <c r="C63" t="s">
        <v>21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 t="shared" si="1"/>
        <v>5.3999999999999995</v>
      </c>
      <c r="K63">
        <v>30</v>
      </c>
    </row>
    <row r="64" spans="1:11">
      <c r="A64" s="1">
        <v>42788</v>
      </c>
      <c r="B64" s="1" t="str">
        <f t="shared" si="0"/>
        <v>February</v>
      </c>
      <c r="C64" t="s">
        <v>23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 t="shared" si="1"/>
        <v>5.7</v>
      </c>
      <c r="K64">
        <v>31</v>
      </c>
    </row>
    <row r="65" spans="1:11">
      <c r="A65" s="1">
        <v>42789</v>
      </c>
      <c r="B65" s="1" t="str">
        <f t="shared" si="0"/>
        <v>February</v>
      </c>
      <c r="C65" t="s">
        <v>25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 t="shared" si="1"/>
        <v>6</v>
      </c>
      <c r="K65">
        <v>31</v>
      </c>
    </row>
    <row r="66" spans="1:11">
      <c r="A66" s="1">
        <v>42790</v>
      </c>
      <c r="B66" s="1" t="str">
        <f t="shared" si="0"/>
        <v>February</v>
      </c>
      <c r="C66" t="s">
        <v>27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 t="shared" si="1"/>
        <v>6.3</v>
      </c>
      <c r="K66">
        <v>33</v>
      </c>
    </row>
    <row r="67" spans="1:11">
      <c r="A67" s="1">
        <v>42791</v>
      </c>
      <c r="B67" s="1" t="str">
        <f t="shared" si="0"/>
        <v>February</v>
      </c>
      <c r="C67" t="s">
        <v>28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 t="shared" si="1"/>
        <v>5.3999999999999995</v>
      </c>
      <c r="K67">
        <v>35</v>
      </c>
    </row>
    <row r="68" spans="1:11">
      <c r="A68" s="1">
        <v>42792</v>
      </c>
      <c r="B68" s="1" t="str">
        <f t="shared" si="0"/>
        <v>February</v>
      </c>
      <c r="C68" t="s">
        <v>17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 t="shared" si="1"/>
        <v>5.7</v>
      </c>
      <c r="K68">
        <v>38</v>
      </c>
    </row>
    <row r="69" spans="1:11">
      <c r="A69" s="1">
        <v>42793</v>
      </c>
      <c r="B69" s="1" t="str">
        <f t="shared" si="0"/>
        <v>February</v>
      </c>
      <c r="C69" t="s">
        <v>19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 t="shared" si="1"/>
        <v>6</v>
      </c>
      <c r="K69">
        <v>34</v>
      </c>
    </row>
    <row r="70" spans="1:11">
      <c r="A70" s="1">
        <v>42794</v>
      </c>
      <c r="B70" s="1" t="str">
        <f t="shared" si="0"/>
        <v>February</v>
      </c>
      <c r="C70" t="s">
        <v>21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 t="shared" si="1"/>
        <v>6.6</v>
      </c>
      <c r="K70">
        <v>36</v>
      </c>
    </row>
    <row r="71" spans="1:11">
      <c r="A71" s="1">
        <v>42795</v>
      </c>
      <c r="B71" s="1" t="str">
        <f t="shared" si="0"/>
        <v>March</v>
      </c>
      <c r="C71" t="s">
        <v>23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 t="shared" si="1"/>
        <v>6.8999999999999995</v>
      </c>
      <c r="K71">
        <v>39</v>
      </c>
    </row>
    <row r="72" spans="1:11">
      <c r="A72" s="1">
        <v>42796</v>
      </c>
      <c r="B72" s="1" t="str">
        <f t="shared" si="0"/>
        <v>March</v>
      </c>
      <c r="C72" t="s">
        <v>25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 t="shared" si="1"/>
        <v>7.1999999999999993</v>
      </c>
      <c r="K72">
        <v>32</v>
      </c>
    </row>
    <row r="73" spans="1:11">
      <c r="A73" s="1">
        <v>42797</v>
      </c>
      <c r="B73" s="1" t="str">
        <f t="shared" si="0"/>
        <v>March</v>
      </c>
      <c r="C73" t="s">
        <v>27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 t="shared" si="1"/>
        <v>7.1999999999999993</v>
      </c>
      <c r="K73">
        <v>35</v>
      </c>
    </row>
    <row r="74" spans="1:11">
      <c r="A74" s="1">
        <v>42798</v>
      </c>
      <c r="B74" s="1" t="str">
        <f t="shared" si="0"/>
        <v>March</v>
      </c>
      <c r="C74" t="s">
        <v>28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 t="shared" si="1"/>
        <v>7.5</v>
      </c>
      <c r="K74">
        <v>36</v>
      </c>
    </row>
    <row r="75" spans="1:11">
      <c r="A75" s="1">
        <v>42799</v>
      </c>
      <c r="B75" s="1" t="str">
        <f t="shared" si="0"/>
        <v>March</v>
      </c>
      <c r="C75" t="s">
        <v>17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 t="shared" si="1"/>
        <v>6.8999999999999995</v>
      </c>
      <c r="K75">
        <v>40</v>
      </c>
    </row>
    <row r="76" spans="1:11">
      <c r="A76" s="1">
        <v>42800</v>
      </c>
      <c r="B76" s="1" t="str">
        <f t="shared" ref="B76:B139" si="2">TEXT(A76, "mmmm")</f>
        <v>March</v>
      </c>
      <c r="C76" t="s">
        <v>19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 t="shared" ref="I76:I139" si="3">G76*H76</f>
        <v>7.1999999999999993</v>
      </c>
      <c r="K76">
        <v>32</v>
      </c>
    </row>
    <row r="77" spans="1:11">
      <c r="A77" s="1">
        <v>42801</v>
      </c>
      <c r="B77" s="1" t="str">
        <f t="shared" si="2"/>
        <v>March</v>
      </c>
      <c r="C77" t="s">
        <v>21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 t="shared" si="3"/>
        <v>7.1999999999999993</v>
      </c>
      <c r="K77">
        <v>35</v>
      </c>
    </row>
    <row r="78" spans="1:11">
      <c r="A78" s="1">
        <v>42802</v>
      </c>
      <c r="B78" s="1" t="str">
        <f t="shared" si="2"/>
        <v>March</v>
      </c>
      <c r="C78" t="s">
        <v>23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 t="shared" si="3"/>
        <v>7.5</v>
      </c>
      <c r="K78">
        <v>36</v>
      </c>
    </row>
    <row r="79" spans="1:11">
      <c r="A79" s="1">
        <v>42803</v>
      </c>
      <c r="B79" s="1" t="str">
        <f t="shared" si="2"/>
        <v>March</v>
      </c>
      <c r="C79" t="s">
        <v>25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 t="shared" si="3"/>
        <v>6.8999999999999995</v>
      </c>
      <c r="K79">
        <v>41</v>
      </c>
    </row>
    <row r="80" spans="1:11">
      <c r="A80" s="1">
        <v>42804</v>
      </c>
      <c r="B80" s="1" t="str">
        <f t="shared" si="2"/>
        <v>March</v>
      </c>
      <c r="C80" t="s">
        <v>27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 t="shared" si="3"/>
        <v>7.1999999999999993</v>
      </c>
      <c r="K80">
        <v>31</v>
      </c>
    </row>
    <row r="81" spans="1:11">
      <c r="A81" s="1">
        <v>42805</v>
      </c>
      <c r="B81" s="1" t="str">
        <f t="shared" si="2"/>
        <v>March</v>
      </c>
      <c r="C81" t="s">
        <v>28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 t="shared" si="3"/>
        <v>7.1999999999999993</v>
      </c>
      <c r="K81">
        <v>32</v>
      </c>
    </row>
    <row r="82" spans="1:11">
      <c r="A82" s="1">
        <v>42806</v>
      </c>
      <c r="B82" s="1" t="str">
        <f t="shared" si="2"/>
        <v>March</v>
      </c>
      <c r="C82" t="s">
        <v>17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 t="shared" si="3"/>
        <v>7.5</v>
      </c>
      <c r="K82">
        <v>35</v>
      </c>
    </row>
    <row r="83" spans="1:11">
      <c r="A83" s="1">
        <v>42807</v>
      </c>
      <c r="B83" s="1" t="str">
        <f t="shared" si="2"/>
        <v>March</v>
      </c>
      <c r="C83" t="s">
        <v>19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 t="shared" si="3"/>
        <v>6.8999999999999995</v>
      </c>
      <c r="K83">
        <v>37</v>
      </c>
    </row>
    <row r="84" spans="1:11">
      <c r="A84" s="1">
        <v>42808</v>
      </c>
      <c r="B84" s="1" t="str">
        <f t="shared" si="2"/>
        <v>March</v>
      </c>
      <c r="C84" t="s">
        <v>21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 t="shared" si="3"/>
        <v>6.8999999999999995</v>
      </c>
      <c r="K84">
        <v>41</v>
      </c>
    </row>
    <row r="85" spans="1:11">
      <c r="A85" s="1">
        <v>42809</v>
      </c>
      <c r="B85" s="1" t="str">
        <f t="shared" si="2"/>
        <v>March</v>
      </c>
      <c r="C85" t="s">
        <v>23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 t="shared" si="3"/>
        <v>7.1999999999999993</v>
      </c>
      <c r="K85">
        <v>35</v>
      </c>
    </row>
    <row r="86" spans="1:11">
      <c r="A86" s="1">
        <v>42810</v>
      </c>
      <c r="B86" s="1" t="str">
        <f t="shared" si="2"/>
        <v>March</v>
      </c>
      <c r="C86" t="s">
        <v>25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 t="shared" si="3"/>
        <v>7.1999999999999993</v>
      </c>
      <c r="K86">
        <v>37</v>
      </c>
    </row>
    <row r="87" spans="1:11">
      <c r="A87" s="1">
        <v>42811</v>
      </c>
      <c r="B87" s="1" t="str">
        <f t="shared" si="2"/>
        <v>March</v>
      </c>
      <c r="C87" t="s">
        <v>27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 t="shared" si="3"/>
        <v>7.5</v>
      </c>
      <c r="K87">
        <v>42</v>
      </c>
    </row>
    <row r="88" spans="1:11">
      <c r="A88" s="1">
        <v>42812</v>
      </c>
      <c r="B88" s="1" t="str">
        <f t="shared" si="2"/>
        <v>March</v>
      </c>
      <c r="C88" t="s">
        <v>28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 t="shared" si="3"/>
        <v>6.8999999999999995</v>
      </c>
      <c r="K88">
        <v>31</v>
      </c>
    </row>
    <row r="89" spans="1:11">
      <c r="A89" s="1">
        <v>42813</v>
      </c>
      <c r="B89" s="1" t="str">
        <f t="shared" si="2"/>
        <v>March</v>
      </c>
      <c r="C89" t="s">
        <v>17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 t="shared" si="3"/>
        <v>6.8999999999999995</v>
      </c>
      <c r="K89">
        <v>33</v>
      </c>
    </row>
    <row r="90" spans="1:11">
      <c r="A90" s="1">
        <v>42814</v>
      </c>
      <c r="B90" s="1" t="str">
        <f t="shared" si="2"/>
        <v>March</v>
      </c>
      <c r="C90" t="s">
        <v>19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 t="shared" si="3"/>
        <v>7.1999999999999993</v>
      </c>
      <c r="K90">
        <v>35</v>
      </c>
    </row>
    <row r="91" spans="1:11">
      <c r="A91" s="1">
        <v>42815</v>
      </c>
      <c r="B91" s="1" t="str">
        <f t="shared" si="2"/>
        <v>March</v>
      </c>
      <c r="C91" t="s">
        <v>21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 t="shared" si="3"/>
        <v>7.1999999999999993</v>
      </c>
      <c r="K91">
        <v>38</v>
      </c>
    </row>
    <row r="92" spans="1:11">
      <c r="A92" s="1">
        <v>42816</v>
      </c>
      <c r="B92" s="1" t="str">
        <f t="shared" si="2"/>
        <v>March</v>
      </c>
      <c r="C92" t="s">
        <v>23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 t="shared" si="3"/>
        <v>7.5</v>
      </c>
      <c r="K92">
        <v>43</v>
      </c>
    </row>
    <row r="93" spans="1:11">
      <c r="A93" s="1">
        <v>42817</v>
      </c>
      <c r="B93" s="1" t="str">
        <f t="shared" si="2"/>
        <v>March</v>
      </c>
      <c r="C93" t="s">
        <v>25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 t="shared" si="3"/>
        <v>6.8999999999999995</v>
      </c>
      <c r="K93">
        <v>38</v>
      </c>
    </row>
    <row r="94" spans="1:11">
      <c r="A94" s="1">
        <v>42818</v>
      </c>
      <c r="B94" s="1" t="str">
        <f t="shared" si="2"/>
        <v>March</v>
      </c>
      <c r="C94" t="s">
        <v>27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 t="shared" si="3"/>
        <v>6.8999999999999995</v>
      </c>
      <c r="K94">
        <v>35</v>
      </c>
    </row>
    <row r="95" spans="1:11">
      <c r="A95" s="1">
        <v>42819</v>
      </c>
      <c r="B95" s="1" t="str">
        <f t="shared" si="2"/>
        <v>March</v>
      </c>
      <c r="C95" t="s">
        <v>28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 t="shared" si="3"/>
        <v>7.1999999999999993</v>
      </c>
      <c r="K95">
        <v>34</v>
      </c>
    </row>
    <row r="96" spans="1:11">
      <c r="A96" s="1">
        <v>42820</v>
      </c>
      <c r="B96" s="1" t="str">
        <f t="shared" si="2"/>
        <v>March</v>
      </c>
      <c r="C96" t="s">
        <v>17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 t="shared" si="3"/>
        <v>7.5</v>
      </c>
      <c r="K96">
        <v>32</v>
      </c>
    </row>
    <row r="97" spans="1:11">
      <c r="A97" s="1">
        <v>42821</v>
      </c>
      <c r="B97" s="1" t="str">
        <f t="shared" si="2"/>
        <v>March</v>
      </c>
      <c r="C97" t="s">
        <v>19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 t="shared" si="3"/>
        <v>7.5</v>
      </c>
      <c r="K97">
        <v>39</v>
      </c>
    </row>
    <row r="98" spans="1:11">
      <c r="A98" s="1">
        <v>42822</v>
      </c>
      <c r="B98" s="1" t="str">
        <f t="shared" si="2"/>
        <v>March</v>
      </c>
      <c r="C98" t="s">
        <v>21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 t="shared" si="3"/>
        <v>6.8999999999999995</v>
      </c>
      <c r="K98">
        <v>35</v>
      </c>
    </row>
    <row r="99" spans="1:11">
      <c r="A99" s="1">
        <v>42823</v>
      </c>
      <c r="B99" s="1" t="str">
        <f t="shared" si="2"/>
        <v>March</v>
      </c>
      <c r="C99" t="s">
        <v>23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 t="shared" si="3"/>
        <v>7.1999999999999993</v>
      </c>
      <c r="K99">
        <v>34</v>
      </c>
    </row>
    <row r="100" spans="1:11">
      <c r="A100" s="1">
        <v>42824</v>
      </c>
      <c r="B100" s="1" t="str">
        <f t="shared" si="2"/>
        <v>March</v>
      </c>
      <c r="C100" t="s">
        <v>25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 t="shared" si="3"/>
        <v>7.1999999999999993</v>
      </c>
      <c r="K100">
        <v>33</v>
      </c>
    </row>
    <row r="101" spans="1:11">
      <c r="A101" s="1">
        <v>42825</v>
      </c>
      <c r="B101" s="1" t="str">
        <f t="shared" si="2"/>
        <v>March</v>
      </c>
      <c r="C101" t="s">
        <v>27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 t="shared" si="3"/>
        <v>7.5</v>
      </c>
      <c r="K101">
        <v>40</v>
      </c>
    </row>
    <row r="102" spans="1:11">
      <c r="A102" s="1">
        <v>42826</v>
      </c>
      <c r="B102" s="1" t="str">
        <f t="shared" si="2"/>
        <v>April</v>
      </c>
      <c r="C102" t="s">
        <v>28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 t="shared" si="3"/>
        <v>7.5</v>
      </c>
      <c r="K102">
        <v>33</v>
      </c>
    </row>
    <row r="103" spans="1:11">
      <c r="A103" s="1">
        <v>42827</v>
      </c>
      <c r="B103" s="1" t="str">
        <f t="shared" si="2"/>
        <v>April</v>
      </c>
      <c r="C103" t="s">
        <v>17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 t="shared" si="3"/>
        <v>7.8</v>
      </c>
      <c r="K103">
        <v>40</v>
      </c>
    </row>
    <row r="104" spans="1:11">
      <c r="A104" s="1">
        <v>42828</v>
      </c>
      <c r="B104" s="1" t="str">
        <f t="shared" si="2"/>
        <v>April</v>
      </c>
      <c r="C104" t="s">
        <v>19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 t="shared" si="3"/>
        <v>7.8</v>
      </c>
      <c r="K104">
        <v>35</v>
      </c>
    </row>
    <row r="105" spans="1:11">
      <c r="A105" s="1">
        <v>42829</v>
      </c>
      <c r="B105" s="1" t="str">
        <f t="shared" si="2"/>
        <v>April</v>
      </c>
      <c r="C105" t="s">
        <v>21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 t="shared" si="3"/>
        <v>8.1</v>
      </c>
      <c r="K105">
        <v>34</v>
      </c>
    </row>
    <row r="106" spans="1:11">
      <c r="A106" s="1">
        <v>42830</v>
      </c>
      <c r="B106" s="1" t="str">
        <f t="shared" si="2"/>
        <v>April</v>
      </c>
      <c r="C106" t="s">
        <v>23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 t="shared" si="3"/>
        <v>8.4</v>
      </c>
      <c r="K106">
        <v>33</v>
      </c>
    </row>
    <row r="107" spans="1:11">
      <c r="A107" s="1">
        <v>42831</v>
      </c>
      <c r="B107" s="1" t="str">
        <f t="shared" si="2"/>
        <v>April</v>
      </c>
      <c r="C107" t="s">
        <v>25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 t="shared" si="3"/>
        <v>7.5</v>
      </c>
      <c r="K107">
        <v>41</v>
      </c>
    </row>
    <row r="108" spans="1:11">
      <c r="A108" s="1">
        <v>42832</v>
      </c>
      <c r="B108" s="1" t="str">
        <f t="shared" si="2"/>
        <v>April</v>
      </c>
      <c r="C108" t="s">
        <v>27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 t="shared" si="3"/>
        <v>7.8</v>
      </c>
      <c r="K108">
        <v>36</v>
      </c>
    </row>
    <row r="109" spans="1:11">
      <c r="A109" s="1">
        <v>42833</v>
      </c>
      <c r="B109" s="1" t="str">
        <f t="shared" si="2"/>
        <v>April</v>
      </c>
      <c r="C109" t="s">
        <v>28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 t="shared" si="3"/>
        <v>7.8</v>
      </c>
      <c r="K109">
        <v>35</v>
      </c>
    </row>
    <row r="110" spans="1:11">
      <c r="A110" s="1">
        <v>42834</v>
      </c>
      <c r="B110" s="1" t="str">
        <f t="shared" si="2"/>
        <v>April</v>
      </c>
      <c r="C110" t="s">
        <v>17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 t="shared" si="3"/>
        <v>8.1</v>
      </c>
      <c r="K110">
        <v>33</v>
      </c>
    </row>
    <row r="111" spans="1:11">
      <c r="A111" s="1">
        <v>42835</v>
      </c>
      <c r="B111" s="1" t="str">
        <f t="shared" si="2"/>
        <v>April</v>
      </c>
      <c r="C111" t="s">
        <v>19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 t="shared" si="3"/>
        <v>7.5</v>
      </c>
      <c r="K111">
        <v>42</v>
      </c>
    </row>
    <row r="112" spans="1:11">
      <c r="A112" s="1">
        <v>42836</v>
      </c>
      <c r="B112" s="1" t="str">
        <f t="shared" si="2"/>
        <v>April</v>
      </c>
      <c r="C112" t="s">
        <v>21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 t="shared" si="3"/>
        <v>7.8</v>
      </c>
      <c r="K112">
        <v>37</v>
      </c>
    </row>
    <row r="113" spans="1:11">
      <c r="A113" s="1">
        <v>42837</v>
      </c>
      <c r="B113" s="1" t="str">
        <f t="shared" si="2"/>
        <v>April</v>
      </c>
      <c r="C113" t="s">
        <v>23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 t="shared" si="3"/>
        <v>8.1</v>
      </c>
      <c r="K113">
        <v>35</v>
      </c>
    </row>
    <row r="114" spans="1:11">
      <c r="A114" s="1">
        <v>42838</v>
      </c>
      <c r="B114" s="1" t="str">
        <f t="shared" si="2"/>
        <v>April</v>
      </c>
      <c r="C114" t="s">
        <v>25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 t="shared" si="3"/>
        <v>8.1</v>
      </c>
      <c r="K114">
        <v>33</v>
      </c>
    </row>
    <row r="115" spans="1:11">
      <c r="A115" s="1">
        <v>42839</v>
      </c>
      <c r="B115" s="1" t="str">
        <f t="shared" si="2"/>
        <v>April</v>
      </c>
      <c r="C115" t="s">
        <v>27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 t="shared" si="3"/>
        <v>7.5</v>
      </c>
      <c r="K115">
        <v>43</v>
      </c>
    </row>
    <row r="116" spans="1:11">
      <c r="A116" s="1">
        <v>42840</v>
      </c>
      <c r="B116" s="1" t="str">
        <f t="shared" si="2"/>
        <v>April</v>
      </c>
      <c r="C116" t="s">
        <v>28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 t="shared" si="3"/>
        <v>7.8</v>
      </c>
      <c r="K116">
        <v>38</v>
      </c>
    </row>
    <row r="117" spans="1:11">
      <c r="A117" s="1">
        <v>42841</v>
      </c>
      <c r="B117" s="1" t="str">
        <f t="shared" si="2"/>
        <v>April</v>
      </c>
      <c r="C117" t="s">
        <v>17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 t="shared" si="3"/>
        <v>8.1</v>
      </c>
      <c r="K117">
        <v>35</v>
      </c>
    </row>
    <row r="118" spans="1:11">
      <c r="A118" s="1">
        <v>42842</v>
      </c>
      <c r="B118" s="1" t="str">
        <f t="shared" si="2"/>
        <v>April</v>
      </c>
      <c r="C118" t="s">
        <v>19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 t="shared" si="3"/>
        <v>8.1</v>
      </c>
      <c r="K118">
        <v>34</v>
      </c>
    </row>
    <row r="119" spans="1:11">
      <c r="A119" s="1">
        <v>42843</v>
      </c>
      <c r="B119" s="1" t="str">
        <f t="shared" si="2"/>
        <v>April</v>
      </c>
      <c r="C119" t="s">
        <v>21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 t="shared" si="3"/>
        <v>7.5</v>
      </c>
      <c r="K119">
        <v>32</v>
      </c>
    </row>
    <row r="120" spans="1:11">
      <c r="A120" s="1">
        <v>42844</v>
      </c>
      <c r="B120" s="1" t="str">
        <f t="shared" si="2"/>
        <v>April</v>
      </c>
      <c r="C120" t="s">
        <v>23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 t="shared" si="3"/>
        <v>7.8</v>
      </c>
      <c r="K120">
        <v>31</v>
      </c>
    </row>
    <row r="121" spans="1:11">
      <c r="A121" s="1">
        <v>42845</v>
      </c>
      <c r="B121" s="1" t="str">
        <f t="shared" si="2"/>
        <v>April</v>
      </c>
      <c r="C121" t="s">
        <v>25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 t="shared" si="3"/>
        <v>8.1</v>
      </c>
      <c r="K121">
        <v>30</v>
      </c>
    </row>
    <row r="122" spans="1:11">
      <c r="A122" s="1">
        <v>42846</v>
      </c>
      <c r="B122" s="1" t="str">
        <f t="shared" si="2"/>
        <v>April</v>
      </c>
      <c r="C122" t="s">
        <v>27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 t="shared" si="3"/>
        <v>8.1</v>
      </c>
      <c r="K122">
        <v>32</v>
      </c>
    </row>
    <row r="123" spans="1:11">
      <c r="A123" s="1">
        <v>42847</v>
      </c>
      <c r="B123" s="1" t="str">
        <f t="shared" si="2"/>
        <v>April</v>
      </c>
      <c r="C123" t="s">
        <v>28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 t="shared" si="3"/>
        <v>7.5</v>
      </c>
      <c r="K123">
        <v>29</v>
      </c>
    </row>
    <row r="124" spans="1:11">
      <c r="A124" s="1">
        <v>42848</v>
      </c>
      <c r="B124" s="1" t="str">
        <f t="shared" si="2"/>
        <v>April</v>
      </c>
      <c r="C124" t="s">
        <v>17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 t="shared" si="3"/>
        <v>7.8</v>
      </c>
      <c r="K124">
        <v>32</v>
      </c>
    </row>
    <row r="125" spans="1:11">
      <c r="A125" s="1">
        <v>42849</v>
      </c>
      <c r="B125" s="1" t="str">
        <f t="shared" si="2"/>
        <v>April</v>
      </c>
      <c r="C125" t="s">
        <v>19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 t="shared" si="3"/>
        <v>8.1</v>
      </c>
      <c r="K125">
        <v>31</v>
      </c>
    </row>
    <row r="126" spans="1:11">
      <c r="A126" s="1">
        <v>42850</v>
      </c>
      <c r="B126" s="1" t="str">
        <f t="shared" si="2"/>
        <v>April</v>
      </c>
      <c r="C126" t="s">
        <v>21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 t="shared" si="3"/>
        <v>8.1</v>
      </c>
      <c r="K126">
        <v>30</v>
      </c>
    </row>
    <row r="127" spans="1:11">
      <c r="A127" s="1">
        <v>42851</v>
      </c>
      <c r="B127" s="1" t="str">
        <f t="shared" si="2"/>
        <v>April</v>
      </c>
      <c r="C127" t="s">
        <v>23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 t="shared" si="3"/>
        <v>7.5</v>
      </c>
      <c r="K127">
        <v>29</v>
      </c>
    </row>
    <row r="128" spans="1:11">
      <c r="A128" s="1">
        <v>42852</v>
      </c>
      <c r="B128" s="1" t="str">
        <f t="shared" si="2"/>
        <v>April</v>
      </c>
      <c r="C128" t="s">
        <v>25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 t="shared" si="3"/>
        <v>7.5</v>
      </c>
      <c r="K128">
        <v>29</v>
      </c>
    </row>
    <row r="129" spans="1:11">
      <c r="A129" s="1">
        <v>42853</v>
      </c>
      <c r="B129" s="1" t="str">
        <f t="shared" si="2"/>
        <v>April</v>
      </c>
      <c r="C129" t="s">
        <v>27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 t="shared" si="3"/>
        <v>7.8</v>
      </c>
      <c r="K129">
        <v>32</v>
      </c>
    </row>
    <row r="130" spans="1:11">
      <c r="A130" s="1">
        <v>42854</v>
      </c>
      <c r="B130" s="1" t="str">
        <f t="shared" si="2"/>
        <v>April</v>
      </c>
      <c r="C130" t="s">
        <v>28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 t="shared" si="3"/>
        <v>8.1</v>
      </c>
      <c r="K130">
        <v>31</v>
      </c>
    </row>
    <row r="131" spans="1:11">
      <c r="A131" s="1">
        <v>42855</v>
      </c>
      <c r="B131" s="1" t="str">
        <f t="shared" si="2"/>
        <v>April</v>
      </c>
      <c r="C131" t="s">
        <v>17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 t="shared" si="3"/>
        <v>8.1</v>
      </c>
      <c r="K131">
        <v>30</v>
      </c>
    </row>
    <row r="132" spans="1:11">
      <c r="A132" s="1">
        <v>42856</v>
      </c>
      <c r="B132" s="1" t="str">
        <f t="shared" si="2"/>
        <v>May</v>
      </c>
      <c r="C132" t="s">
        <v>19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 t="shared" si="3"/>
        <v>8.6999999999999993</v>
      </c>
      <c r="K132">
        <v>30</v>
      </c>
    </row>
    <row r="133" spans="1:11">
      <c r="A133" s="1">
        <v>42857</v>
      </c>
      <c r="B133" s="1" t="str">
        <f t="shared" si="2"/>
        <v>May</v>
      </c>
      <c r="C133" t="s">
        <v>21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 t="shared" si="3"/>
        <v>8.6999999999999993</v>
      </c>
      <c r="K133">
        <v>29</v>
      </c>
    </row>
    <row r="134" spans="1:11">
      <c r="A134" s="1">
        <v>42858</v>
      </c>
      <c r="B134" s="1" t="str">
        <f t="shared" si="2"/>
        <v>May</v>
      </c>
      <c r="C134" t="s">
        <v>23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 t="shared" si="3"/>
        <v>9</v>
      </c>
      <c r="K134">
        <v>32</v>
      </c>
    </row>
    <row r="135" spans="1:11">
      <c r="A135" s="1">
        <v>42859</v>
      </c>
      <c r="B135" s="1" t="str">
        <f t="shared" si="2"/>
        <v>May</v>
      </c>
      <c r="C135" t="s">
        <v>25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 t="shared" si="3"/>
        <v>9.2999999999999989</v>
      </c>
      <c r="K135">
        <v>31</v>
      </c>
    </row>
    <row r="136" spans="1:11">
      <c r="A136" s="1">
        <v>42860</v>
      </c>
      <c r="B136" s="1" t="str">
        <f t="shared" si="2"/>
        <v>May</v>
      </c>
      <c r="C136" t="s">
        <v>27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 t="shared" si="3"/>
        <v>8.4</v>
      </c>
      <c r="K136">
        <v>30</v>
      </c>
    </row>
    <row r="137" spans="1:11">
      <c r="A137" s="1">
        <v>42861</v>
      </c>
      <c r="B137" s="1" t="str">
        <f t="shared" si="2"/>
        <v>May</v>
      </c>
      <c r="C137" t="s">
        <v>28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 t="shared" si="3"/>
        <v>8.6999999999999993</v>
      </c>
      <c r="K137">
        <v>30</v>
      </c>
    </row>
    <row r="138" spans="1:11">
      <c r="A138" s="1">
        <v>42862</v>
      </c>
      <c r="B138" s="1" t="str">
        <f t="shared" si="2"/>
        <v>May</v>
      </c>
      <c r="C138" t="s">
        <v>17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 t="shared" si="3"/>
        <v>8.6999999999999993</v>
      </c>
      <c r="K138">
        <v>32</v>
      </c>
    </row>
    <row r="139" spans="1:11">
      <c r="A139" s="1">
        <v>42863</v>
      </c>
      <c r="B139" s="1" t="str">
        <f t="shared" si="2"/>
        <v>May</v>
      </c>
      <c r="C139" t="s">
        <v>19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 t="shared" si="3"/>
        <v>9</v>
      </c>
      <c r="K139">
        <v>30</v>
      </c>
    </row>
    <row r="140" spans="1:11">
      <c r="A140" s="1">
        <v>42864</v>
      </c>
      <c r="B140" s="1" t="str">
        <f t="shared" ref="B140:B203" si="4">TEXT(A140, "mmmm")</f>
        <v>May</v>
      </c>
      <c r="C140" t="s">
        <v>21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 t="shared" ref="I140:I203" si="5">G140*H140</f>
        <v>9.2999999999999989</v>
      </c>
      <c r="K140">
        <v>30</v>
      </c>
    </row>
    <row r="141" spans="1:11">
      <c r="A141" s="1">
        <v>42865</v>
      </c>
      <c r="B141" s="1" t="str">
        <f t="shared" si="4"/>
        <v>May</v>
      </c>
      <c r="C141" t="s">
        <v>23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 t="shared" si="5"/>
        <v>8.4</v>
      </c>
      <c r="K141">
        <v>29</v>
      </c>
    </row>
    <row r="142" spans="1:11">
      <c r="A142" s="1">
        <v>42866</v>
      </c>
      <c r="B142" s="1" t="str">
        <f t="shared" si="4"/>
        <v>May</v>
      </c>
      <c r="C142" t="s">
        <v>25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 t="shared" si="5"/>
        <v>8.6999999999999993</v>
      </c>
      <c r="K142">
        <v>32</v>
      </c>
    </row>
    <row r="143" spans="1:11">
      <c r="A143" s="1">
        <v>42867</v>
      </c>
      <c r="B143" s="1" t="str">
        <f t="shared" si="4"/>
        <v>May</v>
      </c>
      <c r="C143" t="s">
        <v>27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 t="shared" si="5"/>
        <v>8.6999999999999993</v>
      </c>
      <c r="K143">
        <v>30</v>
      </c>
    </row>
    <row r="144" spans="1:11">
      <c r="A144" s="1">
        <v>42868</v>
      </c>
      <c r="B144" s="1" t="str">
        <f t="shared" si="4"/>
        <v>May</v>
      </c>
      <c r="C144" t="s">
        <v>28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 t="shared" si="5"/>
        <v>9</v>
      </c>
      <c r="K144">
        <v>29</v>
      </c>
    </row>
    <row r="145" spans="1:11">
      <c r="A145" s="1">
        <v>42869</v>
      </c>
      <c r="B145" s="1" t="str">
        <f t="shared" si="4"/>
        <v>May</v>
      </c>
      <c r="C145" t="s">
        <v>17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 t="shared" si="5"/>
        <v>9.2999999999999989</v>
      </c>
      <c r="K145">
        <v>29</v>
      </c>
    </row>
    <row r="146" spans="1:11">
      <c r="A146" s="1">
        <v>42870</v>
      </c>
      <c r="B146" s="1" t="str">
        <f t="shared" si="4"/>
        <v>May</v>
      </c>
      <c r="C146" t="s">
        <v>19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 t="shared" si="5"/>
        <v>8.4</v>
      </c>
      <c r="K146">
        <v>28</v>
      </c>
    </row>
    <row r="147" spans="1:11">
      <c r="A147" s="1">
        <v>42871</v>
      </c>
      <c r="B147" s="1" t="str">
        <f t="shared" si="4"/>
        <v>May</v>
      </c>
      <c r="C147" t="s">
        <v>21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 t="shared" si="5"/>
        <v>8.6999999999999993</v>
      </c>
      <c r="K147">
        <v>27</v>
      </c>
    </row>
    <row r="148" spans="1:11">
      <c r="A148" s="1">
        <v>42872</v>
      </c>
      <c r="B148" s="1" t="str">
        <f t="shared" si="4"/>
        <v>May</v>
      </c>
      <c r="C148" t="s">
        <v>23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 t="shared" si="5"/>
        <v>8.6999999999999993</v>
      </c>
      <c r="K148">
        <v>26</v>
      </c>
    </row>
    <row r="149" spans="1:11">
      <c r="A149" s="1">
        <v>42873</v>
      </c>
      <c r="B149" s="1" t="str">
        <f t="shared" si="4"/>
        <v>May</v>
      </c>
      <c r="C149" t="s">
        <v>25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 t="shared" si="5"/>
        <v>9</v>
      </c>
      <c r="K149">
        <v>29</v>
      </c>
    </row>
    <row r="150" spans="1:11">
      <c r="A150" s="1">
        <v>42874</v>
      </c>
      <c r="B150" s="1" t="str">
        <f t="shared" si="4"/>
        <v>May</v>
      </c>
      <c r="C150" t="s">
        <v>27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 t="shared" si="5"/>
        <v>9.2999999999999989</v>
      </c>
      <c r="K150">
        <v>28</v>
      </c>
    </row>
    <row r="151" spans="1:11">
      <c r="A151" s="1">
        <v>42875</v>
      </c>
      <c r="B151" s="1" t="str">
        <f t="shared" si="4"/>
        <v>May</v>
      </c>
      <c r="C151" t="s">
        <v>28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 t="shared" si="5"/>
        <v>8.4</v>
      </c>
      <c r="K151">
        <v>26</v>
      </c>
    </row>
    <row r="152" spans="1:11">
      <c r="A152" s="1">
        <v>42876</v>
      </c>
      <c r="B152" s="1" t="str">
        <f t="shared" si="4"/>
        <v>May</v>
      </c>
      <c r="C152" t="s">
        <v>17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 t="shared" si="5"/>
        <v>8.6999999999999993</v>
      </c>
      <c r="K152">
        <v>26</v>
      </c>
    </row>
    <row r="153" spans="1:11">
      <c r="A153" s="1">
        <v>42877</v>
      </c>
      <c r="B153" s="1" t="str">
        <f t="shared" si="4"/>
        <v>May</v>
      </c>
      <c r="C153" t="s">
        <v>19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 t="shared" si="5"/>
        <v>9</v>
      </c>
      <c r="K153">
        <v>26</v>
      </c>
    </row>
    <row r="154" spans="1:11">
      <c r="A154" s="1">
        <v>42878</v>
      </c>
      <c r="B154" s="1" t="str">
        <f t="shared" si="4"/>
        <v>May</v>
      </c>
      <c r="C154" t="s">
        <v>21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 t="shared" si="5"/>
        <v>9.2999999999999989</v>
      </c>
      <c r="K154">
        <v>28</v>
      </c>
    </row>
    <row r="155" spans="1:11">
      <c r="A155" s="1">
        <v>42879</v>
      </c>
      <c r="B155" s="1" t="str">
        <f t="shared" si="4"/>
        <v>May</v>
      </c>
      <c r="C155" t="s">
        <v>23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 t="shared" si="5"/>
        <v>8.4</v>
      </c>
      <c r="K155">
        <v>26</v>
      </c>
    </row>
    <row r="156" spans="1:11">
      <c r="A156" s="1">
        <v>42880</v>
      </c>
      <c r="B156" s="1" t="str">
        <f t="shared" si="4"/>
        <v>May</v>
      </c>
      <c r="C156" t="s">
        <v>25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 t="shared" si="5"/>
        <v>8.6999999999999993</v>
      </c>
      <c r="K156">
        <v>28</v>
      </c>
    </row>
    <row r="157" spans="1:11">
      <c r="A157" s="1">
        <v>42881</v>
      </c>
      <c r="B157" s="1" t="str">
        <f t="shared" si="4"/>
        <v>May</v>
      </c>
      <c r="C157" t="s">
        <v>27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 t="shared" si="5"/>
        <v>9</v>
      </c>
      <c r="K157">
        <v>27</v>
      </c>
    </row>
    <row r="158" spans="1:11">
      <c r="A158" s="1">
        <v>42882</v>
      </c>
      <c r="B158" s="1" t="str">
        <f t="shared" si="4"/>
        <v>May</v>
      </c>
      <c r="C158" t="s">
        <v>28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 t="shared" si="5"/>
        <v>9.2999999999999989</v>
      </c>
      <c r="K158">
        <v>26</v>
      </c>
    </row>
    <row r="159" spans="1:11">
      <c r="A159" s="1">
        <v>42883</v>
      </c>
      <c r="B159" s="1" t="str">
        <f t="shared" si="4"/>
        <v>May</v>
      </c>
      <c r="C159" t="s">
        <v>17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 t="shared" si="5"/>
        <v>8.6999999999999993</v>
      </c>
      <c r="K159">
        <v>28</v>
      </c>
    </row>
    <row r="160" spans="1:11">
      <c r="A160" s="1">
        <v>42884</v>
      </c>
      <c r="B160" s="1" t="str">
        <f t="shared" si="4"/>
        <v>May</v>
      </c>
      <c r="C160" t="s">
        <v>19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 t="shared" si="5"/>
        <v>8.6999999999999993</v>
      </c>
      <c r="K160">
        <v>26</v>
      </c>
    </row>
    <row r="161" spans="1:11">
      <c r="A161" s="1">
        <v>42885</v>
      </c>
      <c r="B161" s="1" t="str">
        <f t="shared" si="4"/>
        <v>May</v>
      </c>
      <c r="C161" t="s">
        <v>21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 t="shared" si="5"/>
        <v>9</v>
      </c>
      <c r="K161">
        <v>29</v>
      </c>
    </row>
    <row r="162" spans="1:11">
      <c r="A162" s="1">
        <v>42886</v>
      </c>
      <c r="B162" s="1" t="str">
        <f t="shared" si="4"/>
        <v>May</v>
      </c>
      <c r="C162" t="s">
        <v>23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 t="shared" si="5"/>
        <v>9.2999999999999989</v>
      </c>
      <c r="K162">
        <v>27</v>
      </c>
    </row>
    <row r="163" spans="1:11">
      <c r="A163" s="1">
        <v>42887</v>
      </c>
      <c r="B163" s="1" t="str">
        <f t="shared" si="4"/>
        <v>June</v>
      </c>
      <c r="C163" t="s">
        <v>25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 t="shared" si="5"/>
        <v>9.2999999999999989</v>
      </c>
      <c r="K163">
        <v>25</v>
      </c>
    </row>
    <row r="164" spans="1:11">
      <c r="A164" s="1">
        <v>42888</v>
      </c>
      <c r="B164" s="1" t="str">
        <f t="shared" si="4"/>
        <v>June</v>
      </c>
      <c r="C164" t="s">
        <v>27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 t="shared" si="5"/>
        <v>9.9</v>
      </c>
      <c r="K164">
        <v>25</v>
      </c>
    </row>
    <row r="165" spans="1:11">
      <c r="A165" s="1">
        <v>42889</v>
      </c>
      <c r="B165" s="1" t="str">
        <f t="shared" si="4"/>
        <v>June</v>
      </c>
      <c r="C165" t="s">
        <v>28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 t="shared" si="5"/>
        <v>10.5</v>
      </c>
      <c r="K165">
        <v>24</v>
      </c>
    </row>
    <row r="166" spans="1:11">
      <c r="A166" s="1">
        <v>42890</v>
      </c>
      <c r="B166" s="1" t="str">
        <f t="shared" si="4"/>
        <v>June</v>
      </c>
      <c r="C166" t="s">
        <v>17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 t="shared" si="5"/>
        <v>11.4</v>
      </c>
      <c r="K166">
        <v>25</v>
      </c>
    </row>
    <row r="167" spans="1:11">
      <c r="A167" s="1">
        <v>42891</v>
      </c>
      <c r="B167" s="1" t="str">
        <f t="shared" si="4"/>
        <v>June</v>
      </c>
      <c r="C167" t="s">
        <v>19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 t="shared" si="5"/>
        <v>9.6</v>
      </c>
      <c r="K167">
        <v>25</v>
      </c>
    </row>
    <row r="168" spans="1:11">
      <c r="A168" s="1">
        <v>42892</v>
      </c>
      <c r="B168" s="1" t="str">
        <f t="shared" si="4"/>
        <v>June</v>
      </c>
      <c r="C168" t="s">
        <v>21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 t="shared" si="5"/>
        <v>10.199999999999999</v>
      </c>
      <c r="K168">
        <v>25</v>
      </c>
    </row>
    <row r="169" spans="1:11">
      <c r="A169" s="1">
        <v>42893</v>
      </c>
      <c r="B169" s="1" t="str">
        <f t="shared" si="4"/>
        <v>June</v>
      </c>
      <c r="C169" t="s">
        <v>23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 t="shared" si="5"/>
        <v>10.799999999999999</v>
      </c>
      <c r="K169">
        <v>25</v>
      </c>
    </row>
    <row r="170" spans="1:11">
      <c r="A170" s="1">
        <v>42894</v>
      </c>
      <c r="B170" s="1" t="str">
        <f t="shared" si="4"/>
        <v>June</v>
      </c>
      <c r="C170" t="s">
        <v>25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 t="shared" si="5"/>
        <v>11.7</v>
      </c>
      <c r="K170">
        <v>25</v>
      </c>
    </row>
    <row r="171" spans="1:11">
      <c r="A171" s="1">
        <v>42895</v>
      </c>
      <c r="B171" s="1" t="str">
        <f t="shared" si="4"/>
        <v>June</v>
      </c>
      <c r="C171" t="s">
        <v>27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 t="shared" si="5"/>
        <v>9.6</v>
      </c>
      <c r="K171">
        <v>24</v>
      </c>
    </row>
    <row r="172" spans="1:11">
      <c r="A172" s="1">
        <v>42896</v>
      </c>
      <c r="B172" s="1" t="str">
        <f t="shared" si="4"/>
        <v>June</v>
      </c>
      <c r="C172" t="s">
        <v>28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 t="shared" si="5"/>
        <v>10.5</v>
      </c>
      <c r="K172">
        <v>25</v>
      </c>
    </row>
    <row r="173" spans="1:11">
      <c r="A173" s="1">
        <v>42897</v>
      </c>
      <c r="B173" s="1" t="str">
        <f t="shared" si="4"/>
        <v>June</v>
      </c>
      <c r="C173" t="s">
        <v>17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 t="shared" si="5"/>
        <v>10.799999999999999</v>
      </c>
      <c r="K173">
        <v>25</v>
      </c>
    </row>
    <row r="174" spans="1:11">
      <c r="A174" s="1">
        <v>42898</v>
      </c>
      <c r="B174" s="1" t="str">
        <f t="shared" si="4"/>
        <v>June</v>
      </c>
      <c r="C174" t="s">
        <v>19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 t="shared" si="5"/>
        <v>12</v>
      </c>
      <c r="K174">
        <v>24</v>
      </c>
    </row>
    <row r="175" spans="1:11">
      <c r="A175" s="1">
        <v>42899</v>
      </c>
      <c r="B175" s="1" t="str">
        <f t="shared" si="4"/>
        <v>June</v>
      </c>
      <c r="C175" t="s">
        <v>21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 t="shared" si="5"/>
        <v>9.6</v>
      </c>
      <c r="K175">
        <v>24</v>
      </c>
    </row>
    <row r="176" spans="1:11">
      <c r="A176" s="1">
        <v>42900</v>
      </c>
      <c r="B176" s="1" t="str">
        <f t="shared" si="4"/>
        <v>June</v>
      </c>
      <c r="C176" t="s">
        <v>23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 t="shared" si="5"/>
        <v>10.5</v>
      </c>
      <c r="K176">
        <v>26</v>
      </c>
    </row>
    <row r="177" spans="1:11">
      <c r="A177" s="1">
        <v>42901</v>
      </c>
      <c r="B177" s="1" t="str">
        <f t="shared" si="4"/>
        <v>June</v>
      </c>
      <c r="C177" t="s">
        <v>25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 t="shared" si="5"/>
        <v>10.799999999999999</v>
      </c>
      <c r="K177">
        <v>23</v>
      </c>
    </row>
    <row r="178" spans="1:11">
      <c r="A178" s="1">
        <v>42902</v>
      </c>
      <c r="B178" s="1" t="str">
        <f t="shared" si="4"/>
        <v>June</v>
      </c>
      <c r="C178" t="s">
        <v>27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 t="shared" si="5"/>
        <v>12.299999999999999</v>
      </c>
      <c r="K178">
        <v>22</v>
      </c>
    </row>
    <row r="179" spans="1:11">
      <c r="A179" s="1">
        <v>42903</v>
      </c>
      <c r="B179" s="1" t="str">
        <f t="shared" si="4"/>
        <v>June</v>
      </c>
      <c r="C179" t="s">
        <v>28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 t="shared" si="5"/>
        <v>9.2999999999999989</v>
      </c>
      <c r="K179">
        <v>23</v>
      </c>
    </row>
    <row r="180" spans="1:11">
      <c r="A180" s="1">
        <v>42904</v>
      </c>
      <c r="B180" s="1" t="str">
        <f t="shared" si="4"/>
        <v>June</v>
      </c>
      <c r="C180" t="s">
        <v>17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 t="shared" si="5"/>
        <v>9.6</v>
      </c>
      <c r="K180">
        <v>23</v>
      </c>
    </row>
    <row r="181" spans="1:11">
      <c r="A181" s="1">
        <v>42905</v>
      </c>
      <c r="B181" s="1" t="str">
        <f t="shared" si="4"/>
        <v>June</v>
      </c>
      <c r="C181" t="s">
        <v>19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 t="shared" si="5"/>
        <v>10.5</v>
      </c>
      <c r="K181">
        <v>22</v>
      </c>
    </row>
    <row r="182" spans="1:11">
      <c r="A182" s="1">
        <v>42906</v>
      </c>
      <c r="B182" s="1" t="str">
        <f t="shared" si="4"/>
        <v>June</v>
      </c>
      <c r="C182" t="s">
        <v>21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 t="shared" si="5"/>
        <v>11.1</v>
      </c>
      <c r="K182">
        <v>23</v>
      </c>
    </row>
    <row r="183" spans="1:11">
      <c r="A183" s="1">
        <v>42907</v>
      </c>
      <c r="B183" s="1" t="str">
        <f t="shared" si="4"/>
        <v>June</v>
      </c>
      <c r="C183" t="s">
        <v>23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 t="shared" si="5"/>
        <v>12.299999999999999</v>
      </c>
      <c r="K183">
        <v>22</v>
      </c>
    </row>
    <row r="184" spans="1:11">
      <c r="A184" s="1">
        <v>42908</v>
      </c>
      <c r="B184" s="1" t="str">
        <f t="shared" si="4"/>
        <v>June</v>
      </c>
      <c r="C184" t="s">
        <v>25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 t="shared" si="5"/>
        <v>9.2999999999999989</v>
      </c>
    </row>
    <row r="185" spans="1:11">
      <c r="A185" s="1">
        <v>42909</v>
      </c>
      <c r="B185" s="1" t="str">
        <f t="shared" si="4"/>
        <v>June</v>
      </c>
      <c r="C185" t="s">
        <v>27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 t="shared" si="5"/>
        <v>9.9</v>
      </c>
    </row>
    <row r="186" spans="1:11">
      <c r="A186" s="1">
        <v>42910</v>
      </c>
      <c r="B186" s="1" t="str">
        <f t="shared" si="4"/>
        <v>June</v>
      </c>
      <c r="C186" t="s">
        <v>28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 t="shared" si="5"/>
        <v>10.5</v>
      </c>
    </row>
    <row r="187" spans="1:11">
      <c r="A187" s="1">
        <v>42911</v>
      </c>
      <c r="B187" s="1" t="str">
        <f t="shared" si="4"/>
        <v>June</v>
      </c>
      <c r="C187" t="s">
        <v>17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 t="shared" si="5"/>
        <v>11.1</v>
      </c>
    </row>
    <row r="188" spans="1:11">
      <c r="A188" s="1">
        <v>42912</v>
      </c>
      <c r="B188" s="1" t="str">
        <f t="shared" si="4"/>
        <v>June</v>
      </c>
      <c r="C188" t="s">
        <v>19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 t="shared" si="5"/>
        <v>12.6</v>
      </c>
    </row>
    <row r="189" spans="1:11">
      <c r="A189" s="1">
        <v>42913</v>
      </c>
      <c r="B189" s="1" t="str">
        <f t="shared" si="4"/>
        <v>June</v>
      </c>
      <c r="C189" t="s">
        <v>21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 t="shared" si="5"/>
        <v>9.2999999999999989</v>
      </c>
    </row>
    <row r="190" spans="1:11">
      <c r="A190" s="1">
        <v>42914</v>
      </c>
      <c r="B190" s="1" t="str">
        <f t="shared" si="4"/>
        <v>June</v>
      </c>
      <c r="C190" t="s">
        <v>23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 t="shared" si="5"/>
        <v>9.9</v>
      </c>
    </row>
    <row r="191" spans="1:11">
      <c r="A191" s="1">
        <v>42915</v>
      </c>
      <c r="B191" s="1" t="str">
        <f t="shared" si="4"/>
        <v>June</v>
      </c>
      <c r="C191" t="s">
        <v>25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 t="shared" si="5"/>
        <v>10.5</v>
      </c>
    </row>
    <row r="192" spans="1:11">
      <c r="A192" s="1">
        <v>42916</v>
      </c>
      <c r="B192" s="1" t="str">
        <f t="shared" si="4"/>
        <v>June</v>
      </c>
      <c r="C192" t="s">
        <v>27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 t="shared" si="5"/>
        <v>11.4</v>
      </c>
    </row>
    <row r="193" spans="1:9">
      <c r="A193" s="1">
        <v>42917</v>
      </c>
      <c r="B193" s="1" t="str">
        <f t="shared" si="4"/>
        <v>July</v>
      </c>
      <c r="C193" t="s">
        <v>28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 t="shared" si="5"/>
        <v>21.5</v>
      </c>
    </row>
    <row r="194" spans="1:9">
      <c r="A194" s="1">
        <v>42918</v>
      </c>
      <c r="B194" s="1" t="str">
        <f t="shared" si="4"/>
        <v>July</v>
      </c>
      <c r="C194" t="s">
        <v>17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 t="shared" si="5"/>
        <v>19</v>
      </c>
    </row>
    <row r="195" spans="1:9">
      <c r="A195" s="1">
        <v>42919</v>
      </c>
      <c r="B195" s="1" t="str">
        <f t="shared" si="4"/>
        <v>July</v>
      </c>
      <c r="C195" t="s">
        <v>19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 t="shared" si="5"/>
        <v>17.5</v>
      </c>
    </row>
    <row r="196" spans="1:9">
      <c r="A196" s="1">
        <v>42920</v>
      </c>
      <c r="B196" s="1" t="str">
        <f t="shared" si="4"/>
        <v>July</v>
      </c>
      <c r="C196" t="s">
        <v>21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 t="shared" si="5"/>
        <v>17</v>
      </c>
    </row>
    <row r="197" spans="1:9">
      <c r="A197" s="1">
        <v>42921</v>
      </c>
      <c r="B197" s="1" t="str">
        <f t="shared" si="4"/>
        <v>July</v>
      </c>
      <c r="C197" t="s">
        <v>23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 t="shared" si="5"/>
        <v>16</v>
      </c>
    </row>
    <row r="198" spans="1:9">
      <c r="A198" s="1">
        <v>42922</v>
      </c>
      <c r="B198" s="1" t="str">
        <f t="shared" si="4"/>
        <v>July</v>
      </c>
      <c r="C198" t="s">
        <v>25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 t="shared" si="5"/>
        <v>19.5</v>
      </c>
    </row>
    <row r="199" spans="1:9">
      <c r="A199" s="1">
        <v>42923</v>
      </c>
      <c r="B199" s="1" t="str">
        <f t="shared" si="4"/>
        <v>July</v>
      </c>
      <c r="C199" t="s">
        <v>27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 t="shared" si="5"/>
        <v>17.5</v>
      </c>
    </row>
    <row r="200" spans="1:9">
      <c r="A200" s="1">
        <v>42924</v>
      </c>
      <c r="B200" s="1" t="str">
        <f t="shared" si="4"/>
        <v>July</v>
      </c>
      <c r="C200" t="s">
        <v>28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 t="shared" si="5"/>
        <v>17</v>
      </c>
    </row>
    <row r="201" spans="1:9">
      <c r="A201" s="1">
        <v>42925</v>
      </c>
      <c r="B201" s="1" t="str">
        <f t="shared" si="4"/>
        <v>July</v>
      </c>
      <c r="C201" t="s">
        <v>17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 t="shared" si="5"/>
        <v>16.5</v>
      </c>
    </row>
    <row r="202" spans="1:9">
      <c r="A202" s="1">
        <v>42926</v>
      </c>
      <c r="B202" s="1" t="str">
        <f t="shared" si="4"/>
        <v>July</v>
      </c>
      <c r="C202" t="s">
        <v>19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 t="shared" si="5"/>
        <v>20</v>
      </c>
    </row>
    <row r="203" spans="1:9">
      <c r="A203" s="1">
        <v>42927</v>
      </c>
      <c r="B203" s="1" t="str">
        <f t="shared" si="4"/>
        <v>July</v>
      </c>
      <c r="C203" t="s">
        <v>21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 t="shared" si="5"/>
        <v>17.5</v>
      </c>
    </row>
    <row r="204" spans="1:9">
      <c r="A204" s="1">
        <v>42928</v>
      </c>
      <c r="B204" s="1" t="str">
        <f t="shared" ref="B204:B267" si="6">TEXT(A204, "mmmm")</f>
        <v>July</v>
      </c>
      <c r="C204" t="s">
        <v>23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 t="shared" ref="I204:I267" si="7">G204*H204</f>
        <v>17</v>
      </c>
    </row>
    <row r="205" spans="1:9">
      <c r="A205" s="1">
        <v>42929</v>
      </c>
      <c r="B205" s="1" t="str">
        <f t="shared" si="6"/>
        <v>July</v>
      </c>
      <c r="C205" t="s">
        <v>25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 t="shared" si="7"/>
        <v>16.5</v>
      </c>
    </row>
    <row r="206" spans="1:9">
      <c r="A206" s="1">
        <v>42930</v>
      </c>
      <c r="B206" s="1" t="str">
        <f t="shared" si="6"/>
        <v>July</v>
      </c>
      <c r="C206" t="s">
        <v>27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 t="shared" si="7"/>
        <v>20</v>
      </c>
    </row>
    <row r="207" spans="1:9">
      <c r="A207" s="1">
        <v>42931</v>
      </c>
      <c r="B207" s="1" t="str">
        <f t="shared" si="6"/>
        <v>July</v>
      </c>
      <c r="C207" t="s">
        <v>28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 t="shared" si="7"/>
        <v>17.5</v>
      </c>
    </row>
    <row r="208" spans="1:9">
      <c r="A208" s="1">
        <v>42932</v>
      </c>
      <c r="B208" s="1" t="str">
        <f t="shared" si="6"/>
        <v>July</v>
      </c>
      <c r="C208" t="s">
        <v>17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 t="shared" si="7"/>
        <v>17</v>
      </c>
    </row>
    <row r="209" spans="1:9">
      <c r="A209" s="1">
        <v>42933</v>
      </c>
      <c r="B209" s="1" t="str">
        <f t="shared" si="6"/>
        <v>July</v>
      </c>
      <c r="C209" t="s">
        <v>19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 t="shared" si="7"/>
        <v>16.5</v>
      </c>
    </row>
    <row r="210" spans="1:9">
      <c r="A210" s="1">
        <v>42934</v>
      </c>
      <c r="B210" s="1" t="str">
        <f t="shared" si="6"/>
        <v>July</v>
      </c>
      <c r="C210" t="s">
        <v>21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 t="shared" si="7"/>
        <v>20.5</v>
      </c>
    </row>
    <row r="211" spans="1:9">
      <c r="A211" s="1">
        <v>42935</v>
      </c>
      <c r="B211" s="1" t="str">
        <f t="shared" si="6"/>
        <v>July</v>
      </c>
      <c r="C211" t="s">
        <v>23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 t="shared" si="7"/>
        <v>18</v>
      </c>
    </row>
    <row r="212" spans="1:9">
      <c r="A212" s="1">
        <v>42936</v>
      </c>
      <c r="B212" s="1" t="str">
        <f t="shared" si="6"/>
        <v>July</v>
      </c>
      <c r="C212" t="s">
        <v>25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 t="shared" si="7"/>
        <v>17.5</v>
      </c>
    </row>
    <row r="213" spans="1:9">
      <c r="A213" s="1">
        <v>42937</v>
      </c>
      <c r="B213" s="1" t="str">
        <f t="shared" si="6"/>
        <v>July</v>
      </c>
      <c r="C213" t="s">
        <v>27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 t="shared" si="7"/>
        <v>16.5</v>
      </c>
    </row>
    <row r="214" spans="1:9">
      <c r="A214" s="1">
        <v>42938</v>
      </c>
      <c r="B214" s="1" t="str">
        <f t="shared" si="6"/>
        <v>July</v>
      </c>
      <c r="C214" t="s">
        <v>28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 t="shared" si="7"/>
        <v>21</v>
      </c>
    </row>
    <row r="215" spans="1:9">
      <c r="A215" s="1">
        <v>42939</v>
      </c>
      <c r="B215" s="1" t="str">
        <f t="shared" si="6"/>
        <v>July</v>
      </c>
      <c r="C215" t="s">
        <v>17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 t="shared" si="7"/>
        <v>18.5</v>
      </c>
    </row>
    <row r="216" spans="1:9">
      <c r="A216" s="1">
        <v>42940</v>
      </c>
      <c r="B216" s="1" t="str">
        <f t="shared" si="6"/>
        <v>July</v>
      </c>
      <c r="C216" t="s">
        <v>19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 t="shared" si="7"/>
        <v>17.5</v>
      </c>
    </row>
    <row r="217" spans="1:9">
      <c r="A217" s="1">
        <v>42941</v>
      </c>
      <c r="B217" s="1" t="str">
        <f t="shared" si="6"/>
        <v>July</v>
      </c>
      <c r="C217" t="s">
        <v>21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 t="shared" si="7"/>
        <v>16.5</v>
      </c>
    </row>
    <row r="218" spans="1:9">
      <c r="A218" s="1">
        <v>42942</v>
      </c>
      <c r="B218" s="1" t="str">
        <f t="shared" si="6"/>
        <v>July</v>
      </c>
      <c r="C218" t="s">
        <v>23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 t="shared" si="7"/>
        <v>16</v>
      </c>
    </row>
    <row r="219" spans="1:9">
      <c r="A219" s="1">
        <v>42943</v>
      </c>
      <c r="B219" s="1" t="str">
        <f t="shared" si="6"/>
        <v>July</v>
      </c>
      <c r="C219" t="s">
        <v>25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 t="shared" si="7"/>
        <v>21.5</v>
      </c>
    </row>
    <row r="220" spans="1:9">
      <c r="A220" s="1">
        <v>42944</v>
      </c>
      <c r="B220" s="1" t="str">
        <f t="shared" si="6"/>
        <v>July</v>
      </c>
      <c r="C220" t="s">
        <v>27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 t="shared" si="7"/>
        <v>19</v>
      </c>
    </row>
    <row r="221" spans="1:9">
      <c r="A221" s="1">
        <v>42945</v>
      </c>
      <c r="B221" s="1" t="str">
        <f t="shared" si="6"/>
        <v>July</v>
      </c>
      <c r="C221" t="s">
        <v>28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 t="shared" si="7"/>
        <v>17.5</v>
      </c>
    </row>
    <row r="222" spans="1:9">
      <c r="A222" s="1">
        <v>42946</v>
      </c>
      <c r="B222" s="1" t="str">
        <f t="shared" si="6"/>
        <v>July</v>
      </c>
      <c r="C222" t="s">
        <v>17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 t="shared" si="7"/>
        <v>17</v>
      </c>
    </row>
    <row r="223" spans="1:9">
      <c r="A223" s="1">
        <v>42947</v>
      </c>
      <c r="B223" s="1" t="str">
        <f t="shared" si="6"/>
        <v>July</v>
      </c>
      <c r="C223" t="s">
        <v>19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 t="shared" si="7"/>
        <v>16</v>
      </c>
    </row>
    <row r="224" spans="1:9">
      <c r="A224" s="1">
        <v>42948</v>
      </c>
      <c r="B224" s="1" t="str">
        <f t="shared" si="6"/>
        <v>August</v>
      </c>
      <c r="C224" t="s">
        <v>21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 t="shared" si="7"/>
        <v>16</v>
      </c>
    </row>
    <row r="225" spans="1:9">
      <c r="A225" s="1">
        <v>42949</v>
      </c>
      <c r="B225" s="1" t="str">
        <f t="shared" si="6"/>
        <v>August</v>
      </c>
      <c r="C225" t="s">
        <v>23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 t="shared" si="7"/>
        <v>15.5</v>
      </c>
    </row>
    <row r="226" spans="1:9">
      <c r="A226" s="1">
        <v>42950</v>
      </c>
      <c r="B226" s="1" t="str">
        <f t="shared" si="6"/>
        <v>August</v>
      </c>
      <c r="C226" t="s">
        <v>25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 t="shared" si="7"/>
        <v>15</v>
      </c>
    </row>
    <row r="227" spans="1:9">
      <c r="A227" s="1">
        <v>42951</v>
      </c>
      <c r="B227" s="1" t="str">
        <f t="shared" si="6"/>
        <v>August</v>
      </c>
      <c r="C227" t="s">
        <v>27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 t="shared" si="7"/>
        <v>14.5</v>
      </c>
    </row>
    <row r="228" spans="1:9">
      <c r="A228" s="1">
        <v>42952</v>
      </c>
      <c r="B228" s="1" t="str">
        <f t="shared" si="6"/>
        <v>August</v>
      </c>
      <c r="C228" t="s">
        <v>28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 t="shared" si="7"/>
        <v>16</v>
      </c>
    </row>
    <row r="229" spans="1:9">
      <c r="A229" s="1">
        <v>42953</v>
      </c>
      <c r="B229" s="1" t="str">
        <f t="shared" si="6"/>
        <v>August</v>
      </c>
      <c r="C229" t="s">
        <v>17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 t="shared" si="7"/>
        <v>15.5</v>
      </c>
    </row>
    <row r="230" spans="1:9">
      <c r="A230" s="1">
        <v>42954</v>
      </c>
      <c r="B230" s="1" t="str">
        <f t="shared" si="6"/>
        <v>August</v>
      </c>
      <c r="C230" t="s">
        <v>19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 t="shared" si="7"/>
        <v>15</v>
      </c>
    </row>
    <row r="231" spans="1:9">
      <c r="A231" s="1">
        <v>42955</v>
      </c>
      <c r="B231" s="1" t="str">
        <f t="shared" si="6"/>
        <v>August</v>
      </c>
      <c r="C231" t="s">
        <v>21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 t="shared" si="7"/>
        <v>14.5</v>
      </c>
    </row>
    <row r="232" spans="1:9">
      <c r="A232" s="1">
        <v>42956</v>
      </c>
      <c r="B232" s="1" t="str">
        <f t="shared" si="6"/>
        <v>August</v>
      </c>
      <c r="C232" t="s">
        <v>23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 t="shared" si="7"/>
        <v>16</v>
      </c>
    </row>
    <row r="233" spans="1:9">
      <c r="A233" s="1">
        <v>42957</v>
      </c>
      <c r="B233" s="1" t="str">
        <f t="shared" si="6"/>
        <v>August</v>
      </c>
      <c r="C233" t="s">
        <v>25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 t="shared" si="7"/>
        <v>15.5</v>
      </c>
    </row>
    <row r="234" spans="1:9">
      <c r="A234" s="1">
        <v>42958</v>
      </c>
      <c r="B234" s="1" t="str">
        <f t="shared" si="6"/>
        <v>August</v>
      </c>
      <c r="C234" t="s">
        <v>27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 t="shared" si="7"/>
        <v>15</v>
      </c>
    </row>
    <row r="235" spans="1:9">
      <c r="A235" s="1">
        <v>42959</v>
      </c>
      <c r="B235" s="1" t="str">
        <f t="shared" si="6"/>
        <v>August</v>
      </c>
      <c r="C235" t="s">
        <v>28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 t="shared" si="7"/>
        <v>14.5</v>
      </c>
    </row>
    <row r="236" spans="1:9">
      <c r="A236" s="1">
        <v>42960</v>
      </c>
      <c r="B236" s="1" t="str">
        <f t="shared" si="6"/>
        <v>August</v>
      </c>
      <c r="C236" t="s">
        <v>17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 t="shared" si="7"/>
        <v>14.5</v>
      </c>
    </row>
    <row r="237" spans="1:9">
      <c r="A237" s="1">
        <v>42961</v>
      </c>
      <c r="B237" s="1" t="str">
        <f t="shared" si="6"/>
        <v>August</v>
      </c>
      <c r="C237" t="s">
        <v>19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 t="shared" si="7"/>
        <v>16</v>
      </c>
    </row>
    <row r="238" spans="1:9">
      <c r="A238" s="1">
        <v>42962</v>
      </c>
      <c r="B238" s="1" t="str">
        <f t="shared" si="6"/>
        <v>August</v>
      </c>
      <c r="C238" t="s">
        <v>21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 t="shared" si="7"/>
        <v>15.5</v>
      </c>
    </row>
    <row r="239" spans="1:9">
      <c r="A239" s="1">
        <v>42963</v>
      </c>
      <c r="B239" s="1" t="str">
        <f t="shared" si="6"/>
        <v>August</v>
      </c>
      <c r="C239" t="s">
        <v>23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 t="shared" si="7"/>
        <v>15</v>
      </c>
    </row>
    <row r="240" spans="1:9">
      <c r="A240" s="1">
        <v>42964</v>
      </c>
      <c r="B240" s="1" t="str">
        <f t="shared" si="6"/>
        <v>August</v>
      </c>
      <c r="C240" t="s">
        <v>25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 t="shared" si="7"/>
        <v>15</v>
      </c>
    </row>
    <row r="241" spans="1:9">
      <c r="A241" s="1">
        <v>42965</v>
      </c>
      <c r="B241" s="1" t="str">
        <f t="shared" si="6"/>
        <v>August</v>
      </c>
      <c r="C241" t="s">
        <v>27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 t="shared" si="7"/>
        <v>14.5</v>
      </c>
    </row>
    <row r="242" spans="1:9">
      <c r="A242" s="1">
        <v>42966</v>
      </c>
      <c r="B242" s="1" t="str">
        <f t="shared" si="6"/>
        <v>August</v>
      </c>
      <c r="C242" t="s">
        <v>28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 t="shared" si="7"/>
        <v>16</v>
      </c>
    </row>
    <row r="243" spans="1:9">
      <c r="A243" s="1">
        <v>42967</v>
      </c>
      <c r="B243" s="1" t="str">
        <f t="shared" si="6"/>
        <v>August</v>
      </c>
      <c r="C243" t="s">
        <v>17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 t="shared" si="7"/>
        <v>15.5</v>
      </c>
    </row>
    <row r="244" spans="1:9">
      <c r="A244" s="1">
        <v>42968</v>
      </c>
      <c r="B244" s="1" t="str">
        <f t="shared" si="6"/>
        <v>August</v>
      </c>
      <c r="C244" t="s">
        <v>19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 t="shared" si="7"/>
        <v>15</v>
      </c>
    </row>
    <row r="245" spans="1:9">
      <c r="A245" s="1">
        <v>42969</v>
      </c>
      <c r="B245" s="1" t="str">
        <f t="shared" si="6"/>
        <v>August</v>
      </c>
      <c r="C245" t="s">
        <v>21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 t="shared" si="7"/>
        <v>15</v>
      </c>
    </row>
    <row r="246" spans="1:9">
      <c r="A246" s="1">
        <v>42970</v>
      </c>
      <c r="B246" s="1" t="str">
        <f t="shared" si="6"/>
        <v>August</v>
      </c>
      <c r="C246" t="s">
        <v>23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 t="shared" si="7"/>
        <v>14.5</v>
      </c>
    </row>
    <row r="247" spans="1:9">
      <c r="A247" s="1">
        <v>42971</v>
      </c>
      <c r="B247" s="1" t="str">
        <f t="shared" si="6"/>
        <v>August</v>
      </c>
      <c r="C247" t="s">
        <v>25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 t="shared" si="7"/>
        <v>16</v>
      </c>
    </row>
    <row r="248" spans="1:9">
      <c r="A248" s="1">
        <v>42972</v>
      </c>
      <c r="B248" s="1" t="str">
        <f t="shared" si="6"/>
        <v>August</v>
      </c>
      <c r="C248" t="s">
        <v>27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 t="shared" si="7"/>
        <v>15</v>
      </c>
    </row>
    <row r="249" spans="1:9">
      <c r="A249" s="1">
        <v>42973</v>
      </c>
      <c r="B249" s="1" t="str">
        <f t="shared" si="6"/>
        <v>August</v>
      </c>
      <c r="C249" t="s">
        <v>28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 t="shared" si="7"/>
        <v>15</v>
      </c>
    </row>
    <row r="250" spans="1:9">
      <c r="A250" s="1">
        <v>42974</v>
      </c>
      <c r="B250" s="1" t="str">
        <f t="shared" si="6"/>
        <v>August</v>
      </c>
      <c r="C250" t="s">
        <v>17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 t="shared" si="7"/>
        <v>14.5</v>
      </c>
    </row>
    <row r="251" spans="1:9">
      <c r="A251" s="1">
        <v>42975</v>
      </c>
      <c r="B251" s="1" t="str">
        <f t="shared" si="6"/>
        <v>August</v>
      </c>
      <c r="C251" t="s">
        <v>19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 t="shared" si="7"/>
        <v>16</v>
      </c>
    </row>
    <row r="252" spans="1:9">
      <c r="A252" s="1">
        <v>42976</v>
      </c>
      <c r="B252" s="1" t="str">
        <f t="shared" si="6"/>
        <v>August</v>
      </c>
      <c r="C252" t="s">
        <v>21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 t="shared" si="7"/>
        <v>15</v>
      </c>
    </row>
    <row r="253" spans="1:9">
      <c r="A253" s="1">
        <v>42977</v>
      </c>
      <c r="B253" s="1" t="str">
        <f t="shared" si="6"/>
        <v>August</v>
      </c>
      <c r="C253" t="s">
        <v>23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 t="shared" si="7"/>
        <v>15</v>
      </c>
    </row>
    <row r="254" spans="1:9">
      <c r="A254" s="1">
        <v>42978</v>
      </c>
      <c r="B254" s="1" t="str">
        <f t="shared" si="6"/>
        <v>August</v>
      </c>
      <c r="C254" t="s">
        <v>25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 t="shared" si="7"/>
        <v>14.5</v>
      </c>
    </row>
    <row r="255" spans="1:9">
      <c r="A255" s="1">
        <v>42979</v>
      </c>
      <c r="B255" s="1" t="str">
        <f t="shared" si="6"/>
        <v>September</v>
      </c>
      <c r="C255" t="s">
        <v>27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 t="shared" si="7"/>
        <v>8.6999999999999993</v>
      </c>
    </row>
    <row r="256" spans="1:9">
      <c r="A256" s="1">
        <v>42980</v>
      </c>
      <c r="B256" s="1" t="str">
        <f t="shared" si="6"/>
        <v>September</v>
      </c>
      <c r="C256" t="s">
        <v>28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 t="shared" si="7"/>
        <v>8.4</v>
      </c>
    </row>
    <row r="257" spans="1:9">
      <c r="A257" s="1">
        <v>42981</v>
      </c>
      <c r="B257" s="1" t="str">
        <f t="shared" si="6"/>
        <v>September</v>
      </c>
      <c r="C257" t="s">
        <v>17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 t="shared" si="7"/>
        <v>8.1</v>
      </c>
    </row>
    <row r="258" spans="1:9">
      <c r="A258" s="1">
        <v>42982</v>
      </c>
      <c r="B258" s="1" t="str">
        <f t="shared" si="6"/>
        <v>September</v>
      </c>
      <c r="C258" t="s">
        <v>19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 t="shared" si="7"/>
        <v>7.8</v>
      </c>
    </row>
    <row r="259" spans="1:9">
      <c r="A259" s="1">
        <v>42983</v>
      </c>
      <c r="B259" s="1" t="str">
        <f t="shared" si="6"/>
        <v>September</v>
      </c>
      <c r="C259" t="s">
        <v>21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 t="shared" si="7"/>
        <v>7.8</v>
      </c>
    </row>
    <row r="260" spans="1:9">
      <c r="A260" s="1">
        <v>42984</v>
      </c>
      <c r="B260" s="1" t="str">
        <f t="shared" si="6"/>
        <v>September</v>
      </c>
      <c r="C260" t="s">
        <v>23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 t="shared" si="7"/>
        <v>8.6999999999999993</v>
      </c>
    </row>
    <row r="261" spans="1:9">
      <c r="A261" s="1">
        <v>42985</v>
      </c>
      <c r="B261" s="1" t="str">
        <f t="shared" si="6"/>
        <v>September</v>
      </c>
      <c r="C261" t="s">
        <v>25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 t="shared" si="7"/>
        <v>8.4</v>
      </c>
    </row>
    <row r="262" spans="1:9">
      <c r="A262" s="1">
        <v>42986</v>
      </c>
      <c r="B262" s="1" t="str">
        <f t="shared" si="6"/>
        <v>September</v>
      </c>
      <c r="C262" t="s">
        <v>27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 t="shared" si="7"/>
        <v>8.1</v>
      </c>
    </row>
    <row r="263" spans="1:9">
      <c r="A263" s="1">
        <v>42987</v>
      </c>
      <c r="B263" s="1" t="str">
        <f t="shared" si="6"/>
        <v>September</v>
      </c>
      <c r="C263" t="s">
        <v>28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 t="shared" si="7"/>
        <v>7.8</v>
      </c>
    </row>
    <row r="264" spans="1:9">
      <c r="A264" s="1">
        <v>42988</v>
      </c>
      <c r="B264" s="1" t="str">
        <f t="shared" si="6"/>
        <v>September</v>
      </c>
      <c r="C264" t="s">
        <v>17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 t="shared" si="7"/>
        <v>7.8</v>
      </c>
    </row>
    <row r="265" spans="1:9">
      <c r="A265" s="1">
        <v>42989</v>
      </c>
      <c r="B265" s="1" t="str">
        <f t="shared" si="6"/>
        <v>September</v>
      </c>
      <c r="C265" t="s">
        <v>19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 t="shared" si="7"/>
        <v>8.4</v>
      </c>
    </row>
    <row r="266" spans="1:9">
      <c r="A266" s="1">
        <v>42990</v>
      </c>
      <c r="B266" s="1" t="str">
        <f t="shared" si="6"/>
        <v>September</v>
      </c>
      <c r="C266" t="s">
        <v>21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 t="shared" si="7"/>
        <v>8.1</v>
      </c>
    </row>
    <row r="267" spans="1:9">
      <c r="A267" s="1">
        <v>42991</v>
      </c>
      <c r="B267" s="1" t="str">
        <f t="shared" si="6"/>
        <v>September</v>
      </c>
      <c r="C267" t="s">
        <v>23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 t="shared" si="7"/>
        <v>7.8</v>
      </c>
    </row>
    <row r="268" spans="1:9">
      <c r="A268" s="1">
        <v>42992</v>
      </c>
      <c r="B268" s="1" t="str">
        <f t="shared" ref="B268:B331" si="8">TEXT(A268, "mmmm")</f>
        <v>September</v>
      </c>
      <c r="C268" t="s">
        <v>25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 t="shared" ref="I268:I331" si="9">G268*H268</f>
        <v>7.8</v>
      </c>
    </row>
    <row r="269" spans="1:9">
      <c r="A269" s="1">
        <v>42993</v>
      </c>
      <c r="B269" s="1" t="str">
        <f t="shared" si="8"/>
        <v>September</v>
      </c>
      <c r="C269" t="s">
        <v>27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 t="shared" si="9"/>
        <v>8.4</v>
      </c>
    </row>
    <row r="270" spans="1:9">
      <c r="A270" s="1">
        <v>42994</v>
      </c>
      <c r="B270" s="1" t="str">
        <f t="shared" si="8"/>
        <v>September</v>
      </c>
      <c r="C270" t="s">
        <v>28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 t="shared" si="9"/>
        <v>8.1</v>
      </c>
    </row>
    <row r="271" spans="1:9">
      <c r="A271" s="1">
        <v>42995</v>
      </c>
      <c r="B271" s="1" t="str">
        <f t="shared" si="8"/>
        <v>September</v>
      </c>
      <c r="C271" t="s">
        <v>17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 t="shared" si="9"/>
        <v>7.8</v>
      </c>
    </row>
    <row r="272" spans="1:9">
      <c r="A272" s="1">
        <v>42996</v>
      </c>
      <c r="B272" s="1" t="str">
        <f t="shared" si="8"/>
        <v>September</v>
      </c>
      <c r="C272" t="s">
        <v>19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 t="shared" si="9"/>
        <v>7.8</v>
      </c>
    </row>
    <row r="273" spans="1:9">
      <c r="A273" s="1">
        <v>42997</v>
      </c>
      <c r="B273" s="1" t="str">
        <f t="shared" si="8"/>
        <v>September</v>
      </c>
      <c r="C273" t="s">
        <v>21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 t="shared" si="9"/>
        <v>8.4</v>
      </c>
    </row>
    <row r="274" spans="1:9">
      <c r="A274" s="1">
        <v>42998</v>
      </c>
      <c r="B274" s="1" t="str">
        <f t="shared" si="8"/>
        <v>September</v>
      </c>
      <c r="C274" t="s">
        <v>23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 t="shared" si="9"/>
        <v>8.1</v>
      </c>
    </row>
    <row r="275" spans="1:9">
      <c r="A275" s="1">
        <v>42999</v>
      </c>
      <c r="B275" s="1" t="str">
        <f t="shared" si="8"/>
        <v>September</v>
      </c>
      <c r="C275" t="s">
        <v>25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 t="shared" si="9"/>
        <v>7.8</v>
      </c>
    </row>
    <row r="276" spans="1:9">
      <c r="A276" s="1">
        <v>43000</v>
      </c>
      <c r="B276" s="1" t="str">
        <f t="shared" si="8"/>
        <v>September</v>
      </c>
      <c r="C276" t="s">
        <v>27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 t="shared" si="9"/>
        <v>7.8</v>
      </c>
    </row>
    <row r="277" spans="1:9">
      <c r="A277" s="1">
        <v>43001</v>
      </c>
      <c r="B277" s="1" t="str">
        <f t="shared" si="8"/>
        <v>September</v>
      </c>
      <c r="C277" t="s">
        <v>28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 t="shared" si="9"/>
        <v>8.4</v>
      </c>
    </row>
    <row r="278" spans="1:9">
      <c r="A278" s="1">
        <v>43002</v>
      </c>
      <c r="B278" s="1" t="str">
        <f t="shared" si="8"/>
        <v>September</v>
      </c>
      <c r="C278" t="s">
        <v>17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 t="shared" si="9"/>
        <v>8.4</v>
      </c>
    </row>
    <row r="279" spans="1:9">
      <c r="A279" s="1">
        <v>43003</v>
      </c>
      <c r="B279" s="1" t="str">
        <f t="shared" si="8"/>
        <v>September</v>
      </c>
      <c r="C279" t="s">
        <v>19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 t="shared" si="9"/>
        <v>8.1</v>
      </c>
    </row>
    <row r="280" spans="1:9">
      <c r="A280" s="1">
        <v>43004</v>
      </c>
      <c r="B280" s="1" t="str">
        <f t="shared" si="8"/>
        <v>September</v>
      </c>
      <c r="C280" t="s">
        <v>21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 t="shared" si="9"/>
        <v>7.8</v>
      </c>
    </row>
    <row r="281" spans="1:9">
      <c r="A281" s="1">
        <v>43005</v>
      </c>
      <c r="B281" s="1" t="str">
        <f t="shared" si="8"/>
        <v>September</v>
      </c>
      <c r="C281" t="s">
        <v>23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 t="shared" si="9"/>
        <v>8.6999999999999993</v>
      </c>
    </row>
    <row r="282" spans="1:9">
      <c r="A282" s="1">
        <v>43006</v>
      </c>
      <c r="B282" s="1" t="str">
        <f t="shared" si="8"/>
        <v>September</v>
      </c>
      <c r="C282" t="s">
        <v>25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 t="shared" si="9"/>
        <v>8.4</v>
      </c>
    </row>
    <row r="283" spans="1:9">
      <c r="A283" s="1">
        <v>43007</v>
      </c>
      <c r="B283" s="1" t="str">
        <f t="shared" si="8"/>
        <v>September</v>
      </c>
      <c r="C283" t="s">
        <v>27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 t="shared" si="9"/>
        <v>8.1</v>
      </c>
    </row>
    <row r="284" spans="1:9">
      <c r="A284" s="1">
        <v>43008</v>
      </c>
      <c r="B284" s="1" t="str">
        <f t="shared" si="8"/>
        <v>September</v>
      </c>
      <c r="C284" t="s">
        <v>28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 t="shared" si="9"/>
        <v>7.8</v>
      </c>
    </row>
    <row r="285" spans="1:9">
      <c r="A285" s="1">
        <v>43009</v>
      </c>
      <c r="B285" s="1" t="str">
        <f t="shared" si="8"/>
        <v>October</v>
      </c>
      <c r="C285" t="s">
        <v>17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 t="shared" si="9"/>
        <v>7.5</v>
      </c>
    </row>
    <row r="286" spans="1:9">
      <c r="A286" s="1">
        <v>43010</v>
      </c>
      <c r="B286" s="1" t="str">
        <f t="shared" si="8"/>
        <v>October</v>
      </c>
      <c r="C286" t="s">
        <v>19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 t="shared" si="9"/>
        <v>7.5</v>
      </c>
    </row>
    <row r="287" spans="1:9">
      <c r="A287" s="1">
        <v>43011</v>
      </c>
      <c r="B287" s="1" t="str">
        <f t="shared" si="8"/>
        <v>October</v>
      </c>
      <c r="C287" t="s">
        <v>21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 t="shared" si="9"/>
        <v>7.1999999999999993</v>
      </c>
    </row>
    <row r="288" spans="1:9">
      <c r="A288" s="1">
        <v>43012</v>
      </c>
      <c r="B288" s="1" t="str">
        <f t="shared" si="8"/>
        <v>October</v>
      </c>
      <c r="C288" t="s">
        <v>23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 t="shared" si="9"/>
        <v>7.1999999999999993</v>
      </c>
    </row>
    <row r="289" spans="1:9">
      <c r="A289" s="1">
        <v>43013</v>
      </c>
      <c r="B289" s="1" t="str">
        <f t="shared" si="8"/>
        <v>October</v>
      </c>
      <c r="C289" t="s">
        <v>25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 t="shared" si="9"/>
        <v>7.5</v>
      </c>
    </row>
    <row r="290" spans="1:9">
      <c r="A290" s="1">
        <v>43014</v>
      </c>
      <c r="B290" s="1" t="str">
        <f t="shared" si="8"/>
        <v>October</v>
      </c>
      <c r="C290" t="s">
        <v>27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 t="shared" si="9"/>
        <v>7.5</v>
      </c>
    </row>
    <row r="291" spans="1:9">
      <c r="A291" s="1">
        <v>43015</v>
      </c>
      <c r="B291" s="1" t="str">
        <f t="shared" si="8"/>
        <v>October</v>
      </c>
      <c r="C291" t="s">
        <v>28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 t="shared" si="9"/>
        <v>7.5</v>
      </c>
    </row>
    <row r="292" spans="1:9">
      <c r="A292" s="1">
        <v>43016</v>
      </c>
      <c r="B292" s="1" t="str">
        <f t="shared" si="8"/>
        <v>October</v>
      </c>
      <c r="C292" t="s">
        <v>17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 t="shared" si="9"/>
        <v>7.1999999999999993</v>
      </c>
    </row>
    <row r="293" spans="1:9">
      <c r="A293" s="1">
        <v>43017</v>
      </c>
      <c r="B293" s="1" t="str">
        <f t="shared" si="8"/>
        <v>October</v>
      </c>
      <c r="C293" t="s">
        <v>19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 t="shared" si="9"/>
        <v>7.5</v>
      </c>
    </row>
    <row r="294" spans="1:9">
      <c r="A294" s="1">
        <v>43018</v>
      </c>
      <c r="B294" s="1" t="str">
        <f t="shared" si="8"/>
        <v>October</v>
      </c>
      <c r="C294" t="s">
        <v>21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 t="shared" si="9"/>
        <v>7.5</v>
      </c>
    </row>
    <row r="295" spans="1:9">
      <c r="A295" s="1">
        <v>43019</v>
      </c>
      <c r="B295" s="1" t="str">
        <f t="shared" si="8"/>
        <v>October</v>
      </c>
      <c r="C295" t="s">
        <v>23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 t="shared" si="9"/>
        <v>7.5</v>
      </c>
    </row>
    <row r="296" spans="1:9">
      <c r="A296" s="1">
        <v>43020</v>
      </c>
      <c r="B296" s="1" t="str">
        <f t="shared" si="8"/>
        <v>October</v>
      </c>
      <c r="C296" t="s">
        <v>25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 t="shared" si="9"/>
        <v>7.1999999999999993</v>
      </c>
    </row>
    <row r="297" spans="1:9">
      <c r="A297" s="1">
        <v>43021</v>
      </c>
      <c r="B297" s="1" t="str">
        <f t="shared" si="8"/>
        <v>October</v>
      </c>
      <c r="C297" t="s">
        <v>27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 t="shared" si="9"/>
        <v>7.5</v>
      </c>
    </row>
    <row r="298" spans="1:9">
      <c r="A298" s="1">
        <v>43022</v>
      </c>
      <c r="B298" s="1" t="str">
        <f t="shared" si="8"/>
        <v>October</v>
      </c>
      <c r="C298" t="s">
        <v>28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 t="shared" si="9"/>
        <v>7.5</v>
      </c>
    </row>
    <row r="299" spans="1:9">
      <c r="A299" s="1">
        <v>43023</v>
      </c>
      <c r="B299" s="1" t="str">
        <f t="shared" si="8"/>
        <v>October</v>
      </c>
      <c r="C299" t="s">
        <v>17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 t="shared" si="9"/>
        <v>7.5</v>
      </c>
    </row>
    <row r="300" spans="1:9">
      <c r="A300" s="1">
        <v>43024</v>
      </c>
      <c r="B300" s="1" t="str">
        <f t="shared" si="8"/>
        <v>October</v>
      </c>
      <c r="C300" t="s">
        <v>19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 t="shared" si="9"/>
        <v>7.1999999999999993</v>
      </c>
    </row>
    <row r="301" spans="1:9">
      <c r="A301" s="1">
        <v>43025</v>
      </c>
      <c r="B301" s="1" t="str">
        <f t="shared" si="8"/>
        <v>October</v>
      </c>
      <c r="C301" t="s">
        <v>21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 t="shared" si="9"/>
        <v>7.5</v>
      </c>
    </row>
    <row r="302" spans="1:9">
      <c r="A302" s="1">
        <v>43026</v>
      </c>
      <c r="B302" s="1" t="str">
        <f t="shared" si="8"/>
        <v>October</v>
      </c>
      <c r="C302" t="s">
        <v>23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 t="shared" si="9"/>
        <v>7.5</v>
      </c>
    </row>
    <row r="303" spans="1:9">
      <c r="A303" s="1">
        <v>43027</v>
      </c>
      <c r="B303" s="1" t="str">
        <f t="shared" si="8"/>
        <v>October</v>
      </c>
      <c r="C303" t="s">
        <v>25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 t="shared" si="9"/>
        <v>7.5</v>
      </c>
    </row>
    <row r="304" spans="1:9">
      <c r="A304" s="1">
        <v>43028</v>
      </c>
      <c r="B304" s="1" t="str">
        <f t="shared" si="8"/>
        <v>October</v>
      </c>
      <c r="C304" t="s">
        <v>27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 t="shared" si="9"/>
        <v>7.1999999999999993</v>
      </c>
    </row>
    <row r="305" spans="1:9">
      <c r="A305" s="1">
        <v>43029</v>
      </c>
      <c r="B305" s="1" t="str">
        <f t="shared" si="8"/>
        <v>October</v>
      </c>
      <c r="C305" t="s">
        <v>28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 t="shared" si="9"/>
        <v>7.1999999999999993</v>
      </c>
    </row>
    <row r="306" spans="1:9">
      <c r="A306" s="1">
        <v>43030</v>
      </c>
      <c r="B306" s="1" t="str">
        <f t="shared" si="8"/>
        <v>October</v>
      </c>
      <c r="C306" t="s">
        <v>17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 t="shared" si="9"/>
        <v>7.5</v>
      </c>
    </row>
    <row r="307" spans="1:9">
      <c r="A307" s="1">
        <v>43031</v>
      </c>
      <c r="B307" s="1" t="str">
        <f t="shared" si="8"/>
        <v>October</v>
      </c>
      <c r="C307" t="s">
        <v>19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 t="shared" si="9"/>
        <v>7.5</v>
      </c>
    </row>
    <row r="308" spans="1:9">
      <c r="A308" s="1">
        <v>43032</v>
      </c>
      <c r="B308" s="1" t="str">
        <f t="shared" si="8"/>
        <v>October</v>
      </c>
      <c r="C308" t="s">
        <v>21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 t="shared" si="9"/>
        <v>7.5</v>
      </c>
    </row>
    <row r="309" spans="1:9">
      <c r="A309" s="1">
        <v>43033</v>
      </c>
      <c r="B309" s="1" t="str">
        <f t="shared" si="8"/>
        <v>October</v>
      </c>
      <c r="C309" t="s">
        <v>23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 t="shared" si="9"/>
        <v>7.1999999999999993</v>
      </c>
    </row>
    <row r="310" spans="1:9">
      <c r="A310" s="1">
        <v>43034</v>
      </c>
      <c r="B310" s="1" t="str">
        <f t="shared" si="8"/>
        <v>October</v>
      </c>
      <c r="C310" t="s">
        <v>25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 t="shared" si="9"/>
        <v>7.1999999999999993</v>
      </c>
    </row>
    <row r="311" spans="1:9">
      <c r="A311" s="1">
        <v>43035</v>
      </c>
      <c r="B311" s="1" t="str">
        <f t="shared" si="8"/>
        <v>October</v>
      </c>
      <c r="C311" t="s">
        <v>27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 t="shared" si="9"/>
        <v>7.8</v>
      </c>
    </row>
    <row r="312" spans="1:9">
      <c r="A312" s="1">
        <v>43036</v>
      </c>
      <c r="B312" s="1" t="str">
        <f t="shared" si="8"/>
        <v>October</v>
      </c>
      <c r="C312" t="s">
        <v>28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 t="shared" si="9"/>
        <v>7.5</v>
      </c>
    </row>
    <row r="313" spans="1:9">
      <c r="A313" s="1">
        <v>43037</v>
      </c>
      <c r="B313" s="1" t="str">
        <f t="shared" si="8"/>
        <v>October</v>
      </c>
      <c r="C313" t="s">
        <v>17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 t="shared" si="9"/>
        <v>7.5</v>
      </c>
    </row>
    <row r="314" spans="1:9">
      <c r="A314" s="1">
        <v>43038</v>
      </c>
      <c r="B314" s="1" t="str">
        <f t="shared" si="8"/>
        <v>October</v>
      </c>
      <c r="C314" t="s">
        <v>19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 t="shared" si="9"/>
        <v>7.1999999999999993</v>
      </c>
    </row>
    <row r="315" spans="1:9">
      <c r="A315" s="1">
        <v>43039</v>
      </c>
      <c r="B315" s="1" t="str">
        <f t="shared" si="8"/>
        <v>October</v>
      </c>
      <c r="C315" t="s">
        <v>21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 t="shared" si="9"/>
        <v>7.1999999999999993</v>
      </c>
    </row>
    <row r="316" spans="1:9">
      <c r="A316" s="1">
        <v>43040</v>
      </c>
      <c r="B316" s="1" t="str">
        <f t="shared" si="8"/>
        <v>November</v>
      </c>
      <c r="C316" t="s">
        <v>23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 t="shared" si="9"/>
        <v>6.8999999999999995</v>
      </c>
    </row>
    <row r="317" spans="1:9">
      <c r="A317" s="1">
        <v>43041</v>
      </c>
      <c r="B317" s="1" t="str">
        <f t="shared" si="8"/>
        <v>November</v>
      </c>
      <c r="C317" t="s">
        <v>25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 t="shared" si="9"/>
        <v>6.6</v>
      </c>
    </row>
    <row r="318" spans="1:9">
      <c r="A318" s="1">
        <v>43042</v>
      </c>
      <c r="B318" s="1" t="str">
        <f t="shared" si="8"/>
        <v>November</v>
      </c>
      <c r="C318" t="s">
        <v>27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 t="shared" si="9"/>
        <v>6.3</v>
      </c>
    </row>
    <row r="319" spans="1:9">
      <c r="A319" s="1">
        <v>43043</v>
      </c>
      <c r="B319" s="1" t="str">
        <f t="shared" si="8"/>
        <v>November</v>
      </c>
      <c r="C319" t="s">
        <v>28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 t="shared" si="9"/>
        <v>5.7</v>
      </c>
    </row>
    <row r="320" spans="1:9">
      <c r="A320" s="1">
        <v>43044</v>
      </c>
      <c r="B320" s="1" t="str">
        <f t="shared" si="8"/>
        <v>November</v>
      </c>
      <c r="C320" t="s">
        <v>17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 t="shared" si="9"/>
        <v>6.8999999999999995</v>
      </c>
    </row>
    <row r="321" spans="1:9">
      <c r="A321" s="1">
        <v>43045</v>
      </c>
      <c r="B321" s="1" t="str">
        <f t="shared" si="8"/>
        <v>November</v>
      </c>
      <c r="C321" t="s">
        <v>19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 t="shared" si="9"/>
        <v>6.6</v>
      </c>
    </row>
    <row r="322" spans="1:9">
      <c r="A322" s="1">
        <v>43046</v>
      </c>
      <c r="B322" s="1" t="str">
        <f t="shared" si="8"/>
        <v>November</v>
      </c>
      <c r="C322" t="s">
        <v>21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 t="shared" si="9"/>
        <v>6.3</v>
      </c>
    </row>
    <row r="323" spans="1:9">
      <c r="A323" s="1">
        <v>43047</v>
      </c>
      <c r="B323" s="1" t="str">
        <f t="shared" si="8"/>
        <v>November</v>
      </c>
      <c r="C323" t="s">
        <v>23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 t="shared" si="9"/>
        <v>5.7</v>
      </c>
    </row>
    <row r="324" spans="1:9">
      <c r="A324" s="1">
        <v>43048</v>
      </c>
      <c r="B324" s="1" t="str">
        <f t="shared" si="8"/>
        <v>November</v>
      </c>
      <c r="C324" t="s">
        <v>25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 t="shared" si="9"/>
        <v>6.8999999999999995</v>
      </c>
    </row>
    <row r="325" spans="1:9">
      <c r="A325" s="1">
        <v>43049</v>
      </c>
      <c r="B325" s="1" t="str">
        <f t="shared" si="8"/>
        <v>November</v>
      </c>
      <c r="C325" t="s">
        <v>27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 t="shared" si="9"/>
        <v>6.6</v>
      </c>
    </row>
    <row r="326" spans="1:9">
      <c r="A326" s="1">
        <v>43050</v>
      </c>
      <c r="B326" s="1" t="str">
        <f t="shared" si="8"/>
        <v>November</v>
      </c>
      <c r="C326" t="s">
        <v>28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 t="shared" si="9"/>
        <v>6.3</v>
      </c>
    </row>
    <row r="327" spans="1:9">
      <c r="A327" s="1">
        <v>43051</v>
      </c>
      <c r="B327" s="1" t="str">
        <f t="shared" si="8"/>
        <v>November</v>
      </c>
      <c r="C327" t="s">
        <v>17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 t="shared" si="9"/>
        <v>5.7</v>
      </c>
    </row>
    <row r="328" spans="1:9">
      <c r="A328" s="1">
        <v>43052</v>
      </c>
      <c r="B328" s="1" t="str">
        <f t="shared" si="8"/>
        <v>November</v>
      </c>
      <c r="C328" t="s">
        <v>19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 t="shared" si="9"/>
        <v>5.7</v>
      </c>
    </row>
    <row r="329" spans="1:9">
      <c r="A329" s="1">
        <v>43053</v>
      </c>
      <c r="B329" s="1" t="str">
        <f t="shared" si="8"/>
        <v>November</v>
      </c>
      <c r="C329" t="s">
        <v>21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 t="shared" si="9"/>
        <v>6.8999999999999995</v>
      </c>
    </row>
    <row r="330" spans="1:9">
      <c r="A330" s="1">
        <v>43054</v>
      </c>
      <c r="B330" s="1" t="str">
        <f t="shared" si="8"/>
        <v>November</v>
      </c>
      <c r="C330" t="s">
        <v>23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 t="shared" si="9"/>
        <v>6.8999999999999995</v>
      </c>
    </row>
    <row r="331" spans="1:9">
      <c r="A331" s="1">
        <v>43055</v>
      </c>
      <c r="B331" s="1" t="str">
        <f t="shared" si="8"/>
        <v>November</v>
      </c>
      <c r="C331" t="s">
        <v>25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 t="shared" si="9"/>
        <v>6.3</v>
      </c>
    </row>
    <row r="332" spans="1:9">
      <c r="A332" s="1">
        <v>43056</v>
      </c>
      <c r="B332" s="1" t="str">
        <f t="shared" ref="B332:B377" si="10">TEXT(A332, "mmmm")</f>
        <v>November</v>
      </c>
      <c r="C332" t="s">
        <v>27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 t="shared" ref="I332:I377" si="11">G332*H332</f>
        <v>6</v>
      </c>
    </row>
    <row r="333" spans="1:9">
      <c r="A333" s="1">
        <v>43057</v>
      </c>
      <c r="B333" s="1" t="str">
        <f t="shared" si="10"/>
        <v>November</v>
      </c>
      <c r="C333" t="s">
        <v>28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 t="shared" si="11"/>
        <v>5.7</v>
      </c>
    </row>
    <row r="334" spans="1:9">
      <c r="A334" s="1">
        <v>43058</v>
      </c>
      <c r="B334" s="1" t="str">
        <f t="shared" si="10"/>
        <v>November</v>
      </c>
      <c r="C334" t="s">
        <v>17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 t="shared" si="11"/>
        <v>6.8999999999999995</v>
      </c>
    </row>
    <row r="335" spans="1:9">
      <c r="A335" s="1">
        <v>43059</v>
      </c>
      <c r="B335" s="1" t="str">
        <f t="shared" si="10"/>
        <v>November</v>
      </c>
      <c r="C335" t="s">
        <v>19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 t="shared" si="11"/>
        <v>6.6</v>
      </c>
    </row>
    <row r="336" spans="1:9">
      <c r="A336" s="1">
        <v>43060</v>
      </c>
      <c r="B336" s="1" t="str">
        <f t="shared" si="10"/>
        <v>November</v>
      </c>
      <c r="C336" t="s">
        <v>21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 t="shared" si="11"/>
        <v>6</v>
      </c>
    </row>
    <row r="337" spans="1:9">
      <c r="A337" s="1">
        <v>43061</v>
      </c>
      <c r="B337" s="1" t="str">
        <f t="shared" si="10"/>
        <v>November</v>
      </c>
      <c r="C337" t="s">
        <v>23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 t="shared" si="11"/>
        <v>5.7</v>
      </c>
    </row>
    <row r="338" spans="1:9">
      <c r="A338" s="1">
        <v>43062</v>
      </c>
      <c r="B338" s="1" t="str">
        <f t="shared" si="10"/>
        <v>November</v>
      </c>
      <c r="C338" t="s">
        <v>25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 t="shared" si="11"/>
        <v>6.8999999999999995</v>
      </c>
    </row>
    <row r="339" spans="1:9">
      <c r="A339" s="1">
        <v>43063</v>
      </c>
      <c r="B339" s="1" t="str">
        <f t="shared" si="10"/>
        <v>November</v>
      </c>
      <c r="C339" t="s">
        <v>27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 t="shared" si="11"/>
        <v>6.6</v>
      </c>
    </row>
    <row r="340" spans="1:9">
      <c r="A340" s="1">
        <v>43064</v>
      </c>
      <c r="B340" s="1" t="str">
        <f t="shared" si="10"/>
        <v>November</v>
      </c>
      <c r="C340" t="s">
        <v>28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 t="shared" si="11"/>
        <v>6</v>
      </c>
    </row>
    <row r="341" spans="1:9">
      <c r="A341" s="1">
        <v>43065</v>
      </c>
      <c r="B341" s="1" t="str">
        <f t="shared" si="10"/>
        <v>November</v>
      </c>
      <c r="C341" t="s">
        <v>17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 t="shared" si="11"/>
        <v>5.7</v>
      </c>
    </row>
    <row r="342" spans="1:9">
      <c r="A342" s="1">
        <v>43066</v>
      </c>
      <c r="B342" s="1" t="str">
        <f t="shared" si="10"/>
        <v>November</v>
      </c>
      <c r="C342" t="s">
        <v>19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 t="shared" si="11"/>
        <v>6.8999999999999995</v>
      </c>
    </row>
    <row r="343" spans="1:9">
      <c r="A343" s="1">
        <v>43067</v>
      </c>
      <c r="B343" s="1" t="str">
        <f t="shared" si="10"/>
        <v>November</v>
      </c>
      <c r="C343" t="s">
        <v>21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 t="shared" si="11"/>
        <v>6.6</v>
      </c>
    </row>
    <row r="344" spans="1:9">
      <c r="A344" s="1">
        <v>43068</v>
      </c>
      <c r="B344" s="1" t="str">
        <f t="shared" si="10"/>
        <v>November</v>
      </c>
      <c r="C344" t="s">
        <v>23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 t="shared" si="11"/>
        <v>6</v>
      </c>
    </row>
    <row r="345" spans="1:9">
      <c r="A345" s="1">
        <v>43069</v>
      </c>
      <c r="B345" s="1" t="str">
        <f t="shared" si="10"/>
        <v>November</v>
      </c>
      <c r="C345" t="s">
        <v>25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 t="shared" si="11"/>
        <v>5.7</v>
      </c>
    </row>
    <row r="346" spans="1:9">
      <c r="A346" s="1">
        <v>43070</v>
      </c>
      <c r="B346" s="1" t="str">
        <f t="shared" si="10"/>
        <v>December</v>
      </c>
      <c r="C346" t="s">
        <v>27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 t="shared" si="11"/>
        <v>5.7</v>
      </c>
    </row>
    <row r="347" spans="1:9">
      <c r="A347" s="1">
        <v>43071</v>
      </c>
      <c r="B347" s="1" t="str">
        <f t="shared" si="10"/>
        <v>December</v>
      </c>
      <c r="C347" t="s">
        <v>28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 t="shared" si="11"/>
        <v>5.0999999999999996</v>
      </c>
    </row>
    <row r="348" spans="1:9">
      <c r="A348" s="1">
        <v>43072</v>
      </c>
      <c r="B348" s="1" t="str">
        <f t="shared" si="10"/>
        <v>December</v>
      </c>
      <c r="C348" t="s">
        <v>17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 t="shared" si="11"/>
        <v>4.5</v>
      </c>
    </row>
    <row r="349" spans="1:9">
      <c r="A349" s="1">
        <v>43073</v>
      </c>
      <c r="B349" s="1" t="str">
        <f t="shared" si="10"/>
        <v>December</v>
      </c>
      <c r="C349" t="s">
        <v>19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 t="shared" si="11"/>
        <v>3.9</v>
      </c>
    </row>
    <row r="350" spans="1:9">
      <c r="A350" s="1">
        <v>43074</v>
      </c>
      <c r="B350" s="1" t="str">
        <f t="shared" si="10"/>
        <v>December</v>
      </c>
      <c r="C350" t="s">
        <v>21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 t="shared" si="11"/>
        <v>3</v>
      </c>
    </row>
    <row r="351" spans="1:9">
      <c r="A351" s="1">
        <v>43075</v>
      </c>
      <c r="B351" s="1" t="str">
        <f t="shared" si="10"/>
        <v>December</v>
      </c>
      <c r="C351" t="s">
        <v>23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 t="shared" si="11"/>
        <v>5.7</v>
      </c>
    </row>
    <row r="352" spans="1:9">
      <c r="A352" s="1">
        <v>43076</v>
      </c>
      <c r="B352" s="1" t="str">
        <f t="shared" si="10"/>
        <v>December</v>
      </c>
      <c r="C352" t="s">
        <v>25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 t="shared" si="11"/>
        <v>5.0999999999999996</v>
      </c>
    </row>
    <row r="353" spans="1:9">
      <c r="A353" s="1">
        <v>43077</v>
      </c>
      <c r="B353" s="1" t="str">
        <f t="shared" si="10"/>
        <v>December</v>
      </c>
      <c r="C353" t="s">
        <v>27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 t="shared" si="11"/>
        <v>4.5</v>
      </c>
    </row>
    <row r="354" spans="1:9">
      <c r="A354" s="1">
        <v>43078</v>
      </c>
      <c r="B354" s="1" t="str">
        <f t="shared" si="10"/>
        <v>December</v>
      </c>
      <c r="C354" t="s">
        <v>28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 t="shared" si="11"/>
        <v>4.2</v>
      </c>
    </row>
    <row r="355" spans="1:9">
      <c r="A355" s="1">
        <v>43079</v>
      </c>
      <c r="B355" s="1" t="str">
        <f t="shared" si="10"/>
        <v>December</v>
      </c>
      <c r="C355" t="s">
        <v>17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 t="shared" si="11"/>
        <v>3.3</v>
      </c>
    </row>
    <row r="356" spans="1:9">
      <c r="A356" s="1">
        <v>43080</v>
      </c>
      <c r="B356" s="1" t="str">
        <f t="shared" si="10"/>
        <v>December</v>
      </c>
      <c r="C356" t="s">
        <v>19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 t="shared" si="11"/>
        <v>5.0999999999999996</v>
      </c>
    </row>
    <row r="357" spans="1:9">
      <c r="A357" s="1">
        <v>43081</v>
      </c>
      <c r="B357" s="1" t="str">
        <f t="shared" si="10"/>
        <v>December</v>
      </c>
      <c r="C357" t="s">
        <v>21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 t="shared" si="11"/>
        <v>4.5</v>
      </c>
    </row>
    <row r="358" spans="1:9">
      <c r="A358" s="1">
        <v>43082</v>
      </c>
      <c r="B358" s="1" t="str">
        <f t="shared" si="10"/>
        <v>December</v>
      </c>
      <c r="C358" t="s">
        <v>23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 t="shared" si="11"/>
        <v>4.2</v>
      </c>
    </row>
    <row r="359" spans="1:9">
      <c r="A359" s="1">
        <v>43083</v>
      </c>
      <c r="B359" s="1" t="str">
        <f t="shared" si="10"/>
        <v>December</v>
      </c>
      <c r="C359" t="s">
        <v>25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 t="shared" si="11"/>
        <v>3.9</v>
      </c>
    </row>
    <row r="360" spans="1:9">
      <c r="A360" s="1">
        <v>43084</v>
      </c>
      <c r="B360" s="1" t="str">
        <f t="shared" si="10"/>
        <v>December</v>
      </c>
      <c r="C360" t="s">
        <v>27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 t="shared" si="11"/>
        <v>5.0999999999999996</v>
      </c>
    </row>
    <row r="361" spans="1:9">
      <c r="A361" s="1">
        <v>43085</v>
      </c>
      <c r="B361" s="1" t="str">
        <f t="shared" si="10"/>
        <v>December</v>
      </c>
      <c r="C361" t="s">
        <v>28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 t="shared" si="11"/>
        <v>4.5</v>
      </c>
    </row>
    <row r="362" spans="1:9">
      <c r="A362" s="1">
        <v>43086</v>
      </c>
      <c r="B362" s="1" t="str">
        <f t="shared" si="10"/>
        <v>December</v>
      </c>
      <c r="C362" t="s">
        <v>17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 t="shared" si="11"/>
        <v>4.2</v>
      </c>
    </row>
    <row r="363" spans="1:9">
      <c r="A363" s="1">
        <v>43087</v>
      </c>
      <c r="B363" s="1" t="str">
        <f t="shared" si="10"/>
        <v>December</v>
      </c>
      <c r="C363" t="s">
        <v>19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 t="shared" si="11"/>
        <v>3.9</v>
      </c>
    </row>
    <row r="364" spans="1:9">
      <c r="A364" s="1">
        <v>43088</v>
      </c>
      <c r="B364" s="1" t="str">
        <f t="shared" si="10"/>
        <v>December</v>
      </c>
      <c r="C364" t="s">
        <v>21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 t="shared" si="11"/>
        <v>5.3999999999999995</v>
      </c>
    </row>
    <row r="365" spans="1:9">
      <c r="A365" s="1">
        <v>43089</v>
      </c>
      <c r="B365" s="1" t="str">
        <f t="shared" si="10"/>
        <v>December</v>
      </c>
      <c r="C365" t="s">
        <v>23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 t="shared" si="11"/>
        <v>4.8</v>
      </c>
    </row>
    <row r="366" spans="1:9">
      <c r="A366" s="1">
        <v>43090</v>
      </c>
      <c r="B366" s="1" t="str">
        <f t="shared" si="10"/>
        <v>December</v>
      </c>
      <c r="C366" t="s">
        <v>25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 t="shared" si="11"/>
        <v>4.5</v>
      </c>
    </row>
    <row r="367" spans="1:9">
      <c r="A367" s="1">
        <v>43091</v>
      </c>
      <c r="B367" s="1" t="str">
        <f t="shared" si="10"/>
        <v>December</v>
      </c>
      <c r="C367" t="s">
        <v>27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 t="shared" si="11"/>
        <v>3.9</v>
      </c>
    </row>
    <row r="368" spans="1:9">
      <c r="A368" s="1">
        <v>43092</v>
      </c>
      <c r="B368" s="1" t="str">
        <f t="shared" si="10"/>
        <v>December</v>
      </c>
      <c r="C368" t="s">
        <v>28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 t="shared" si="11"/>
        <v>5.3999999999999995</v>
      </c>
    </row>
    <row r="369" spans="1:9">
      <c r="A369" s="1">
        <v>43093</v>
      </c>
      <c r="B369" s="1" t="str">
        <f t="shared" si="10"/>
        <v>December</v>
      </c>
      <c r="C369" t="s">
        <v>17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 t="shared" si="11"/>
        <v>4.8</v>
      </c>
    </row>
    <row r="370" spans="1:9">
      <c r="A370" s="1">
        <v>43094</v>
      </c>
      <c r="B370" s="1" t="str">
        <f t="shared" si="10"/>
        <v>December</v>
      </c>
      <c r="C370" t="s">
        <v>19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 t="shared" si="11"/>
        <v>4.5</v>
      </c>
    </row>
    <row r="371" spans="1:9">
      <c r="A371" s="1">
        <v>43095</v>
      </c>
      <c r="B371" s="1" t="str">
        <f t="shared" si="10"/>
        <v>December</v>
      </c>
      <c r="C371" t="s">
        <v>21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 t="shared" si="11"/>
        <v>3.9</v>
      </c>
    </row>
    <row r="372" spans="1:9">
      <c r="A372" s="1">
        <v>43096</v>
      </c>
      <c r="B372" s="1" t="str">
        <f t="shared" si="10"/>
        <v>December</v>
      </c>
      <c r="C372" t="s">
        <v>23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 t="shared" si="11"/>
        <v>5.7</v>
      </c>
    </row>
    <row r="373" spans="1:9">
      <c r="A373" s="1">
        <v>43097</v>
      </c>
      <c r="B373" s="1" t="str">
        <f t="shared" si="10"/>
        <v>December</v>
      </c>
      <c r="C373" t="s">
        <v>25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 t="shared" si="11"/>
        <v>4.8</v>
      </c>
    </row>
    <row r="374" spans="1:9">
      <c r="A374" s="1">
        <v>43098</v>
      </c>
      <c r="B374" s="1" t="str">
        <f t="shared" si="10"/>
        <v>December</v>
      </c>
      <c r="C374" t="s">
        <v>27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 t="shared" si="11"/>
        <v>4.5</v>
      </c>
    </row>
    <row r="375" spans="1:9">
      <c r="A375" s="1">
        <v>43099</v>
      </c>
      <c r="B375" s="1" t="str">
        <f t="shared" si="10"/>
        <v>December</v>
      </c>
      <c r="C375" t="s">
        <v>28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 t="shared" si="11"/>
        <v>3.9</v>
      </c>
    </row>
    <row r="376" spans="1:9">
      <c r="A376" s="1">
        <v>43100</v>
      </c>
      <c r="B376" s="1" t="str">
        <f t="shared" si="10"/>
        <v>December</v>
      </c>
      <c r="C376" t="s">
        <v>17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 t="shared" si="11"/>
        <v>2.1</v>
      </c>
    </row>
    <row r="377" spans="1:9">
      <c r="A377" s="1"/>
      <c r="B377" s="1"/>
      <c r="E377" s="2"/>
      <c r="F377" s="4">
        <f>SUBTOTAL(109,Table14[Flyers])</f>
        <v>14704</v>
      </c>
      <c r="I377" s="3">
        <f>SUBTOTAL(109,Table14[Revenue])</f>
        <v>3183.6999999999985</v>
      </c>
    </row>
  </sheetData>
  <conditionalFormatting sqref="D11:D377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{23E9EBB8-4212-433B-AED2-0252EE1A319D}</x14:id>
        </ext>
      </extLst>
    </cfRule>
  </conditionalFormatting>
  <conditionalFormatting sqref="H11:H377">
    <cfRule type="top10" dxfId="34" priority="2" percent="1" rank="10"/>
  </conditionalFormatting>
  <conditionalFormatting sqref="H11:H377">
    <cfRule type="top10" dxfId="33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E9EBB8-4212-433B-AED2-0252EE1A319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E11:E377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8F7F-1A3B-4A97-91DD-643549A3656B}">
  <dimension ref="A2:K377"/>
  <sheetViews>
    <sheetView tabSelected="1" workbookViewId="0">
      <selection activeCell="H6" sqref="H6"/>
    </sheetView>
  </sheetViews>
  <sheetFormatPr defaultRowHeight="15"/>
  <cols>
    <col min="8" max="8" width="12.140625" bestFit="1" customWidth="1"/>
  </cols>
  <sheetData>
    <row r="2" spans="1:11">
      <c r="G2" t="s">
        <v>18</v>
      </c>
      <c r="H2">
        <f>AVERAGE(H12:H376)</f>
        <v>25.323287671232876</v>
      </c>
    </row>
    <row r="3" spans="1:11">
      <c r="G3" t="s">
        <v>31</v>
      </c>
      <c r="H3">
        <f>_xlfn.STDEV.P(H12:H376)</f>
        <v>6.8841394155397326</v>
      </c>
    </row>
    <row r="4" spans="1:11">
      <c r="G4" t="s">
        <v>32</v>
      </c>
      <c r="H4">
        <f>AVERAGE(K12:K241)</f>
        <v>29.469565217391306</v>
      </c>
    </row>
    <row r="5" spans="1:11">
      <c r="G5" t="s">
        <v>33</v>
      </c>
      <c r="H5">
        <f>_xlfn.Z.TEST(K12:K241, H2,H3)</f>
        <v>3.2932532840824049E-20</v>
      </c>
    </row>
    <row r="11" spans="1:11">
      <c r="A11" s="1" t="s">
        <v>7</v>
      </c>
      <c r="B11" s="1" t="s">
        <v>8</v>
      </c>
      <c r="C11" t="s">
        <v>9</v>
      </c>
      <c r="D11" t="s">
        <v>10</v>
      </c>
      <c r="E11" s="2" t="s">
        <v>11</v>
      </c>
      <c r="F11" t="s">
        <v>12</v>
      </c>
      <c r="G11" t="s">
        <v>13</v>
      </c>
      <c r="H11" t="s">
        <v>14</v>
      </c>
      <c r="I11" s="3" t="s">
        <v>15</v>
      </c>
      <c r="K11" t="s">
        <v>14</v>
      </c>
    </row>
    <row r="12" spans="1:11">
      <c r="A12" s="1">
        <v>42736</v>
      </c>
      <c r="B12" s="1" t="str">
        <f t="shared" ref="B12:B75" si="0">TEXT(A12, "mmmm")</f>
        <v>January</v>
      </c>
      <c r="C12" t="s">
        <v>17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 t="shared" ref="I12:I75" si="1">G12*H12</f>
        <v>3</v>
      </c>
      <c r="K12">
        <v>24</v>
      </c>
    </row>
    <row r="13" spans="1:11">
      <c r="A13" s="1">
        <v>42737</v>
      </c>
      <c r="B13" s="1" t="str">
        <f t="shared" si="0"/>
        <v>January</v>
      </c>
      <c r="C13" t="s">
        <v>19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 t="shared" si="1"/>
        <v>3.9</v>
      </c>
      <c r="K13">
        <v>24</v>
      </c>
    </row>
    <row r="14" spans="1:11">
      <c r="A14" s="1">
        <v>42738</v>
      </c>
      <c r="B14" s="1" t="str">
        <f t="shared" si="0"/>
        <v>January</v>
      </c>
      <c r="C14" t="s">
        <v>21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 t="shared" si="1"/>
        <v>4.5</v>
      </c>
      <c r="K14">
        <v>25</v>
      </c>
    </row>
    <row r="15" spans="1:11">
      <c r="A15" s="1">
        <v>42739</v>
      </c>
      <c r="B15" s="1" t="str">
        <f t="shared" si="0"/>
        <v>January</v>
      </c>
      <c r="C15" t="s">
        <v>23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 t="shared" si="1"/>
        <v>5.0999999999999996</v>
      </c>
      <c r="K15">
        <v>24</v>
      </c>
    </row>
    <row r="16" spans="1:11">
      <c r="A16" s="1">
        <v>42740</v>
      </c>
      <c r="B16" s="1" t="str">
        <f t="shared" si="0"/>
        <v>January</v>
      </c>
      <c r="C16" t="s">
        <v>25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 t="shared" si="1"/>
        <v>5.3999999999999995</v>
      </c>
      <c r="K16">
        <v>24</v>
      </c>
    </row>
    <row r="17" spans="1:11">
      <c r="A17" s="1">
        <v>42741</v>
      </c>
      <c r="B17" s="1" t="str">
        <f t="shared" si="0"/>
        <v>January</v>
      </c>
      <c r="C17" t="s">
        <v>27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 t="shared" si="1"/>
        <v>3.3</v>
      </c>
      <c r="K17">
        <v>25</v>
      </c>
    </row>
    <row r="18" spans="1:11">
      <c r="A18" s="1">
        <v>42742</v>
      </c>
      <c r="B18" s="1" t="str">
        <f t="shared" si="0"/>
        <v>January</v>
      </c>
      <c r="C18" t="s">
        <v>28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 t="shared" si="1"/>
        <v>3.9</v>
      </c>
      <c r="K18">
        <v>23</v>
      </c>
    </row>
    <row r="19" spans="1:11">
      <c r="A19" s="1">
        <v>42743</v>
      </c>
      <c r="B19" s="1" t="str">
        <f t="shared" si="0"/>
        <v>January</v>
      </c>
      <c r="C19" t="s">
        <v>17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 t="shared" si="1"/>
        <v>4.5</v>
      </c>
      <c r="K19">
        <v>25</v>
      </c>
    </row>
    <row r="20" spans="1:11">
      <c r="A20" s="1">
        <v>42744</v>
      </c>
      <c r="B20" s="1" t="str">
        <f t="shared" si="0"/>
        <v>January</v>
      </c>
      <c r="C20" t="s">
        <v>19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 t="shared" si="1"/>
        <v>5.0999999999999996</v>
      </c>
      <c r="K20">
        <v>25</v>
      </c>
    </row>
    <row r="21" spans="1:11">
      <c r="A21" s="1">
        <v>42745</v>
      </c>
      <c r="B21" s="1" t="str">
        <f t="shared" si="0"/>
        <v>January</v>
      </c>
      <c r="C21" t="s">
        <v>21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 t="shared" si="1"/>
        <v>5.3999999999999995</v>
      </c>
      <c r="K21">
        <v>24</v>
      </c>
    </row>
    <row r="22" spans="1:11">
      <c r="A22" s="1">
        <v>42746</v>
      </c>
      <c r="B22" s="1" t="str">
        <f t="shared" si="0"/>
        <v>January</v>
      </c>
      <c r="C22" t="s">
        <v>23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 t="shared" si="1"/>
        <v>3.5999999999999996</v>
      </c>
      <c r="K22">
        <v>25</v>
      </c>
    </row>
    <row r="23" spans="1:11">
      <c r="A23" s="1">
        <v>42747</v>
      </c>
      <c r="B23" s="1" t="str">
        <f t="shared" si="0"/>
        <v>January</v>
      </c>
      <c r="C23" t="s">
        <v>25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 t="shared" si="1"/>
        <v>4.2</v>
      </c>
      <c r="K23">
        <v>24</v>
      </c>
    </row>
    <row r="24" spans="1:11">
      <c r="A24" s="1">
        <v>42748</v>
      </c>
      <c r="B24" s="1" t="str">
        <f t="shared" si="0"/>
        <v>January</v>
      </c>
      <c r="C24" t="s">
        <v>27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t="shared" si="1"/>
        <v>4.5</v>
      </c>
      <c r="K24">
        <v>25</v>
      </c>
    </row>
    <row r="25" spans="1:11">
      <c r="A25" s="1">
        <v>42749</v>
      </c>
      <c r="B25" s="1" t="str">
        <f t="shared" si="0"/>
        <v>January</v>
      </c>
      <c r="C25" t="s">
        <v>28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 t="shared" si="1"/>
        <v>5.0999999999999996</v>
      </c>
      <c r="K25">
        <v>25</v>
      </c>
    </row>
    <row r="26" spans="1:11">
      <c r="A26" s="1">
        <v>42750</v>
      </c>
      <c r="B26" s="1" t="str">
        <f t="shared" si="0"/>
        <v>January</v>
      </c>
      <c r="C26" t="s">
        <v>17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 t="shared" si="1"/>
        <v>5.3999999999999995</v>
      </c>
      <c r="K26">
        <v>24</v>
      </c>
    </row>
    <row r="27" spans="1:11">
      <c r="A27" s="1">
        <v>42751</v>
      </c>
      <c r="B27" s="1" t="str">
        <f t="shared" si="0"/>
        <v>January</v>
      </c>
      <c r="C27" t="s">
        <v>19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 t="shared" si="1"/>
        <v>3.5999999999999996</v>
      </c>
      <c r="K27">
        <v>25</v>
      </c>
    </row>
    <row r="28" spans="1:11">
      <c r="A28" s="1">
        <v>42752</v>
      </c>
      <c r="B28" s="1" t="str">
        <f t="shared" si="0"/>
        <v>January</v>
      </c>
      <c r="C28" t="s">
        <v>21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 t="shared" si="1"/>
        <v>4.2</v>
      </c>
      <c r="K28">
        <v>25</v>
      </c>
    </row>
    <row r="29" spans="1:11">
      <c r="A29" s="1">
        <v>42753</v>
      </c>
      <c r="B29" s="1" t="str">
        <f t="shared" si="0"/>
        <v>January</v>
      </c>
      <c r="C29" t="s">
        <v>23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 t="shared" si="1"/>
        <v>4.8</v>
      </c>
      <c r="K29">
        <v>26</v>
      </c>
    </row>
    <row r="30" spans="1:11">
      <c r="A30" s="1">
        <v>42754</v>
      </c>
      <c r="B30" s="1" t="str">
        <f t="shared" si="0"/>
        <v>January</v>
      </c>
      <c r="C30" t="s">
        <v>25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 t="shared" si="1"/>
        <v>5.0999999999999996</v>
      </c>
      <c r="K30">
        <v>26</v>
      </c>
    </row>
    <row r="31" spans="1:11">
      <c r="A31" s="1">
        <v>42755</v>
      </c>
      <c r="B31" s="1" t="str">
        <f t="shared" si="0"/>
        <v>January</v>
      </c>
      <c r="C31" t="s">
        <v>27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 t="shared" si="1"/>
        <v>3.5999999999999996</v>
      </c>
      <c r="K31">
        <v>27</v>
      </c>
    </row>
    <row r="32" spans="1:11">
      <c r="A32" s="1">
        <v>42756</v>
      </c>
      <c r="B32" s="1" t="str">
        <f t="shared" si="0"/>
        <v>January</v>
      </c>
      <c r="C32" t="s">
        <v>28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 t="shared" si="1"/>
        <v>4.2</v>
      </c>
      <c r="K32">
        <v>28</v>
      </c>
    </row>
    <row r="33" spans="1:11">
      <c r="A33" s="1">
        <v>42757</v>
      </c>
      <c r="B33" s="1" t="str">
        <f t="shared" si="0"/>
        <v>January</v>
      </c>
      <c r="C33" t="s">
        <v>17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 t="shared" si="1"/>
        <v>4.8</v>
      </c>
      <c r="K33">
        <v>25</v>
      </c>
    </row>
    <row r="34" spans="1:11">
      <c r="A34" s="1">
        <v>42758</v>
      </c>
      <c r="B34" s="1" t="str">
        <f t="shared" si="0"/>
        <v>January</v>
      </c>
      <c r="C34" t="s">
        <v>19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 t="shared" si="1"/>
        <v>5.0999999999999996</v>
      </c>
      <c r="K34">
        <v>26</v>
      </c>
    </row>
    <row r="35" spans="1:11">
      <c r="A35" s="1">
        <v>42759</v>
      </c>
      <c r="B35" s="1" t="str">
        <f t="shared" si="0"/>
        <v>January</v>
      </c>
      <c r="C35" t="s">
        <v>21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 t="shared" si="1"/>
        <v>3.5999999999999996</v>
      </c>
      <c r="K35">
        <v>26</v>
      </c>
    </row>
    <row r="36" spans="1:11">
      <c r="A36" s="1">
        <v>42760</v>
      </c>
      <c r="B36" s="1" t="str">
        <f t="shared" si="0"/>
        <v>January</v>
      </c>
      <c r="C36" t="s">
        <v>23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 t="shared" si="1"/>
        <v>4.2</v>
      </c>
      <c r="K36">
        <v>27</v>
      </c>
    </row>
    <row r="37" spans="1:11">
      <c r="A37" s="1">
        <v>42761</v>
      </c>
      <c r="B37" s="1" t="str">
        <f t="shared" si="0"/>
        <v>January</v>
      </c>
      <c r="C37" t="s">
        <v>25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 t="shared" si="1"/>
        <v>4.8</v>
      </c>
      <c r="K37">
        <v>25</v>
      </c>
    </row>
    <row r="38" spans="1:11">
      <c r="A38" s="1">
        <v>42762</v>
      </c>
      <c r="B38" s="1" t="str">
        <f t="shared" si="0"/>
        <v>January</v>
      </c>
      <c r="C38" t="s">
        <v>27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 t="shared" si="1"/>
        <v>5.0999999999999996</v>
      </c>
      <c r="K38">
        <v>26</v>
      </c>
    </row>
    <row r="39" spans="1:11">
      <c r="A39" s="1">
        <v>42763</v>
      </c>
      <c r="B39" s="1" t="str">
        <f t="shared" si="0"/>
        <v>January</v>
      </c>
      <c r="C39" t="s">
        <v>28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 t="shared" si="1"/>
        <v>3.9</v>
      </c>
      <c r="K39">
        <v>27</v>
      </c>
    </row>
    <row r="40" spans="1:11">
      <c r="A40" s="1">
        <v>42764</v>
      </c>
      <c r="B40" s="1" t="str">
        <f t="shared" si="0"/>
        <v>January</v>
      </c>
      <c r="C40" t="s">
        <v>17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 t="shared" si="1"/>
        <v>4.2</v>
      </c>
      <c r="K40">
        <v>27</v>
      </c>
    </row>
    <row r="41" spans="1:11">
      <c r="A41" s="1">
        <v>42765</v>
      </c>
      <c r="B41" s="1" t="str">
        <f t="shared" si="0"/>
        <v>January</v>
      </c>
      <c r="C41" t="s">
        <v>19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 t="shared" si="1"/>
        <v>5.0999999999999996</v>
      </c>
      <c r="K41">
        <v>25</v>
      </c>
    </row>
    <row r="42" spans="1:11">
      <c r="A42" s="1">
        <v>42766</v>
      </c>
      <c r="B42" s="1" t="str">
        <f t="shared" si="0"/>
        <v>January</v>
      </c>
      <c r="C42" t="s">
        <v>21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 t="shared" si="1"/>
        <v>5.3999999999999995</v>
      </c>
      <c r="K42">
        <v>26</v>
      </c>
    </row>
    <row r="43" spans="1:11">
      <c r="A43" s="1">
        <v>42767</v>
      </c>
      <c r="B43" s="1" t="str">
        <f t="shared" si="0"/>
        <v>February</v>
      </c>
      <c r="C43" t="s">
        <v>23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 t="shared" si="1"/>
        <v>5.3999999999999995</v>
      </c>
      <c r="K43">
        <v>27</v>
      </c>
    </row>
    <row r="44" spans="1:11">
      <c r="A44" s="1">
        <v>42768</v>
      </c>
      <c r="B44" s="1" t="str">
        <f t="shared" si="0"/>
        <v>February</v>
      </c>
      <c r="C44" t="s">
        <v>25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 t="shared" si="1"/>
        <v>6</v>
      </c>
      <c r="K44">
        <v>27</v>
      </c>
    </row>
    <row r="45" spans="1:11">
      <c r="A45" s="1">
        <v>42769</v>
      </c>
      <c r="B45" s="1" t="str">
        <f t="shared" si="0"/>
        <v>February</v>
      </c>
      <c r="C45" t="s">
        <v>27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 t="shared" si="1"/>
        <v>6.3</v>
      </c>
      <c r="K45">
        <v>25</v>
      </c>
    </row>
    <row r="46" spans="1:11">
      <c r="A46" s="1">
        <v>42770</v>
      </c>
      <c r="B46" s="1" t="str">
        <f t="shared" si="0"/>
        <v>February</v>
      </c>
      <c r="C46" t="s">
        <v>28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 t="shared" si="1"/>
        <v>6.6</v>
      </c>
      <c r="K46">
        <v>26</v>
      </c>
    </row>
    <row r="47" spans="1:11">
      <c r="A47" s="1">
        <v>42771</v>
      </c>
      <c r="B47" s="1" t="str">
        <f t="shared" si="0"/>
        <v>February</v>
      </c>
      <c r="C47" t="s">
        <v>17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t="shared" si="1"/>
        <v>5.3999999999999995</v>
      </c>
      <c r="K47">
        <v>27</v>
      </c>
    </row>
    <row r="48" spans="1:11">
      <c r="A48" s="1">
        <v>42772</v>
      </c>
      <c r="B48" s="1" t="str">
        <f t="shared" si="0"/>
        <v>February</v>
      </c>
      <c r="C48" t="s">
        <v>19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 t="shared" si="1"/>
        <v>6</v>
      </c>
      <c r="K48">
        <v>27</v>
      </c>
    </row>
    <row r="49" spans="1:11">
      <c r="A49" s="1">
        <v>42773</v>
      </c>
      <c r="B49" s="1" t="str">
        <f t="shared" si="0"/>
        <v>February</v>
      </c>
      <c r="C49" t="s">
        <v>21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 t="shared" si="1"/>
        <v>6.3</v>
      </c>
      <c r="K49">
        <v>25</v>
      </c>
    </row>
    <row r="50" spans="1:11">
      <c r="A50" s="1">
        <v>42774</v>
      </c>
      <c r="B50" s="1" t="str">
        <f t="shared" si="0"/>
        <v>February</v>
      </c>
      <c r="C50" t="s">
        <v>23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 t="shared" si="1"/>
        <v>6.6</v>
      </c>
      <c r="K50">
        <v>26</v>
      </c>
    </row>
    <row r="51" spans="1:11">
      <c r="A51" s="1">
        <v>42775</v>
      </c>
      <c r="B51" s="1" t="str">
        <f t="shared" si="0"/>
        <v>February</v>
      </c>
      <c r="C51" t="s">
        <v>25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 t="shared" si="1"/>
        <v>5.7</v>
      </c>
      <c r="K51">
        <v>27</v>
      </c>
    </row>
    <row r="52" spans="1:11">
      <c r="A52" s="1">
        <v>42776</v>
      </c>
      <c r="B52" s="1" t="str">
        <f t="shared" si="0"/>
        <v>February</v>
      </c>
      <c r="C52" t="s">
        <v>27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 t="shared" si="1"/>
        <v>6</v>
      </c>
      <c r="K52">
        <v>27</v>
      </c>
    </row>
    <row r="53" spans="1:11">
      <c r="A53" s="1">
        <v>42777</v>
      </c>
      <c r="B53" s="1" t="str">
        <f t="shared" si="0"/>
        <v>February</v>
      </c>
      <c r="C53" t="s">
        <v>28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 t="shared" si="1"/>
        <v>6.3</v>
      </c>
      <c r="K53">
        <v>25</v>
      </c>
    </row>
    <row r="54" spans="1:11">
      <c r="A54" s="1">
        <v>42778</v>
      </c>
      <c r="B54" s="1" t="str">
        <f t="shared" si="0"/>
        <v>February</v>
      </c>
      <c r="C54" t="s">
        <v>17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 t="shared" si="1"/>
        <v>6.6</v>
      </c>
      <c r="K54">
        <v>25</v>
      </c>
    </row>
    <row r="55" spans="1:11">
      <c r="A55" s="1">
        <v>42779</v>
      </c>
      <c r="B55" s="1" t="str">
        <f t="shared" si="0"/>
        <v>February</v>
      </c>
      <c r="C55" t="s">
        <v>19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 t="shared" si="1"/>
        <v>5.3999999999999995</v>
      </c>
      <c r="K55">
        <v>26</v>
      </c>
    </row>
    <row r="56" spans="1:11">
      <c r="A56" s="1">
        <v>42780</v>
      </c>
      <c r="B56" s="1" t="str">
        <f t="shared" si="0"/>
        <v>February</v>
      </c>
      <c r="C56" t="s">
        <v>21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 t="shared" si="1"/>
        <v>5.7</v>
      </c>
      <c r="K56">
        <v>27</v>
      </c>
    </row>
    <row r="57" spans="1:11">
      <c r="A57" s="1">
        <v>42781</v>
      </c>
      <c r="B57" s="1" t="str">
        <f t="shared" si="0"/>
        <v>February</v>
      </c>
      <c r="C57" t="s">
        <v>23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 t="shared" si="1"/>
        <v>6</v>
      </c>
      <c r="K57">
        <v>27</v>
      </c>
    </row>
    <row r="58" spans="1:11">
      <c r="A58" s="1">
        <v>42782</v>
      </c>
      <c r="B58" s="1" t="str">
        <f t="shared" si="0"/>
        <v>February</v>
      </c>
      <c r="C58" t="s">
        <v>25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 t="shared" si="1"/>
        <v>6.3</v>
      </c>
      <c r="K58">
        <v>29</v>
      </c>
    </row>
    <row r="59" spans="1:11">
      <c r="A59" s="1">
        <v>42783</v>
      </c>
      <c r="B59" s="1" t="str">
        <f t="shared" si="0"/>
        <v>February</v>
      </c>
      <c r="C59" t="s">
        <v>27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 t="shared" si="1"/>
        <v>5.3999999999999995</v>
      </c>
      <c r="K59">
        <v>29</v>
      </c>
    </row>
    <row r="60" spans="1:11">
      <c r="A60" s="1">
        <v>42784</v>
      </c>
      <c r="B60" s="1" t="str">
        <f t="shared" si="0"/>
        <v>February</v>
      </c>
      <c r="C60" t="s">
        <v>28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 t="shared" si="1"/>
        <v>5.7</v>
      </c>
      <c r="K60">
        <v>30</v>
      </c>
    </row>
    <row r="61" spans="1:11">
      <c r="A61" s="1">
        <v>42785</v>
      </c>
      <c r="B61" s="1" t="str">
        <f t="shared" si="0"/>
        <v>February</v>
      </c>
      <c r="C61" t="s">
        <v>17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 t="shared" si="1"/>
        <v>6</v>
      </c>
      <c r="K61">
        <v>31</v>
      </c>
    </row>
    <row r="62" spans="1:11">
      <c r="A62" s="1">
        <v>42786</v>
      </c>
      <c r="B62" s="1" t="str">
        <f t="shared" si="0"/>
        <v>February</v>
      </c>
      <c r="C62" t="s">
        <v>19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 t="shared" si="1"/>
        <v>6.3</v>
      </c>
      <c r="K62">
        <v>28</v>
      </c>
    </row>
    <row r="63" spans="1:11">
      <c r="A63" s="1">
        <v>42787</v>
      </c>
      <c r="B63" s="1" t="str">
        <f t="shared" si="0"/>
        <v>February</v>
      </c>
      <c r="C63" t="s">
        <v>21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 t="shared" si="1"/>
        <v>5.3999999999999995</v>
      </c>
      <c r="K63">
        <v>29</v>
      </c>
    </row>
    <row r="64" spans="1:11">
      <c r="A64" s="1">
        <v>42788</v>
      </c>
      <c r="B64" s="1" t="str">
        <f t="shared" si="0"/>
        <v>February</v>
      </c>
      <c r="C64" t="s">
        <v>23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 t="shared" si="1"/>
        <v>5.7</v>
      </c>
      <c r="K64">
        <v>29</v>
      </c>
    </row>
    <row r="65" spans="1:11">
      <c r="A65" s="1">
        <v>42789</v>
      </c>
      <c r="B65" s="1" t="str">
        <f t="shared" si="0"/>
        <v>February</v>
      </c>
      <c r="C65" t="s">
        <v>25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 t="shared" si="1"/>
        <v>6</v>
      </c>
      <c r="K65">
        <v>30</v>
      </c>
    </row>
    <row r="66" spans="1:11">
      <c r="A66" s="1">
        <v>42790</v>
      </c>
      <c r="B66" s="1" t="str">
        <f t="shared" si="0"/>
        <v>February</v>
      </c>
      <c r="C66" t="s">
        <v>27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 t="shared" si="1"/>
        <v>6.3</v>
      </c>
      <c r="K66">
        <v>31</v>
      </c>
    </row>
    <row r="67" spans="1:11">
      <c r="A67" s="1">
        <v>42791</v>
      </c>
      <c r="B67" s="1" t="str">
        <f t="shared" si="0"/>
        <v>February</v>
      </c>
      <c r="C67" t="s">
        <v>28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 t="shared" si="1"/>
        <v>5.3999999999999995</v>
      </c>
      <c r="K67">
        <v>28</v>
      </c>
    </row>
    <row r="68" spans="1:11">
      <c r="A68" s="1">
        <v>42792</v>
      </c>
      <c r="B68" s="1" t="str">
        <f t="shared" si="0"/>
        <v>February</v>
      </c>
      <c r="C68" t="s">
        <v>17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 t="shared" si="1"/>
        <v>5.7</v>
      </c>
      <c r="K68">
        <v>29</v>
      </c>
    </row>
    <row r="69" spans="1:11">
      <c r="A69" s="1">
        <v>42793</v>
      </c>
      <c r="B69" s="1" t="str">
        <f t="shared" si="0"/>
        <v>February</v>
      </c>
      <c r="C69" t="s">
        <v>19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 t="shared" si="1"/>
        <v>6</v>
      </c>
      <c r="K69">
        <v>29</v>
      </c>
    </row>
    <row r="70" spans="1:11">
      <c r="A70" s="1">
        <v>42794</v>
      </c>
      <c r="B70" s="1" t="str">
        <f t="shared" si="0"/>
        <v>February</v>
      </c>
      <c r="C70" t="s">
        <v>21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 t="shared" si="1"/>
        <v>6.6</v>
      </c>
      <c r="K70">
        <v>30</v>
      </c>
    </row>
    <row r="71" spans="1:11">
      <c r="A71" s="1">
        <v>42795</v>
      </c>
      <c r="B71" s="1" t="str">
        <f t="shared" si="0"/>
        <v>March</v>
      </c>
      <c r="C71" t="s">
        <v>23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 t="shared" si="1"/>
        <v>6.8999999999999995</v>
      </c>
      <c r="K71">
        <v>31</v>
      </c>
    </row>
    <row r="72" spans="1:11">
      <c r="A72" s="1">
        <v>42796</v>
      </c>
      <c r="B72" s="1" t="str">
        <f t="shared" si="0"/>
        <v>March</v>
      </c>
      <c r="C72" t="s">
        <v>25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 t="shared" si="1"/>
        <v>7.1999999999999993</v>
      </c>
      <c r="K72">
        <v>28</v>
      </c>
    </row>
    <row r="73" spans="1:11">
      <c r="A73" s="1">
        <v>42797</v>
      </c>
      <c r="B73" s="1" t="str">
        <f t="shared" si="0"/>
        <v>March</v>
      </c>
      <c r="C73" t="s">
        <v>27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 t="shared" si="1"/>
        <v>7.1999999999999993</v>
      </c>
      <c r="K73">
        <v>29</v>
      </c>
    </row>
    <row r="74" spans="1:11">
      <c r="A74" s="1">
        <v>42798</v>
      </c>
      <c r="B74" s="1" t="str">
        <f t="shared" si="0"/>
        <v>March</v>
      </c>
      <c r="C74" t="s">
        <v>28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 t="shared" si="1"/>
        <v>7.5</v>
      </c>
      <c r="K74">
        <v>29</v>
      </c>
    </row>
    <row r="75" spans="1:11">
      <c r="A75" s="1">
        <v>42799</v>
      </c>
      <c r="B75" s="1" t="str">
        <f t="shared" si="0"/>
        <v>March</v>
      </c>
      <c r="C75" t="s">
        <v>17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 t="shared" si="1"/>
        <v>6.8999999999999995</v>
      </c>
      <c r="K75">
        <v>30</v>
      </c>
    </row>
    <row r="76" spans="1:11">
      <c r="A76" s="1">
        <v>42800</v>
      </c>
      <c r="B76" s="1" t="str">
        <f t="shared" ref="B76:B139" si="2">TEXT(A76, "mmmm")</f>
        <v>March</v>
      </c>
      <c r="C76" t="s">
        <v>19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 t="shared" ref="I76:I139" si="3">G76*H76</f>
        <v>7.1999999999999993</v>
      </c>
      <c r="K76">
        <v>31</v>
      </c>
    </row>
    <row r="77" spans="1:11">
      <c r="A77" s="1">
        <v>42801</v>
      </c>
      <c r="B77" s="1" t="str">
        <f t="shared" si="2"/>
        <v>March</v>
      </c>
      <c r="C77" t="s">
        <v>21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 t="shared" si="3"/>
        <v>7.1999999999999993</v>
      </c>
      <c r="K77">
        <v>28</v>
      </c>
    </row>
    <row r="78" spans="1:11">
      <c r="A78" s="1">
        <v>42802</v>
      </c>
      <c r="B78" s="1" t="str">
        <f t="shared" si="2"/>
        <v>March</v>
      </c>
      <c r="C78" t="s">
        <v>23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 t="shared" si="3"/>
        <v>7.5</v>
      </c>
      <c r="K78">
        <v>29</v>
      </c>
    </row>
    <row r="79" spans="1:11">
      <c r="A79" s="1">
        <v>42803</v>
      </c>
      <c r="B79" s="1" t="str">
        <f t="shared" si="2"/>
        <v>March</v>
      </c>
      <c r="C79" t="s">
        <v>25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 t="shared" si="3"/>
        <v>6.8999999999999995</v>
      </c>
      <c r="K79">
        <v>30</v>
      </c>
    </row>
    <row r="80" spans="1:11">
      <c r="A80" s="1">
        <v>42804</v>
      </c>
      <c r="B80" s="1" t="str">
        <f t="shared" si="2"/>
        <v>March</v>
      </c>
      <c r="C80" t="s">
        <v>27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 t="shared" si="3"/>
        <v>7.1999999999999993</v>
      </c>
      <c r="K80">
        <v>31</v>
      </c>
    </row>
    <row r="81" spans="1:11">
      <c r="A81" s="1">
        <v>42805</v>
      </c>
      <c r="B81" s="1" t="str">
        <f t="shared" si="2"/>
        <v>March</v>
      </c>
      <c r="C81" t="s">
        <v>28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 t="shared" si="3"/>
        <v>7.1999999999999993</v>
      </c>
      <c r="K81">
        <v>28</v>
      </c>
    </row>
    <row r="82" spans="1:11">
      <c r="A82" s="1">
        <v>42806</v>
      </c>
      <c r="B82" s="1" t="str">
        <f t="shared" si="2"/>
        <v>March</v>
      </c>
      <c r="C82" t="s">
        <v>17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 t="shared" si="3"/>
        <v>7.5</v>
      </c>
      <c r="K82">
        <v>29</v>
      </c>
    </row>
    <row r="83" spans="1:11">
      <c r="A83" s="1">
        <v>42807</v>
      </c>
      <c r="B83" s="1" t="str">
        <f t="shared" si="2"/>
        <v>March</v>
      </c>
      <c r="C83" t="s">
        <v>19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 t="shared" si="3"/>
        <v>6.8999999999999995</v>
      </c>
      <c r="K83">
        <v>30</v>
      </c>
    </row>
    <row r="84" spans="1:11">
      <c r="A84" s="1">
        <v>42808</v>
      </c>
      <c r="B84" s="1" t="str">
        <f t="shared" si="2"/>
        <v>March</v>
      </c>
      <c r="C84" t="s">
        <v>21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 t="shared" si="3"/>
        <v>6.8999999999999995</v>
      </c>
      <c r="K84">
        <v>31</v>
      </c>
    </row>
    <row r="85" spans="1:11">
      <c r="A85" s="1">
        <v>42809</v>
      </c>
      <c r="B85" s="1" t="str">
        <f t="shared" si="2"/>
        <v>March</v>
      </c>
      <c r="C85" t="s">
        <v>23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 t="shared" si="3"/>
        <v>7.1999999999999993</v>
      </c>
      <c r="K85">
        <v>29</v>
      </c>
    </row>
    <row r="86" spans="1:11">
      <c r="A86" s="1">
        <v>42810</v>
      </c>
      <c r="B86" s="1" t="str">
        <f t="shared" si="2"/>
        <v>March</v>
      </c>
      <c r="C86" t="s">
        <v>25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 t="shared" si="3"/>
        <v>7.1999999999999993</v>
      </c>
      <c r="K86">
        <v>29</v>
      </c>
    </row>
    <row r="87" spans="1:11">
      <c r="A87" s="1">
        <v>42811</v>
      </c>
      <c r="B87" s="1" t="str">
        <f t="shared" si="2"/>
        <v>March</v>
      </c>
      <c r="C87" t="s">
        <v>27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 t="shared" si="3"/>
        <v>7.5</v>
      </c>
      <c r="K87">
        <v>30</v>
      </c>
    </row>
    <row r="88" spans="1:11">
      <c r="A88" s="1">
        <v>42812</v>
      </c>
      <c r="B88" s="1" t="str">
        <f t="shared" si="2"/>
        <v>March</v>
      </c>
      <c r="C88" t="s">
        <v>28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 t="shared" si="3"/>
        <v>6.8999999999999995</v>
      </c>
      <c r="K88">
        <v>31</v>
      </c>
    </row>
    <row r="89" spans="1:11">
      <c r="A89" s="1">
        <v>42813</v>
      </c>
      <c r="B89" s="1" t="str">
        <f t="shared" si="2"/>
        <v>March</v>
      </c>
      <c r="C89" t="s">
        <v>17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 t="shared" si="3"/>
        <v>6.8999999999999995</v>
      </c>
      <c r="K89">
        <v>31</v>
      </c>
    </row>
    <row r="90" spans="1:11">
      <c r="A90" s="1">
        <v>42814</v>
      </c>
      <c r="B90" s="1" t="str">
        <f t="shared" si="2"/>
        <v>March</v>
      </c>
      <c r="C90" t="s">
        <v>19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 t="shared" si="3"/>
        <v>7.1999999999999993</v>
      </c>
      <c r="K90">
        <v>33</v>
      </c>
    </row>
    <row r="91" spans="1:11">
      <c r="A91" s="1">
        <v>42815</v>
      </c>
      <c r="B91" s="1" t="str">
        <f t="shared" si="2"/>
        <v>March</v>
      </c>
      <c r="C91" t="s">
        <v>21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 t="shared" si="3"/>
        <v>7.1999999999999993</v>
      </c>
      <c r="K91">
        <v>35</v>
      </c>
    </row>
    <row r="92" spans="1:11">
      <c r="A92" s="1">
        <v>42816</v>
      </c>
      <c r="B92" s="1" t="str">
        <f t="shared" si="2"/>
        <v>March</v>
      </c>
      <c r="C92" t="s">
        <v>23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 t="shared" si="3"/>
        <v>7.5</v>
      </c>
      <c r="K92">
        <v>38</v>
      </c>
    </row>
    <row r="93" spans="1:11">
      <c r="A93" s="1">
        <v>42817</v>
      </c>
      <c r="B93" s="1" t="str">
        <f t="shared" si="2"/>
        <v>March</v>
      </c>
      <c r="C93" t="s">
        <v>25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 t="shared" si="3"/>
        <v>6.8999999999999995</v>
      </c>
      <c r="K93">
        <v>32</v>
      </c>
    </row>
    <row r="94" spans="1:11">
      <c r="A94" s="1">
        <v>42818</v>
      </c>
      <c r="B94" s="1" t="str">
        <f t="shared" si="2"/>
        <v>March</v>
      </c>
      <c r="C94" t="s">
        <v>27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 t="shared" si="3"/>
        <v>6.8999999999999995</v>
      </c>
      <c r="K94">
        <v>34</v>
      </c>
    </row>
    <row r="95" spans="1:11">
      <c r="A95" s="1">
        <v>42819</v>
      </c>
      <c r="B95" s="1" t="str">
        <f t="shared" si="2"/>
        <v>March</v>
      </c>
      <c r="C95" t="s">
        <v>28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 t="shared" si="3"/>
        <v>7.1999999999999993</v>
      </c>
      <c r="K95">
        <v>36</v>
      </c>
    </row>
    <row r="96" spans="1:11">
      <c r="A96" s="1">
        <v>42820</v>
      </c>
      <c r="B96" s="1" t="str">
        <f t="shared" si="2"/>
        <v>March</v>
      </c>
      <c r="C96" t="s">
        <v>17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 t="shared" si="3"/>
        <v>7.5</v>
      </c>
      <c r="K96">
        <v>39</v>
      </c>
    </row>
    <row r="97" spans="1:11">
      <c r="A97" s="1">
        <v>42821</v>
      </c>
      <c r="B97" s="1" t="str">
        <f t="shared" si="2"/>
        <v>March</v>
      </c>
      <c r="C97" t="s">
        <v>19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 t="shared" si="3"/>
        <v>7.5</v>
      </c>
      <c r="K97">
        <v>32</v>
      </c>
    </row>
    <row r="98" spans="1:11">
      <c r="A98" s="1">
        <v>42822</v>
      </c>
      <c r="B98" s="1" t="str">
        <f t="shared" si="2"/>
        <v>March</v>
      </c>
      <c r="C98" t="s">
        <v>21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 t="shared" si="3"/>
        <v>6.8999999999999995</v>
      </c>
      <c r="K98">
        <v>35</v>
      </c>
    </row>
    <row r="99" spans="1:11">
      <c r="A99" s="1">
        <v>42823</v>
      </c>
      <c r="B99" s="1" t="str">
        <f t="shared" si="2"/>
        <v>March</v>
      </c>
      <c r="C99" t="s">
        <v>23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 t="shared" si="3"/>
        <v>7.1999999999999993</v>
      </c>
      <c r="K99">
        <v>36</v>
      </c>
    </row>
    <row r="100" spans="1:11">
      <c r="A100" s="1">
        <v>42824</v>
      </c>
      <c r="B100" s="1" t="str">
        <f t="shared" si="2"/>
        <v>March</v>
      </c>
      <c r="C100" t="s">
        <v>25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 t="shared" si="3"/>
        <v>7.1999999999999993</v>
      </c>
      <c r="K100">
        <v>40</v>
      </c>
    </row>
    <row r="101" spans="1:11">
      <c r="A101" s="1">
        <v>42825</v>
      </c>
      <c r="B101" s="1" t="str">
        <f t="shared" si="2"/>
        <v>March</v>
      </c>
      <c r="C101" t="s">
        <v>27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 t="shared" si="3"/>
        <v>7.5</v>
      </c>
      <c r="K101">
        <v>32</v>
      </c>
    </row>
    <row r="102" spans="1:11">
      <c r="A102" s="1">
        <v>42826</v>
      </c>
      <c r="B102" s="1" t="str">
        <f t="shared" si="2"/>
        <v>April</v>
      </c>
      <c r="C102" t="s">
        <v>28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 t="shared" si="3"/>
        <v>7.5</v>
      </c>
      <c r="K102">
        <v>35</v>
      </c>
    </row>
    <row r="103" spans="1:11">
      <c r="A103" s="1">
        <v>42827</v>
      </c>
      <c r="B103" s="1" t="str">
        <f t="shared" si="2"/>
        <v>April</v>
      </c>
      <c r="C103" t="s">
        <v>17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 t="shared" si="3"/>
        <v>7.8</v>
      </c>
      <c r="K103">
        <v>36</v>
      </c>
    </row>
    <row r="104" spans="1:11">
      <c r="A104" s="1">
        <v>42828</v>
      </c>
      <c r="B104" s="1" t="str">
        <f t="shared" si="2"/>
        <v>April</v>
      </c>
      <c r="C104" t="s">
        <v>19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 t="shared" si="3"/>
        <v>7.8</v>
      </c>
      <c r="K104">
        <v>41</v>
      </c>
    </row>
    <row r="105" spans="1:11">
      <c r="A105" s="1">
        <v>42829</v>
      </c>
      <c r="B105" s="1" t="str">
        <f t="shared" si="2"/>
        <v>April</v>
      </c>
      <c r="C105" t="s">
        <v>21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 t="shared" si="3"/>
        <v>8.1</v>
      </c>
      <c r="K105">
        <v>31</v>
      </c>
    </row>
    <row r="106" spans="1:11">
      <c r="A106" s="1">
        <v>42830</v>
      </c>
      <c r="B106" s="1" t="str">
        <f t="shared" si="2"/>
        <v>April</v>
      </c>
      <c r="C106" t="s">
        <v>23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 t="shared" si="3"/>
        <v>8.4</v>
      </c>
      <c r="K106">
        <v>32</v>
      </c>
    </row>
    <row r="107" spans="1:11">
      <c r="A107" s="1">
        <v>42831</v>
      </c>
      <c r="B107" s="1" t="str">
        <f t="shared" si="2"/>
        <v>April</v>
      </c>
      <c r="C107" t="s">
        <v>25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 t="shared" si="3"/>
        <v>7.5</v>
      </c>
      <c r="K107">
        <v>35</v>
      </c>
    </row>
    <row r="108" spans="1:11">
      <c r="A108" s="1">
        <v>42832</v>
      </c>
      <c r="B108" s="1" t="str">
        <f t="shared" si="2"/>
        <v>April</v>
      </c>
      <c r="C108" t="s">
        <v>27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 t="shared" si="3"/>
        <v>7.8</v>
      </c>
      <c r="K108">
        <v>37</v>
      </c>
    </row>
    <row r="109" spans="1:11">
      <c r="A109" s="1">
        <v>42833</v>
      </c>
      <c r="B109" s="1" t="str">
        <f t="shared" si="2"/>
        <v>April</v>
      </c>
      <c r="C109" t="s">
        <v>28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 t="shared" si="3"/>
        <v>7.8</v>
      </c>
      <c r="K109">
        <v>41</v>
      </c>
    </row>
    <row r="110" spans="1:11">
      <c r="A110" s="1">
        <v>42834</v>
      </c>
      <c r="B110" s="1" t="str">
        <f t="shared" si="2"/>
        <v>April</v>
      </c>
      <c r="C110" t="s">
        <v>17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 t="shared" si="3"/>
        <v>8.1</v>
      </c>
      <c r="K110">
        <v>31</v>
      </c>
    </row>
    <row r="111" spans="1:11">
      <c r="A111" s="1">
        <v>42835</v>
      </c>
      <c r="B111" s="1" t="str">
        <f t="shared" si="2"/>
        <v>April</v>
      </c>
      <c r="C111" t="s">
        <v>19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 t="shared" si="3"/>
        <v>7.5</v>
      </c>
      <c r="K111">
        <v>33</v>
      </c>
    </row>
    <row r="112" spans="1:11">
      <c r="A112" s="1">
        <v>42836</v>
      </c>
      <c r="B112" s="1" t="str">
        <f t="shared" si="2"/>
        <v>April</v>
      </c>
      <c r="C112" t="s">
        <v>21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 t="shared" si="3"/>
        <v>7.8</v>
      </c>
      <c r="K112">
        <v>35</v>
      </c>
    </row>
    <row r="113" spans="1:11">
      <c r="A113" s="1">
        <v>42837</v>
      </c>
      <c r="B113" s="1" t="str">
        <f t="shared" si="2"/>
        <v>April</v>
      </c>
      <c r="C113" t="s">
        <v>23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 t="shared" si="3"/>
        <v>8.1</v>
      </c>
      <c r="K113">
        <v>37</v>
      </c>
    </row>
    <row r="114" spans="1:11">
      <c r="A114" s="1">
        <v>42838</v>
      </c>
      <c r="B114" s="1" t="str">
        <f t="shared" si="2"/>
        <v>April</v>
      </c>
      <c r="C114" t="s">
        <v>25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 t="shared" si="3"/>
        <v>8.1</v>
      </c>
      <c r="K114">
        <v>42</v>
      </c>
    </row>
    <row r="115" spans="1:11">
      <c r="A115" s="1">
        <v>42839</v>
      </c>
      <c r="B115" s="1" t="str">
        <f t="shared" si="2"/>
        <v>April</v>
      </c>
      <c r="C115" t="s">
        <v>27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 t="shared" si="3"/>
        <v>7.5</v>
      </c>
      <c r="K115">
        <v>31</v>
      </c>
    </row>
    <row r="116" spans="1:11">
      <c r="A116" s="1">
        <v>42840</v>
      </c>
      <c r="B116" s="1" t="str">
        <f t="shared" si="2"/>
        <v>April</v>
      </c>
      <c r="C116" t="s">
        <v>28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 t="shared" si="3"/>
        <v>7.8</v>
      </c>
      <c r="K116">
        <v>33</v>
      </c>
    </row>
    <row r="117" spans="1:11">
      <c r="A117" s="1">
        <v>42841</v>
      </c>
      <c r="B117" s="1" t="str">
        <f t="shared" si="2"/>
        <v>April</v>
      </c>
      <c r="C117" t="s">
        <v>17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 t="shared" si="3"/>
        <v>8.1</v>
      </c>
      <c r="K117">
        <v>35</v>
      </c>
    </row>
    <row r="118" spans="1:11">
      <c r="A118" s="1">
        <v>42842</v>
      </c>
      <c r="B118" s="1" t="str">
        <f t="shared" si="2"/>
        <v>April</v>
      </c>
      <c r="C118" t="s">
        <v>19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 t="shared" si="3"/>
        <v>8.1</v>
      </c>
      <c r="K118">
        <v>38</v>
      </c>
    </row>
    <row r="119" spans="1:11">
      <c r="A119" s="1">
        <v>42843</v>
      </c>
      <c r="B119" s="1" t="str">
        <f t="shared" si="2"/>
        <v>April</v>
      </c>
      <c r="C119" t="s">
        <v>21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 t="shared" si="3"/>
        <v>7.5</v>
      </c>
      <c r="K119">
        <v>43</v>
      </c>
    </row>
    <row r="120" spans="1:11">
      <c r="A120" s="1">
        <v>42844</v>
      </c>
      <c r="B120" s="1" t="str">
        <f t="shared" si="2"/>
        <v>April</v>
      </c>
      <c r="C120" t="s">
        <v>23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 t="shared" si="3"/>
        <v>7.8</v>
      </c>
      <c r="K120">
        <v>38</v>
      </c>
    </row>
    <row r="121" spans="1:11">
      <c r="A121" s="1">
        <v>42845</v>
      </c>
      <c r="B121" s="1" t="str">
        <f t="shared" si="2"/>
        <v>April</v>
      </c>
      <c r="C121" t="s">
        <v>25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 t="shared" si="3"/>
        <v>8.1</v>
      </c>
      <c r="K121">
        <v>35</v>
      </c>
    </row>
    <row r="122" spans="1:11">
      <c r="A122" s="1">
        <v>42846</v>
      </c>
      <c r="B122" s="1" t="str">
        <f t="shared" si="2"/>
        <v>April</v>
      </c>
      <c r="C122" t="s">
        <v>27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 t="shared" si="3"/>
        <v>8.1</v>
      </c>
      <c r="K122">
        <v>34</v>
      </c>
    </row>
    <row r="123" spans="1:11">
      <c r="A123" s="1">
        <v>42847</v>
      </c>
      <c r="B123" s="1" t="str">
        <f t="shared" si="2"/>
        <v>April</v>
      </c>
      <c r="C123" t="s">
        <v>28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 t="shared" si="3"/>
        <v>7.5</v>
      </c>
      <c r="K123">
        <v>32</v>
      </c>
    </row>
    <row r="124" spans="1:11">
      <c r="A124" s="1">
        <v>42848</v>
      </c>
      <c r="B124" s="1" t="str">
        <f t="shared" si="2"/>
        <v>April</v>
      </c>
      <c r="C124" t="s">
        <v>17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 t="shared" si="3"/>
        <v>7.8</v>
      </c>
      <c r="K124">
        <v>39</v>
      </c>
    </row>
    <row r="125" spans="1:11">
      <c r="A125" s="1">
        <v>42849</v>
      </c>
      <c r="B125" s="1" t="str">
        <f t="shared" si="2"/>
        <v>April</v>
      </c>
      <c r="C125" t="s">
        <v>19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 t="shared" si="3"/>
        <v>8.1</v>
      </c>
      <c r="K125">
        <v>35</v>
      </c>
    </row>
    <row r="126" spans="1:11">
      <c r="A126" s="1">
        <v>42850</v>
      </c>
      <c r="B126" s="1" t="str">
        <f t="shared" si="2"/>
        <v>April</v>
      </c>
      <c r="C126" t="s">
        <v>21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 t="shared" si="3"/>
        <v>8.1</v>
      </c>
      <c r="K126">
        <v>34</v>
      </c>
    </row>
    <row r="127" spans="1:11">
      <c r="A127" s="1">
        <v>42851</v>
      </c>
      <c r="B127" s="1" t="str">
        <f t="shared" si="2"/>
        <v>April</v>
      </c>
      <c r="C127" t="s">
        <v>23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 t="shared" si="3"/>
        <v>7.5</v>
      </c>
      <c r="K127">
        <v>33</v>
      </c>
    </row>
    <row r="128" spans="1:11">
      <c r="A128" s="1">
        <v>42852</v>
      </c>
      <c r="B128" s="1" t="str">
        <f t="shared" si="2"/>
        <v>April</v>
      </c>
      <c r="C128" t="s">
        <v>25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 t="shared" si="3"/>
        <v>7.5</v>
      </c>
      <c r="K128">
        <v>40</v>
      </c>
    </row>
    <row r="129" spans="1:11">
      <c r="A129" s="1">
        <v>42853</v>
      </c>
      <c r="B129" s="1" t="str">
        <f t="shared" si="2"/>
        <v>April</v>
      </c>
      <c r="C129" t="s">
        <v>27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 t="shared" si="3"/>
        <v>7.8</v>
      </c>
      <c r="K129">
        <v>35</v>
      </c>
    </row>
    <row r="130" spans="1:11">
      <c r="A130" s="1">
        <v>42854</v>
      </c>
      <c r="B130" s="1" t="str">
        <f t="shared" si="2"/>
        <v>April</v>
      </c>
      <c r="C130" t="s">
        <v>28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 t="shared" si="3"/>
        <v>8.1</v>
      </c>
      <c r="K130">
        <v>34</v>
      </c>
    </row>
    <row r="131" spans="1:11">
      <c r="A131" s="1">
        <v>42855</v>
      </c>
      <c r="B131" s="1" t="str">
        <f t="shared" si="2"/>
        <v>April</v>
      </c>
      <c r="C131" t="s">
        <v>17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 t="shared" si="3"/>
        <v>8.1</v>
      </c>
      <c r="K131">
        <v>33</v>
      </c>
    </row>
    <row r="132" spans="1:11">
      <c r="A132" s="1">
        <v>42856</v>
      </c>
      <c r="B132" s="1" t="str">
        <f t="shared" si="2"/>
        <v>May</v>
      </c>
      <c r="C132" t="s">
        <v>19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 t="shared" si="3"/>
        <v>8.6999999999999993</v>
      </c>
      <c r="K132">
        <v>40</v>
      </c>
    </row>
    <row r="133" spans="1:11">
      <c r="A133" s="1">
        <v>42857</v>
      </c>
      <c r="B133" s="1" t="str">
        <f t="shared" si="2"/>
        <v>May</v>
      </c>
      <c r="C133" t="s">
        <v>21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 t="shared" si="3"/>
        <v>8.6999999999999993</v>
      </c>
      <c r="K133">
        <v>35</v>
      </c>
    </row>
    <row r="134" spans="1:11">
      <c r="A134" s="1">
        <v>42858</v>
      </c>
      <c r="B134" s="1" t="str">
        <f t="shared" si="2"/>
        <v>May</v>
      </c>
      <c r="C134" t="s">
        <v>23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 t="shared" si="3"/>
        <v>9</v>
      </c>
      <c r="K134">
        <v>34</v>
      </c>
    </row>
    <row r="135" spans="1:11">
      <c r="A135" s="1">
        <v>42859</v>
      </c>
      <c r="B135" s="1" t="str">
        <f t="shared" si="2"/>
        <v>May</v>
      </c>
      <c r="C135" t="s">
        <v>25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 t="shared" si="3"/>
        <v>9.2999999999999989</v>
      </c>
      <c r="K135">
        <v>33</v>
      </c>
    </row>
    <row r="136" spans="1:11">
      <c r="A136" s="1">
        <v>42860</v>
      </c>
      <c r="B136" s="1" t="str">
        <f t="shared" si="2"/>
        <v>May</v>
      </c>
      <c r="C136" t="s">
        <v>27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 t="shared" si="3"/>
        <v>8.4</v>
      </c>
      <c r="K136">
        <v>41</v>
      </c>
    </row>
    <row r="137" spans="1:11">
      <c r="A137" s="1">
        <v>42861</v>
      </c>
      <c r="B137" s="1" t="str">
        <f t="shared" si="2"/>
        <v>May</v>
      </c>
      <c r="C137" t="s">
        <v>28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 t="shared" si="3"/>
        <v>8.6999999999999993</v>
      </c>
      <c r="K137">
        <v>36</v>
      </c>
    </row>
    <row r="138" spans="1:11">
      <c r="A138" s="1">
        <v>42862</v>
      </c>
      <c r="B138" s="1" t="str">
        <f t="shared" si="2"/>
        <v>May</v>
      </c>
      <c r="C138" t="s">
        <v>17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 t="shared" si="3"/>
        <v>8.6999999999999993</v>
      </c>
      <c r="K138">
        <v>35</v>
      </c>
    </row>
    <row r="139" spans="1:11">
      <c r="A139" s="1">
        <v>42863</v>
      </c>
      <c r="B139" s="1" t="str">
        <f t="shared" si="2"/>
        <v>May</v>
      </c>
      <c r="C139" t="s">
        <v>19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 t="shared" si="3"/>
        <v>9</v>
      </c>
      <c r="K139">
        <v>33</v>
      </c>
    </row>
    <row r="140" spans="1:11">
      <c r="A140" s="1">
        <v>42864</v>
      </c>
      <c r="B140" s="1" t="str">
        <f t="shared" ref="B140:B203" si="4">TEXT(A140, "mmmm")</f>
        <v>May</v>
      </c>
      <c r="C140" t="s">
        <v>21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 t="shared" ref="I140:I203" si="5">G140*H140</f>
        <v>9.2999999999999989</v>
      </c>
      <c r="K140">
        <v>42</v>
      </c>
    </row>
    <row r="141" spans="1:11">
      <c r="A141" s="1">
        <v>42865</v>
      </c>
      <c r="B141" s="1" t="str">
        <f t="shared" si="4"/>
        <v>May</v>
      </c>
      <c r="C141" t="s">
        <v>23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 t="shared" si="5"/>
        <v>8.4</v>
      </c>
      <c r="K141">
        <v>37</v>
      </c>
    </row>
    <row r="142" spans="1:11">
      <c r="A142" s="1">
        <v>42866</v>
      </c>
      <c r="B142" s="1" t="str">
        <f t="shared" si="4"/>
        <v>May</v>
      </c>
      <c r="C142" t="s">
        <v>25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 t="shared" si="5"/>
        <v>8.6999999999999993</v>
      </c>
      <c r="K142">
        <v>35</v>
      </c>
    </row>
    <row r="143" spans="1:11">
      <c r="A143" s="1">
        <v>42867</v>
      </c>
      <c r="B143" s="1" t="str">
        <f t="shared" si="4"/>
        <v>May</v>
      </c>
      <c r="C143" t="s">
        <v>27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 t="shared" si="5"/>
        <v>8.6999999999999993</v>
      </c>
      <c r="K143">
        <v>33</v>
      </c>
    </row>
    <row r="144" spans="1:11">
      <c r="A144" s="1">
        <v>42868</v>
      </c>
      <c r="B144" s="1" t="str">
        <f t="shared" si="4"/>
        <v>May</v>
      </c>
      <c r="C144" t="s">
        <v>28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 t="shared" si="5"/>
        <v>9</v>
      </c>
      <c r="K144">
        <v>32</v>
      </c>
    </row>
    <row r="145" spans="1:11">
      <c r="A145" s="1">
        <v>42869</v>
      </c>
      <c r="B145" s="1" t="str">
        <f t="shared" si="4"/>
        <v>May</v>
      </c>
      <c r="C145" t="s">
        <v>17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 t="shared" si="5"/>
        <v>9.2999999999999989</v>
      </c>
      <c r="K145">
        <v>43</v>
      </c>
    </row>
    <row r="146" spans="1:11">
      <c r="A146" s="1">
        <v>42870</v>
      </c>
      <c r="B146" s="1" t="str">
        <f t="shared" si="4"/>
        <v>May</v>
      </c>
      <c r="C146" t="s">
        <v>19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 t="shared" si="5"/>
        <v>8.4</v>
      </c>
      <c r="K146">
        <v>38</v>
      </c>
    </row>
    <row r="147" spans="1:11">
      <c r="A147" s="1">
        <v>42871</v>
      </c>
      <c r="B147" s="1" t="str">
        <f t="shared" si="4"/>
        <v>May</v>
      </c>
      <c r="C147" t="s">
        <v>21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 t="shared" si="5"/>
        <v>8.6999999999999993</v>
      </c>
      <c r="K147">
        <v>35</v>
      </c>
    </row>
    <row r="148" spans="1:11">
      <c r="A148" s="1">
        <v>42872</v>
      </c>
      <c r="B148" s="1" t="str">
        <f t="shared" si="4"/>
        <v>May</v>
      </c>
      <c r="C148" t="s">
        <v>23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 t="shared" si="5"/>
        <v>8.6999999999999993</v>
      </c>
      <c r="K148">
        <v>34</v>
      </c>
    </row>
    <row r="149" spans="1:11">
      <c r="A149" s="1">
        <v>42873</v>
      </c>
      <c r="B149" s="1" t="str">
        <f t="shared" si="4"/>
        <v>May</v>
      </c>
      <c r="C149" t="s">
        <v>25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 t="shared" si="5"/>
        <v>9</v>
      </c>
      <c r="K149">
        <v>32</v>
      </c>
    </row>
    <row r="150" spans="1:11">
      <c r="A150" s="1">
        <v>42874</v>
      </c>
      <c r="B150" s="1" t="str">
        <f t="shared" si="4"/>
        <v>May</v>
      </c>
      <c r="C150" t="s">
        <v>27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 t="shared" si="5"/>
        <v>9.2999999999999989</v>
      </c>
      <c r="K150">
        <v>32</v>
      </c>
    </row>
    <row r="151" spans="1:11">
      <c r="A151" s="1">
        <v>42875</v>
      </c>
      <c r="B151" s="1" t="str">
        <f t="shared" si="4"/>
        <v>May</v>
      </c>
      <c r="C151" t="s">
        <v>28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 t="shared" si="5"/>
        <v>8.4</v>
      </c>
      <c r="K151">
        <v>31</v>
      </c>
    </row>
    <row r="152" spans="1:11">
      <c r="A152" s="1">
        <v>42876</v>
      </c>
      <c r="B152" s="1" t="str">
        <f t="shared" si="4"/>
        <v>May</v>
      </c>
      <c r="C152" t="s">
        <v>17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 t="shared" si="5"/>
        <v>8.6999999999999993</v>
      </c>
      <c r="K152">
        <v>30</v>
      </c>
    </row>
    <row r="153" spans="1:11">
      <c r="A153" s="1">
        <v>42877</v>
      </c>
      <c r="B153" s="1" t="str">
        <f t="shared" si="4"/>
        <v>May</v>
      </c>
      <c r="C153" t="s">
        <v>19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 t="shared" si="5"/>
        <v>9</v>
      </c>
      <c r="K153">
        <v>29</v>
      </c>
    </row>
    <row r="154" spans="1:11">
      <c r="A154" s="1">
        <v>42878</v>
      </c>
      <c r="B154" s="1" t="str">
        <f t="shared" si="4"/>
        <v>May</v>
      </c>
      <c r="C154" t="s">
        <v>21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 t="shared" si="5"/>
        <v>9.2999999999999989</v>
      </c>
      <c r="K154">
        <v>32</v>
      </c>
    </row>
    <row r="155" spans="1:11">
      <c r="A155" s="1">
        <v>42879</v>
      </c>
      <c r="B155" s="1" t="str">
        <f t="shared" si="4"/>
        <v>May</v>
      </c>
      <c r="C155" t="s">
        <v>23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 t="shared" si="5"/>
        <v>8.4</v>
      </c>
      <c r="K155">
        <v>31</v>
      </c>
    </row>
    <row r="156" spans="1:11">
      <c r="A156" s="1">
        <v>42880</v>
      </c>
      <c r="B156" s="1" t="str">
        <f t="shared" si="4"/>
        <v>May</v>
      </c>
      <c r="C156" t="s">
        <v>25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 t="shared" si="5"/>
        <v>8.6999999999999993</v>
      </c>
      <c r="K156">
        <v>30</v>
      </c>
    </row>
    <row r="157" spans="1:11">
      <c r="A157" s="1">
        <v>42881</v>
      </c>
      <c r="B157" s="1" t="str">
        <f t="shared" si="4"/>
        <v>May</v>
      </c>
      <c r="C157" t="s">
        <v>27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 t="shared" si="5"/>
        <v>9</v>
      </c>
      <c r="K157">
        <v>29</v>
      </c>
    </row>
    <row r="158" spans="1:11">
      <c r="A158" s="1">
        <v>42882</v>
      </c>
      <c r="B158" s="1" t="str">
        <f t="shared" si="4"/>
        <v>May</v>
      </c>
      <c r="C158" t="s">
        <v>28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 t="shared" si="5"/>
        <v>9.2999999999999989</v>
      </c>
      <c r="K158">
        <v>32</v>
      </c>
    </row>
    <row r="159" spans="1:11">
      <c r="A159" s="1">
        <v>42883</v>
      </c>
      <c r="B159" s="1" t="str">
        <f t="shared" si="4"/>
        <v>May</v>
      </c>
      <c r="C159" t="s">
        <v>17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 t="shared" si="5"/>
        <v>8.6999999999999993</v>
      </c>
      <c r="K159">
        <v>31</v>
      </c>
    </row>
    <row r="160" spans="1:11">
      <c r="A160" s="1">
        <v>42884</v>
      </c>
      <c r="B160" s="1" t="str">
        <f t="shared" si="4"/>
        <v>May</v>
      </c>
      <c r="C160" t="s">
        <v>19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 t="shared" si="5"/>
        <v>8.6999999999999993</v>
      </c>
      <c r="K160">
        <v>30</v>
      </c>
    </row>
    <row r="161" spans="1:11">
      <c r="A161" s="1">
        <v>42885</v>
      </c>
      <c r="B161" s="1" t="str">
        <f t="shared" si="4"/>
        <v>May</v>
      </c>
      <c r="C161" t="s">
        <v>21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 t="shared" si="5"/>
        <v>9</v>
      </c>
      <c r="K161">
        <v>29</v>
      </c>
    </row>
    <row r="162" spans="1:11">
      <c r="A162" s="1">
        <v>42886</v>
      </c>
      <c r="B162" s="1" t="str">
        <f t="shared" si="4"/>
        <v>May</v>
      </c>
      <c r="C162" t="s">
        <v>23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 t="shared" si="5"/>
        <v>9.2999999999999989</v>
      </c>
      <c r="K162">
        <v>29</v>
      </c>
    </row>
    <row r="163" spans="1:11">
      <c r="A163" s="1">
        <v>42887</v>
      </c>
      <c r="B163" s="1" t="str">
        <f t="shared" si="4"/>
        <v>June</v>
      </c>
      <c r="C163" t="s">
        <v>25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 t="shared" si="5"/>
        <v>9.2999999999999989</v>
      </c>
      <c r="K163">
        <v>32</v>
      </c>
    </row>
    <row r="164" spans="1:11">
      <c r="A164" s="1">
        <v>42888</v>
      </c>
      <c r="B164" s="1" t="str">
        <f t="shared" si="4"/>
        <v>June</v>
      </c>
      <c r="C164" t="s">
        <v>27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 t="shared" si="5"/>
        <v>9.9</v>
      </c>
      <c r="K164">
        <v>31</v>
      </c>
    </row>
    <row r="165" spans="1:11">
      <c r="A165" s="1">
        <v>42889</v>
      </c>
      <c r="B165" s="1" t="str">
        <f t="shared" si="4"/>
        <v>June</v>
      </c>
      <c r="C165" t="s">
        <v>28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 t="shared" si="5"/>
        <v>10.5</v>
      </c>
      <c r="K165">
        <v>30</v>
      </c>
    </row>
    <row r="166" spans="1:11">
      <c r="A166" s="1">
        <v>42890</v>
      </c>
      <c r="B166" s="1" t="str">
        <f t="shared" si="4"/>
        <v>June</v>
      </c>
      <c r="C166" t="s">
        <v>17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 t="shared" si="5"/>
        <v>11.4</v>
      </c>
      <c r="K166">
        <v>30</v>
      </c>
    </row>
    <row r="167" spans="1:11">
      <c r="A167" s="1">
        <v>42891</v>
      </c>
      <c r="B167" s="1" t="str">
        <f t="shared" si="4"/>
        <v>June</v>
      </c>
      <c r="C167" t="s">
        <v>19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 t="shared" si="5"/>
        <v>9.6</v>
      </c>
      <c r="K167">
        <v>29</v>
      </c>
    </row>
    <row r="168" spans="1:11">
      <c r="A168" s="1">
        <v>42892</v>
      </c>
      <c r="B168" s="1" t="str">
        <f t="shared" si="4"/>
        <v>June</v>
      </c>
      <c r="C168" t="s">
        <v>21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 t="shared" si="5"/>
        <v>10.199999999999999</v>
      </c>
      <c r="K168">
        <v>32</v>
      </c>
    </row>
    <row r="169" spans="1:11">
      <c r="A169" s="1">
        <v>42893</v>
      </c>
      <c r="B169" s="1" t="str">
        <f t="shared" si="4"/>
        <v>June</v>
      </c>
      <c r="C169" t="s">
        <v>23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 t="shared" si="5"/>
        <v>10.799999999999999</v>
      </c>
      <c r="K169">
        <v>31</v>
      </c>
    </row>
    <row r="170" spans="1:11">
      <c r="A170" s="1">
        <v>42894</v>
      </c>
      <c r="B170" s="1" t="str">
        <f t="shared" si="4"/>
        <v>June</v>
      </c>
      <c r="C170" t="s">
        <v>25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 t="shared" si="5"/>
        <v>11.7</v>
      </c>
      <c r="K170">
        <v>30</v>
      </c>
    </row>
    <row r="171" spans="1:11">
      <c r="A171" s="1">
        <v>42895</v>
      </c>
      <c r="B171" s="1" t="str">
        <f t="shared" si="4"/>
        <v>June</v>
      </c>
      <c r="C171" t="s">
        <v>27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 t="shared" si="5"/>
        <v>9.6</v>
      </c>
      <c r="K171">
        <v>30</v>
      </c>
    </row>
    <row r="172" spans="1:11">
      <c r="A172" s="1">
        <v>42896</v>
      </c>
      <c r="B172" s="1" t="str">
        <f t="shared" si="4"/>
        <v>June</v>
      </c>
      <c r="C172" t="s">
        <v>28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 t="shared" si="5"/>
        <v>10.5</v>
      </c>
      <c r="K172">
        <v>29</v>
      </c>
    </row>
    <row r="173" spans="1:11">
      <c r="A173" s="1">
        <v>42897</v>
      </c>
      <c r="B173" s="1" t="str">
        <f t="shared" si="4"/>
        <v>June</v>
      </c>
      <c r="C173" t="s">
        <v>17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 t="shared" si="5"/>
        <v>10.799999999999999</v>
      </c>
      <c r="K173">
        <v>32</v>
      </c>
    </row>
    <row r="174" spans="1:11">
      <c r="A174" s="1">
        <v>42898</v>
      </c>
      <c r="B174" s="1" t="str">
        <f t="shared" si="4"/>
        <v>June</v>
      </c>
      <c r="C174" t="s">
        <v>19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 t="shared" si="5"/>
        <v>12</v>
      </c>
      <c r="K174">
        <v>30</v>
      </c>
    </row>
    <row r="175" spans="1:11">
      <c r="A175" s="1">
        <v>42899</v>
      </c>
      <c r="B175" s="1" t="str">
        <f t="shared" si="4"/>
        <v>June</v>
      </c>
      <c r="C175" t="s">
        <v>21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 t="shared" si="5"/>
        <v>9.6</v>
      </c>
      <c r="K175">
        <v>30</v>
      </c>
    </row>
    <row r="176" spans="1:11">
      <c r="A176" s="1">
        <v>42900</v>
      </c>
      <c r="B176" s="1" t="str">
        <f t="shared" si="4"/>
        <v>June</v>
      </c>
      <c r="C176" t="s">
        <v>23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 t="shared" si="5"/>
        <v>10.5</v>
      </c>
      <c r="K176">
        <v>29</v>
      </c>
    </row>
    <row r="177" spans="1:11">
      <c r="A177" s="1">
        <v>42901</v>
      </c>
      <c r="B177" s="1" t="str">
        <f t="shared" si="4"/>
        <v>June</v>
      </c>
      <c r="C177" t="s">
        <v>25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 t="shared" si="5"/>
        <v>10.799999999999999</v>
      </c>
      <c r="K177">
        <v>32</v>
      </c>
    </row>
    <row r="178" spans="1:11">
      <c r="A178" s="1">
        <v>42902</v>
      </c>
      <c r="B178" s="1" t="str">
        <f t="shared" si="4"/>
        <v>June</v>
      </c>
      <c r="C178" t="s">
        <v>27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 t="shared" si="5"/>
        <v>12.299999999999999</v>
      </c>
      <c r="K178">
        <v>30</v>
      </c>
    </row>
    <row r="179" spans="1:11">
      <c r="A179" s="1">
        <v>42903</v>
      </c>
      <c r="B179" s="1" t="str">
        <f t="shared" si="4"/>
        <v>June</v>
      </c>
      <c r="C179" t="s">
        <v>28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 t="shared" si="5"/>
        <v>9.2999999999999989</v>
      </c>
      <c r="K179">
        <v>30</v>
      </c>
    </row>
    <row r="180" spans="1:11">
      <c r="A180" s="1">
        <v>42904</v>
      </c>
      <c r="B180" s="1" t="str">
        <f t="shared" si="4"/>
        <v>June</v>
      </c>
      <c r="C180" t="s">
        <v>17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 t="shared" si="5"/>
        <v>9.6</v>
      </c>
      <c r="K180">
        <v>29</v>
      </c>
    </row>
    <row r="181" spans="1:11">
      <c r="A181" s="1">
        <v>42905</v>
      </c>
      <c r="B181" s="1" t="str">
        <f t="shared" si="4"/>
        <v>June</v>
      </c>
      <c r="C181" t="s">
        <v>19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 t="shared" si="5"/>
        <v>10.5</v>
      </c>
      <c r="K181">
        <v>29</v>
      </c>
    </row>
    <row r="182" spans="1:11">
      <c r="A182" s="1">
        <v>42906</v>
      </c>
      <c r="B182" s="1" t="str">
        <f t="shared" si="4"/>
        <v>June</v>
      </c>
      <c r="C182" t="s">
        <v>21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 t="shared" si="5"/>
        <v>11.1</v>
      </c>
      <c r="K182">
        <v>28</v>
      </c>
    </row>
    <row r="183" spans="1:11">
      <c r="A183" s="1">
        <v>42907</v>
      </c>
      <c r="B183" s="1" t="str">
        <f t="shared" si="4"/>
        <v>June</v>
      </c>
      <c r="C183" t="s">
        <v>23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 t="shared" si="5"/>
        <v>12.299999999999999</v>
      </c>
      <c r="K183">
        <v>27</v>
      </c>
    </row>
    <row r="184" spans="1:11">
      <c r="A184" s="1">
        <v>42908</v>
      </c>
      <c r="B184" s="1" t="str">
        <f t="shared" si="4"/>
        <v>June</v>
      </c>
      <c r="C184" t="s">
        <v>25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 t="shared" si="5"/>
        <v>9.2999999999999989</v>
      </c>
      <c r="K184">
        <v>26</v>
      </c>
    </row>
    <row r="185" spans="1:11">
      <c r="A185" s="1">
        <v>42909</v>
      </c>
      <c r="B185" s="1" t="str">
        <f t="shared" si="4"/>
        <v>June</v>
      </c>
      <c r="C185" t="s">
        <v>27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 t="shared" si="5"/>
        <v>9.9</v>
      </c>
      <c r="K185">
        <v>26</v>
      </c>
    </row>
    <row r="186" spans="1:11">
      <c r="A186" s="1">
        <v>42910</v>
      </c>
      <c r="B186" s="1" t="str">
        <f t="shared" si="4"/>
        <v>June</v>
      </c>
      <c r="C186" t="s">
        <v>28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 t="shared" si="5"/>
        <v>10.5</v>
      </c>
      <c r="K186">
        <v>29</v>
      </c>
    </row>
    <row r="187" spans="1:11">
      <c r="A187" s="1">
        <v>42911</v>
      </c>
      <c r="B187" s="1" t="str">
        <f t="shared" si="4"/>
        <v>June</v>
      </c>
      <c r="C187" t="s">
        <v>17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 t="shared" si="5"/>
        <v>11.1</v>
      </c>
      <c r="K187">
        <v>28</v>
      </c>
    </row>
    <row r="188" spans="1:11">
      <c r="A188" s="1">
        <v>42912</v>
      </c>
      <c r="B188" s="1" t="str">
        <f t="shared" si="4"/>
        <v>June</v>
      </c>
      <c r="C188" t="s">
        <v>19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 t="shared" si="5"/>
        <v>12.6</v>
      </c>
      <c r="K188">
        <v>27</v>
      </c>
    </row>
    <row r="189" spans="1:11">
      <c r="A189" s="1">
        <v>42913</v>
      </c>
      <c r="B189" s="1" t="str">
        <f t="shared" si="4"/>
        <v>June</v>
      </c>
      <c r="C189" t="s">
        <v>21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 t="shared" si="5"/>
        <v>9.2999999999999989</v>
      </c>
      <c r="K189">
        <v>26</v>
      </c>
    </row>
    <row r="190" spans="1:11">
      <c r="A190" s="1">
        <v>42914</v>
      </c>
      <c r="B190" s="1" t="str">
        <f t="shared" si="4"/>
        <v>June</v>
      </c>
      <c r="C190" t="s">
        <v>23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 t="shared" si="5"/>
        <v>9.9</v>
      </c>
      <c r="K190">
        <v>26</v>
      </c>
    </row>
    <row r="191" spans="1:11">
      <c r="A191" s="1">
        <v>42915</v>
      </c>
      <c r="B191" s="1" t="str">
        <f t="shared" si="4"/>
        <v>June</v>
      </c>
      <c r="C191" t="s">
        <v>25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 t="shared" si="5"/>
        <v>10.5</v>
      </c>
      <c r="K191">
        <v>28</v>
      </c>
    </row>
    <row r="192" spans="1:11">
      <c r="A192" s="1">
        <v>42916</v>
      </c>
      <c r="B192" s="1" t="str">
        <f t="shared" si="4"/>
        <v>June</v>
      </c>
      <c r="C192" t="s">
        <v>27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 t="shared" si="5"/>
        <v>11.4</v>
      </c>
      <c r="K192">
        <v>27</v>
      </c>
    </row>
    <row r="193" spans="1:11">
      <c r="A193" s="1">
        <v>42917</v>
      </c>
      <c r="B193" s="1" t="str">
        <f t="shared" si="4"/>
        <v>July</v>
      </c>
      <c r="C193" t="s">
        <v>28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 t="shared" si="5"/>
        <v>21.5</v>
      </c>
      <c r="K193">
        <v>26</v>
      </c>
    </row>
    <row r="194" spans="1:11">
      <c r="A194" s="1">
        <v>42918</v>
      </c>
      <c r="B194" s="1" t="str">
        <f t="shared" si="4"/>
        <v>July</v>
      </c>
      <c r="C194" t="s">
        <v>17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 t="shared" si="5"/>
        <v>19</v>
      </c>
      <c r="K194">
        <v>26</v>
      </c>
    </row>
    <row r="195" spans="1:11">
      <c r="A195" s="1">
        <v>42919</v>
      </c>
      <c r="B195" s="1" t="str">
        <f t="shared" si="4"/>
        <v>July</v>
      </c>
      <c r="C195" t="s">
        <v>19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 t="shared" si="5"/>
        <v>17.5</v>
      </c>
      <c r="K195">
        <v>28</v>
      </c>
    </row>
    <row r="196" spans="1:11">
      <c r="A196" s="1">
        <v>42920</v>
      </c>
      <c r="B196" s="1" t="str">
        <f t="shared" si="4"/>
        <v>July</v>
      </c>
      <c r="C196" t="s">
        <v>21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 t="shared" si="5"/>
        <v>17</v>
      </c>
      <c r="K196">
        <v>27</v>
      </c>
    </row>
    <row r="197" spans="1:11">
      <c r="A197" s="1">
        <v>42921</v>
      </c>
      <c r="B197" s="1" t="str">
        <f t="shared" si="4"/>
        <v>July</v>
      </c>
      <c r="C197" t="s">
        <v>23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 t="shared" si="5"/>
        <v>16</v>
      </c>
      <c r="K197">
        <v>26</v>
      </c>
    </row>
    <row r="198" spans="1:11">
      <c r="A198" s="1">
        <v>42922</v>
      </c>
      <c r="B198" s="1" t="str">
        <f t="shared" si="4"/>
        <v>July</v>
      </c>
      <c r="C198" t="s">
        <v>25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 t="shared" si="5"/>
        <v>19.5</v>
      </c>
      <c r="K198">
        <v>26</v>
      </c>
    </row>
    <row r="199" spans="1:11">
      <c r="A199" s="1">
        <v>42923</v>
      </c>
      <c r="B199" s="1" t="str">
        <f t="shared" si="4"/>
        <v>July</v>
      </c>
      <c r="C199" t="s">
        <v>27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 t="shared" si="5"/>
        <v>17.5</v>
      </c>
      <c r="K199">
        <v>28</v>
      </c>
    </row>
    <row r="200" spans="1:11">
      <c r="A200" s="1">
        <v>42924</v>
      </c>
      <c r="B200" s="1" t="str">
        <f t="shared" si="4"/>
        <v>July</v>
      </c>
      <c r="C200" t="s">
        <v>28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 t="shared" si="5"/>
        <v>17</v>
      </c>
      <c r="K200">
        <v>27</v>
      </c>
    </row>
    <row r="201" spans="1:11">
      <c r="A201" s="1">
        <v>42925</v>
      </c>
      <c r="B201" s="1" t="str">
        <f t="shared" si="4"/>
        <v>July</v>
      </c>
      <c r="C201" t="s">
        <v>17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 t="shared" si="5"/>
        <v>16.5</v>
      </c>
      <c r="K201">
        <v>26</v>
      </c>
    </row>
    <row r="202" spans="1:11">
      <c r="A202" s="1">
        <v>42926</v>
      </c>
      <c r="B202" s="1" t="str">
        <f t="shared" si="4"/>
        <v>July</v>
      </c>
      <c r="C202" t="s">
        <v>19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 t="shared" si="5"/>
        <v>20</v>
      </c>
      <c r="K202">
        <v>26</v>
      </c>
    </row>
    <row r="203" spans="1:11">
      <c r="A203" s="1">
        <v>42927</v>
      </c>
      <c r="B203" s="1" t="str">
        <f t="shared" si="4"/>
        <v>July</v>
      </c>
      <c r="C203" t="s">
        <v>21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 t="shared" si="5"/>
        <v>17.5</v>
      </c>
      <c r="K203">
        <v>28</v>
      </c>
    </row>
    <row r="204" spans="1:11">
      <c r="A204" s="1">
        <v>42928</v>
      </c>
      <c r="B204" s="1" t="str">
        <f t="shared" ref="B204:B267" si="6">TEXT(A204, "mmmm")</f>
        <v>July</v>
      </c>
      <c r="C204" t="s">
        <v>23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 t="shared" ref="I204:I267" si="7">G204*H204</f>
        <v>17</v>
      </c>
      <c r="K204">
        <v>28</v>
      </c>
    </row>
    <row r="205" spans="1:11">
      <c r="A205" s="1">
        <v>42929</v>
      </c>
      <c r="B205" s="1" t="str">
        <f t="shared" si="6"/>
        <v>July</v>
      </c>
      <c r="C205" t="s">
        <v>25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 t="shared" si="7"/>
        <v>16.5</v>
      </c>
      <c r="K205">
        <v>27</v>
      </c>
    </row>
    <row r="206" spans="1:11">
      <c r="A206" s="1">
        <v>42930</v>
      </c>
      <c r="B206" s="1" t="str">
        <f t="shared" si="6"/>
        <v>July</v>
      </c>
      <c r="C206" t="s">
        <v>27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 t="shared" si="7"/>
        <v>20</v>
      </c>
      <c r="K206">
        <v>26</v>
      </c>
    </row>
    <row r="207" spans="1:11">
      <c r="A207" s="1">
        <v>42931</v>
      </c>
      <c r="B207" s="1" t="str">
        <f t="shared" si="6"/>
        <v>July</v>
      </c>
      <c r="C207" t="s">
        <v>28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 t="shared" si="7"/>
        <v>17.5</v>
      </c>
      <c r="K207">
        <v>29</v>
      </c>
    </row>
    <row r="208" spans="1:11">
      <c r="A208" s="1">
        <v>42932</v>
      </c>
      <c r="B208" s="1" t="str">
        <f t="shared" si="6"/>
        <v>July</v>
      </c>
      <c r="C208" t="s">
        <v>17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 t="shared" si="7"/>
        <v>17</v>
      </c>
      <c r="K208">
        <v>28</v>
      </c>
    </row>
    <row r="209" spans="1:11">
      <c r="A209" s="1">
        <v>42933</v>
      </c>
      <c r="B209" s="1" t="str">
        <f t="shared" si="6"/>
        <v>July</v>
      </c>
      <c r="C209" t="s">
        <v>19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 t="shared" si="7"/>
        <v>16.5</v>
      </c>
      <c r="K209">
        <v>27</v>
      </c>
    </row>
    <row r="210" spans="1:11">
      <c r="A210" s="1">
        <v>42934</v>
      </c>
      <c r="B210" s="1" t="str">
        <f t="shared" si="6"/>
        <v>July</v>
      </c>
      <c r="C210" t="s">
        <v>21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 t="shared" si="7"/>
        <v>20.5</v>
      </c>
      <c r="K210">
        <v>26</v>
      </c>
    </row>
    <row r="211" spans="1:11">
      <c r="A211" s="1">
        <v>42935</v>
      </c>
      <c r="B211" s="1" t="str">
        <f t="shared" si="6"/>
        <v>July</v>
      </c>
      <c r="C211" t="s">
        <v>23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 t="shared" si="7"/>
        <v>18</v>
      </c>
      <c r="K211">
        <v>25</v>
      </c>
    </row>
    <row r="212" spans="1:11">
      <c r="A212" s="1">
        <v>42936</v>
      </c>
      <c r="B212" s="1" t="str">
        <f t="shared" si="6"/>
        <v>July</v>
      </c>
      <c r="C212" t="s">
        <v>25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 t="shared" si="7"/>
        <v>17.5</v>
      </c>
      <c r="K212">
        <v>25</v>
      </c>
    </row>
    <row r="213" spans="1:11">
      <c r="A213" s="1">
        <v>42937</v>
      </c>
      <c r="B213" s="1" t="str">
        <f t="shared" si="6"/>
        <v>July</v>
      </c>
      <c r="C213" t="s">
        <v>27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 t="shared" si="7"/>
        <v>16.5</v>
      </c>
      <c r="K213">
        <v>24</v>
      </c>
    </row>
    <row r="214" spans="1:11">
      <c r="A214" s="1">
        <v>42938</v>
      </c>
      <c r="B214" s="1" t="str">
        <f t="shared" si="6"/>
        <v>July</v>
      </c>
      <c r="C214" t="s">
        <v>28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 t="shared" si="7"/>
        <v>21</v>
      </c>
      <c r="K214">
        <v>24</v>
      </c>
    </row>
    <row r="215" spans="1:11">
      <c r="A215" s="1">
        <v>42939</v>
      </c>
      <c r="B215" s="1" t="str">
        <f t="shared" si="6"/>
        <v>July</v>
      </c>
      <c r="C215" t="s">
        <v>17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 t="shared" si="7"/>
        <v>18.5</v>
      </c>
      <c r="K215">
        <v>25</v>
      </c>
    </row>
    <row r="216" spans="1:11">
      <c r="A216" s="1">
        <v>42940</v>
      </c>
      <c r="B216" s="1" t="str">
        <f t="shared" si="6"/>
        <v>July</v>
      </c>
      <c r="C216" t="s">
        <v>19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 t="shared" si="7"/>
        <v>17.5</v>
      </c>
      <c r="K216">
        <v>25</v>
      </c>
    </row>
    <row r="217" spans="1:11">
      <c r="A217" s="1">
        <v>42941</v>
      </c>
      <c r="B217" s="1" t="str">
        <f t="shared" si="6"/>
        <v>July</v>
      </c>
      <c r="C217" t="s">
        <v>21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 t="shared" si="7"/>
        <v>16.5</v>
      </c>
      <c r="K217">
        <v>25</v>
      </c>
    </row>
    <row r="218" spans="1:11">
      <c r="A218" s="1">
        <v>42942</v>
      </c>
      <c r="B218" s="1" t="str">
        <f t="shared" si="6"/>
        <v>July</v>
      </c>
      <c r="C218" t="s">
        <v>23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 t="shared" si="7"/>
        <v>16</v>
      </c>
      <c r="K218">
        <v>24</v>
      </c>
    </row>
    <row r="219" spans="1:11">
      <c r="A219" s="1">
        <v>42943</v>
      </c>
      <c r="B219" s="1" t="str">
        <f t="shared" si="6"/>
        <v>July</v>
      </c>
      <c r="C219" t="s">
        <v>25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 t="shared" si="7"/>
        <v>21.5</v>
      </c>
      <c r="K219">
        <v>25</v>
      </c>
    </row>
    <row r="220" spans="1:11">
      <c r="A220" s="1">
        <v>42944</v>
      </c>
      <c r="B220" s="1" t="str">
        <f t="shared" si="6"/>
        <v>July</v>
      </c>
      <c r="C220" t="s">
        <v>27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 t="shared" si="7"/>
        <v>19</v>
      </c>
      <c r="K220">
        <v>25</v>
      </c>
    </row>
    <row r="221" spans="1:11">
      <c r="A221" s="1">
        <v>42945</v>
      </c>
      <c r="B221" s="1" t="str">
        <f t="shared" si="6"/>
        <v>July</v>
      </c>
      <c r="C221" t="s">
        <v>28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 t="shared" si="7"/>
        <v>17.5</v>
      </c>
      <c r="K221">
        <v>25</v>
      </c>
    </row>
    <row r="222" spans="1:11">
      <c r="A222" s="1">
        <v>42946</v>
      </c>
      <c r="B222" s="1" t="str">
        <f t="shared" si="6"/>
        <v>July</v>
      </c>
      <c r="C222" t="s">
        <v>17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 t="shared" si="7"/>
        <v>17</v>
      </c>
      <c r="K222">
        <v>24</v>
      </c>
    </row>
    <row r="223" spans="1:11">
      <c r="A223" s="1">
        <v>42947</v>
      </c>
      <c r="B223" s="1" t="str">
        <f t="shared" si="6"/>
        <v>July</v>
      </c>
      <c r="C223" t="s">
        <v>19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 t="shared" si="7"/>
        <v>16</v>
      </c>
      <c r="K223">
        <v>25</v>
      </c>
    </row>
    <row r="224" spans="1:11">
      <c r="A224" s="1">
        <v>42948</v>
      </c>
      <c r="B224" s="1" t="str">
        <f t="shared" si="6"/>
        <v>August</v>
      </c>
      <c r="C224" t="s">
        <v>21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 t="shared" si="7"/>
        <v>16</v>
      </c>
      <c r="K224">
        <v>25</v>
      </c>
    </row>
    <row r="225" spans="1:11">
      <c r="A225" s="1">
        <v>42949</v>
      </c>
      <c r="B225" s="1" t="str">
        <f t="shared" si="6"/>
        <v>August</v>
      </c>
      <c r="C225" t="s">
        <v>23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 t="shared" si="7"/>
        <v>15.5</v>
      </c>
      <c r="K225">
        <v>25</v>
      </c>
    </row>
    <row r="226" spans="1:11">
      <c r="A226" s="1">
        <v>42950</v>
      </c>
      <c r="B226" s="1" t="str">
        <f t="shared" si="6"/>
        <v>August</v>
      </c>
      <c r="C226" t="s">
        <v>25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 t="shared" si="7"/>
        <v>15</v>
      </c>
      <c r="K226">
        <v>24</v>
      </c>
    </row>
    <row r="227" spans="1:11">
      <c r="A227" s="1">
        <v>42951</v>
      </c>
      <c r="B227" s="1" t="str">
        <f t="shared" si="6"/>
        <v>August</v>
      </c>
      <c r="C227" t="s">
        <v>27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 t="shared" si="7"/>
        <v>14.5</v>
      </c>
      <c r="K227">
        <v>25</v>
      </c>
    </row>
    <row r="228" spans="1:11">
      <c r="A228" s="1">
        <v>42952</v>
      </c>
      <c r="B228" s="1" t="str">
        <f t="shared" si="6"/>
        <v>August</v>
      </c>
      <c r="C228" t="s">
        <v>28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 t="shared" si="7"/>
        <v>16</v>
      </c>
      <c r="K228">
        <v>25</v>
      </c>
    </row>
    <row r="229" spans="1:11">
      <c r="A229" s="1">
        <v>42953</v>
      </c>
      <c r="B229" s="1" t="str">
        <f t="shared" si="6"/>
        <v>August</v>
      </c>
      <c r="C229" t="s">
        <v>17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 t="shared" si="7"/>
        <v>15.5</v>
      </c>
      <c r="K229">
        <v>25</v>
      </c>
    </row>
    <row r="230" spans="1:11">
      <c r="A230" s="1">
        <v>42954</v>
      </c>
      <c r="B230" s="1" t="str">
        <f t="shared" si="6"/>
        <v>August</v>
      </c>
      <c r="C230" t="s">
        <v>19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 t="shared" si="7"/>
        <v>15</v>
      </c>
      <c r="K230">
        <v>24</v>
      </c>
    </row>
    <row r="231" spans="1:11">
      <c r="A231" s="1">
        <v>42955</v>
      </c>
      <c r="B231" s="1" t="str">
        <f t="shared" si="6"/>
        <v>August</v>
      </c>
      <c r="C231" t="s">
        <v>21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 t="shared" si="7"/>
        <v>14.5</v>
      </c>
      <c r="K231">
        <v>25</v>
      </c>
    </row>
    <row r="232" spans="1:11">
      <c r="A232" s="1">
        <v>42956</v>
      </c>
      <c r="B232" s="1" t="str">
        <f t="shared" si="6"/>
        <v>August</v>
      </c>
      <c r="C232" t="s">
        <v>23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 t="shared" si="7"/>
        <v>16</v>
      </c>
      <c r="K232">
        <v>25</v>
      </c>
    </row>
    <row r="233" spans="1:11">
      <c r="A233" s="1">
        <v>42957</v>
      </c>
      <c r="B233" s="1" t="str">
        <f t="shared" si="6"/>
        <v>August</v>
      </c>
      <c r="C233" t="s">
        <v>25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 t="shared" si="7"/>
        <v>15.5</v>
      </c>
      <c r="K233">
        <v>25</v>
      </c>
    </row>
    <row r="234" spans="1:11">
      <c r="A234" s="1">
        <v>42958</v>
      </c>
      <c r="B234" s="1" t="str">
        <f t="shared" si="6"/>
        <v>August</v>
      </c>
      <c r="C234" t="s">
        <v>27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 t="shared" si="7"/>
        <v>15</v>
      </c>
      <c r="K234">
        <v>24</v>
      </c>
    </row>
    <row r="235" spans="1:11">
      <c r="A235" s="1">
        <v>42959</v>
      </c>
      <c r="B235" s="1" t="str">
        <f t="shared" si="6"/>
        <v>August</v>
      </c>
      <c r="C235" t="s">
        <v>28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 t="shared" si="7"/>
        <v>14.5</v>
      </c>
      <c r="K235">
        <v>24</v>
      </c>
    </row>
    <row r="236" spans="1:11">
      <c r="A236" s="1">
        <v>42960</v>
      </c>
      <c r="B236" s="1" t="str">
        <f t="shared" si="6"/>
        <v>August</v>
      </c>
      <c r="C236" t="s">
        <v>17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 t="shared" si="7"/>
        <v>14.5</v>
      </c>
      <c r="K236">
        <v>26</v>
      </c>
    </row>
    <row r="237" spans="1:11">
      <c r="A237" s="1">
        <v>42961</v>
      </c>
      <c r="B237" s="1" t="str">
        <f t="shared" si="6"/>
        <v>August</v>
      </c>
      <c r="C237" t="s">
        <v>19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 t="shared" si="7"/>
        <v>16</v>
      </c>
      <c r="K237">
        <v>25</v>
      </c>
    </row>
    <row r="238" spans="1:11">
      <c r="A238" s="1">
        <v>42962</v>
      </c>
      <c r="B238" s="1" t="str">
        <f t="shared" si="6"/>
        <v>August</v>
      </c>
      <c r="C238" t="s">
        <v>21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 t="shared" si="7"/>
        <v>15.5</v>
      </c>
      <c r="K238">
        <v>25</v>
      </c>
    </row>
    <row r="239" spans="1:11">
      <c r="A239" s="1">
        <v>42963</v>
      </c>
      <c r="B239" s="1" t="str">
        <f t="shared" si="6"/>
        <v>August</v>
      </c>
      <c r="C239" t="s">
        <v>23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 t="shared" si="7"/>
        <v>15</v>
      </c>
      <c r="K239">
        <v>24</v>
      </c>
    </row>
    <row r="240" spans="1:11">
      <c r="A240" s="1">
        <v>42964</v>
      </c>
      <c r="B240" s="1" t="str">
        <f t="shared" si="6"/>
        <v>August</v>
      </c>
      <c r="C240" t="s">
        <v>25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 t="shared" si="7"/>
        <v>15</v>
      </c>
      <c r="K240">
        <v>24</v>
      </c>
    </row>
    <row r="241" spans="1:11">
      <c r="A241" s="1">
        <v>42965</v>
      </c>
      <c r="B241" s="1" t="str">
        <f t="shared" si="6"/>
        <v>August</v>
      </c>
      <c r="C241" t="s">
        <v>27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 t="shared" si="7"/>
        <v>14.5</v>
      </c>
      <c r="K241">
        <v>23</v>
      </c>
    </row>
    <row r="242" spans="1:11">
      <c r="A242" s="1">
        <v>42966</v>
      </c>
      <c r="B242" s="1" t="str">
        <f t="shared" si="6"/>
        <v>August</v>
      </c>
      <c r="C242" t="s">
        <v>28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 t="shared" si="7"/>
        <v>16</v>
      </c>
    </row>
    <row r="243" spans="1:11">
      <c r="A243" s="1">
        <v>42967</v>
      </c>
      <c r="B243" s="1" t="str">
        <f t="shared" si="6"/>
        <v>August</v>
      </c>
      <c r="C243" t="s">
        <v>17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 t="shared" si="7"/>
        <v>15.5</v>
      </c>
    </row>
    <row r="244" spans="1:11">
      <c r="A244" s="1">
        <v>42968</v>
      </c>
      <c r="B244" s="1" t="str">
        <f t="shared" si="6"/>
        <v>August</v>
      </c>
      <c r="C244" t="s">
        <v>19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 t="shared" si="7"/>
        <v>15</v>
      </c>
    </row>
    <row r="245" spans="1:11">
      <c r="A245" s="1">
        <v>42969</v>
      </c>
      <c r="B245" s="1" t="str">
        <f t="shared" si="6"/>
        <v>August</v>
      </c>
      <c r="C245" t="s">
        <v>21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 t="shared" si="7"/>
        <v>15</v>
      </c>
    </row>
    <row r="246" spans="1:11">
      <c r="A246" s="1">
        <v>42970</v>
      </c>
      <c r="B246" s="1" t="str">
        <f t="shared" si="6"/>
        <v>August</v>
      </c>
      <c r="C246" t="s">
        <v>23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 t="shared" si="7"/>
        <v>14.5</v>
      </c>
    </row>
    <row r="247" spans="1:11">
      <c r="A247" s="1">
        <v>42971</v>
      </c>
      <c r="B247" s="1" t="str">
        <f t="shared" si="6"/>
        <v>August</v>
      </c>
      <c r="C247" t="s">
        <v>25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 t="shared" si="7"/>
        <v>16</v>
      </c>
    </row>
    <row r="248" spans="1:11">
      <c r="A248" s="1">
        <v>42972</v>
      </c>
      <c r="B248" s="1" t="str">
        <f t="shared" si="6"/>
        <v>August</v>
      </c>
      <c r="C248" t="s">
        <v>27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 t="shared" si="7"/>
        <v>15</v>
      </c>
    </row>
    <row r="249" spans="1:11">
      <c r="A249" s="1">
        <v>42973</v>
      </c>
      <c r="B249" s="1" t="str">
        <f t="shared" si="6"/>
        <v>August</v>
      </c>
      <c r="C249" t="s">
        <v>28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 t="shared" si="7"/>
        <v>15</v>
      </c>
    </row>
    <row r="250" spans="1:11">
      <c r="A250" s="1">
        <v>42974</v>
      </c>
      <c r="B250" s="1" t="str">
        <f t="shared" si="6"/>
        <v>August</v>
      </c>
      <c r="C250" t="s">
        <v>17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 t="shared" si="7"/>
        <v>14.5</v>
      </c>
    </row>
    <row r="251" spans="1:11">
      <c r="A251" s="1">
        <v>42975</v>
      </c>
      <c r="B251" s="1" t="str">
        <f t="shared" si="6"/>
        <v>August</v>
      </c>
      <c r="C251" t="s">
        <v>19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 t="shared" si="7"/>
        <v>16</v>
      </c>
    </row>
    <row r="252" spans="1:11">
      <c r="A252" s="1">
        <v>42976</v>
      </c>
      <c r="B252" s="1" t="str">
        <f t="shared" si="6"/>
        <v>August</v>
      </c>
      <c r="C252" t="s">
        <v>21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 t="shared" si="7"/>
        <v>15</v>
      </c>
    </row>
    <row r="253" spans="1:11">
      <c r="A253" s="1">
        <v>42977</v>
      </c>
      <c r="B253" s="1" t="str">
        <f t="shared" si="6"/>
        <v>August</v>
      </c>
      <c r="C253" t="s">
        <v>23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 t="shared" si="7"/>
        <v>15</v>
      </c>
    </row>
    <row r="254" spans="1:11">
      <c r="A254" s="1">
        <v>42978</v>
      </c>
      <c r="B254" s="1" t="str">
        <f t="shared" si="6"/>
        <v>August</v>
      </c>
      <c r="C254" t="s">
        <v>25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 t="shared" si="7"/>
        <v>14.5</v>
      </c>
    </row>
    <row r="255" spans="1:11">
      <c r="A255" s="1">
        <v>42979</v>
      </c>
      <c r="B255" s="1" t="str">
        <f t="shared" si="6"/>
        <v>September</v>
      </c>
      <c r="C255" t="s">
        <v>27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 t="shared" si="7"/>
        <v>8.6999999999999993</v>
      </c>
    </row>
    <row r="256" spans="1:11">
      <c r="A256" s="1">
        <v>42980</v>
      </c>
      <c r="B256" s="1" t="str">
        <f t="shared" si="6"/>
        <v>September</v>
      </c>
      <c r="C256" t="s">
        <v>28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 t="shared" si="7"/>
        <v>8.4</v>
      </c>
    </row>
    <row r="257" spans="1:9">
      <c r="A257" s="1">
        <v>42981</v>
      </c>
      <c r="B257" s="1" t="str">
        <f t="shared" si="6"/>
        <v>September</v>
      </c>
      <c r="C257" t="s">
        <v>17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 t="shared" si="7"/>
        <v>8.1</v>
      </c>
    </row>
    <row r="258" spans="1:9">
      <c r="A258" s="1">
        <v>42982</v>
      </c>
      <c r="B258" s="1" t="str">
        <f t="shared" si="6"/>
        <v>September</v>
      </c>
      <c r="C258" t="s">
        <v>19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 t="shared" si="7"/>
        <v>7.8</v>
      </c>
    </row>
    <row r="259" spans="1:9">
      <c r="A259" s="1">
        <v>42983</v>
      </c>
      <c r="B259" s="1" t="str">
        <f t="shared" si="6"/>
        <v>September</v>
      </c>
      <c r="C259" t="s">
        <v>21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 t="shared" si="7"/>
        <v>7.8</v>
      </c>
    </row>
    <row r="260" spans="1:9">
      <c r="A260" s="1">
        <v>42984</v>
      </c>
      <c r="B260" s="1" t="str">
        <f t="shared" si="6"/>
        <v>September</v>
      </c>
      <c r="C260" t="s">
        <v>23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 t="shared" si="7"/>
        <v>8.6999999999999993</v>
      </c>
    </row>
    <row r="261" spans="1:9">
      <c r="A261" s="1">
        <v>42985</v>
      </c>
      <c r="B261" s="1" t="str">
        <f t="shared" si="6"/>
        <v>September</v>
      </c>
      <c r="C261" t="s">
        <v>25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 t="shared" si="7"/>
        <v>8.4</v>
      </c>
    </row>
    <row r="262" spans="1:9">
      <c r="A262" s="1">
        <v>42986</v>
      </c>
      <c r="B262" s="1" t="str">
        <f t="shared" si="6"/>
        <v>September</v>
      </c>
      <c r="C262" t="s">
        <v>27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 t="shared" si="7"/>
        <v>8.1</v>
      </c>
    </row>
    <row r="263" spans="1:9">
      <c r="A263" s="1">
        <v>42987</v>
      </c>
      <c r="B263" s="1" t="str">
        <f t="shared" si="6"/>
        <v>September</v>
      </c>
      <c r="C263" t="s">
        <v>28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 t="shared" si="7"/>
        <v>7.8</v>
      </c>
    </row>
    <row r="264" spans="1:9">
      <c r="A264" s="1">
        <v>42988</v>
      </c>
      <c r="B264" s="1" t="str">
        <f t="shared" si="6"/>
        <v>September</v>
      </c>
      <c r="C264" t="s">
        <v>17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 t="shared" si="7"/>
        <v>7.8</v>
      </c>
    </row>
    <row r="265" spans="1:9">
      <c r="A265" s="1">
        <v>42989</v>
      </c>
      <c r="B265" s="1" t="str">
        <f t="shared" si="6"/>
        <v>September</v>
      </c>
      <c r="C265" t="s">
        <v>19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 t="shared" si="7"/>
        <v>8.4</v>
      </c>
    </row>
    <row r="266" spans="1:9">
      <c r="A266" s="1">
        <v>42990</v>
      </c>
      <c r="B266" s="1" t="str">
        <f t="shared" si="6"/>
        <v>September</v>
      </c>
      <c r="C266" t="s">
        <v>21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 t="shared" si="7"/>
        <v>8.1</v>
      </c>
    </row>
    <row r="267" spans="1:9">
      <c r="A267" s="1">
        <v>42991</v>
      </c>
      <c r="B267" s="1" t="str">
        <f t="shared" si="6"/>
        <v>September</v>
      </c>
      <c r="C267" t="s">
        <v>23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 t="shared" si="7"/>
        <v>7.8</v>
      </c>
    </row>
    <row r="268" spans="1:9">
      <c r="A268" s="1">
        <v>42992</v>
      </c>
      <c r="B268" s="1" t="str">
        <f t="shared" ref="B268:B331" si="8">TEXT(A268, "mmmm")</f>
        <v>September</v>
      </c>
      <c r="C268" t="s">
        <v>25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 t="shared" ref="I268:I331" si="9">G268*H268</f>
        <v>7.8</v>
      </c>
    </row>
    <row r="269" spans="1:9">
      <c r="A269" s="1">
        <v>42993</v>
      </c>
      <c r="B269" s="1" t="str">
        <f t="shared" si="8"/>
        <v>September</v>
      </c>
      <c r="C269" t="s">
        <v>27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 t="shared" si="9"/>
        <v>8.4</v>
      </c>
    </row>
    <row r="270" spans="1:9">
      <c r="A270" s="1">
        <v>42994</v>
      </c>
      <c r="B270" s="1" t="str">
        <f t="shared" si="8"/>
        <v>September</v>
      </c>
      <c r="C270" t="s">
        <v>28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 t="shared" si="9"/>
        <v>8.1</v>
      </c>
    </row>
    <row r="271" spans="1:9">
      <c r="A271" s="1">
        <v>42995</v>
      </c>
      <c r="B271" s="1" t="str">
        <f t="shared" si="8"/>
        <v>September</v>
      </c>
      <c r="C271" t="s">
        <v>17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 t="shared" si="9"/>
        <v>7.8</v>
      </c>
    </row>
    <row r="272" spans="1:9">
      <c r="A272" s="1">
        <v>42996</v>
      </c>
      <c r="B272" s="1" t="str">
        <f t="shared" si="8"/>
        <v>September</v>
      </c>
      <c r="C272" t="s">
        <v>19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 t="shared" si="9"/>
        <v>7.8</v>
      </c>
    </row>
    <row r="273" spans="1:9">
      <c r="A273" s="1">
        <v>42997</v>
      </c>
      <c r="B273" s="1" t="str">
        <f t="shared" si="8"/>
        <v>September</v>
      </c>
      <c r="C273" t="s">
        <v>21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 t="shared" si="9"/>
        <v>8.4</v>
      </c>
    </row>
    <row r="274" spans="1:9">
      <c r="A274" s="1">
        <v>42998</v>
      </c>
      <c r="B274" s="1" t="str">
        <f t="shared" si="8"/>
        <v>September</v>
      </c>
      <c r="C274" t="s">
        <v>23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 t="shared" si="9"/>
        <v>8.1</v>
      </c>
    </row>
    <row r="275" spans="1:9">
      <c r="A275" s="1">
        <v>42999</v>
      </c>
      <c r="B275" s="1" t="str">
        <f t="shared" si="8"/>
        <v>September</v>
      </c>
      <c r="C275" t="s">
        <v>25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 t="shared" si="9"/>
        <v>7.8</v>
      </c>
    </row>
    <row r="276" spans="1:9">
      <c r="A276" s="1">
        <v>43000</v>
      </c>
      <c r="B276" s="1" t="str">
        <f t="shared" si="8"/>
        <v>September</v>
      </c>
      <c r="C276" t="s">
        <v>27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 t="shared" si="9"/>
        <v>7.8</v>
      </c>
    </row>
    <row r="277" spans="1:9">
      <c r="A277" s="1">
        <v>43001</v>
      </c>
      <c r="B277" s="1" t="str">
        <f t="shared" si="8"/>
        <v>September</v>
      </c>
      <c r="C277" t="s">
        <v>28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 t="shared" si="9"/>
        <v>8.4</v>
      </c>
    </row>
    <row r="278" spans="1:9">
      <c r="A278" s="1">
        <v>43002</v>
      </c>
      <c r="B278" s="1" t="str">
        <f t="shared" si="8"/>
        <v>September</v>
      </c>
      <c r="C278" t="s">
        <v>17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 t="shared" si="9"/>
        <v>8.4</v>
      </c>
    </row>
    <row r="279" spans="1:9">
      <c r="A279" s="1">
        <v>43003</v>
      </c>
      <c r="B279" s="1" t="str">
        <f t="shared" si="8"/>
        <v>September</v>
      </c>
      <c r="C279" t="s">
        <v>19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 t="shared" si="9"/>
        <v>8.1</v>
      </c>
    </row>
    <row r="280" spans="1:9">
      <c r="A280" s="1">
        <v>43004</v>
      </c>
      <c r="B280" s="1" t="str">
        <f t="shared" si="8"/>
        <v>September</v>
      </c>
      <c r="C280" t="s">
        <v>21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 t="shared" si="9"/>
        <v>7.8</v>
      </c>
    </row>
    <row r="281" spans="1:9">
      <c r="A281" s="1">
        <v>43005</v>
      </c>
      <c r="B281" s="1" t="str">
        <f t="shared" si="8"/>
        <v>September</v>
      </c>
      <c r="C281" t="s">
        <v>23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 t="shared" si="9"/>
        <v>8.6999999999999993</v>
      </c>
    </row>
    <row r="282" spans="1:9">
      <c r="A282" s="1">
        <v>43006</v>
      </c>
      <c r="B282" s="1" t="str">
        <f t="shared" si="8"/>
        <v>September</v>
      </c>
      <c r="C282" t="s">
        <v>25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 t="shared" si="9"/>
        <v>8.4</v>
      </c>
    </row>
    <row r="283" spans="1:9">
      <c r="A283" s="1">
        <v>43007</v>
      </c>
      <c r="B283" s="1" t="str">
        <f t="shared" si="8"/>
        <v>September</v>
      </c>
      <c r="C283" t="s">
        <v>27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 t="shared" si="9"/>
        <v>8.1</v>
      </c>
    </row>
    <row r="284" spans="1:9">
      <c r="A284" s="1">
        <v>43008</v>
      </c>
      <c r="B284" s="1" t="str">
        <f t="shared" si="8"/>
        <v>September</v>
      </c>
      <c r="C284" t="s">
        <v>28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 t="shared" si="9"/>
        <v>7.8</v>
      </c>
    </row>
    <row r="285" spans="1:9">
      <c r="A285" s="1">
        <v>43009</v>
      </c>
      <c r="B285" s="1" t="str">
        <f t="shared" si="8"/>
        <v>October</v>
      </c>
      <c r="C285" t="s">
        <v>17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 t="shared" si="9"/>
        <v>7.5</v>
      </c>
    </row>
    <row r="286" spans="1:9">
      <c r="A286" s="1">
        <v>43010</v>
      </c>
      <c r="B286" s="1" t="str">
        <f t="shared" si="8"/>
        <v>October</v>
      </c>
      <c r="C286" t="s">
        <v>19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 t="shared" si="9"/>
        <v>7.5</v>
      </c>
    </row>
    <row r="287" spans="1:9">
      <c r="A287" s="1">
        <v>43011</v>
      </c>
      <c r="B287" s="1" t="str">
        <f t="shared" si="8"/>
        <v>October</v>
      </c>
      <c r="C287" t="s">
        <v>21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 t="shared" si="9"/>
        <v>7.1999999999999993</v>
      </c>
    </row>
    <row r="288" spans="1:9">
      <c r="A288" s="1">
        <v>43012</v>
      </c>
      <c r="B288" s="1" t="str">
        <f t="shared" si="8"/>
        <v>October</v>
      </c>
      <c r="C288" t="s">
        <v>23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 t="shared" si="9"/>
        <v>7.1999999999999993</v>
      </c>
    </row>
    <row r="289" spans="1:9">
      <c r="A289" s="1">
        <v>43013</v>
      </c>
      <c r="B289" s="1" t="str">
        <f t="shared" si="8"/>
        <v>October</v>
      </c>
      <c r="C289" t="s">
        <v>25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 t="shared" si="9"/>
        <v>7.5</v>
      </c>
    </row>
    <row r="290" spans="1:9">
      <c r="A290" s="1">
        <v>43014</v>
      </c>
      <c r="B290" s="1" t="str">
        <f t="shared" si="8"/>
        <v>October</v>
      </c>
      <c r="C290" t="s">
        <v>27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 t="shared" si="9"/>
        <v>7.5</v>
      </c>
    </row>
    <row r="291" spans="1:9">
      <c r="A291" s="1">
        <v>43015</v>
      </c>
      <c r="B291" s="1" t="str">
        <f t="shared" si="8"/>
        <v>October</v>
      </c>
      <c r="C291" t="s">
        <v>28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 t="shared" si="9"/>
        <v>7.5</v>
      </c>
    </row>
    <row r="292" spans="1:9">
      <c r="A292" s="1">
        <v>43016</v>
      </c>
      <c r="B292" s="1" t="str">
        <f t="shared" si="8"/>
        <v>October</v>
      </c>
      <c r="C292" t="s">
        <v>17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 t="shared" si="9"/>
        <v>7.1999999999999993</v>
      </c>
    </row>
    <row r="293" spans="1:9">
      <c r="A293" s="1">
        <v>43017</v>
      </c>
      <c r="B293" s="1" t="str">
        <f t="shared" si="8"/>
        <v>October</v>
      </c>
      <c r="C293" t="s">
        <v>19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 t="shared" si="9"/>
        <v>7.5</v>
      </c>
    </row>
    <row r="294" spans="1:9">
      <c r="A294" s="1">
        <v>43018</v>
      </c>
      <c r="B294" s="1" t="str">
        <f t="shared" si="8"/>
        <v>October</v>
      </c>
      <c r="C294" t="s">
        <v>21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 t="shared" si="9"/>
        <v>7.5</v>
      </c>
    </row>
    <row r="295" spans="1:9">
      <c r="A295" s="1">
        <v>43019</v>
      </c>
      <c r="B295" s="1" t="str">
        <f t="shared" si="8"/>
        <v>October</v>
      </c>
      <c r="C295" t="s">
        <v>23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 t="shared" si="9"/>
        <v>7.5</v>
      </c>
    </row>
    <row r="296" spans="1:9">
      <c r="A296" s="1">
        <v>43020</v>
      </c>
      <c r="B296" s="1" t="str">
        <f t="shared" si="8"/>
        <v>October</v>
      </c>
      <c r="C296" t="s">
        <v>25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 t="shared" si="9"/>
        <v>7.1999999999999993</v>
      </c>
    </row>
    <row r="297" spans="1:9">
      <c r="A297" s="1">
        <v>43021</v>
      </c>
      <c r="B297" s="1" t="str">
        <f t="shared" si="8"/>
        <v>October</v>
      </c>
      <c r="C297" t="s">
        <v>27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 t="shared" si="9"/>
        <v>7.5</v>
      </c>
    </row>
    <row r="298" spans="1:9">
      <c r="A298" s="1">
        <v>43022</v>
      </c>
      <c r="B298" s="1" t="str">
        <f t="shared" si="8"/>
        <v>October</v>
      </c>
      <c r="C298" t="s">
        <v>28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 t="shared" si="9"/>
        <v>7.5</v>
      </c>
    </row>
    <row r="299" spans="1:9">
      <c r="A299" s="1">
        <v>43023</v>
      </c>
      <c r="B299" s="1" t="str">
        <f t="shared" si="8"/>
        <v>October</v>
      </c>
      <c r="C299" t="s">
        <v>17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 t="shared" si="9"/>
        <v>7.5</v>
      </c>
    </row>
    <row r="300" spans="1:9">
      <c r="A300" s="1">
        <v>43024</v>
      </c>
      <c r="B300" s="1" t="str">
        <f t="shared" si="8"/>
        <v>October</v>
      </c>
      <c r="C300" t="s">
        <v>19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 t="shared" si="9"/>
        <v>7.1999999999999993</v>
      </c>
    </row>
    <row r="301" spans="1:9">
      <c r="A301" s="1">
        <v>43025</v>
      </c>
      <c r="B301" s="1" t="str">
        <f t="shared" si="8"/>
        <v>October</v>
      </c>
      <c r="C301" t="s">
        <v>21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 t="shared" si="9"/>
        <v>7.5</v>
      </c>
    </row>
    <row r="302" spans="1:9">
      <c r="A302" s="1">
        <v>43026</v>
      </c>
      <c r="B302" s="1" t="str">
        <f t="shared" si="8"/>
        <v>October</v>
      </c>
      <c r="C302" t="s">
        <v>23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 t="shared" si="9"/>
        <v>7.5</v>
      </c>
    </row>
    <row r="303" spans="1:9">
      <c r="A303" s="1">
        <v>43027</v>
      </c>
      <c r="B303" s="1" t="str">
        <f t="shared" si="8"/>
        <v>October</v>
      </c>
      <c r="C303" t="s">
        <v>25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 t="shared" si="9"/>
        <v>7.5</v>
      </c>
    </row>
    <row r="304" spans="1:9">
      <c r="A304" s="1">
        <v>43028</v>
      </c>
      <c r="B304" s="1" t="str">
        <f t="shared" si="8"/>
        <v>October</v>
      </c>
      <c r="C304" t="s">
        <v>27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 t="shared" si="9"/>
        <v>7.1999999999999993</v>
      </c>
    </row>
    <row r="305" spans="1:9">
      <c r="A305" s="1">
        <v>43029</v>
      </c>
      <c r="B305" s="1" t="str">
        <f t="shared" si="8"/>
        <v>October</v>
      </c>
      <c r="C305" t="s">
        <v>28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 t="shared" si="9"/>
        <v>7.1999999999999993</v>
      </c>
    </row>
    <row r="306" spans="1:9">
      <c r="A306" s="1">
        <v>43030</v>
      </c>
      <c r="B306" s="1" t="str">
        <f t="shared" si="8"/>
        <v>October</v>
      </c>
      <c r="C306" t="s">
        <v>17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 t="shared" si="9"/>
        <v>7.5</v>
      </c>
    </row>
    <row r="307" spans="1:9">
      <c r="A307" s="1">
        <v>43031</v>
      </c>
      <c r="B307" s="1" t="str">
        <f t="shared" si="8"/>
        <v>October</v>
      </c>
      <c r="C307" t="s">
        <v>19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 t="shared" si="9"/>
        <v>7.5</v>
      </c>
    </row>
    <row r="308" spans="1:9">
      <c r="A308" s="1">
        <v>43032</v>
      </c>
      <c r="B308" s="1" t="str">
        <f t="shared" si="8"/>
        <v>October</v>
      </c>
      <c r="C308" t="s">
        <v>21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 t="shared" si="9"/>
        <v>7.5</v>
      </c>
    </row>
    <row r="309" spans="1:9">
      <c r="A309" s="1">
        <v>43033</v>
      </c>
      <c r="B309" s="1" t="str">
        <f t="shared" si="8"/>
        <v>October</v>
      </c>
      <c r="C309" t="s">
        <v>23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 t="shared" si="9"/>
        <v>7.1999999999999993</v>
      </c>
    </row>
    <row r="310" spans="1:9">
      <c r="A310" s="1">
        <v>43034</v>
      </c>
      <c r="B310" s="1" t="str">
        <f t="shared" si="8"/>
        <v>October</v>
      </c>
      <c r="C310" t="s">
        <v>25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 t="shared" si="9"/>
        <v>7.1999999999999993</v>
      </c>
    </row>
    <row r="311" spans="1:9">
      <c r="A311" s="1">
        <v>43035</v>
      </c>
      <c r="B311" s="1" t="str">
        <f t="shared" si="8"/>
        <v>October</v>
      </c>
      <c r="C311" t="s">
        <v>27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 t="shared" si="9"/>
        <v>7.8</v>
      </c>
    </row>
    <row r="312" spans="1:9">
      <c r="A312" s="1">
        <v>43036</v>
      </c>
      <c r="B312" s="1" t="str">
        <f t="shared" si="8"/>
        <v>October</v>
      </c>
      <c r="C312" t="s">
        <v>28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 t="shared" si="9"/>
        <v>7.5</v>
      </c>
    </row>
    <row r="313" spans="1:9">
      <c r="A313" s="1">
        <v>43037</v>
      </c>
      <c r="B313" s="1" t="str">
        <f t="shared" si="8"/>
        <v>October</v>
      </c>
      <c r="C313" t="s">
        <v>17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 t="shared" si="9"/>
        <v>7.5</v>
      </c>
    </row>
    <row r="314" spans="1:9">
      <c r="A314" s="1">
        <v>43038</v>
      </c>
      <c r="B314" s="1" t="str">
        <f t="shared" si="8"/>
        <v>October</v>
      </c>
      <c r="C314" t="s">
        <v>19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 t="shared" si="9"/>
        <v>7.1999999999999993</v>
      </c>
    </row>
    <row r="315" spans="1:9">
      <c r="A315" s="1">
        <v>43039</v>
      </c>
      <c r="B315" s="1" t="str">
        <f t="shared" si="8"/>
        <v>October</v>
      </c>
      <c r="C315" t="s">
        <v>21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 t="shared" si="9"/>
        <v>7.1999999999999993</v>
      </c>
    </row>
    <row r="316" spans="1:9">
      <c r="A316" s="1">
        <v>43040</v>
      </c>
      <c r="B316" s="1" t="str">
        <f t="shared" si="8"/>
        <v>November</v>
      </c>
      <c r="C316" t="s">
        <v>23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 t="shared" si="9"/>
        <v>6.8999999999999995</v>
      </c>
    </row>
    <row r="317" spans="1:9">
      <c r="A317" s="1">
        <v>43041</v>
      </c>
      <c r="B317" s="1" t="str">
        <f t="shared" si="8"/>
        <v>November</v>
      </c>
      <c r="C317" t="s">
        <v>25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 t="shared" si="9"/>
        <v>6.6</v>
      </c>
    </row>
    <row r="318" spans="1:9">
      <c r="A318" s="1">
        <v>43042</v>
      </c>
      <c r="B318" s="1" t="str">
        <f t="shared" si="8"/>
        <v>November</v>
      </c>
      <c r="C318" t="s">
        <v>27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 t="shared" si="9"/>
        <v>6.3</v>
      </c>
    </row>
    <row r="319" spans="1:9">
      <c r="A319" s="1">
        <v>43043</v>
      </c>
      <c r="B319" s="1" t="str">
        <f t="shared" si="8"/>
        <v>November</v>
      </c>
      <c r="C319" t="s">
        <v>28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 t="shared" si="9"/>
        <v>5.7</v>
      </c>
    </row>
    <row r="320" spans="1:9">
      <c r="A320" s="1">
        <v>43044</v>
      </c>
      <c r="B320" s="1" t="str">
        <f t="shared" si="8"/>
        <v>November</v>
      </c>
      <c r="C320" t="s">
        <v>17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 t="shared" si="9"/>
        <v>6.8999999999999995</v>
      </c>
    </row>
    <row r="321" spans="1:9">
      <c r="A321" s="1">
        <v>43045</v>
      </c>
      <c r="B321" s="1" t="str">
        <f t="shared" si="8"/>
        <v>November</v>
      </c>
      <c r="C321" t="s">
        <v>19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 t="shared" si="9"/>
        <v>6.6</v>
      </c>
    </row>
    <row r="322" spans="1:9">
      <c r="A322" s="1">
        <v>43046</v>
      </c>
      <c r="B322" s="1" t="str">
        <f t="shared" si="8"/>
        <v>November</v>
      </c>
      <c r="C322" t="s">
        <v>21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 t="shared" si="9"/>
        <v>6.3</v>
      </c>
    </row>
    <row r="323" spans="1:9">
      <c r="A323" s="1">
        <v>43047</v>
      </c>
      <c r="B323" s="1" t="str">
        <f t="shared" si="8"/>
        <v>November</v>
      </c>
      <c r="C323" t="s">
        <v>23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 t="shared" si="9"/>
        <v>5.7</v>
      </c>
    </row>
    <row r="324" spans="1:9">
      <c r="A324" s="1">
        <v>43048</v>
      </c>
      <c r="B324" s="1" t="str">
        <f t="shared" si="8"/>
        <v>November</v>
      </c>
      <c r="C324" t="s">
        <v>25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 t="shared" si="9"/>
        <v>6.8999999999999995</v>
      </c>
    </row>
    <row r="325" spans="1:9">
      <c r="A325" s="1">
        <v>43049</v>
      </c>
      <c r="B325" s="1" t="str">
        <f t="shared" si="8"/>
        <v>November</v>
      </c>
      <c r="C325" t="s">
        <v>27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 t="shared" si="9"/>
        <v>6.6</v>
      </c>
    </row>
    <row r="326" spans="1:9">
      <c r="A326" s="1">
        <v>43050</v>
      </c>
      <c r="B326" s="1" t="str">
        <f t="shared" si="8"/>
        <v>November</v>
      </c>
      <c r="C326" t="s">
        <v>28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 t="shared" si="9"/>
        <v>6.3</v>
      </c>
    </row>
    <row r="327" spans="1:9">
      <c r="A327" s="1">
        <v>43051</v>
      </c>
      <c r="B327" s="1" t="str">
        <f t="shared" si="8"/>
        <v>November</v>
      </c>
      <c r="C327" t="s">
        <v>17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 t="shared" si="9"/>
        <v>5.7</v>
      </c>
    </row>
    <row r="328" spans="1:9">
      <c r="A328" s="1">
        <v>43052</v>
      </c>
      <c r="B328" s="1" t="str">
        <f t="shared" si="8"/>
        <v>November</v>
      </c>
      <c r="C328" t="s">
        <v>19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 t="shared" si="9"/>
        <v>5.7</v>
      </c>
    </row>
    <row r="329" spans="1:9">
      <c r="A329" s="1">
        <v>43053</v>
      </c>
      <c r="B329" s="1" t="str">
        <f t="shared" si="8"/>
        <v>November</v>
      </c>
      <c r="C329" t="s">
        <v>21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 t="shared" si="9"/>
        <v>6.8999999999999995</v>
      </c>
    </row>
    <row r="330" spans="1:9">
      <c r="A330" s="1">
        <v>43054</v>
      </c>
      <c r="B330" s="1" t="str">
        <f t="shared" si="8"/>
        <v>November</v>
      </c>
      <c r="C330" t="s">
        <v>23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 t="shared" si="9"/>
        <v>6.8999999999999995</v>
      </c>
    </row>
    <row r="331" spans="1:9">
      <c r="A331" s="1">
        <v>43055</v>
      </c>
      <c r="B331" s="1" t="str">
        <f t="shared" si="8"/>
        <v>November</v>
      </c>
      <c r="C331" t="s">
        <v>25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 t="shared" si="9"/>
        <v>6.3</v>
      </c>
    </row>
    <row r="332" spans="1:9">
      <c r="A332" s="1">
        <v>43056</v>
      </c>
      <c r="B332" s="1" t="str">
        <f t="shared" ref="B332:B377" si="10">TEXT(A332, "mmmm")</f>
        <v>November</v>
      </c>
      <c r="C332" t="s">
        <v>27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 t="shared" ref="I332:I377" si="11">G332*H332</f>
        <v>6</v>
      </c>
    </row>
    <row r="333" spans="1:9">
      <c r="A333" s="1">
        <v>43057</v>
      </c>
      <c r="B333" s="1" t="str">
        <f t="shared" si="10"/>
        <v>November</v>
      </c>
      <c r="C333" t="s">
        <v>28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 t="shared" si="11"/>
        <v>5.7</v>
      </c>
    </row>
    <row r="334" spans="1:9">
      <c r="A334" s="1">
        <v>43058</v>
      </c>
      <c r="B334" s="1" t="str">
        <f t="shared" si="10"/>
        <v>November</v>
      </c>
      <c r="C334" t="s">
        <v>17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 t="shared" si="11"/>
        <v>6.8999999999999995</v>
      </c>
    </row>
    <row r="335" spans="1:9">
      <c r="A335" s="1">
        <v>43059</v>
      </c>
      <c r="B335" s="1" t="str">
        <f t="shared" si="10"/>
        <v>November</v>
      </c>
      <c r="C335" t="s">
        <v>19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 t="shared" si="11"/>
        <v>6.6</v>
      </c>
    </row>
    <row r="336" spans="1:9">
      <c r="A336" s="1">
        <v>43060</v>
      </c>
      <c r="B336" s="1" t="str">
        <f t="shared" si="10"/>
        <v>November</v>
      </c>
      <c r="C336" t="s">
        <v>21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 t="shared" si="11"/>
        <v>6</v>
      </c>
    </row>
    <row r="337" spans="1:9">
      <c r="A337" s="1">
        <v>43061</v>
      </c>
      <c r="B337" s="1" t="str">
        <f t="shared" si="10"/>
        <v>November</v>
      </c>
      <c r="C337" t="s">
        <v>23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 t="shared" si="11"/>
        <v>5.7</v>
      </c>
    </row>
    <row r="338" spans="1:9">
      <c r="A338" s="1">
        <v>43062</v>
      </c>
      <c r="B338" s="1" t="str">
        <f t="shared" si="10"/>
        <v>November</v>
      </c>
      <c r="C338" t="s">
        <v>25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 t="shared" si="11"/>
        <v>6.8999999999999995</v>
      </c>
    </row>
    <row r="339" spans="1:9">
      <c r="A339" s="1">
        <v>43063</v>
      </c>
      <c r="B339" s="1" t="str">
        <f t="shared" si="10"/>
        <v>November</v>
      </c>
      <c r="C339" t="s">
        <v>27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 t="shared" si="11"/>
        <v>6.6</v>
      </c>
    </row>
    <row r="340" spans="1:9">
      <c r="A340" s="1">
        <v>43064</v>
      </c>
      <c r="B340" s="1" t="str">
        <f t="shared" si="10"/>
        <v>November</v>
      </c>
      <c r="C340" t="s">
        <v>28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 t="shared" si="11"/>
        <v>6</v>
      </c>
    </row>
    <row r="341" spans="1:9">
      <c r="A341" s="1">
        <v>43065</v>
      </c>
      <c r="B341" s="1" t="str">
        <f t="shared" si="10"/>
        <v>November</v>
      </c>
      <c r="C341" t="s">
        <v>17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 t="shared" si="11"/>
        <v>5.7</v>
      </c>
    </row>
    <row r="342" spans="1:9">
      <c r="A342" s="1">
        <v>43066</v>
      </c>
      <c r="B342" s="1" t="str">
        <f t="shared" si="10"/>
        <v>November</v>
      </c>
      <c r="C342" t="s">
        <v>19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 t="shared" si="11"/>
        <v>6.8999999999999995</v>
      </c>
    </row>
    <row r="343" spans="1:9">
      <c r="A343" s="1">
        <v>43067</v>
      </c>
      <c r="B343" s="1" t="str">
        <f t="shared" si="10"/>
        <v>November</v>
      </c>
      <c r="C343" t="s">
        <v>21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 t="shared" si="11"/>
        <v>6.6</v>
      </c>
    </row>
    <row r="344" spans="1:9">
      <c r="A344" s="1">
        <v>43068</v>
      </c>
      <c r="B344" s="1" t="str">
        <f t="shared" si="10"/>
        <v>November</v>
      </c>
      <c r="C344" t="s">
        <v>23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 t="shared" si="11"/>
        <v>6</v>
      </c>
    </row>
    <row r="345" spans="1:9">
      <c r="A345" s="1">
        <v>43069</v>
      </c>
      <c r="B345" s="1" t="str">
        <f t="shared" si="10"/>
        <v>November</v>
      </c>
      <c r="C345" t="s">
        <v>25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 t="shared" si="11"/>
        <v>5.7</v>
      </c>
    </row>
    <row r="346" spans="1:9">
      <c r="A346" s="1">
        <v>43070</v>
      </c>
      <c r="B346" s="1" t="str">
        <f t="shared" si="10"/>
        <v>December</v>
      </c>
      <c r="C346" t="s">
        <v>27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 t="shared" si="11"/>
        <v>5.7</v>
      </c>
    </row>
    <row r="347" spans="1:9">
      <c r="A347" s="1">
        <v>43071</v>
      </c>
      <c r="B347" s="1" t="str">
        <f t="shared" si="10"/>
        <v>December</v>
      </c>
      <c r="C347" t="s">
        <v>28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 t="shared" si="11"/>
        <v>5.0999999999999996</v>
      </c>
    </row>
    <row r="348" spans="1:9">
      <c r="A348" s="1">
        <v>43072</v>
      </c>
      <c r="B348" s="1" t="str">
        <f t="shared" si="10"/>
        <v>December</v>
      </c>
      <c r="C348" t="s">
        <v>17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 t="shared" si="11"/>
        <v>4.5</v>
      </c>
    </row>
    <row r="349" spans="1:9">
      <c r="A349" s="1">
        <v>43073</v>
      </c>
      <c r="B349" s="1" t="str">
        <f t="shared" si="10"/>
        <v>December</v>
      </c>
      <c r="C349" t="s">
        <v>19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 t="shared" si="11"/>
        <v>3.9</v>
      </c>
    </row>
    <row r="350" spans="1:9">
      <c r="A350" s="1">
        <v>43074</v>
      </c>
      <c r="B350" s="1" t="str">
        <f t="shared" si="10"/>
        <v>December</v>
      </c>
      <c r="C350" t="s">
        <v>21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 t="shared" si="11"/>
        <v>3</v>
      </c>
    </row>
    <row r="351" spans="1:9">
      <c r="A351" s="1">
        <v>43075</v>
      </c>
      <c r="B351" s="1" t="str">
        <f t="shared" si="10"/>
        <v>December</v>
      </c>
      <c r="C351" t="s">
        <v>23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 t="shared" si="11"/>
        <v>5.7</v>
      </c>
    </row>
    <row r="352" spans="1:9">
      <c r="A352" s="1">
        <v>43076</v>
      </c>
      <c r="B352" s="1" t="str">
        <f t="shared" si="10"/>
        <v>December</v>
      </c>
      <c r="C352" t="s">
        <v>25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 t="shared" si="11"/>
        <v>5.0999999999999996</v>
      </c>
    </row>
    <row r="353" spans="1:9">
      <c r="A353" s="1">
        <v>43077</v>
      </c>
      <c r="B353" s="1" t="str">
        <f t="shared" si="10"/>
        <v>December</v>
      </c>
      <c r="C353" t="s">
        <v>27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 t="shared" si="11"/>
        <v>4.5</v>
      </c>
    </row>
    <row r="354" spans="1:9">
      <c r="A354" s="1">
        <v>43078</v>
      </c>
      <c r="B354" s="1" t="str">
        <f t="shared" si="10"/>
        <v>December</v>
      </c>
      <c r="C354" t="s">
        <v>28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 t="shared" si="11"/>
        <v>4.2</v>
      </c>
    </row>
    <row r="355" spans="1:9">
      <c r="A355" s="1">
        <v>43079</v>
      </c>
      <c r="B355" s="1" t="str">
        <f t="shared" si="10"/>
        <v>December</v>
      </c>
      <c r="C355" t="s">
        <v>17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 t="shared" si="11"/>
        <v>3.3</v>
      </c>
    </row>
    <row r="356" spans="1:9">
      <c r="A356" s="1">
        <v>43080</v>
      </c>
      <c r="B356" s="1" t="str">
        <f t="shared" si="10"/>
        <v>December</v>
      </c>
      <c r="C356" t="s">
        <v>19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 t="shared" si="11"/>
        <v>5.0999999999999996</v>
      </c>
    </row>
    <row r="357" spans="1:9">
      <c r="A357" s="1">
        <v>43081</v>
      </c>
      <c r="B357" s="1" t="str">
        <f t="shared" si="10"/>
        <v>December</v>
      </c>
      <c r="C357" t="s">
        <v>21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 t="shared" si="11"/>
        <v>4.5</v>
      </c>
    </row>
    <row r="358" spans="1:9">
      <c r="A358" s="1">
        <v>43082</v>
      </c>
      <c r="B358" s="1" t="str">
        <f t="shared" si="10"/>
        <v>December</v>
      </c>
      <c r="C358" t="s">
        <v>23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 t="shared" si="11"/>
        <v>4.2</v>
      </c>
    </row>
    <row r="359" spans="1:9">
      <c r="A359" s="1">
        <v>43083</v>
      </c>
      <c r="B359" s="1" t="str">
        <f t="shared" si="10"/>
        <v>December</v>
      </c>
      <c r="C359" t="s">
        <v>25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 t="shared" si="11"/>
        <v>3.9</v>
      </c>
    </row>
    <row r="360" spans="1:9">
      <c r="A360" s="1">
        <v>43084</v>
      </c>
      <c r="B360" s="1" t="str">
        <f t="shared" si="10"/>
        <v>December</v>
      </c>
      <c r="C360" t="s">
        <v>27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 t="shared" si="11"/>
        <v>5.0999999999999996</v>
      </c>
    </row>
    <row r="361" spans="1:9">
      <c r="A361" s="1">
        <v>43085</v>
      </c>
      <c r="B361" s="1" t="str">
        <f t="shared" si="10"/>
        <v>December</v>
      </c>
      <c r="C361" t="s">
        <v>28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 t="shared" si="11"/>
        <v>4.5</v>
      </c>
    </row>
    <row r="362" spans="1:9">
      <c r="A362" s="1">
        <v>43086</v>
      </c>
      <c r="B362" s="1" t="str">
        <f t="shared" si="10"/>
        <v>December</v>
      </c>
      <c r="C362" t="s">
        <v>17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 t="shared" si="11"/>
        <v>4.2</v>
      </c>
    </row>
    <row r="363" spans="1:9">
      <c r="A363" s="1">
        <v>43087</v>
      </c>
      <c r="B363" s="1" t="str">
        <f t="shared" si="10"/>
        <v>December</v>
      </c>
      <c r="C363" t="s">
        <v>19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 t="shared" si="11"/>
        <v>3.9</v>
      </c>
    </row>
    <row r="364" spans="1:9">
      <c r="A364" s="1">
        <v>43088</v>
      </c>
      <c r="B364" s="1" t="str">
        <f t="shared" si="10"/>
        <v>December</v>
      </c>
      <c r="C364" t="s">
        <v>21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 t="shared" si="11"/>
        <v>5.3999999999999995</v>
      </c>
    </row>
    <row r="365" spans="1:9">
      <c r="A365" s="1">
        <v>43089</v>
      </c>
      <c r="B365" s="1" t="str">
        <f t="shared" si="10"/>
        <v>December</v>
      </c>
      <c r="C365" t="s">
        <v>23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 t="shared" si="11"/>
        <v>4.8</v>
      </c>
    </row>
    <row r="366" spans="1:9">
      <c r="A366" s="1">
        <v>43090</v>
      </c>
      <c r="B366" s="1" t="str">
        <f t="shared" si="10"/>
        <v>December</v>
      </c>
      <c r="C366" t="s">
        <v>25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 t="shared" si="11"/>
        <v>4.5</v>
      </c>
    </row>
    <row r="367" spans="1:9">
      <c r="A367" s="1">
        <v>43091</v>
      </c>
      <c r="B367" s="1" t="str">
        <f t="shared" si="10"/>
        <v>December</v>
      </c>
      <c r="C367" t="s">
        <v>27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 t="shared" si="11"/>
        <v>3.9</v>
      </c>
    </row>
    <row r="368" spans="1:9">
      <c r="A368" s="1">
        <v>43092</v>
      </c>
      <c r="B368" s="1" t="str">
        <f t="shared" si="10"/>
        <v>December</v>
      </c>
      <c r="C368" t="s">
        <v>28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 t="shared" si="11"/>
        <v>5.3999999999999995</v>
      </c>
    </row>
    <row r="369" spans="1:9">
      <c r="A369" s="1">
        <v>43093</v>
      </c>
      <c r="B369" s="1" t="str">
        <f t="shared" si="10"/>
        <v>December</v>
      </c>
      <c r="C369" t="s">
        <v>17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 t="shared" si="11"/>
        <v>4.8</v>
      </c>
    </row>
    <row r="370" spans="1:9">
      <c r="A370" s="1">
        <v>43094</v>
      </c>
      <c r="B370" s="1" t="str">
        <f t="shared" si="10"/>
        <v>December</v>
      </c>
      <c r="C370" t="s">
        <v>19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 t="shared" si="11"/>
        <v>4.5</v>
      </c>
    </row>
    <row r="371" spans="1:9">
      <c r="A371" s="1">
        <v>43095</v>
      </c>
      <c r="B371" s="1" t="str">
        <f t="shared" si="10"/>
        <v>December</v>
      </c>
      <c r="C371" t="s">
        <v>21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 t="shared" si="11"/>
        <v>3.9</v>
      </c>
    </row>
    <row r="372" spans="1:9">
      <c r="A372" s="1">
        <v>43096</v>
      </c>
      <c r="B372" s="1" t="str">
        <f t="shared" si="10"/>
        <v>December</v>
      </c>
      <c r="C372" t="s">
        <v>23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 t="shared" si="11"/>
        <v>5.7</v>
      </c>
    </row>
    <row r="373" spans="1:9">
      <c r="A373" s="1">
        <v>43097</v>
      </c>
      <c r="B373" s="1" t="str">
        <f t="shared" si="10"/>
        <v>December</v>
      </c>
      <c r="C373" t="s">
        <v>25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 t="shared" si="11"/>
        <v>4.8</v>
      </c>
    </row>
    <row r="374" spans="1:9">
      <c r="A374" s="1">
        <v>43098</v>
      </c>
      <c r="B374" s="1" t="str">
        <f t="shared" si="10"/>
        <v>December</v>
      </c>
      <c r="C374" t="s">
        <v>27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 t="shared" si="11"/>
        <v>4.5</v>
      </c>
    </row>
    <row r="375" spans="1:9">
      <c r="A375" s="1">
        <v>43099</v>
      </c>
      <c r="B375" s="1" t="str">
        <f t="shared" si="10"/>
        <v>December</v>
      </c>
      <c r="C375" t="s">
        <v>28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 t="shared" si="11"/>
        <v>3.9</v>
      </c>
    </row>
    <row r="376" spans="1:9">
      <c r="A376" s="1">
        <v>43100</v>
      </c>
      <c r="B376" s="1" t="str">
        <f t="shared" si="10"/>
        <v>December</v>
      </c>
      <c r="C376" t="s">
        <v>17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 t="shared" si="11"/>
        <v>2.1</v>
      </c>
    </row>
    <row r="377" spans="1:9">
      <c r="A377" s="1"/>
      <c r="B377" s="1"/>
      <c r="E377" s="2"/>
      <c r="F377" s="4">
        <f>SUBTOTAL(109,Table15[Flyers])</f>
        <v>14704</v>
      </c>
      <c r="I377" s="3">
        <f>SUBTOTAL(109,Table15[Revenue])</f>
        <v>3183.6999999999985</v>
      </c>
    </row>
  </sheetData>
  <conditionalFormatting sqref="D11:D377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{6E7C84E0-3F5C-4E45-88CE-41B180C1BBC8}</x14:id>
        </ext>
      </extLst>
    </cfRule>
  </conditionalFormatting>
  <conditionalFormatting sqref="H11:H377">
    <cfRule type="top10" dxfId="23" priority="2" percent="1" rank="10"/>
  </conditionalFormatting>
  <conditionalFormatting sqref="H11:H377">
    <cfRule type="top10" dxfId="22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7C84E0-3F5C-4E45-88CE-41B180C1BBC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E11:E377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81E3-AC99-4613-BD22-A7E96DB10EDE}">
  <dimension ref="A1:AB367"/>
  <sheetViews>
    <sheetView topLeftCell="G1" workbookViewId="0">
      <selection activeCell="AA4" sqref="AA4"/>
    </sheetView>
  </sheetViews>
  <sheetFormatPr defaultRowHeight="15"/>
  <cols>
    <col min="1" max="1" width="9.140625" style="2"/>
  </cols>
  <sheetData>
    <row r="1" spans="1:28">
      <c r="A1" s="2" t="s">
        <v>34</v>
      </c>
      <c r="B1" s="1" t="s">
        <v>7</v>
      </c>
      <c r="C1" s="1" t="s">
        <v>8</v>
      </c>
      <c r="D1" t="s">
        <v>9</v>
      </c>
      <c r="E1" t="s">
        <v>10</v>
      </c>
      <c r="F1" s="2" t="s">
        <v>11</v>
      </c>
      <c r="G1" t="s">
        <v>12</v>
      </c>
      <c r="H1" t="s">
        <v>13</v>
      </c>
      <c r="I1" t="s">
        <v>14</v>
      </c>
      <c r="J1" s="3" t="s">
        <v>15</v>
      </c>
      <c r="M1" t="s">
        <v>35</v>
      </c>
      <c r="N1" t="s">
        <v>36</v>
      </c>
      <c r="O1" t="s">
        <v>37</v>
      </c>
      <c r="Z1" t="s">
        <v>38</v>
      </c>
      <c r="AB1" t="s">
        <v>37</v>
      </c>
    </row>
    <row r="2" spans="1:28">
      <c r="A2" s="2">
        <f ca="1">RAND()</f>
        <v>0.65599773872647804</v>
      </c>
      <c r="B2" s="1">
        <v>43004</v>
      </c>
      <c r="C2" s="1" t="str">
        <f>TEXT(B2, "mmmm")</f>
        <v>September</v>
      </c>
      <c r="D2" t="s">
        <v>21</v>
      </c>
      <c r="E2">
        <v>61.8</v>
      </c>
      <c r="F2" s="2">
        <v>0.77</v>
      </c>
      <c r="G2">
        <v>51</v>
      </c>
      <c r="H2">
        <v>0.3</v>
      </c>
      <c r="I2">
        <v>26</v>
      </c>
      <c r="J2" s="3">
        <f>H2*I2</f>
        <v>7.8</v>
      </c>
      <c r="L2" t="s">
        <v>39</v>
      </c>
      <c r="M2" s="2">
        <f>AVERAGE(F2:F366)</f>
        <v>0.82660273972602838</v>
      </c>
      <c r="N2">
        <f>_xlfn.STDEV.P(F2:F366)</f>
        <v>0.27279671490640089</v>
      </c>
      <c r="O2" s="2">
        <f>AVERAGE(M3:M292)</f>
        <v>0.83721206896551714</v>
      </c>
      <c r="Y2" t="s">
        <v>39</v>
      </c>
      <c r="Z2">
        <f>AVERAGE(E2:E366)</f>
        <v>60.731232876712355</v>
      </c>
      <c r="AB2">
        <f>AVERAGE(Z3:Z292)</f>
        <v>60.055025862068931</v>
      </c>
    </row>
    <row r="3" spans="1:28">
      <c r="A3" s="2">
        <f ca="1">RAND()</f>
        <v>1.5450324230135815E-2</v>
      </c>
      <c r="B3" s="1">
        <v>42902</v>
      </c>
      <c r="C3" s="1" t="str">
        <f>TEXT(B3, "mmmm")</f>
        <v>June</v>
      </c>
      <c r="D3" t="s">
        <v>27</v>
      </c>
      <c r="E3">
        <v>99.3</v>
      </c>
      <c r="F3" s="2">
        <v>0.47</v>
      </c>
      <c r="G3">
        <v>77</v>
      </c>
      <c r="H3">
        <v>0.3</v>
      </c>
      <c r="I3">
        <v>41</v>
      </c>
      <c r="J3" s="3">
        <f>H3*I3</f>
        <v>12.299999999999999</v>
      </c>
      <c r="L3" t="s">
        <v>40</v>
      </c>
      <c r="M3" s="2">
        <f>AVERAGE(F2:F41)</f>
        <v>0.78300000000000003</v>
      </c>
      <c r="N3">
        <f>_xlfn.STDEV.P(F2:F41)</f>
        <v>0.22775205816852695</v>
      </c>
      <c r="Y3" t="s">
        <v>40</v>
      </c>
      <c r="Z3">
        <f>AVERAGE(E2:E41)</f>
        <v>63.852500000000006</v>
      </c>
    </row>
    <row r="4" spans="1:28">
      <c r="A4" s="2">
        <f ca="1">RAND()</f>
        <v>0.4651840497653642</v>
      </c>
      <c r="B4" s="1">
        <v>42926</v>
      </c>
      <c r="C4" s="1" t="str">
        <f>TEXT(B4, "mmmm")</f>
        <v>July</v>
      </c>
      <c r="D4" t="s">
        <v>19</v>
      </c>
      <c r="E4">
        <v>98</v>
      </c>
      <c r="F4" s="2">
        <v>0.49</v>
      </c>
      <c r="G4">
        <v>66</v>
      </c>
      <c r="H4">
        <v>0.5</v>
      </c>
      <c r="I4">
        <v>40</v>
      </c>
      <c r="J4" s="3">
        <f>H4*I4</f>
        <v>20</v>
      </c>
      <c r="L4" t="s">
        <v>41</v>
      </c>
      <c r="M4" s="2">
        <f>AVERAGE(F35:F74)</f>
        <v>0.86799999999999966</v>
      </c>
      <c r="N4">
        <f>_xlfn.STDEV.P(F35:F74)</f>
        <v>0.28528231631140527</v>
      </c>
      <c r="Y4" t="s">
        <v>41</v>
      </c>
      <c r="Z4">
        <f>AVERAGE(E35:E74)</f>
        <v>58.645000000000024</v>
      </c>
    </row>
    <row r="5" spans="1:28">
      <c r="A5" s="2">
        <f ca="1">RAND()</f>
        <v>0.91419288769263518</v>
      </c>
      <c r="B5" s="1">
        <v>42985</v>
      </c>
      <c r="C5" s="1" t="str">
        <f>TEXT(B5, "mmmm")</f>
        <v>September</v>
      </c>
      <c r="D5" t="s">
        <v>25</v>
      </c>
      <c r="E5">
        <v>68.399999999999991</v>
      </c>
      <c r="F5" s="2">
        <v>0.67</v>
      </c>
      <c r="G5">
        <v>49</v>
      </c>
      <c r="H5">
        <v>0.3</v>
      </c>
      <c r="I5">
        <v>28</v>
      </c>
      <c r="J5" s="3">
        <f>H5*I5</f>
        <v>8.4</v>
      </c>
      <c r="L5" t="s">
        <v>42</v>
      </c>
      <c r="M5" s="2">
        <f t="shared" ref="M5" si="0">AVERAGE(F4:F43)</f>
        <v>0.78325</v>
      </c>
      <c r="N5">
        <f t="shared" ref="N5" si="1">_xlfn.STDEV.P(F4:F43)</f>
        <v>0.22589142856691147</v>
      </c>
      <c r="Y5" t="s">
        <v>42</v>
      </c>
      <c r="Z5">
        <f t="shared" ref="Z5" si="2">AVERAGE(E4:E43)</f>
        <v>63.540000000000006</v>
      </c>
    </row>
    <row r="6" spans="1:28">
      <c r="A6" s="2">
        <f ca="1">RAND()</f>
        <v>0.69028926469213392</v>
      </c>
      <c r="B6" s="1">
        <v>42863</v>
      </c>
      <c r="C6" s="1" t="str">
        <f>TEXT(B6, "mmmm")</f>
        <v>May</v>
      </c>
      <c r="D6" t="s">
        <v>19</v>
      </c>
      <c r="E6">
        <v>75</v>
      </c>
      <c r="F6" s="2">
        <v>0.67</v>
      </c>
      <c r="G6">
        <v>56</v>
      </c>
      <c r="H6">
        <v>0.3</v>
      </c>
      <c r="I6">
        <v>30</v>
      </c>
      <c r="J6" s="3">
        <f>H6*I6</f>
        <v>9</v>
      </c>
      <c r="L6" t="s">
        <v>43</v>
      </c>
      <c r="M6" s="2">
        <f t="shared" ref="M6" si="3">AVERAGE(F37:F76)</f>
        <v>0.8774999999999995</v>
      </c>
      <c r="N6">
        <f t="shared" ref="N6" si="4">_xlfn.STDEV.P(F37:F76)</f>
        <v>0.28418963739024811</v>
      </c>
      <c r="Y6" t="s">
        <v>43</v>
      </c>
      <c r="Z6">
        <f t="shared" ref="Z6" si="5">AVERAGE(E37:E76)</f>
        <v>58.005000000000017</v>
      </c>
    </row>
    <row r="7" spans="1:28">
      <c r="A7" s="2">
        <f ca="1">RAND()</f>
        <v>0.30007382536049565</v>
      </c>
      <c r="B7" s="1">
        <v>42830</v>
      </c>
      <c r="C7" s="1" t="str">
        <f>TEXT(B7, "mmmm")</f>
        <v>April</v>
      </c>
      <c r="D7" t="s">
        <v>23</v>
      </c>
      <c r="E7">
        <v>64.399999999999991</v>
      </c>
      <c r="F7" s="2">
        <v>0.71</v>
      </c>
      <c r="G7">
        <v>33</v>
      </c>
      <c r="H7">
        <v>0.3</v>
      </c>
      <c r="I7">
        <v>28</v>
      </c>
      <c r="J7" s="3">
        <f>H7*I7</f>
        <v>8.4</v>
      </c>
      <c r="L7" t="s">
        <v>44</v>
      </c>
      <c r="M7" s="2">
        <f t="shared" ref="M7" si="6">AVERAGE(F6:F45)</f>
        <v>0.78500000000000003</v>
      </c>
      <c r="N7">
        <f t="shared" ref="N7" si="7">_xlfn.STDEV.P(F6:F45)</f>
        <v>0.2241651177145989</v>
      </c>
      <c r="Y7" t="s">
        <v>44</v>
      </c>
      <c r="Z7">
        <f t="shared" ref="Z7" si="8">AVERAGE(E6:E45)</f>
        <v>63.21</v>
      </c>
    </row>
    <row r="8" spans="1:28">
      <c r="A8" s="2">
        <f ca="1">RAND()</f>
        <v>0.84788848922462423</v>
      </c>
      <c r="B8" s="1">
        <v>42983</v>
      </c>
      <c r="C8" s="1" t="str">
        <f>TEXT(B8, "mmmm")</f>
        <v>September</v>
      </c>
      <c r="D8" t="s">
        <v>21</v>
      </c>
      <c r="E8">
        <v>61.8</v>
      </c>
      <c r="F8" s="2">
        <v>0.71</v>
      </c>
      <c r="G8">
        <v>39</v>
      </c>
      <c r="H8">
        <v>0.3</v>
      </c>
      <c r="I8">
        <v>26</v>
      </c>
      <c r="J8" s="3">
        <f>H8*I8</f>
        <v>7.8</v>
      </c>
      <c r="L8" t="s">
        <v>45</v>
      </c>
      <c r="M8" s="2">
        <f t="shared" ref="M8" si="9">AVERAGE(F39:F78)</f>
        <v>0.87424999999999964</v>
      </c>
      <c r="N8">
        <f t="shared" ref="N8" si="10">_xlfn.STDEV.P(F39:F78)</f>
        <v>0.28557737567951808</v>
      </c>
      <c r="Y8" t="s">
        <v>45</v>
      </c>
      <c r="Z8">
        <f t="shared" ref="Z8" si="11">AVERAGE(E39:E78)</f>
        <v>58.340000000000011</v>
      </c>
    </row>
    <row r="9" spans="1:28">
      <c r="A9" s="2">
        <f ca="1">RAND()</f>
        <v>0.71905356452270541</v>
      </c>
      <c r="B9" s="1">
        <v>43084</v>
      </c>
      <c r="C9" s="1" t="str">
        <f>TEXT(B9, "mmmm")</f>
        <v>December</v>
      </c>
      <c r="D9" t="s">
        <v>27</v>
      </c>
      <c r="E9">
        <v>42.099999999999994</v>
      </c>
      <c r="F9" s="2">
        <v>1.05</v>
      </c>
      <c r="G9">
        <v>30</v>
      </c>
      <c r="H9">
        <v>0.3</v>
      </c>
      <c r="I9">
        <v>17</v>
      </c>
      <c r="J9" s="3">
        <f>H9*I9</f>
        <v>5.0999999999999996</v>
      </c>
      <c r="L9" t="s">
        <v>46</v>
      </c>
      <c r="M9" s="2">
        <f t="shared" ref="M9" si="12">AVERAGE(F8:F47)</f>
        <v>0.78200000000000014</v>
      </c>
      <c r="N9">
        <f t="shared" ref="N9" si="13">_xlfn.STDEV.P(F8:F47)</f>
        <v>0.22594468349576122</v>
      </c>
      <c r="Y9" t="s">
        <v>46</v>
      </c>
      <c r="Z9">
        <f t="shared" ref="Z9" si="14">AVERAGE(E8:E47)</f>
        <v>63.472499999999982</v>
      </c>
    </row>
    <row r="10" spans="1:28">
      <c r="A10" s="2">
        <f ca="1">RAND()</f>
        <v>0.27095569050796253</v>
      </c>
      <c r="B10" s="1">
        <v>43050</v>
      </c>
      <c r="C10" s="1" t="str">
        <f>TEXT(B10, "mmmm")</f>
        <v>November</v>
      </c>
      <c r="D10" t="s">
        <v>28</v>
      </c>
      <c r="E10">
        <v>47.3</v>
      </c>
      <c r="F10" s="2">
        <v>0.91</v>
      </c>
      <c r="G10">
        <v>33</v>
      </c>
      <c r="H10">
        <v>0.3</v>
      </c>
      <c r="I10">
        <v>21</v>
      </c>
      <c r="J10" s="3">
        <f>H10*I10</f>
        <v>6.3</v>
      </c>
      <c r="L10" t="s">
        <v>47</v>
      </c>
      <c r="M10" s="2">
        <f t="shared" ref="M10" si="15">AVERAGE(F41:F80)</f>
        <v>0.86574999999999969</v>
      </c>
      <c r="N10">
        <f t="shared" ref="N10" si="16">_xlfn.STDEV.P(F41:F80)</f>
        <v>0.29134933928190154</v>
      </c>
      <c r="Y10" t="s">
        <v>47</v>
      </c>
      <c r="Z10">
        <f t="shared" ref="Z10" si="17">AVERAGE(E41:E80)</f>
        <v>59.267500000000005</v>
      </c>
    </row>
    <row r="11" spans="1:28">
      <c r="A11" s="2">
        <f ca="1">RAND()</f>
        <v>0.32306738648132038</v>
      </c>
      <c r="B11" s="1">
        <v>42954</v>
      </c>
      <c r="C11" s="1" t="str">
        <f>TEXT(B11, "mmmm")</f>
        <v>August</v>
      </c>
      <c r="D11" t="s">
        <v>19</v>
      </c>
      <c r="E11">
        <v>75</v>
      </c>
      <c r="F11" s="2">
        <v>0.67</v>
      </c>
      <c r="G11">
        <v>38</v>
      </c>
      <c r="H11">
        <v>0.5</v>
      </c>
      <c r="I11">
        <v>30</v>
      </c>
      <c r="J11" s="3">
        <f>H11*I11</f>
        <v>15</v>
      </c>
      <c r="L11" t="s">
        <v>48</v>
      </c>
      <c r="M11" s="2">
        <f t="shared" ref="M11" si="18">AVERAGE(F10:F49)</f>
        <v>0.79300000000000015</v>
      </c>
      <c r="N11">
        <f t="shared" ref="N11" si="19">_xlfn.STDEV.P(F10:F49)</f>
        <v>0.243938516843896</v>
      </c>
      <c r="Y11" t="s">
        <v>48</v>
      </c>
      <c r="Z11">
        <f t="shared" ref="Z11" si="20">AVERAGE(E10:E49)</f>
        <v>63.002499999999984</v>
      </c>
    </row>
    <row r="12" spans="1:28">
      <c r="A12" s="2">
        <f ca="1">RAND()</f>
        <v>0.3411887322555277</v>
      </c>
      <c r="B12" s="1">
        <v>42770</v>
      </c>
      <c r="C12" s="1" t="str">
        <f>TEXT(B12, "mmmm")</f>
        <v>February</v>
      </c>
      <c r="D12" t="s">
        <v>28</v>
      </c>
      <c r="E12">
        <v>56.599999999999994</v>
      </c>
      <c r="F12" s="2">
        <v>0.83</v>
      </c>
      <c r="G12">
        <v>46</v>
      </c>
      <c r="H12">
        <v>0.3</v>
      </c>
      <c r="I12">
        <v>22</v>
      </c>
      <c r="J12" s="3">
        <f>H12*I12</f>
        <v>6.6</v>
      </c>
      <c r="L12" t="s">
        <v>49</v>
      </c>
      <c r="M12" s="2">
        <f t="shared" ref="M12" si="21">AVERAGE(F43:F82)</f>
        <v>0.86149999999999982</v>
      </c>
      <c r="N12">
        <f t="shared" ref="N12" si="22">_xlfn.STDEV.P(F43:F82)</f>
        <v>0.2876764675812048</v>
      </c>
      <c r="Y12" t="s">
        <v>49</v>
      </c>
      <c r="Z12">
        <f t="shared" ref="Z12" si="23">AVERAGE(E43:E82)</f>
        <v>59.225000000000001</v>
      </c>
    </row>
    <row r="13" spans="1:28">
      <c r="A13" s="2">
        <f ca="1">RAND()</f>
        <v>0.72214249492509974</v>
      </c>
      <c r="B13" s="1">
        <v>42918</v>
      </c>
      <c r="C13" s="1" t="str">
        <f>TEXT(B13, "mmmm")</f>
        <v>July</v>
      </c>
      <c r="D13" t="s">
        <v>17</v>
      </c>
      <c r="E13">
        <v>93.399999999999991</v>
      </c>
      <c r="F13" s="2">
        <v>0.51</v>
      </c>
      <c r="G13">
        <v>68</v>
      </c>
      <c r="H13">
        <v>0.5</v>
      </c>
      <c r="I13">
        <v>38</v>
      </c>
      <c r="J13" s="3">
        <f>H13*I13</f>
        <v>19</v>
      </c>
      <c r="L13" t="s">
        <v>50</v>
      </c>
      <c r="M13" s="2">
        <f t="shared" ref="M13" si="24">AVERAGE(F12:F51)</f>
        <v>0.78975000000000017</v>
      </c>
      <c r="N13">
        <f t="shared" ref="N13" si="25">_xlfn.STDEV.P(F12:F51)</f>
        <v>0.24293504790375497</v>
      </c>
      <c r="Y13" t="s">
        <v>50</v>
      </c>
      <c r="Z13">
        <f t="shared" ref="Z13" si="26">AVERAGE(E12:E51)</f>
        <v>63.092499999999994</v>
      </c>
    </row>
    <row r="14" spans="1:28">
      <c r="A14" s="2">
        <f ca="1">RAND()</f>
        <v>0.60199699926559114</v>
      </c>
      <c r="B14" s="1">
        <v>42963</v>
      </c>
      <c r="C14" s="1" t="str">
        <f>TEXT(B14, "mmmm")</f>
        <v>August</v>
      </c>
      <c r="D14" t="s">
        <v>23</v>
      </c>
      <c r="E14">
        <v>71</v>
      </c>
      <c r="F14" s="2">
        <v>0.63</v>
      </c>
      <c r="G14">
        <v>49</v>
      </c>
      <c r="H14">
        <v>0.5</v>
      </c>
      <c r="I14">
        <v>30</v>
      </c>
      <c r="J14" s="3">
        <f>H14*I14</f>
        <v>15</v>
      </c>
      <c r="L14" t="s">
        <v>51</v>
      </c>
      <c r="M14" s="2">
        <f t="shared" ref="M14" si="27">AVERAGE(F45:F84)</f>
        <v>0.85924999999999974</v>
      </c>
      <c r="N14">
        <f t="shared" ref="N14" si="28">_xlfn.STDEV.P(F45:F84)</f>
        <v>0.28948564299460572</v>
      </c>
      <c r="Y14" t="s">
        <v>51</v>
      </c>
      <c r="Z14">
        <f t="shared" ref="Z14" si="29">AVERAGE(E45:E84)</f>
        <v>59.570000000000007</v>
      </c>
    </row>
    <row r="15" spans="1:28">
      <c r="A15" s="2">
        <f ca="1">RAND()</f>
        <v>0.76237442518776621</v>
      </c>
      <c r="B15" s="1">
        <v>42768</v>
      </c>
      <c r="C15" s="1" t="str">
        <f>TEXT(B15, "mmmm")</f>
        <v>February</v>
      </c>
      <c r="D15" t="s">
        <v>25</v>
      </c>
      <c r="E15">
        <v>52</v>
      </c>
      <c r="F15" s="2">
        <v>1</v>
      </c>
      <c r="G15">
        <v>22</v>
      </c>
      <c r="H15">
        <v>0.3</v>
      </c>
      <c r="I15">
        <v>20</v>
      </c>
      <c r="J15" s="3">
        <f>H15*I15</f>
        <v>6</v>
      </c>
      <c r="L15" t="s">
        <v>52</v>
      </c>
      <c r="M15" s="2">
        <f t="shared" ref="M15" si="30">AVERAGE(F14:F53)</f>
        <v>0.79875000000000018</v>
      </c>
      <c r="N15">
        <f t="shared" ref="N15" si="31">_xlfn.STDEV.P(F14:F53)</f>
        <v>0.23904170661204657</v>
      </c>
      <c r="Y15" t="s">
        <v>52</v>
      </c>
      <c r="Z15">
        <f t="shared" ref="Z15" si="32">AVERAGE(E14:E53)</f>
        <v>62.144999999999996</v>
      </c>
    </row>
    <row r="16" spans="1:28">
      <c r="A16" s="2">
        <f ca="1">RAND()</f>
        <v>0.50635864016393228</v>
      </c>
      <c r="B16" s="1">
        <v>42842</v>
      </c>
      <c r="C16" s="1" t="str">
        <f>TEXT(B16, "mmmm")</f>
        <v>April</v>
      </c>
      <c r="D16" t="s">
        <v>19</v>
      </c>
      <c r="E16">
        <v>64.099999999999994</v>
      </c>
      <c r="F16" s="2">
        <v>0.71</v>
      </c>
      <c r="G16">
        <v>56</v>
      </c>
      <c r="H16">
        <v>0.3</v>
      </c>
      <c r="I16">
        <v>27</v>
      </c>
      <c r="J16" s="3">
        <f>H16*I16</f>
        <v>8.1</v>
      </c>
      <c r="L16" t="s">
        <v>53</v>
      </c>
      <c r="M16" s="2">
        <f t="shared" ref="M16" si="33">AVERAGE(F47:F86)</f>
        <v>0.8637499999999998</v>
      </c>
      <c r="N16">
        <f t="shared" ref="N16" si="34">_xlfn.STDEV.P(F47:F86)</f>
        <v>0.28821595635911673</v>
      </c>
      <c r="Y16" t="s">
        <v>53</v>
      </c>
      <c r="Z16">
        <f t="shared" ref="Z16" si="35">AVERAGE(E47:E86)</f>
        <v>58.719999999999992</v>
      </c>
    </row>
    <row r="17" spans="1:26">
      <c r="A17" s="2">
        <f ca="1">RAND()</f>
        <v>0.20013395759826802</v>
      </c>
      <c r="B17" s="1">
        <v>42993</v>
      </c>
      <c r="C17" s="1" t="str">
        <f>TEXT(B17, "mmmm")</f>
        <v>September</v>
      </c>
      <c r="D17" t="s">
        <v>27</v>
      </c>
      <c r="E17">
        <v>63.399999999999991</v>
      </c>
      <c r="F17" s="2">
        <v>0.67</v>
      </c>
      <c r="G17">
        <v>41</v>
      </c>
      <c r="H17">
        <v>0.3</v>
      </c>
      <c r="I17">
        <v>28</v>
      </c>
      <c r="J17" s="3">
        <f>H17*I17</f>
        <v>8.4</v>
      </c>
      <c r="L17" t="s">
        <v>54</v>
      </c>
      <c r="M17" s="2">
        <f t="shared" ref="M17" si="36">AVERAGE(F16:F55)</f>
        <v>0.81900000000000017</v>
      </c>
      <c r="N17">
        <f t="shared" ref="N17" si="37">_xlfn.STDEV.P(F16:F55)</f>
        <v>0.25393700006103803</v>
      </c>
      <c r="Y17" t="s">
        <v>54</v>
      </c>
      <c r="Z17">
        <f t="shared" ref="Z17" si="38">AVERAGE(E16:E55)</f>
        <v>61.002500000000012</v>
      </c>
    </row>
    <row r="18" spans="1:26">
      <c r="A18" s="2">
        <f ca="1">RAND()</f>
        <v>0.18578273333704176</v>
      </c>
      <c r="B18" s="1">
        <v>42915</v>
      </c>
      <c r="C18" s="1" t="str">
        <f>TEXT(B18, "mmmm")</f>
        <v>June</v>
      </c>
      <c r="D18" t="s">
        <v>25</v>
      </c>
      <c r="E18">
        <v>86.5</v>
      </c>
      <c r="F18" s="2">
        <v>0.54</v>
      </c>
      <c r="G18">
        <v>64</v>
      </c>
      <c r="H18">
        <v>0.3</v>
      </c>
      <c r="I18">
        <v>35</v>
      </c>
      <c r="J18" s="3">
        <f>H18*I18</f>
        <v>10.5</v>
      </c>
      <c r="L18" t="s">
        <v>55</v>
      </c>
      <c r="M18" s="2">
        <f t="shared" ref="M18" si="39">AVERAGE(F49:F88)</f>
        <v>0.85974999999999979</v>
      </c>
      <c r="N18">
        <f t="shared" ref="N18" si="40">_xlfn.STDEV.P(F49:F88)</f>
        <v>0.2909337338639163</v>
      </c>
      <c r="Y18" t="s">
        <v>55</v>
      </c>
      <c r="Z18">
        <f t="shared" ref="Z18" si="41">AVERAGE(E49:E88)</f>
        <v>59.469999999999992</v>
      </c>
    </row>
    <row r="19" spans="1:26">
      <c r="A19" s="2">
        <f ca="1">RAND()</f>
        <v>0.7286809452790135</v>
      </c>
      <c r="B19" s="1">
        <v>43094</v>
      </c>
      <c r="C19" s="1" t="str">
        <f>TEXT(B19, "mmmm")</f>
        <v>December</v>
      </c>
      <c r="D19" t="s">
        <v>19</v>
      </c>
      <c r="E19">
        <v>35.5</v>
      </c>
      <c r="F19" s="2">
        <v>1.25</v>
      </c>
      <c r="G19">
        <v>19</v>
      </c>
      <c r="H19">
        <v>0.3</v>
      </c>
      <c r="I19">
        <v>15</v>
      </c>
      <c r="J19" s="3">
        <f>H19*I19</f>
        <v>4.5</v>
      </c>
      <c r="L19" t="s">
        <v>56</v>
      </c>
      <c r="M19" s="2">
        <f t="shared" ref="M19" si="42">AVERAGE(F18:F57)</f>
        <v>0.82750000000000024</v>
      </c>
      <c r="N19">
        <f t="shared" ref="N19" si="43">_xlfn.STDEV.P(F18:F57)</f>
        <v>0.25307854511988859</v>
      </c>
      <c r="Y19" t="s">
        <v>56</v>
      </c>
      <c r="Z19">
        <f t="shared" ref="Z19" si="44">AVERAGE(E18:E57)</f>
        <v>60.52</v>
      </c>
    </row>
    <row r="20" spans="1:26">
      <c r="A20" s="2">
        <f ca="1">RAND()</f>
        <v>0.96289050642899654</v>
      </c>
      <c r="B20" s="1">
        <v>42866</v>
      </c>
      <c r="C20" s="1" t="str">
        <f>TEXT(B20, "mmmm")</f>
        <v>May</v>
      </c>
      <c r="D20" t="s">
        <v>25</v>
      </c>
      <c r="E20">
        <v>72.699999999999989</v>
      </c>
      <c r="F20" s="2">
        <v>0.67</v>
      </c>
      <c r="G20">
        <v>57</v>
      </c>
      <c r="H20">
        <v>0.3</v>
      </c>
      <c r="I20">
        <v>29</v>
      </c>
      <c r="J20" s="3">
        <f>H20*I20</f>
        <v>8.6999999999999993</v>
      </c>
      <c r="L20" t="s">
        <v>57</v>
      </c>
      <c r="M20" s="2">
        <f t="shared" ref="M20" si="45">AVERAGE(F51:F90)</f>
        <v>0.8394999999999998</v>
      </c>
      <c r="N20">
        <f t="shared" ref="N20" si="46">_xlfn.STDEV.P(F51:F90)</f>
        <v>0.27814519589595671</v>
      </c>
      <c r="Y20" t="s">
        <v>57</v>
      </c>
      <c r="Z20">
        <f t="shared" ref="Z20" si="47">AVERAGE(E51:E90)</f>
        <v>60.769999999999996</v>
      </c>
    </row>
    <row r="21" spans="1:26">
      <c r="A21" s="2">
        <f ca="1">RAND()</f>
        <v>0.87035171439441572</v>
      </c>
      <c r="B21" s="1">
        <v>43080</v>
      </c>
      <c r="C21" s="1" t="str">
        <f>TEXT(B21, "mmmm")</f>
        <v>December</v>
      </c>
      <c r="D21" t="s">
        <v>19</v>
      </c>
      <c r="E21">
        <v>45.099999999999994</v>
      </c>
      <c r="F21" s="2">
        <v>1.1100000000000001</v>
      </c>
      <c r="G21">
        <v>33</v>
      </c>
      <c r="H21">
        <v>0.3</v>
      </c>
      <c r="I21">
        <v>17</v>
      </c>
      <c r="J21" s="3">
        <f>H21*I21</f>
        <v>5.0999999999999996</v>
      </c>
      <c r="L21" t="s">
        <v>58</v>
      </c>
      <c r="M21" s="2">
        <f t="shared" ref="M21" si="48">AVERAGE(F20:F59)</f>
        <v>0.83600000000000008</v>
      </c>
      <c r="N21">
        <f t="shared" ref="N21" si="49">_xlfn.STDEV.P(F20:F59)</f>
        <v>0.2674864482548599</v>
      </c>
      <c r="Y21" t="s">
        <v>58</v>
      </c>
      <c r="Z21">
        <f t="shared" ref="Z21" si="50">AVERAGE(E20:E59)</f>
        <v>60.207499999999996</v>
      </c>
    </row>
    <row r="22" spans="1:26">
      <c r="A22" s="2">
        <f ca="1">RAND()</f>
        <v>0.4788028354478413</v>
      </c>
      <c r="B22" s="1">
        <v>42855</v>
      </c>
      <c r="C22" s="1" t="str">
        <f>TEXT(B22, "mmmm")</f>
        <v>April</v>
      </c>
      <c r="D22" t="s">
        <v>17</v>
      </c>
      <c r="E22">
        <v>67.099999999999994</v>
      </c>
      <c r="F22" s="2">
        <v>0.74</v>
      </c>
      <c r="G22">
        <v>35</v>
      </c>
      <c r="H22">
        <v>0.3</v>
      </c>
      <c r="I22">
        <v>27</v>
      </c>
      <c r="J22" s="3">
        <f>H22*I22</f>
        <v>8.1</v>
      </c>
      <c r="L22" t="s">
        <v>59</v>
      </c>
      <c r="M22" s="2">
        <f t="shared" ref="M22" si="51">AVERAGE(F53:F92)</f>
        <v>0.84975000000000001</v>
      </c>
      <c r="N22">
        <f t="shared" ref="N22" si="52">_xlfn.STDEV.P(F53:F92)</f>
        <v>0.28509198077111875</v>
      </c>
      <c r="Y22" t="s">
        <v>59</v>
      </c>
      <c r="Z22">
        <f t="shared" ref="Z22" si="53">AVERAGE(E53:E92)</f>
        <v>60.177499999999995</v>
      </c>
    </row>
    <row r="23" spans="1:26">
      <c r="A23" s="2">
        <f ca="1">RAND()</f>
        <v>0.39639822459165064</v>
      </c>
      <c r="B23" s="1">
        <v>43030</v>
      </c>
      <c r="C23" s="1" t="str">
        <f>TEXT(B23, "mmmm")</f>
        <v>October</v>
      </c>
      <c r="D23" t="s">
        <v>17</v>
      </c>
      <c r="E23">
        <v>57.499999999999993</v>
      </c>
      <c r="F23" s="2">
        <v>0.77</v>
      </c>
      <c r="G23">
        <v>35</v>
      </c>
      <c r="H23">
        <v>0.3</v>
      </c>
      <c r="I23">
        <v>25</v>
      </c>
      <c r="J23" s="3">
        <f>H23*I23</f>
        <v>7.5</v>
      </c>
      <c r="L23" t="s">
        <v>60</v>
      </c>
      <c r="M23" s="2">
        <f t="shared" ref="M23" si="54">AVERAGE(F22:F61)</f>
        <v>0.84774999999999989</v>
      </c>
      <c r="N23">
        <f t="shared" ref="N23" si="55">_xlfn.STDEV.P(F22:F61)</f>
        <v>0.27166604038782655</v>
      </c>
      <c r="Y23" t="s">
        <v>60</v>
      </c>
      <c r="Z23">
        <f t="shared" ref="Z23" si="56">AVERAGE(E22:E61)</f>
        <v>59.217499999999994</v>
      </c>
    </row>
    <row r="24" spans="1:26">
      <c r="A24" s="2">
        <f ca="1">RAND()</f>
        <v>0.60222401072018128</v>
      </c>
      <c r="B24" s="1">
        <v>42894</v>
      </c>
      <c r="C24" s="1" t="str">
        <f>TEXT(B24, "mmmm")</f>
        <v>June</v>
      </c>
      <c r="D24" t="s">
        <v>25</v>
      </c>
      <c r="E24">
        <v>90.699999999999989</v>
      </c>
      <c r="F24" s="2">
        <v>0.5</v>
      </c>
      <c r="G24">
        <v>46</v>
      </c>
      <c r="H24">
        <v>0.3</v>
      </c>
      <c r="I24">
        <v>39</v>
      </c>
      <c r="J24" s="3">
        <f>H24*I24</f>
        <v>11.7</v>
      </c>
      <c r="L24" t="s">
        <v>61</v>
      </c>
      <c r="M24" s="2">
        <f t="shared" ref="M24" si="57">AVERAGE(F55:F94)</f>
        <v>0.85125000000000006</v>
      </c>
      <c r="N24">
        <f t="shared" ref="N24" si="58">_xlfn.STDEV.P(F55:F94)</f>
        <v>0.29990988229799903</v>
      </c>
      <c r="Y24" t="s">
        <v>61</v>
      </c>
      <c r="Z24">
        <f t="shared" ref="Z24" si="59">AVERAGE(E55:E94)</f>
        <v>60.579999999999984</v>
      </c>
    </row>
    <row r="25" spans="1:26">
      <c r="A25" s="2">
        <f ca="1">RAND()</f>
        <v>0.85769498379517584</v>
      </c>
      <c r="B25" s="1">
        <v>42859</v>
      </c>
      <c r="C25" s="1" t="str">
        <f>TEXT(B25, "mmmm")</f>
        <v>May</v>
      </c>
      <c r="D25" t="s">
        <v>25</v>
      </c>
      <c r="E25">
        <v>71.3</v>
      </c>
      <c r="F25" s="2">
        <v>0.63</v>
      </c>
      <c r="G25">
        <v>64</v>
      </c>
      <c r="H25">
        <v>0.3</v>
      </c>
      <c r="I25">
        <v>31</v>
      </c>
      <c r="J25" s="3">
        <f>H25*I25</f>
        <v>9.2999999999999989</v>
      </c>
      <c r="L25" t="s">
        <v>62</v>
      </c>
      <c r="M25" s="2">
        <f t="shared" ref="M25" si="60">AVERAGE(F24:F63)</f>
        <v>0.86499999999999988</v>
      </c>
      <c r="N25">
        <f t="shared" ref="N25" si="61">_xlfn.STDEV.P(F24:F63)</f>
        <v>0.28581462523810824</v>
      </c>
      <c r="Y25" t="s">
        <v>62</v>
      </c>
      <c r="Z25">
        <f t="shared" ref="Z25" si="62">AVERAGE(E24:E63)</f>
        <v>58.412500000000001</v>
      </c>
    </row>
    <row r="26" spans="1:26">
      <c r="A26" s="2">
        <f ca="1">RAND()</f>
        <v>0.73530872671166603</v>
      </c>
      <c r="B26" s="1">
        <v>42956</v>
      </c>
      <c r="C26" s="1" t="str">
        <f>TEXT(B26, "mmmm")</f>
        <v>August</v>
      </c>
      <c r="D26" t="s">
        <v>23</v>
      </c>
      <c r="E26">
        <v>76.599999999999994</v>
      </c>
      <c r="F26" s="2">
        <v>0.63</v>
      </c>
      <c r="G26">
        <v>55</v>
      </c>
      <c r="H26">
        <v>0.5</v>
      </c>
      <c r="I26">
        <v>32</v>
      </c>
      <c r="J26" s="3">
        <f>H26*I26</f>
        <v>16</v>
      </c>
      <c r="L26" t="s">
        <v>63</v>
      </c>
      <c r="M26" s="2">
        <f t="shared" ref="M26" si="63">AVERAGE(F57:F96)</f>
        <v>0.83875000000000011</v>
      </c>
      <c r="N26">
        <f t="shared" ref="N26" si="64">_xlfn.STDEV.P(F57:F96)</f>
        <v>0.28994988791168702</v>
      </c>
      <c r="Y26" t="s">
        <v>63</v>
      </c>
      <c r="Z26">
        <f t="shared" ref="Z26" si="65">AVERAGE(E57:E96)</f>
        <v>61.054999999999971</v>
      </c>
    </row>
    <row r="27" spans="1:26">
      <c r="A27" s="2">
        <f ca="1">RAND()</f>
        <v>0.27636040728662881</v>
      </c>
      <c r="B27" s="1">
        <v>42787</v>
      </c>
      <c r="C27" s="1" t="str">
        <f>TEXT(B27, "mmmm")</f>
        <v>February</v>
      </c>
      <c r="D27" t="s">
        <v>21</v>
      </c>
      <c r="E27">
        <v>42.4</v>
      </c>
      <c r="F27" s="2">
        <v>1</v>
      </c>
      <c r="G27">
        <v>28</v>
      </c>
      <c r="H27">
        <v>0.3</v>
      </c>
      <c r="I27">
        <v>18</v>
      </c>
      <c r="J27" s="3">
        <f>H27*I27</f>
        <v>5.3999999999999995</v>
      </c>
      <c r="L27" t="s">
        <v>64</v>
      </c>
      <c r="M27" s="2">
        <f t="shared" ref="M27" si="66">AVERAGE(F26:F65)</f>
        <v>0.88249999999999995</v>
      </c>
      <c r="N27">
        <f t="shared" ref="N27" si="67">_xlfn.STDEV.P(F26:F65)</f>
        <v>0.27777463887115417</v>
      </c>
      <c r="Y27" t="s">
        <v>64</v>
      </c>
      <c r="Z27">
        <f t="shared" ref="Z27" si="68">AVERAGE(E26:E65)</f>
        <v>56.845000000000013</v>
      </c>
    </row>
    <row r="28" spans="1:26">
      <c r="A28" s="2">
        <f ca="1">RAND()</f>
        <v>0.57514258819438269</v>
      </c>
      <c r="B28" s="1">
        <v>42874</v>
      </c>
      <c r="C28" s="1" t="str">
        <f>TEXT(B28, "mmmm")</f>
        <v>May</v>
      </c>
      <c r="D28" t="s">
        <v>27</v>
      </c>
      <c r="E28">
        <v>75.3</v>
      </c>
      <c r="F28" s="2">
        <v>0.61</v>
      </c>
      <c r="G28">
        <v>58</v>
      </c>
      <c r="H28">
        <v>0.3</v>
      </c>
      <c r="I28">
        <v>31</v>
      </c>
      <c r="J28" s="3">
        <f>H28*I28</f>
        <v>9.2999999999999989</v>
      </c>
      <c r="L28" t="s">
        <v>65</v>
      </c>
      <c r="M28" s="2">
        <f t="shared" ref="M28" si="69">AVERAGE(F59:F98)</f>
        <v>0.84700000000000009</v>
      </c>
      <c r="N28">
        <f t="shared" ref="N28" si="70">_xlfn.STDEV.P(F59:F98)</f>
        <v>0.28903460000491299</v>
      </c>
      <c r="Y28" t="s">
        <v>65</v>
      </c>
      <c r="Z28">
        <f t="shared" ref="Z28" si="71">AVERAGE(E59:E98)</f>
        <v>60.53749999999998</v>
      </c>
    </row>
    <row r="29" spans="1:26">
      <c r="A29" s="2">
        <f ca="1">RAND()</f>
        <v>0.22763653357052782</v>
      </c>
      <c r="B29" s="1">
        <v>42968</v>
      </c>
      <c r="C29" s="1" t="str">
        <f>TEXT(B29, "mmmm")</f>
        <v>August</v>
      </c>
      <c r="D29" t="s">
        <v>19</v>
      </c>
      <c r="E29">
        <v>68</v>
      </c>
      <c r="F29" s="2">
        <v>0.65</v>
      </c>
      <c r="G29">
        <v>58</v>
      </c>
      <c r="H29">
        <v>0.5</v>
      </c>
      <c r="I29">
        <v>30</v>
      </c>
      <c r="J29" s="3">
        <f>H29*I29</f>
        <v>15</v>
      </c>
      <c r="L29" t="s">
        <v>66</v>
      </c>
      <c r="M29" s="2">
        <f t="shared" ref="M29" si="72">AVERAGE(F28:F67)</f>
        <v>0.87324999999999997</v>
      </c>
      <c r="N29">
        <f t="shared" ref="N29" si="73">_xlfn.STDEV.P(F28:F67)</f>
        <v>0.27986056796197667</v>
      </c>
      <c r="Y29" t="s">
        <v>66</v>
      </c>
      <c r="Z29">
        <f t="shared" ref="Z29" si="74">AVERAGE(E28:E67)</f>
        <v>57.395000000000017</v>
      </c>
    </row>
    <row r="30" spans="1:26">
      <c r="A30" s="2">
        <f ca="1">RAND()</f>
        <v>0.25101201838022902</v>
      </c>
      <c r="B30" s="1">
        <v>43063</v>
      </c>
      <c r="C30" s="1" t="str">
        <f>TEXT(B30, "mmmm")</f>
        <v>November</v>
      </c>
      <c r="D30" t="s">
        <v>27</v>
      </c>
      <c r="E30">
        <v>53.599999999999994</v>
      </c>
      <c r="F30" s="2">
        <v>0.83</v>
      </c>
      <c r="G30">
        <v>46</v>
      </c>
      <c r="H30">
        <v>0.3</v>
      </c>
      <c r="I30">
        <v>22</v>
      </c>
      <c r="J30" s="3">
        <f>H30*I30</f>
        <v>6.6</v>
      </c>
      <c r="L30" t="s">
        <v>67</v>
      </c>
      <c r="M30" s="2">
        <f t="shared" ref="M30" si="75">AVERAGE(F61:F100)</f>
        <v>0.82125000000000004</v>
      </c>
      <c r="N30">
        <f t="shared" ref="N30" si="76">_xlfn.STDEV.P(F61:F100)</f>
        <v>0.26593408487818893</v>
      </c>
      <c r="Y30" t="s">
        <v>67</v>
      </c>
      <c r="Z30">
        <f t="shared" ref="Z30" si="77">AVERAGE(E61:E100)</f>
        <v>61.639999999999986</v>
      </c>
    </row>
    <row r="31" spans="1:26">
      <c r="A31" s="2">
        <f ca="1">RAND()</f>
        <v>0.75348467152182441</v>
      </c>
      <c r="B31" s="1">
        <v>42865</v>
      </c>
      <c r="C31" s="1" t="str">
        <f>TEXT(B31, "mmmm")</f>
        <v>May</v>
      </c>
      <c r="D31" t="s">
        <v>23</v>
      </c>
      <c r="E31">
        <v>69.399999999999991</v>
      </c>
      <c r="F31" s="2">
        <v>0.69</v>
      </c>
      <c r="G31">
        <v>40</v>
      </c>
      <c r="H31">
        <v>0.3</v>
      </c>
      <c r="I31">
        <v>28</v>
      </c>
      <c r="J31" s="3">
        <f>H31*I31</f>
        <v>8.4</v>
      </c>
      <c r="L31" t="s">
        <v>68</v>
      </c>
      <c r="M31" s="2">
        <f t="shared" ref="M31" si="78">AVERAGE(F30:F69)</f>
        <v>0.8697499999999998</v>
      </c>
      <c r="N31">
        <f t="shared" ref="N31" si="79">_xlfn.STDEV.P(F30:F69)</f>
        <v>0.28397612135530093</v>
      </c>
      <c r="Y31" t="s">
        <v>68</v>
      </c>
      <c r="Z31">
        <f t="shared" ref="Z31" si="80">AVERAGE(E30:E69)</f>
        <v>58.167500000000032</v>
      </c>
    </row>
    <row r="32" spans="1:26">
      <c r="A32" s="2">
        <f ca="1">RAND()</f>
        <v>0.89032280486218052</v>
      </c>
      <c r="B32" s="1">
        <v>43091</v>
      </c>
      <c r="C32" s="1" t="str">
        <f>TEXT(B32, "mmmm")</f>
        <v>December</v>
      </c>
      <c r="D32" t="s">
        <v>27</v>
      </c>
      <c r="E32">
        <v>30.9</v>
      </c>
      <c r="F32" s="2">
        <v>1.54</v>
      </c>
      <c r="G32">
        <v>17</v>
      </c>
      <c r="H32">
        <v>0.3</v>
      </c>
      <c r="I32">
        <v>13</v>
      </c>
      <c r="J32" s="3">
        <f>H32*I32</f>
        <v>3.9</v>
      </c>
      <c r="L32" t="s">
        <v>69</v>
      </c>
      <c r="M32" s="2">
        <f t="shared" ref="M32" si="81">AVERAGE(F63:F102)</f>
        <v>0.84249999999999992</v>
      </c>
      <c r="N32">
        <f t="shared" ref="N32" si="82">_xlfn.STDEV.P(F63:F102)</f>
        <v>0.30307383588822084</v>
      </c>
      <c r="Y32" t="s">
        <v>69</v>
      </c>
      <c r="Z32">
        <f t="shared" ref="Z32" si="83">AVERAGE(E63:E102)</f>
        <v>60.949999999999989</v>
      </c>
    </row>
    <row r="33" spans="1:26">
      <c r="A33" s="2">
        <f ca="1">RAND()</f>
        <v>0.55003737874388514</v>
      </c>
      <c r="B33" s="1">
        <v>43009</v>
      </c>
      <c r="C33" s="1" t="str">
        <f>TEXT(B33, "mmmm")</f>
        <v>October</v>
      </c>
      <c r="D33" t="s">
        <v>17</v>
      </c>
      <c r="E33">
        <v>56.499999999999993</v>
      </c>
      <c r="F33" s="2">
        <v>0.8</v>
      </c>
      <c r="G33">
        <v>43</v>
      </c>
      <c r="H33">
        <v>0.3</v>
      </c>
      <c r="I33">
        <v>25</v>
      </c>
      <c r="J33" s="3">
        <f>H33*I33</f>
        <v>7.5</v>
      </c>
      <c r="L33" t="s">
        <v>70</v>
      </c>
      <c r="M33" s="2">
        <f t="shared" ref="M33" si="84">AVERAGE(F32:F71)</f>
        <v>0.87399999999999989</v>
      </c>
      <c r="N33">
        <f t="shared" ref="N33" si="85">_xlfn.STDEV.P(F32:F71)</f>
        <v>0.28347663043009452</v>
      </c>
      <c r="Y33" t="s">
        <v>70</v>
      </c>
      <c r="Z33">
        <f t="shared" ref="Z33" si="86">AVERAGE(E32:E71)</f>
        <v>57.995000000000019</v>
      </c>
    </row>
    <row r="34" spans="1:26">
      <c r="A34" s="2">
        <f ca="1">RAND()</f>
        <v>0.63112895163964533</v>
      </c>
      <c r="B34" s="1">
        <v>43060</v>
      </c>
      <c r="C34" s="1" t="str">
        <f>TEXT(B34, "mmmm")</f>
        <v>November</v>
      </c>
      <c r="D34" t="s">
        <v>21</v>
      </c>
      <c r="E34">
        <v>47</v>
      </c>
      <c r="F34" s="2">
        <v>0.95</v>
      </c>
      <c r="G34">
        <v>28</v>
      </c>
      <c r="H34">
        <v>0.3</v>
      </c>
      <c r="I34">
        <v>20</v>
      </c>
      <c r="J34" s="3">
        <f>H34*I34</f>
        <v>6</v>
      </c>
      <c r="L34" t="s">
        <v>71</v>
      </c>
      <c r="M34" s="2">
        <f t="shared" ref="M34" si="87">AVERAGE(F65:F104)</f>
        <v>0.82250000000000012</v>
      </c>
      <c r="N34">
        <f t="shared" ref="N34" si="88">_xlfn.STDEV.P(F65:F104)</f>
        <v>0.2890220579817388</v>
      </c>
      <c r="Y34" t="s">
        <v>71</v>
      </c>
      <c r="Z34">
        <f t="shared" ref="Z34" si="89">AVERAGE(E65:E104)</f>
        <v>61.802499999999995</v>
      </c>
    </row>
    <row r="35" spans="1:26">
      <c r="A35" s="2">
        <f ca="1">RAND()</f>
        <v>0.15808673326873046</v>
      </c>
      <c r="B35" s="1">
        <v>42933</v>
      </c>
      <c r="C35" s="1" t="str">
        <f>TEXT(B35, "mmmm")</f>
        <v>July</v>
      </c>
      <c r="D35" t="s">
        <v>19</v>
      </c>
      <c r="E35">
        <v>80.899999999999991</v>
      </c>
      <c r="F35" s="2">
        <v>0.56999999999999995</v>
      </c>
      <c r="G35">
        <v>64</v>
      </c>
      <c r="H35">
        <v>0.5</v>
      </c>
      <c r="I35">
        <v>33</v>
      </c>
      <c r="J35" s="3">
        <f>H35*I35</f>
        <v>16.5</v>
      </c>
      <c r="L35" t="s">
        <v>72</v>
      </c>
      <c r="M35" s="2">
        <f t="shared" ref="M35" si="90">AVERAGE(F34:F73)</f>
        <v>0.87899999999999956</v>
      </c>
      <c r="N35">
        <f t="shared" ref="N35" si="91">_xlfn.STDEV.P(F34:F73)</f>
        <v>0.27969447616998194</v>
      </c>
      <c r="Y35" t="s">
        <v>72</v>
      </c>
      <c r="Z35">
        <f t="shared" ref="Z35" si="92">AVERAGE(E34:E73)</f>
        <v>57.635000000000026</v>
      </c>
    </row>
    <row r="36" spans="1:26">
      <c r="A36" s="2">
        <f ca="1">RAND()</f>
        <v>0.21940166237964054</v>
      </c>
      <c r="B36" s="1">
        <v>43097</v>
      </c>
      <c r="C36" s="1" t="str">
        <f>TEXT(B36, "mmmm")</f>
        <v>December</v>
      </c>
      <c r="D36" t="s">
        <v>25</v>
      </c>
      <c r="E36">
        <v>37.799999999999997</v>
      </c>
      <c r="F36" s="2">
        <v>1.25</v>
      </c>
      <c r="G36">
        <v>32</v>
      </c>
      <c r="H36">
        <v>0.3</v>
      </c>
      <c r="I36">
        <v>16</v>
      </c>
      <c r="J36" s="3">
        <f>H36*I36</f>
        <v>4.8</v>
      </c>
      <c r="L36" t="s">
        <v>73</v>
      </c>
      <c r="M36" s="2">
        <f t="shared" ref="M36" si="93">AVERAGE(F67:F106)</f>
        <v>0.82725000000000004</v>
      </c>
      <c r="N36">
        <f t="shared" ref="N36" si="94">_xlfn.STDEV.P(F67:F106)</f>
        <v>0.28680993270805621</v>
      </c>
      <c r="Y36" t="s">
        <v>73</v>
      </c>
      <c r="Z36">
        <f t="shared" ref="Z36" si="95">AVERAGE(E67:E106)</f>
        <v>61.31750000000001</v>
      </c>
    </row>
    <row r="37" spans="1:26">
      <c r="A37" s="2">
        <f ca="1">RAND()</f>
        <v>4.3270466872767477E-2</v>
      </c>
      <c r="B37" s="1">
        <v>42879</v>
      </c>
      <c r="C37" s="1" t="str">
        <f>TEXT(B37, "mmmm")</f>
        <v>May</v>
      </c>
      <c r="D37" t="s">
        <v>23</v>
      </c>
      <c r="E37">
        <v>69.399999999999991</v>
      </c>
      <c r="F37" s="2">
        <v>0.69</v>
      </c>
      <c r="G37">
        <v>34</v>
      </c>
      <c r="H37">
        <v>0.3</v>
      </c>
      <c r="I37">
        <v>28</v>
      </c>
      <c r="J37" s="3">
        <f>H37*I37</f>
        <v>8.4</v>
      </c>
      <c r="L37" t="s">
        <v>74</v>
      </c>
      <c r="M37" s="2">
        <f t="shared" ref="M37" si="96">AVERAGE(F36:F75)</f>
        <v>0.88699999999999957</v>
      </c>
      <c r="N37">
        <f t="shared" ref="N37" si="97">_xlfn.STDEV.P(F36:F75)</f>
        <v>0.2900706810417088</v>
      </c>
      <c r="Y37" t="s">
        <v>74</v>
      </c>
      <c r="Z37">
        <f t="shared" ref="Z37" si="98">AVERAGE(E36:E75)</f>
        <v>57.560000000000024</v>
      </c>
    </row>
    <row r="38" spans="1:26">
      <c r="A38" s="2">
        <f ca="1">RAND()</f>
        <v>0.86750388088198771</v>
      </c>
      <c r="B38" s="1">
        <v>42773</v>
      </c>
      <c r="C38" s="1" t="str">
        <f>TEXT(B38, "mmmm")</f>
        <v>February</v>
      </c>
      <c r="D38" t="s">
        <v>21</v>
      </c>
      <c r="E38">
        <v>52.3</v>
      </c>
      <c r="F38" s="2">
        <v>0.87</v>
      </c>
      <c r="G38">
        <v>39</v>
      </c>
      <c r="H38">
        <v>0.3</v>
      </c>
      <c r="I38">
        <v>21</v>
      </c>
      <c r="J38" s="3">
        <f>H38*I38</f>
        <v>6.3</v>
      </c>
      <c r="L38" t="s">
        <v>75</v>
      </c>
      <c r="M38" s="2">
        <f t="shared" ref="M38" si="99">AVERAGE(F69:F108)</f>
        <v>0.83825000000000005</v>
      </c>
      <c r="N38">
        <f t="shared" ref="N38" si="100">_xlfn.STDEV.P(F69:F108)</f>
        <v>0.27985610141642403</v>
      </c>
      <c r="Y38" t="s">
        <v>75</v>
      </c>
      <c r="Z38">
        <f t="shared" ref="Z38" si="101">AVERAGE(E69:E108)</f>
        <v>60.160000000000004</v>
      </c>
    </row>
    <row r="39" spans="1:26">
      <c r="A39" s="2">
        <f ca="1">RAND()</f>
        <v>0.6472319509396679</v>
      </c>
      <c r="B39" s="1">
        <v>43013</v>
      </c>
      <c r="C39" s="1" t="str">
        <f>TEXT(B39, "mmmm")</f>
        <v>October</v>
      </c>
      <c r="D39" t="s">
        <v>25</v>
      </c>
      <c r="E39">
        <v>60.499999999999993</v>
      </c>
      <c r="F39" s="2">
        <v>0.8</v>
      </c>
      <c r="G39">
        <v>33</v>
      </c>
      <c r="H39">
        <v>0.3</v>
      </c>
      <c r="I39">
        <v>25</v>
      </c>
      <c r="J39" s="3">
        <f>H39*I39</f>
        <v>7.5</v>
      </c>
      <c r="L39" t="s">
        <v>76</v>
      </c>
      <c r="M39" s="2">
        <f t="shared" ref="M39" si="102">AVERAGE(F38:F77)</f>
        <v>0.87599999999999967</v>
      </c>
      <c r="N39">
        <f t="shared" ref="N39" si="103">_xlfn.STDEV.P(F38:F77)</f>
        <v>0.28533138628619287</v>
      </c>
      <c r="Y39" t="s">
        <v>76</v>
      </c>
      <c r="Z39">
        <f t="shared" ref="Z39" si="104">AVERAGE(E38:E77)</f>
        <v>58.110000000000014</v>
      </c>
    </row>
    <row r="40" spans="1:26">
      <c r="A40" s="2">
        <f ca="1">RAND()</f>
        <v>0.22059471636644079</v>
      </c>
      <c r="B40" s="1">
        <v>42992</v>
      </c>
      <c r="C40" s="1" t="str">
        <f>TEXT(B40, "mmmm")</f>
        <v>September</v>
      </c>
      <c r="D40" t="s">
        <v>25</v>
      </c>
      <c r="E40">
        <v>63.8</v>
      </c>
      <c r="F40" s="2">
        <v>0.71</v>
      </c>
      <c r="G40">
        <v>29</v>
      </c>
      <c r="H40">
        <v>0.3</v>
      </c>
      <c r="I40">
        <v>26</v>
      </c>
      <c r="J40" s="3">
        <f>H40*I40</f>
        <v>7.8</v>
      </c>
      <c r="L40" t="s">
        <v>77</v>
      </c>
      <c r="M40" s="2">
        <f t="shared" ref="M40" si="105">AVERAGE(F71:F110)</f>
        <v>0.83674999999999999</v>
      </c>
      <c r="N40">
        <f t="shared" ref="N40" si="106">_xlfn.STDEV.P(F71:F110)</f>
        <v>0.27820305084596009</v>
      </c>
      <c r="Y40" t="s">
        <v>77</v>
      </c>
      <c r="Z40">
        <f t="shared" ref="Z40" si="107">AVERAGE(E71:E110)</f>
        <v>59.870000000000005</v>
      </c>
    </row>
    <row r="41" spans="1:26">
      <c r="A41" s="2">
        <f ca="1">RAND()</f>
        <v>0.42838655538602366</v>
      </c>
      <c r="B41" s="1">
        <v>43065</v>
      </c>
      <c r="C41" s="1" t="str">
        <f>TEXT(B41, "mmmm")</f>
        <v>November</v>
      </c>
      <c r="D41" t="s">
        <v>17</v>
      </c>
      <c r="E41">
        <v>49.699999999999996</v>
      </c>
      <c r="F41" s="2">
        <v>1.05</v>
      </c>
      <c r="G41">
        <v>30</v>
      </c>
      <c r="H41">
        <v>0.3</v>
      </c>
      <c r="I41">
        <v>19</v>
      </c>
      <c r="J41" s="3">
        <f>H41*I41</f>
        <v>5.7</v>
      </c>
      <c r="L41" t="s">
        <v>78</v>
      </c>
      <c r="M41" s="2">
        <f t="shared" ref="M41" si="108">AVERAGE(F40:F79)</f>
        <v>0.86949999999999972</v>
      </c>
      <c r="N41">
        <f t="shared" ref="N41" si="109">_xlfn.STDEV.P(F40:F79)</f>
        <v>0.28833964347623198</v>
      </c>
      <c r="Y41" t="s">
        <v>78</v>
      </c>
      <c r="Z41">
        <f t="shared" ref="Z41" si="110">AVERAGE(E40:E79)</f>
        <v>58.767500000000005</v>
      </c>
    </row>
    <row r="42" spans="1:26">
      <c r="A42" s="2">
        <f ca="1">RAND()</f>
        <v>0.800318493153935</v>
      </c>
      <c r="B42" s="1">
        <v>42927</v>
      </c>
      <c r="C42" s="1" t="str">
        <f>TEXT(B42, "mmmm")</f>
        <v>July</v>
      </c>
      <c r="D42" t="s">
        <v>21</v>
      </c>
      <c r="E42">
        <v>83.5</v>
      </c>
      <c r="F42" s="2">
        <v>0.54</v>
      </c>
      <c r="G42">
        <v>40</v>
      </c>
      <c r="H42">
        <v>0.5</v>
      </c>
      <c r="I42">
        <v>35</v>
      </c>
      <c r="J42" s="3">
        <f>H42*I42</f>
        <v>17.5</v>
      </c>
      <c r="L42" t="s">
        <v>79</v>
      </c>
      <c r="M42" s="2">
        <f t="shared" ref="M42" si="111">AVERAGE(F73:F112)</f>
        <v>0.81850000000000001</v>
      </c>
      <c r="N42">
        <f t="shared" ref="N42" si="112">_xlfn.STDEV.P(F73:F112)</f>
        <v>0.26236949136665999</v>
      </c>
      <c r="Y42" t="s">
        <v>79</v>
      </c>
      <c r="Z42">
        <f t="shared" ref="Z42" si="113">AVERAGE(E73:E112)</f>
        <v>60.617500000000021</v>
      </c>
    </row>
    <row r="43" spans="1:26">
      <c r="A43" s="2">
        <f ca="1">RAND()</f>
        <v>0.82210424146964745</v>
      </c>
      <c r="B43" s="1">
        <v>42854</v>
      </c>
      <c r="C43" s="1" t="str">
        <f>TEXT(B43, "mmmm")</f>
        <v>April</v>
      </c>
      <c r="D43" t="s">
        <v>28</v>
      </c>
      <c r="E43">
        <v>65.099999999999994</v>
      </c>
      <c r="F43" s="2">
        <v>0.71</v>
      </c>
      <c r="G43">
        <v>32</v>
      </c>
      <c r="H43">
        <v>0.3</v>
      </c>
      <c r="I43">
        <v>27</v>
      </c>
      <c r="J43" s="3">
        <f>H43*I43</f>
        <v>8.1</v>
      </c>
      <c r="L43" t="s">
        <v>80</v>
      </c>
      <c r="M43" s="2">
        <f t="shared" ref="M43" si="114">AVERAGE(F42:F81)</f>
        <v>0.8587499999999999</v>
      </c>
      <c r="N43">
        <f t="shared" ref="N43" si="115">_xlfn.STDEV.P(F42:F81)</f>
        <v>0.29019982339760303</v>
      </c>
      <c r="Y43" t="s">
        <v>80</v>
      </c>
      <c r="Z43">
        <f t="shared" ref="Z43" si="116">AVERAGE(E42:E81)</f>
        <v>59.555000000000007</v>
      </c>
    </row>
    <row r="44" spans="1:26">
      <c r="A44" s="2">
        <f ca="1">RAND()</f>
        <v>0.85141382007710531</v>
      </c>
      <c r="B44" s="1">
        <v>42919</v>
      </c>
      <c r="C44" s="1" t="str">
        <f>TEXT(B44, "mmmm")</f>
        <v>July</v>
      </c>
      <c r="D44" t="s">
        <v>19</v>
      </c>
      <c r="E44">
        <v>81.5</v>
      </c>
      <c r="F44" s="2">
        <v>0.54</v>
      </c>
      <c r="G44">
        <v>68</v>
      </c>
      <c r="H44">
        <v>0.5</v>
      </c>
      <c r="I44">
        <v>35</v>
      </c>
      <c r="J44" s="3">
        <f>H44*I44</f>
        <v>17.5</v>
      </c>
      <c r="L44" t="s">
        <v>81</v>
      </c>
      <c r="M44" s="2">
        <f t="shared" ref="M44" si="117">AVERAGE(F75:F114)</f>
        <v>0.81650000000000011</v>
      </c>
      <c r="N44">
        <f t="shared" ref="N44" si="118">_xlfn.STDEV.P(F75:F114)</f>
        <v>0.25421988513882976</v>
      </c>
      <c r="Y44" t="s">
        <v>81</v>
      </c>
      <c r="Z44">
        <f t="shared" ref="Z44" si="119">AVERAGE(E75:E114)</f>
        <v>60.337500000000013</v>
      </c>
    </row>
    <row r="45" spans="1:26">
      <c r="A45" s="2">
        <f ca="1">RAND()</f>
        <v>0.87090839654420316</v>
      </c>
      <c r="B45" s="1">
        <v>42984</v>
      </c>
      <c r="C45" s="1" t="str">
        <f>TEXT(B45, "mmmm")</f>
        <v>September</v>
      </c>
      <c r="D45" t="s">
        <v>23</v>
      </c>
      <c r="E45">
        <v>71.699999999999989</v>
      </c>
      <c r="F45" s="2">
        <v>0.69</v>
      </c>
      <c r="G45">
        <v>60</v>
      </c>
      <c r="H45">
        <v>0.3</v>
      </c>
      <c r="I45">
        <v>29</v>
      </c>
      <c r="J45" s="3">
        <f>H45*I45</f>
        <v>8.6999999999999993</v>
      </c>
      <c r="L45" t="s">
        <v>82</v>
      </c>
      <c r="M45" s="2">
        <f t="shared" ref="M45" si="120">AVERAGE(F44:F83)</f>
        <v>0.85999999999999976</v>
      </c>
      <c r="N45">
        <f t="shared" ref="N45" si="121">_xlfn.STDEV.P(F44:F83)</f>
        <v>0.28861739379323648</v>
      </c>
      <c r="Y45" t="s">
        <v>82</v>
      </c>
      <c r="Z45">
        <f t="shared" ref="Z45" si="122">AVERAGE(E44:E83)</f>
        <v>59.347500000000004</v>
      </c>
    </row>
    <row r="46" spans="1:26">
      <c r="A46" s="2">
        <f ca="1">RAND()</f>
        <v>0.61332345715496661</v>
      </c>
      <c r="B46" s="1">
        <v>42920</v>
      </c>
      <c r="C46" s="1" t="str">
        <f>TEXT(B46, "mmmm")</f>
        <v>July</v>
      </c>
      <c r="D46" t="s">
        <v>21</v>
      </c>
      <c r="E46">
        <v>84.199999999999989</v>
      </c>
      <c r="F46" s="2">
        <v>0.59</v>
      </c>
      <c r="G46">
        <v>49</v>
      </c>
      <c r="H46">
        <v>0.5</v>
      </c>
      <c r="I46">
        <v>34</v>
      </c>
      <c r="J46" s="3">
        <f>H46*I46</f>
        <v>17</v>
      </c>
      <c r="L46" t="s">
        <v>83</v>
      </c>
      <c r="M46" s="2">
        <f t="shared" ref="M46" si="123">AVERAGE(F77:F116)</f>
        <v>0.80775000000000008</v>
      </c>
      <c r="N46">
        <f t="shared" ref="N46" si="124">_xlfn.STDEV.P(F77:F116)</f>
        <v>0.24342850593141296</v>
      </c>
      <c r="Y46" t="s">
        <v>83</v>
      </c>
      <c r="Z46">
        <f t="shared" ref="Z46" si="125">AVERAGE(E77:E116)</f>
        <v>60.625000000000014</v>
      </c>
    </row>
    <row r="47" spans="1:26">
      <c r="A47" s="2">
        <f ca="1">RAND()</f>
        <v>0.10715299536105094</v>
      </c>
      <c r="B47" s="1">
        <v>42871</v>
      </c>
      <c r="C47" s="1" t="str">
        <f>TEXT(B47, "mmmm")</f>
        <v>May</v>
      </c>
      <c r="D47" t="s">
        <v>21</v>
      </c>
      <c r="E47">
        <v>65.699999999999989</v>
      </c>
      <c r="F47" s="2">
        <v>0.67</v>
      </c>
      <c r="G47">
        <v>55</v>
      </c>
      <c r="H47">
        <v>0.3</v>
      </c>
      <c r="I47">
        <v>29</v>
      </c>
      <c r="J47" s="3">
        <f>H47*I47</f>
        <v>8.6999999999999993</v>
      </c>
      <c r="L47" t="s">
        <v>84</v>
      </c>
      <c r="M47" s="2">
        <f t="shared" ref="M47" si="126">AVERAGE(F46:F85)</f>
        <v>0.85674999999999968</v>
      </c>
      <c r="N47">
        <f t="shared" ref="N47" si="127">_xlfn.STDEV.P(F46:F85)</f>
        <v>0.29136221014400659</v>
      </c>
      <c r="Y47" t="s">
        <v>84</v>
      </c>
      <c r="Z47">
        <f t="shared" ref="Z47" si="128">AVERAGE(E46:E85)</f>
        <v>59.642499999999998</v>
      </c>
    </row>
    <row r="48" spans="1:26">
      <c r="A48" s="2">
        <f ca="1">RAND()</f>
        <v>2.9014271519075208E-2</v>
      </c>
      <c r="B48" s="1">
        <v>43039</v>
      </c>
      <c r="C48" s="1" t="str">
        <f>TEXT(B48, "mmmm")</f>
        <v>October</v>
      </c>
      <c r="D48" t="s">
        <v>21</v>
      </c>
      <c r="E48">
        <v>54.199999999999996</v>
      </c>
      <c r="F48" s="2">
        <v>0.77</v>
      </c>
      <c r="G48">
        <v>38</v>
      </c>
      <c r="H48">
        <v>0.3</v>
      </c>
      <c r="I48">
        <v>24</v>
      </c>
      <c r="J48" s="3">
        <f>H48*I48</f>
        <v>7.1999999999999993</v>
      </c>
      <c r="L48" t="s">
        <v>85</v>
      </c>
      <c r="M48" s="2">
        <f t="shared" ref="M48" si="129">AVERAGE(F79:F118)</f>
        <v>0.80674999999999986</v>
      </c>
      <c r="N48">
        <f t="shared" ref="N48" si="130">_xlfn.STDEV.P(F79:F118)</f>
        <v>0.24331448271732692</v>
      </c>
      <c r="Y48" t="s">
        <v>85</v>
      </c>
      <c r="Z48">
        <f t="shared" ref="Z48" si="131">AVERAGE(E79:E118)</f>
        <v>60.642499999999998</v>
      </c>
    </row>
    <row r="49" spans="1:26">
      <c r="A49" s="2">
        <f ca="1">RAND()</f>
        <v>0.27487863462916085</v>
      </c>
      <c r="B49" s="1">
        <v>43099</v>
      </c>
      <c r="C49" s="1" t="str">
        <f>TEXT(B49, "mmmm")</f>
        <v>December</v>
      </c>
      <c r="D49" t="s">
        <v>28</v>
      </c>
      <c r="E49">
        <v>30.9</v>
      </c>
      <c r="F49" s="2">
        <v>1.43</v>
      </c>
      <c r="G49">
        <v>22</v>
      </c>
      <c r="H49">
        <v>0.3</v>
      </c>
      <c r="I49">
        <v>13</v>
      </c>
      <c r="J49" s="3">
        <f>H49*I49</f>
        <v>3.9</v>
      </c>
      <c r="L49" t="s">
        <v>86</v>
      </c>
      <c r="M49" s="2">
        <f t="shared" ref="M49" si="132">AVERAGE(F48:F87)</f>
        <v>0.86124999999999974</v>
      </c>
      <c r="N49">
        <f t="shared" ref="N49" si="133">_xlfn.STDEV.P(F48:F87)</f>
        <v>0.29031179359440457</v>
      </c>
      <c r="Y49" t="s">
        <v>86</v>
      </c>
      <c r="Z49">
        <f t="shared" ref="Z49" si="134">AVERAGE(E48:E87)</f>
        <v>59.089999999999996</v>
      </c>
    </row>
    <row r="50" spans="1:26">
      <c r="A50" s="2">
        <f ca="1">RAND()</f>
        <v>0.23734250984389138</v>
      </c>
      <c r="B50" s="1">
        <v>42833</v>
      </c>
      <c r="C50" s="1" t="str">
        <f>TEXT(B50, "mmmm")</f>
        <v>April</v>
      </c>
      <c r="D50" t="s">
        <v>28</v>
      </c>
      <c r="E50">
        <v>63.8</v>
      </c>
      <c r="F50" s="2">
        <v>0.74</v>
      </c>
      <c r="G50">
        <v>37</v>
      </c>
      <c r="H50">
        <v>0.3</v>
      </c>
      <c r="I50">
        <v>26</v>
      </c>
      <c r="J50" s="3">
        <f>H50*I50</f>
        <v>7.8</v>
      </c>
      <c r="L50" t="s">
        <v>87</v>
      </c>
      <c r="M50" s="2">
        <f t="shared" ref="M50" si="135">AVERAGE(F81:F120)</f>
        <v>0.82099999999999995</v>
      </c>
      <c r="N50">
        <f t="shared" ref="N50" si="136">_xlfn.STDEV.P(F81:F120)</f>
        <v>0.23990414752563174</v>
      </c>
      <c r="Y50" t="s">
        <v>87</v>
      </c>
      <c r="Z50">
        <f t="shared" ref="Z50" si="137">AVERAGE(E81:E120)</f>
        <v>59.445000000000007</v>
      </c>
    </row>
    <row r="51" spans="1:26">
      <c r="A51" s="2">
        <f ca="1">RAND()</f>
        <v>0.46445611166029399</v>
      </c>
      <c r="B51" s="1">
        <v>42829</v>
      </c>
      <c r="C51" s="1" t="str">
        <f>TEXT(B51, "mmmm")</f>
        <v>April</v>
      </c>
      <c r="D51" t="s">
        <v>21</v>
      </c>
      <c r="E51">
        <v>62.099999999999994</v>
      </c>
      <c r="F51" s="2">
        <v>0.71</v>
      </c>
      <c r="G51">
        <v>31</v>
      </c>
      <c r="H51">
        <v>0.3</v>
      </c>
      <c r="I51">
        <v>27</v>
      </c>
      <c r="J51" s="3">
        <f>H51*I51</f>
        <v>8.1</v>
      </c>
      <c r="L51" t="s">
        <v>88</v>
      </c>
      <c r="M51" s="2">
        <f t="shared" ref="M51" si="138">AVERAGE(F50:F89)</f>
        <v>0.84074999999999989</v>
      </c>
      <c r="N51">
        <f t="shared" ref="N51" si="139">_xlfn.STDEV.P(F50:F89)</f>
        <v>0.27758230761343577</v>
      </c>
      <c r="Y51" t="s">
        <v>88</v>
      </c>
      <c r="Z51">
        <f t="shared" ref="Z51" si="140">AVERAGE(E50:E89)</f>
        <v>60.572499999999991</v>
      </c>
    </row>
    <row r="52" spans="1:26">
      <c r="A52" s="2">
        <f ca="1">RAND()</f>
        <v>3.1063598894411459E-2</v>
      </c>
      <c r="B52" s="1">
        <v>43044</v>
      </c>
      <c r="C52" s="1" t="str">
        <f>TEXT(B52, "mmmm")</f>
        <v>November</v>
      </c>
      <c r="D52" t="s">
        <v>17</v>
      </c>
      <c r="E52">
        <v>55.9</v>
      </c>
      <c r="F52" s="2">
        <v>0.87</v>
      </c>
      <c r="G52">
        <v>45</v>
      </c>
      <c r="H52">
        <v>0.3</v>
      </c>
      <c r="I52">
        <v>23</v>
      </c>
      <c r="J52" s="3">
        <f>H52*I52</f>
        <v>6.8999999999999995</v>
      </c>
      <c r="L52" t="s">
        <v>89</v>
      </c>
      <c r="M52" s="2">
        <f t="shared" ref="M52" si="141">AVERAGE(F83:F122)</f>
        <v>0.83249999999999991</v>
      </c>
      <c r="N52">
        <f t="shared" ref="N52" si="142">_xlfn.STDEV.P(F83:F122)</f>
        <v>0.24244329233864159</v>
      </c>
      <c r="Y52" t="s">
        <v>89</v>
      </c>
      <c r="Z52">
        <f t="shared" ref="Z52" si="143">AVERAGE(E83:E122)</f>
        <v>58.697499999999991</v>
      </c>
    </row>
    <row r="53" spans="1:26">
      <c r="A53" s="2">
        <f ca="1">RAND()</f>
        <v>0.7349244953261882</v>
      </c>
      <c r="B53" s="1">
        <v>43029</v>
      </c>
      <c r="C53" s="1" t="str">
        <f>TEXT(B53, "mmmm")</f>
        <v>October</v>
      </c>
      <c r="D53" t="s">
        <v>28</v>
      </c>
      <c r="E53">
        <v>56.199999999999996</v>
      </c>
      <c r="F53" s="2">
        <v>0.83</v>
      </c>
      <c r="G53">
        <v>28</v>
      </c>
      <c r="H53">
        <v>0.3</v>
      </c>
      <c r="I53">
        <v>24</v>
      </c>
      <c r="J53" s="3">
        <f>H53*I53</f>
        <v>7.1999999999999993</v>
      </c>
      <c r="L53" t="s">
        <v>90</v>
      </c>
      <c r="M53" s="2">
        <f t="shared" ref="M53" si="144">AVERAGE(F52:F91)</f>
        <v>0.84024999999999994</v>
      </c>
      <c r="N53">
        <f t="shared" ref="N53" si="145">_xlfn.STDEV.P(F52:F91)</f>
        <v>0.27783527043915768</v>
      </c>
      <c r="Y53" t="s">
        <v>90</v>
      </c>
      <c r="Z53">
        <f t="shared" ref="Z53" si="146">AVERAGE(E52:E91)</f>
        <v>60.679999999999986</v>
      </c>
    </row>
    <row r="54" spans="1:26">
      <c r="A54" s="2">
        <f ca="1">RAND()</f>
        <v>0.96819152990671709</v>
      </c>
      <c r="B54" s="1">
        <v>43092</v>
      </c>
      <c r="C54" s="1" t="str">
        <f>TEXT(B54, "mmmm")</f>
        <v>December</v>
      </c>
      <c r="D54" t="s">
        <v>28</v>
      </c>
      <c r="E54">
        <v>42.4</v>
      </c>
      <c r="F54" s="2">
        <v>1.1100000000000001</v>
      </c>
      <c r="G54">
        <v>20</v>
      </c>
      <c r="H54">
        <v>0.3</v>
      </c>
      <c r="I54">
        <v>18</v>
      </c>
      <c r="J54" s="3">
        <f>H54*I54</f>
        <v>5.3999999999999995</v>
      </c>
      <c r="L54" t="s">
        <v>91</v>
      </c>
      <c r="M54" s="2">
        <f t="shared" ref="M54" si="147">AVERAGE(F85:F124)</f>
        <v>0.85474999999999979</v>
      </c>
      <c r="N54">
        <f t="shared" ref="N54" si="148">_xlfn.STDEV.P(F85:F124)</f>
        <v>0.23819096855254679</v>
      </c>
      <c r="Y54" t="s">
        <v>91</v>
      </c>
      <c r="Z54">
        <f t="shared" ref="Z54" si="149">AVERAGE(E85:E124)</f>
        <v>56.997499999999988</v>
      </c>
    </row>
    <row r="55" spans="1:26">
      <c r="A55" s="2">
        <f ca="1">RAND()</f>
        <v>0.3282720623650065</v>
      </c>
      <c r="B55" s="1">
        <v>42763</v>
      </c>
      <c r="C55" s="1" t="str">
        <f>TEXT(B55, "mmmm")</f>
        <v>January</v>
      </c>
      <c r="D55" t="s">
        <v>28</v>
      </c>
      <c r="E55">
        <v>34.9</v>
      </c>
      <c r="F55" s="2">
        <v>1.33</v>
      </c>
      <c r="G55">
        <v>15</v>
      </c>
      <c r="H55">
        <v>0.3</v>
      </c>
      <c r="I55">
        <v>13</v>
      </c>
      <c r="J55" s="3">
        <f>H55*I55</f>
        <v>3.9</v>
      </c>
      <c r="L55" t="s">
        <v>92</v>
      </c>
      <c r="M55" s="2">
        <f t="shared" ref="M55" si="150">AVERAGE(F54:F93)</f>
        <v>0.86475000000000013</v>
      </c>
      <c r="N55">
        <f t="shared" ref="N55" si="151">_xlfn.STDEV.P(F54:F93)</f>
        <v>0.29909854145414971</v>
      </c>
      <c r="Y55" t="s">
        <v>92</v>
      </c>
      <c r="Z55">
        <f t="shared" ref="Z55" si="152">AVERAGE(E54:E93)</f>
        <v>59.577499999999986</v>
      </c>
    </row>
    <row r="56" spans="1:26">
      <c r="A56" s="2">
        <f ca="1">RAND()</f>
        <v>0.1616394783279318</v>
      </c>
      <c r="B56" s="1">
        <v>43068</v>
      </c>
      <c r="C56" s="1" t="str">
        <f>TEXT(B56, "mmmm")</f>
        <v>November</v>
      </c>
      <c r="D56" t="s">
        <v>23</v>
      </c>
      <c r="E56">
        <v>50</v>
      </c>
      <c r="F56" s="2">
        <v>0.95</v>
      </c>
      <c r="G56">
        <v>27</v>
      </c>
      <c r="H56">
        <v>0.3</v>
      </c>
      <c r="I56">
        <v>20</v>
      </c>
      <c r="J56" s="3">
        <f>H56*I56</f>
        <v>6</v>
      </c>
      <c r="L56" t="s">
        <v>93</v>
      </c>
      <c r="M56" s="2">
        <f t="shared" ref="M56" si="153">AVERAGE(F87:F126)</f>
        <v>0.86099999999999977</v>
      </c>
      <c r="N56">
        <f t="shared" ref="N56" si="154">_xlfn.STDEV.P(F87:F126)</f>
        <v>0.23661994844053286</v>
      </c>
      <c r="Y56" t="s">
        <v>93</v>
      </c>
      <c r="Z56">
        <f t="shared" ref="Z56" si="155">AVERAGE(E87:E126)</f>
        <v>56.629999999999995</v>
      </c>
    </row>
    <row r="57" spans="1:26">
      <c r="A57" s="2">
        <f ca="1">RAND()</f>
        <v>0.60190743948089354</v>
      </c>
      <c r="B57" s="1">
        <v>43038</v>
      </c>
      <c r="C57" s="1" t="str">
        <f>TEXT(B57, "mmmm")</f>
        <v>October</v>
      </c>
      <c r="D57" t="s">
        <v>19</v>
      </c>
      <c r="E57">
        <v>58.199999999999996</v>
      </c>
      <c r="F57" s="2">
        <v>0.77</v>
      </c>
      <c r="G57">
        <v>35</v>
      </c>
      <c r="H57">
        <v>0.3</v>
      </c>
      <c r="I57">
        <v>24</v>
      </c>
      <c r="J57" s="3">
        <f>H57*I57</f>
        <v>7.1999999999999993</v>
      </c>
      <c r="L57" t="s">
        <v>94</v>
      </c>
      <c r="M57" s="2">
        <f t="shared" ref="M57" si="156">AVERAGE(F56:F95)</f>
        <v>0.84175000000000022</v>
      </c>
      <c r="N57">
        <f t="shared" ref="N57" si="157">_xlfn.STDEV.P(F56:F95)</f>
        <v>0.2904641759322476</v>
      </c>
      <c r="Y57" t="s">
        <v>94</v>
      </c>
      <c r="Z57">
        <f t="shared" ref="Z57" si="158">AVERAGE(E56:E95)</f>
        <v>60.899999999999977</v>
      </c>
    </row>
    <row r="58" spans="1:26">
      <c r="A58" s="2">
        <f ca="1">RAND()</f>
        <v>2.0649275009358758E-2</v>
      </c>
      <c r="B58" s="1">
        <v>42942</v>
      </c>
      <c r="C58" s="1" t="str">
        <f>TEXT(B58, "mmmm")</f>
        <v>July</v>
      </c>
      <c r="D58" t="s">
        <v>23</v>
      </c>
      <c r="E58">
        <v>76.599999999999994</v>
      </c>
      <c r="F58" s="2">
        <v>0.59</v>
      </c>
      <c r="G58">
        <v>37</v>
      </c>
      <c r="H58">
        <v>0.5</v>
      </c>
      <c r="I58">
        <v>32</v>
      </c>
      <c r="J58" s="3">
        <f>H58*I58</f>
        <v>16</v>
      </c>
      <c r="L58" t="s">
        <v>95</v>
      </c>
      <c r="M58" s="2">
        <f t="shared" ref="M58" si="159">AVERAGE(F89:F128)</f>
        <v>0.86474999999999969</v>
      </c>
      <c r="N58">
        <f t="shared" ref="N58" si="160">_xlfn.STDEV.P(F89:F128)</f>
        <v>0.23320578359037428</v>
      </c>
      <c r="Y58" t="s">
        <v>95</v>
      </c>
      <c r="Z58">
        <f t="shared" ref="Z58" si="161">AVERAGE(E89:E128)</f>
        <v>56.080000000000005</v>
      </c>
    </row>
    <row r="59" spans="1:26">
      <c r="A59" s="2">
        <f ca="1">RAND()</f>
        <v>0.55279690224094546</v>
      </c>
      <c r="B59" s="1">
        <v>42742</v>
      </c>
      <c r="C59" s="1" t="str">
        <f>TEXT(B59, "mmmm")</f>
        <v>January</v>
      </c>
      <c r="D59" t="s">
        <v>28</v>
      </c>
      <c r="E59">
        <v>32.9</v>
      </c>
      <c r="F59" s="2">
        <v>1.54</v>
      </c>
      <c r="G59">
        <v>19</v>
      </c>
      <c r="H59">
        <v>0.3</v>
      </c>
      <c r="I59">
        <v>13</v>
      </c>
      <c r="J59" s="3">
        <f>H59*I59</f>
        <v>3.9</v>
      </c>
      <c r="L59" t="s">
        <v>96</v>
      </c>
      <c r="M59" s="2">
        <f t="shared" ref="M59" si="162">AVERAGE(F58:F97)</f>
        <v>0.84450000000000003</v>
      </c>
      <c r="N59">
        <f t="shared" ref="N59" si="163">_xlfn.STDEV.P(F58:F97)</f>
        <v>0.29080878597456417</v>
      </c>
      <c r="Y59" t="s">
        <v>96</v>
      </c>
      <c r="Z59">
        <f t="shared" ref="Z59" si="164">AVERAGE(E58:E97)</f>
        <v>60.659999999999982</v>
      </c>
    </row>
    <row r="60" spans="1:26">
      <c r="A60" s="2">
        <f ca="1">RAND()</f>
        <v>0.99971642751707468</v>
      </c>
      <c r="B60" s="1">
        <v>43056</v>
      </c>
      <c r="C60" s="1" t="str">
        <f>TEXT(B60, "mmmm")</f>
        <v>November</v>
      </c>
      <c r="D60" t="s">
        <v>27</v>
      </c>
      <c r="E60">
        <v>46</v>
      </c>
      <c r="F60" s="2">
        <v>1</v>
      </c>
      <c r="G60">
        <v>31</v>
      </c>
      <c r="H60">
        <v>0.3</v>
      </c>
      <c r="I60">
        <v>20</v>
      </c>
      <c r="J60" s="3">
        <f>H60*I60</f>
        <v>6</v>
      </c>
      <c r="L60" t="s">
        <v>97</v>
      </c>
      <c r="M60" s="2">
        <f t="shared" ref="M60" si="165">AVERAGE(F91:F130)</f>
        <v>0.86474999999999991</v>
      </c>
      <c r="N60">
        <f t="shared" ref="N60" si="166">_xlfn.STDEV.P(F91:F130)</f>
        <v>0.23329152899323191</v>
      </c>
      <c r="Y60" t="s">
        <v>97</v>
      </c>
      <c r="Z60">
        <f t="shared" ref="Z60" si="167">AVERAGE(E91:E130)</f>
        <v>55.897500000000001</v>
      </c>
    </row>
    <row r="61" spans="1:26">
      <c r="A61" s="2">
        <f ca="1">RAND()</f>
        <v>4.3037861810996558E-2</v>
      </c>
      <c r="B61" s="1">
        <v>42760</v>
      </c>
      <c r="C61" s="1" t="str">
        <f>TEXT(B61, "mmmm")</f>
        <v>January</v>
      </c>
      <c r="D61" t="s">
        <v>23</v>
      </c>
      <c r="E61">
        <v>32.199999999999996</v>
      </c>
      <c r="F61" s="2">
        <v>1.25</v>
      </c>
      <c r="G61">
        <v>24</v>
      </c>
      <c r="H61">
        <v>0.3</v>
      </c>
      <c r="I61">
        <v>14</v>
      </c>
      <c r="J61" s="3">
        <f>H61*I61</f>
        <v>4.2</v>
      </c>
      <c r="L61" t="s">
        <v>98</v>
      </c>
      <c r="M61" s="2">
        <f t="shared" ref="M61" si="168">AVERAGE(F60:F99)</f>
        <v>0.82699999999999996</v>
      </c>
      <c r="N61">
        <f t="shared" ref="N61" si="169">_xlfn.STDEV.P(F60:F99)</f>
        <v>0.26724707669121472</v>
      </c>
      <c r="Y61" t="s">
        <v>98</v>
      </c>
      <c r="Z61">
        <f t="shared" ref="Z61" si="170">AVERAGE(E60:E99)</f>
        <v>61.334999999999994</v>
      </c>
    </row>
    <row r="62" spans="1:26">
      <c r="A62" s="2">
        <f ca="1">RAND()</f>
        <v>0.11563383159973484</v>
      </c>
      <c r="B62" s="1">
        <v>42839</v>
      </c>
      <c r="C62" s="1" t="str">
        <f>TEXT(B62, "mmmm")</f>
        <v>April</v>
      </c>
      <c r="D62" t="s">
        <v>27</v>
      </c>
      <c r="E62">
        <v>61.499999999999993</v>
      </c>
      <c r="F62" s="2">
        <v>0.77</v>
      </c>
      <c r="G62">
        <v>49</v>
      </c>
      <c r="H62">
        <v>0.3</v>
      </c>
      <c r="I62">
        <v>25</v>
      </c>
      <c r="J62" s="3">
        <f>H62*I62</f>
        <v>7.5</v>
      </c>
      <c r="L62" t="s">
        <v>99</v>
      </c>
      <c r="M62" s="2">
        <f t="shared" ref="M62" si="171">AVERAGE(F93:F132)</f>
        <v>0.86824999999999974</v>
      </c>
      <c r="N62">
        <f t="shared" ref="N62" si="172">_xlfn.STDEV.P(F93:F132)</f>
        <v>0.23628253744193681</v>
      </c>
      <c r="Y62" t="s">
        <v>99</v>
      </c>
      <c r="Z62">
        <f t="shared" ref="Z62" si="173">AVERAGE(E93:E132)</f>
        <v>56</v>
      </c>
    </row>
    <row r="63" spans="1:26">
      <c r="A63" s="2">
        <f ca="1">RAND()</f>
        <v>0.87393817408103613</v>
      </c>
      <c r="B63" s="1">
        <v>43087</v>
      </c>
      <c r="C63" s="1" t="str">
        <f>TEXT(B63, "mmmm")</f>
        <v>December</v>
      </c>
      <c r="D63" t="s">
        <v>19</v>
      </c>
      <c r="E63">
        <v>30.9</v>
      </c>
      <c r="F63" s="2">
        <v>1.43</v>
      </c>
      <c r="G63">
        <v>27</v>
      </c>
      <c r="H63">
        <v>0.3</v>
      </c>
      <c r="I63">
        <v>13</v>
      </c>
      <c r="J63" s="3">
        <f>H63*I63</f>
        <v>3.9</v>
      </c>
      <c r="L63" t="s">
        <v>100</v>
      </c>
      <c r="M63" s="2">
        <f t="shared" ref="M63" si="174">AVERAGE(F62:F101)</f>
        <v>0.83549999999999991</v>
      </c>
      <c r="N63">
        <f t="shared" ref="N63" si="175">_xlfn.STDEV.P(F62:F101)</f>
        <v>0.30142951083130559</v>
      </c>
      <c r="Y63" t="s">
        <v>100</v>
      </c>
      <c r="Z63">
        <f t="shared" ref="Z63" si="176">AVERAGE(E62:E101)</f>
        <v>61.384999999999991</v>
      </c>
    </row>
    <row r="64" spans="1:26">
      <c r="A64" s="2">
        <f ca="1">RAND()</f>
        <v>0.64525315262250893</v>
      </c>
      <c r="B64" s="1">
        <v>42818</v>
      </c>
      <c r="C64" s="1" t="str">
        <f>TEXT(B64, "mmmm")</f>
        <v>March</v>
      </c>
      <c r="D64" t="s">
        <v>27</v>
      </c>
      <c r="E64">
        <v>56.9</v>
      </c>
      <c r="F64" s="2">
        <v>0.83</v>
      </c>
      <c r="G64">
        <v>41</v>
      </c>
      <c r="H64">
        <v>0.3</v>
      </c>
      <c r="I64">
        <v>23</v>
      </c>
      <c r="J64" s="3">
        <f>H64*I64</f>
        <v>6.8999999999999995</v>
      </c>
      <c r="L64" t="s">
        <v>101</v>
      </c>
      <c r="M64" s="2">
        <f t="shared" ref="M64" si="177">AVERAGE(F95:F134)</f>
        <v>0.91024999999999978</v>
      </c>
      <c r="N64">
        <f t="shared" ref="N64" si="178">_xlfn.STDEV.P(F95:F134)</f>
        <v>0.33607653518209291</v>
      </c>
      <c r="Y64" t="s">
        <v>101</v>
      </c>
      <c r="Z64">
        <f t="shared" ref="Z64" si="179">AVERAGE(E95:E134)</f>
        <v>54.347499999999982</v>
      </c>
    </row>
    <row r="65" spans="1:26">
      <c r="A65" s="2">
        <f ca="1">RAND()</f>
        <v>0.28318494712569953</v>
      </c>
      <c r="B65" s="1">
        <v>42767</v>
      </c>
      <c r="C65" s="1" t="str">
        <f>TEXT(B65, "mmmm")</f>
        <v>February</v>
      </c>
      <c r="D65" t="s">
        <v>23</v>
      </c>
      <c r="E65">
        <v>42.4</v>
      </c>
      <c r="F65" s="2">
        <v>1</v>
      </c>
      <c r="G65">
        <v>35</v>
      </c>
      <c r="H65">
        <v>0.3</v>
      </c>
      <c r="I65">
        <v>18</v>
      </c>
      <c r="J65" s="3">
        <f>H65*I65</f>
        <v>5.3999999999999995</v>
      </c>
      <c r="L65" t="s">
        <v>102</v>
      </c>
      <c r="M65" s="2">
        <f t="shared" ref="M65" si="180">AVERAGE(F64:F103)</f>
        <v>0.82400000000000007</v>
      </c>
      <c r="N65">
        <f t="shared" ref="N65" si="181">_xlfn.STDEV.P(F64:F103)</f>
        <v>0.28890136725186982</v>
      </c>
      <c r="Y65" t="s">
        <v>102</v>
      </c>
      <c r="Z65">
        <f t="shared" ref="Z65" si="182">AVERAGE(E64:E103)</f>
        <v>61.762500000000003</v>
      </c>
    </row>
    <row r="66" spans="1:26">
      <c r="A66" s="2">
        <f ca="1">RAND()</f>
        <v>0.11390304877265245</v>
      </c>
      <c r="B66" s="1">
        <v>42977</v>
      </c>
      <c r="C66" s="1" t="str">
        <f>TEXT(B66, "mmmm")</f>
        <v>August</v>
      </c>
      <c r="D66" t="s">
        <v>23</v>
      </c>
      <c r="E66">
        <v>72</v>
      </c>
      <c r="F66" s="2">
        <v>0.63</v>
      </c>
      <c r="G66">
        <v>51</v>
      </c>
      <c r="H66">
        <v>0.5</v>
      </c>
      <c r="I66">
        <v>30</v>
      </c>
      <c r="J66" s="3">
        <f>H66*I66</f>
        <v>15</v>
      </c>
      <c r="L66" t="s">
        <v>103</v>
      </c>
      <c r="M66" s="2">
        <f t="shared" ref="M66" si="183">AVERAGE(F97:F136)</f>
        <v>0.91699999999999982</v>
      </c>
      <c r="N66">
        <f t="shared" ref="N66" si="184">_xlfn.STDEV.P(F97:F136)</f>
        <v>0.33673580148240867</v>
      </c>
      <c r="Y66" t="s">
        <v>103</v>
      </c>
      <c r="Z66">
        <f t="shared" ref="Z66" si="185">AVERAGE(E97:E136)</f>
        <v>54.092499999999987</v>
      </c>
    </row>
    <row r="67" spans="1:26">
      <c r="A67" s="2">
        <f ca="1">RAND()</f>
        <v>0.77001089442553206</v>
      </c>
      <c r="B67" s="1">
        <v>42969</v>
      </c>
      <c r="C67" s="1" t="str">
        <f>TEXT(B67, "mmmm")</f>
        <v>August</v>
      </c>
      <c r="D67" t="s">
        <v>21</v>
      </c>
      <c r="E67">
        <v>69</v>
      </c>
      <c r="F67" s="2">
        <v>0.63</v>
      </c>
      <c r="G67">
        <v>55</v>
      </c>
      <c r="H67">
        <v>0.5</v>
      </c>
      <c r="I67">
        <v>30</v>
      </c>
      <c r="J67" s="3">
        <f>H67*I67</f>
        <v>15</v>
      </c>
      <c r="L67" t="s">
        <v>104</v>
      </c>
      <c r="M67" s="2">
        <f t="shared" ref="M67" si="186">AVERAGE(F66:F105)</f>
        <v>0.81924999999999992</v>
      </c>
      <c r="N67">
        <f t="shared" ref="N67" si="187">_xlfn.STDEV.P(F66:F105)</f>
        <v>0.28773588149551327</v>
      </c>
      <c r="Y67" t="s">
        <v>104</v>
      </c>
      <c r="Z67">
        <f t="shared" ref="Z67" si="188">AVERAGE(E66:E105)</f>
        <v>61.925000000000011</v>
      </c>
    </row>
    <row r="68" spans="1:26">
      <c r="A68" s="2">
        <f ca="1">RAND()</f>
        <v>0.16521221208401649</v>
      </c>
      <c r="B68" s="1">
        <v>42943</v>
      </c>
      <c r="C68" s="1" t="str">
        <f>TEXT(B68, "mmmm")</f>
        <v>July</v>
      </c>
      <c r="D68" t="s">
        <v>25</v>
      </c>
      <c r="E68">
        <v>97.899999999999991</v>
      </c>
      <c r="F68" s="2">
        <v>0.47</v>
      </c>
      <c r="G68">
        <v>74</v>
      </c>
      <c r="H68">
        <v>0.5</v>
      </c>
      <c r="I68">
        <v>43</v>
      </c>
      <c r="J68" s="3">
        <f>H68*I68</f>
        <v>21.5</v>
      </c>
      <c r="L68" t="s">
        <v>105</v>
      </c>
      <c r="M68" s="2">
        <f t="shared" ref="M68" si="189">AVERAGE(F99:F138)</f>
        <v>0.91049999999999986</v>
      </c>
      <c r="N68">
        <f t="shared" ref="N68" si="190">_xlfn.STDEV.P(F99:F138)</f>
        <v>0.33757924995473293</v>
      </c>
      <c r="Y68" t="s">
        <v>105</v>
      </c>
      <c r="Z68">
        <f t="shared" ref="Z68" si="191">AVERAGE(E99:E138)</f>
        <v>54.379999999999995</v>
      </c>
    </row>
    <row r="69" spans="1:26">
      <c r="A69" s="2">
        <f ca="1">RAND()</f>
        <v>0.78732054453563849</v>
      </c>
      <c r="B69" s="1">
        <v>42903</v>
      </c>
      <c r="C69" s="1" t="str">
        <f>TEXT(B69, "mmmm")</f>
        <v>June</v>
      </c>
      <c r="D69" t="s">
        <v>28</v>
      </c>
      <c r="E69">
        <v>76.3</v>
      </c>
      <c r="F69" s="2">
        <v>0.65</v>
      </c>
      <c r="G69">
        <v>47</v>
      </c>
      <c r="H69">
        <v>0.3</v>
      </c>
      <c r="I69">
        <v>31</v>
      </c>
      <c r="J69" s="3">
        <f>H69*I69</f>
        <v>9.2999999999999989</v>
      </c>
      <c r="L69" t="s">
        <v>106</v>
      </c>
      <c r="M69" s="2">
        <f t="shared" ref="M69" si="192">AVERAGE(F68:F107)</f>
        <v>0.83224999999999993</v>
      </c>
      <c r="N69">
        <f t="shared" ref="N69" si="193">_xlfn.STDEV.P(F68:F107)</f>
        <v>0.28506567225816559</v>
      </c>
      <c r="Y69" t="s">
        <v>106</v>
      </c>
      <c r="Z69">
        <f t="shared" ref="Z69" si="194">AVERAGE(E68:E107)</f>
        <v>61.022500000000001</v>
      </c>
    </row>
    <row r="70" spans="1:26">
      <c r="A70" s="2">
        <f ca="1">RAND()</f>
        <v>0.14012927156367661</v>
      </c>
      <c r="B70" s="1">
        <v>42785</v>
      </c>
      <c r="C70" s="1" t="str">
        <f>TEXT(B70, "mmmm")</f>
        <v>February</v>
      </c>
      <c r="D70" t="s">
        <v>17</v>
      </c>
      <c r="E70">
        <v>50</v>
      </c>
      <c r="F70" s="2">
        <v>0.95</v>
      </c>
      <c r="G70">
        <v>28</v>
      </c>
      <c r="H70">
        <v>0.3</v>
      </c>
      <c r="I70">
        <v>20</v>
      </c>
      <c r="J70" s="3">
        <f>H70*I70</f>
        <v>6</v>
      </c>
      <c r="L70" t="s">
        <v>107</v>
      </c>
      <c r="M70" s="2">
        <f t="shared" ref="M70" si="195">AVERAGE(F101:F140)</f>
        <v>0.92300000000000004</v>
      </c>
      <c r="N70">
        <f t="shared" ref="N70" si="196">_xlfn.STDEV.P(F101:F140)</f>
        <v>0.33846861006598516</v>
      </c>
      <c r="Y70" t="s">
        <v>107</v>
      </c>
      <c r="Z70">
        <f t="shared" ref="Z70" si="197">AVERAGE(E101:E140)</f>
        <v>53.697499999999991</v>
      </c>
    </row>
    <row r="71" spans="1:26">
      <c r="A71" s="2">
        <f ca="1">RAND()</f>
        <v>0.13659060081216234</v>
      </c>
      <c r="B71" s="1">
        <v>42837</v>
      </c>
      <c r="C71" s="1" t="str">
        <f>TEXT(B71, "mmmm")</f>
        <v>April</v>
      </c>
      <c r="D71" t="s">
        <v>23</v>
      </c>
      <c r="E71">
        <v>66.099999999999994</v>
      </c>
      <c r="F71" s="2">
        <v>0.74</v>
      </c>
      <c r="G71">
        <v>30</v>
      </c>
      <c r="H71">
        <v>0.3</v>
      </c>
      <c r="I71">
        <v>27</v>
      </c>
      <c r="J71" s="3">
        <f>H71*I71</f>
        <v>8.1</v>
      </c>
      <c r="L71" t="s">
        <v>108</v>
      </c>
      <c r="M71" s="2">
        <f t="shared" ref="M71" si="198">AVERAGE(F70:F109)</f>
        <v>0.84199999999999986</v>
      </c>
      <c r="N71">
        <f t="shared" ref="N71" si="199">_xlfn.STDEV.P(F70:F109)</f>
        <v>0.27830918058878373</v>
      </c>
      <c r="Y71" t="s">
        <v>108</v>
      </c>
      <c r="Z71">
        <f t="shared" ref="Z71" si="200">AVERAGE(E70:E109)</f>
        <v>59.65</v>
      </c>
    </row>
    <row r="72" spans="1:26">
      <c r="A72" s="2">
        <f ca="1">RAND()</f>
        <v>0.12450745568569077</v>
      </c>
      <c r="B72" s="1">
        <v>42752</v>
      </c>
      <c r="C72" s="1" t="str">
        <f>TEXT(B72, "mmmm")</f>
        <v>January</v>
      </c>
      <c r="D72" t="s">
        <v>21</v>
      </c>
      <c r="E72">
        <v>32.199999999999996</v>
      </c>
      <c r="F72" s="2">
        <v>1.43</v>
      </c>
      <c r="G72">
        <v>26</v>
      </c>
      <c r="H72">
        <v>0.3</v>
      </c>
      <c r="I72">
        <v>14</v>
      </c>
      <c r="J72" s="3">
        <f>H72*I72</f>
        <v>4.2</v>
      </c>
      <c r="L72" t="s">
        <v>109</v>
      </c>
      <c r="M72" s="2">
        <f t="shared" ref="M72" si="201">AVERAGE(F103:F142)</f>
        <v>0.8992500000000001</v>
      </c>
      <c r="N72">
        <f t="shared" ref="N72" si="202">_xlfn.STDEV.P(F103:F142)</f>
        <v>0.31265306251498598</v>
      </c>
      <c r="Y72" t="s">
        <v>109</v>
      </c>
      <c r="Z72">
        <f t="shared" ref="Z72" si="203">AVERAGE(E103:E142)</f>
        <v>54.699999999999989</v>
      </c>
    </row>
    <row r="73" spans="1:26">
      <c r="A73" s="2">
        <f ca="1">RAND()</f>
        <v>0.96050356871262732</v>
      </c>
      <c r="B73" s="1">
        <v>42757</v>
      </c>
      <c r="C73" s="1" t="str">
        <f>TEXT(B73, "mmmm")</f>
        <v>January</v>
      </c>
      <c r="D73" t="s">
        <v>17</v>
      </c>
      <c r="E73">
        <v>40.799999999999997</v>
      </c>
      <c r="F73" s="2">
        <v>1.1100000000000001</v>
      </c>
      <c r="G73">
        <v>19</v>
      </c>
      <c r="H73">
        <v>0.3</v>
      </c>
      <c r="I73">
        <v>16</v>
      </c>
      <c r="J73" s="3">
        <f>H73*I73</f>
        <v>4.8</v>
      </c>
      <c r="L73" t="s">
        <v>110</v>
      </c>
      <c r="M73" s="2">
        <f t="shared" ref="M73" si="204">AVERAGE(F72:F111)</f>
        <v>0.83750000000000002</v>
      </c>
      <c r="N73">
        <f t="shared" ref="N73" si="205">_xlfn.STDEV.P(F72:F111)</f>
        <v>0.27798156413690422</v>
      </c>
      <c r="Y73" t="s">
        <v>110</v>
      </c>
      <c r="Z73">
        <f t="shared" ref="Z73" si="206">AVERAGE(E72:E111)</f>
        <v>59.737500000000011</v>
      </c>
    </row>
    <row r="74" spans="1:26">
      <c r="A74" s="2">
        <f ca="1">RAND()</f>
        <v>0.1414414938241747</v>
      </c>
      <c r="B74" s="1">
        <v>42944</v>
      </c>
      <c r="C74" s="1" t="str">
        <f>TEXT(B74, "mmmm")</f>
        <v>July</v>
      </c>
      <c r="D74" t="s">
        <v>27</v>
      </c>
      <c r="E74">
        <v>87.399999999999991</v>
      </c>
      <c r="F74" s="2">
        <v>0.51</v>
      </c>
      <c r="G74">
        <v>58</v>
      </c>
      <c r="H74">
        <v>0.5</v>
      </c>
      <c r="I74">
        <v>38</v>
      </c>
      <c r="J74" s="3">
        <f>H74*I74</f>
        <v>19</v>
      </c>
      <c r="L74" t="s">
        <v>111</v>
      </c>
      <c r="M74" s="2">
        <f t="shared" ref="M74" si="207">AVERAGE(F105:F144)</f>
        <v>0.90174999999999983</v>
      </c>
      <c r="N74">
        <f t="shared" ref="N74" si="208">_xlfn.STDEV.P(F105:F144)</f>
        <v>0.31271302739092954</v>
      </c>
      <c r="Y74" t="s">
        <v>111</v>
      </c>
      <c r="Z74">
        <f t="shared" ref="Z74" si="209">AVERAGE(E105:E144)</f>
        <v>54.867499999999993</v>
      </c>
    </row>
    <row r="75" spans="1:26">
      <c r="A75" s="2">
        <f ca="1">RAND()</f>
        <v>0.460311399243162</v>
      </c>
      <c r="B75" s="1">
        <v>42748</v>
      </c>
      <c r="C75" s="1" t="str">
        <f>TEXT(B75, "mmmm")</f>
        <v>January</v>
      </c>
      <c r="D75" t="s">
        <v>27</v>
      </c>
      <c r="E75">
        <v>37.5</v>
      </c>
      <c r="F75" s="2">
        <v>1.33</v>
      </c>
      <c r="G75">
        <v>19</v>
      </c>
      <c r="H75">
        <v>0.3</v>
      </c>
      <c r="I75">
        <v>15</v>
      </c>
      <c r="J75" s="3">
        <f>H75*I75</f>
        <v>4.5</v>
      </c>
      <c r="L75" t="s">
        <v>112</v>
      </c>
      <c r="M75" s="2">
        <f t="shared" ref="M75" si="210">AVERAGE(F74:F113)</f>
        <v>0.80849999999999989</v>
      </c>
      <c r="N75">
        <f t="shared" ref="N75" si="211">_xlfn.STDEV.P(F74:F113)</f>
        <v>0.25866532430923173</v>
      </c>
      <c r="Y75" t="s">
        <v>112</v>
      </c>
      <c r="Z75">
        <f t="shared" ref="Z75" si="212">AVERAGE(E74:E113)</f>
        <v>61.125000000000014</v>
      </c>
    </row>
    <row r="76" spans="1:26">
      <c r="A76" s="2">
        <f ca="1">RAND()</f>
        <v>0.54148245971327846</v>
      </c>
      <c r="B76" s="1">
        <v>43059</v>
      </c>
      <c r="C76" s="1" t="str">
        <f>TEXT(B76, "mmmm")</f>
        <v>November</v>
      </c>
      <c r="D76" t="s">
        <v>19</v>
      </c>
      <c r="E76">
        <v>55.599999999999994</v>
      </c>
      <c r="F76" s="2">
        <v>0.87</v>
      </c>
      <c r="G76">
        <v>41</v>
      </c>
      <c r="H76">
        <v>0.3</v>
      </c>
      <c r="I76">
        <v>22</v>
      </c>
      <c r="J76" s="3">
        <f>H76*I76</f>
        <v>6.6</v>
      </c>
      <c r="L76" t="s">
        <v>113</v>
      </c>
      <c r="M76" s="2">
        <f t="shared" ref="M76" si="213">AVERAGE(F107:F146)</f>
        <v>0.93499999999999983</v>
      </c>
      <c r="N76">
        <f t="shared" ref="N76" si="214">_xlfn.STDEV.P(F107:F146)</f>
        <v>0.34966412455383589</v>
      </c>
      <c r="Y76" t="s">
        <v>113</v>
      </c>
      <c r="Z76">
        <f t="shared" ref="Z76" si="215">AVERAGE(E107:E146)</f>
        <v>53.997500000000002</v>
      </c>
    </row>
    <row r="77" spans="1:26">
      <c r="A77" s="2">
        <f ca="1">RAND()</f>
        <v>0.33300974651754844</v>
      </c>
      <c r="B77" s="1">
        <v>42921</v>
      </c>
      <c r="C77" s="1" t="str">
        <f>TEXT(B77, "mmmm")</f>
        <v>July</v>
      </c>
      <c r="D77" t="s">
        <v>23</v>
      </c>
      <c r="E77">
        <v>73.599999999999994</v>
      </c>
      <c r="F77" s="2">
        <v>0.63</v>
      </c>
      <c r="G77">
        <v>55</v>
      </c>
      <c r="H77">
        <v>0.5</v>
      </c>
      <c r="I77">
        <v>32</v>
      </c>
      <c r="J77" s="3">
        <f>H77*I77</f>
        <v>16</v>
      </c>
      <c r="L77" t="s">
        <v>114</v>
      </c>
      <c r="M77" s="2">
        <f t="shared" ref="M77" si="216">AVERAGE(F76:F115)</f>
        <v>0.80949999999999989</v>
      </c>
      <c r="N77">
        <f t="shared" ref="N77" si="217">_xlfn.STDEV.P(F76:F115)</f>
        <v>0.24361804120384919</v>
      </c>
      <c r="Y77" t="s">
        <v>114</v>
      </c>
      <c r="Z77">
        <f t="shared" ref="Z77" si="218">AVERAGE(E76:E115)</f>
        <v>60.502500000000012</v>
      </c>
    </row>
    <row r="78" spans="1:26">
      <c r="A78" s="2">
        <f ca="1">RAND()</f>
        <v>0.46582709881635187</v>
      </c>
      <c r="B78" s="1">
        <v>43037</v>
      </c>
      <c r="C78" s="1" t="str">
        <f>TEXT(B78, "mmmm")</f>
        <v>October</v>
      </c>
      <c r="D78" t="s">
        <v>17</v>
      </c>
      <c r="E78">
        <v>61.499999999999993</v>
      </c>
      <c r="F78" s="2">
        <v>0.8</v>
      </c>
      <c r="G78">
        <v>34</v>
      </c>
      <c r="H78">
        <v>0.3</v>
      </c>
      <c r="I78">
        <v>25</v>
      </c>
      <c r="J78" s="3">
        <f>H78*I78</f>
        <v>7.5</v>
      </c>
      <c r="L78" t="s">
        <v>115</v>
      </c>
      <c r="M78" s="2">
        <f t="shared" ref="M78" si="219">AVERAGE(F109:F148)</f>
        <v>0.94899999999999984</v>
      </c>
      <c r="N78">
        <f t="shared" ref="N78" si="220">_xlfn.STDEV.P(F109:F148)</f>
        <v>0.35370750628167386</v>
      </c>
      <c r="Y78" t="s">
        <v>115</v>
      </c>
      <c r="Z78">
        <f t="shared" ref="Z78" si="221">AVERAGE(E109:E148)</f>
        <v>53.4</v>
      </c>
    </row>
    <row r="79" spans="1:26">
      <c r="A79" s="2">
        <f ca="1">RAND()</f>
        <v>0.92876463178423518</v>
      </c>
      <c r="B79" s="1">
        <v>42895</v>
      </c>
      <c r="C79" s="1" t="str">
        <f>TEXT(B79, "mmmm")</f>
        <v>June</v>
      </c>
      <c r="D79" t="s">
        <v>27</v>
      </c>
      <c r="E79">
        <v>77.599999999999994</v>
      </c>
      <c r="F79" s="2">
        <v>0.61</v>
      </c>
      <c r="G79">
        <v>44</v>
      </c>
      <c r="H79">
        <v>0.3</v>
      </c>
      <c r="I79">
        <v>32</v>
      </c>
      <c r="J79" s="3">
        <f>H79*I79</f>
        <v>9.6</v>
      </c>
      <c r="L79" t="s">
        <v>116</v>
      </c>
      <c r="M79" s="2">
        <f t="shared" ref="M79" si="222">AVERAGE(F78:F117)</f>
        <v>0.80824999999999991</v>
      </c>
      <c r="N79">
        <f t="shared" ref="N79" si="223">_xlfn.STDEV.P(F78:F117)</f>
        <v>0.24308319049247329</v>
      </c>
      <c r="Y79" t="s">
        <v>116</v>
      </c>
      <c r="Z79">
        <f t="shared" ref="Z79" si="224">AVERAGE(E78:E117)</f>
        <v>60.502500000000012</v>
      </c>
    </row>
    <row r="80" spans="1:26">
      <c r="A80" s="2">
        <f ca="1">RAND()</f>
        <v>6.6388462356646749E-2</v>
      </c>
      <c r="B80" s="1">
        <v>42935</v>
      </c>
      <c r="C80" s="1" t="str">
        <f>TEXT(B80, "mmmm")</f>
        <v>July</v>
      </c>
      <c r="D80" t="s">
        <v>23</v>
      </c>
      <c r="E80">
        <v>83.8</v>
      </c>
      <c r="F80" s="2">
        <v>0.56000000000000005</v>
      </c>
      <c r="G80">
        <v>44</v>
      </c>
      <c r="H80">
        <v>0.5</v>
      </c>
      <c r="I80">
        <v>36</v>
      </c>
      <c r="J80" s="3">
        <f>H80*I80</f>
        <v>18</v>
      </c>
      <c r="L80" t="s">
        <v>117</v>
      </c>
      <c r="M80" s="2">
        <f t="shared" ref="M80" si="225">AVERAGE(F111:F150)</f>
        <v>0.96074999999999999</v>
      </c>
      <c r="N80">
        <f t="shared" ref="N80" si="226">_xlfn.STDEV.P(F111:F150)</f>
        <v>0.3535702723646319</v>
      </c>
      <c r="Y80" t="s">
        <v>117</v>
      </c>
      <c r="Z80">
        <f t="shared" ref="Z80" si="227">AVERAGE(E111:E150)</f>
        <v>52.914999999999999</v>
      </c>
    </row>
    <row r="81" spans="1:26">
      <c r="A81" s="2">
        <f ca="1">RAND()</f>
        <v>0.28862340360918048</v>
      </c>
      <c r="B81" s="1">
        <v>42800</v>
      </c>
      <c r="C81" s="1" t="str">
        <f>TEXT(B81, "mmmm")</f>
        <v>March</v>
      </c>
      <c r="D81" t="s">
        <v>19</v>
      </c>
      <c r="E81">
        <v>61.199999999999996</v>
      </c>
      <c r="F81" s="2">
        <v>0.77</v>
      </c>
      <c r="G81">
        <v>28</v>
      </c>
      <c r="H81">
        <v>0.3</v>
      </c>
      <c r="I81">
        <v>24</v>
      </c>
      <c r="J81" s="3">
        <f>H81*I81</f>
        <v>7.1999999999999993</v>
      </c>
      <c r="L81" t="s">
        <v>118</v>
      </c>
      <c r="M81" s="2">
        <f t="shared" ref="M81" si="228">AVERAGE(F80:F119)</f>
        <v>0.80999999999999994</v>
      </c>
      <c r="N81">
        <f t="shared" ref="N81" si="229">_xlfn.STDEV.P(F80:F119)</f>
        <v>0.24152639607297585</v>
      </c>
      <c r="Y81" t="s">
        <v>118</v>
      </c>
      <c r="Z81">
        <f t="shared" ref="Z81" si="230">AVERAGE(E80:E119)</f>
        <v>60.322500000000005</v>
      </c>
    </row>
    <row r="82" spans="1:26">
      <c r="A82" s="2">
        <f ca="1">RAND()</f>
        <v>0.98400364128582163</v>
      </c>
      <c r="B82" s="1">
        <v>42957</v>
      </c>
      <c r="C82" s="1" t="str">
        <f>TEXT(B82, "mmmm")</f>
        <v>August</v>
      </c>
      <c r="D82" t="s">
        <v>25</v>
      </c>
      <c r="E82">
        <v>70.3</v>
      </c>
      <c r="F82" s="2">
        <v>0.65</v>
      </c>
      <c r="G82">
        <v>56</v>
      </c>
      <c r="H82">
        <v>0.5</v>
      </c>
      <c r="I82">
        <v>31</v>
      </c>
      <c r="J82" s="3">
        <f>H82*I82</f>
        <v>15.5</v>
      </c>
      <c r="L82" t="s">
        <v>119</v>
      </c>
      <c r="M82" s="2">
        <f t="shared" ref="M82" si="231">AVERAGE(F113:F152)</f>
        <v>0.96749999999999992</v>
      </c>
      <c r="N82">
        <f t="shared" ref="N82" si="232">_xlfn.STDEV.P(F113:F152)</f>
        <v>0.35021957398180942</v>
      </c>
      <c r="Y82" t="s">
        <v>119</v>
      </c>
      <c r="Z82">
        <f t="shared" ref="Z82" si="233">AVERAGE(E113:E152)</f>
        <v>52.58</v>
      </c>
    </row>
    <row r="83" spans="1:26">
      <c r="A83" s="2">
        <f ca="1">RAND()</f>
        <v>0.63856109872535427</v>
      </c>
      <c r="B83" s="1">
        <v>42868</v>
      </c>
      <c r="C83" s="1" t="str">
        <f>TEXT(B83, "mmmm")</f>
        <v>May</v>
      </c>
      <c r="D83" t="s">
        <v>28</v>
      </c>
      <c r="E83">
        <v>70</v>
      </c>
      <c r="F83" s="2">
        <v>0.65</v>
      </c>
      <c r="G83">
        <v>34</v>
      </c>
      <c r="H83">
        <v>0.3</v>
      </c>
      <c r="I83">
        <v>30</v>
      </c>
      <c r="J83" s="3">
        <f>H83*I83</f>
        <v>9</v>
      </c>
      <c r="L83" t="s">
        <v>120</v>
      </c>
      <c r="M83" s="2">
        <f t="shared" ref="M83" si="234">AVERAGE(F82:F121)</f>
        <v>0.82099999999999995</v>
      </c>
      <c r="N83">
        <f t="shared" ref="N83" si="235">_xlfn.STDEV.P(F82:F121)</f>
        <v>0.23990414752563174</v>
      </c>
      <c r="Y83" t="s">
        <v>120</v>
      </c>
      <c r="Z83">
        <f t="shared" ref="Z83" si="236">AVERAGE(E82:E121)</f>
        <v>59.36999999999999</v>
      </c>
    </row>
    <row r="84" spans="1:26">
      <c r="A84" s="2">
        <f ca="1">RAND()</f>
        <v>0.93154203970213378</v>
      </c>
      <c r="B84" s="1">
        <v>42890</v>
      </c>
      <c r="C84" s="1" t="str">
        <f>TEXT(B84, "mmmm")</f>
        <v>June</v>
      </c>
      <c r="D84" t="s">
        <v>17</v>
      </c>
      <c r="E84">
        <v>90.399999999999991</v>
      </c>
      <c r="F84" s="2">
        <v>0.51</v>
      </c>
      <c r="G84">
        <v>43</v>
      </c>
      <c r="H84">
        <v>0.3</v>
      </c>
      <c r="I84">
        <v>38</v>
      </c>
      <c r="J84" s="3">
        <f>H84*I84</f>
        <v>11.4</v>
      </c>
      <c r="L84" t="s">
        <v>121</v>
      </c>
      <c r="M84" s="2">
        <f t="shared" ref="M84" si="237">AVERAGE(F115:F154)</f>
        <v>0.9634999999999998</v>
      </c>
      <c r="N84">
        <f t="shared" ref="N84" si="238">_xlfn.STDEV.P(F115:F154)</f>
        <v>0.35264394224203022</v>
      </c>
      <c r="Y84" t="s">
        <v>121</v>
      </c>
      <c r="Z84">
        <f t="shared" ref="Z84" si="239">AVERAGE(E115:E154)</f>
        <v>52.942499999999995</v>
      </c>
    </row>
    <row r="85" spans="1:26">
      <c r="A85" s="2">
        <f ca="1">RAND()</f>
        <v>0.24066585536842899</v>
      </c>
      <c r="B85" s="1">
        <v>42971</v>
      </c>
      <c r="C85" s="1" t="str">
        <f>TEXT(B85, "mmmm")</f>
        <v>August</v>
      </c>
      <c r="D85" t="s">
        <v>25</v>
      </c>
      <c r="E85">
        <v>74.599999999999994</v>
      </c>
      <c r="F85" s="2">
        <v>0.59</v>
      </c>
      <c r="G85">
        <v>64</v>
      </c>
      <c r="H85">
        <v>0.5</v>
      </c>
      <c r="I85">
        <v>32</v>
      </c>
      <c r="J85" s="3">
        <f>H85*I85</f>
        <v>16</v>
      </c>
      <c r="L85" t="s">
        <v>122</v>
      </c>
      <c r="M85" s="2">
        <f t="shared" ref="M85" si="240">AVERAGE(F84:F123)</f>
        <v>0.84249999999999992</v>
      </c>
      <c r="N85">
        <f t="shared" ref="N85" si="241">_xlfn.STDEV.P(F84:F123)</f>
        <v>0.24295832976047607</v>
      </c>
      <c r="Y85" t="s">
        <v>122</v>
      </c>
      <c r="Z85">
        <f t="shared" ref="Z85" si="242">AVERAGE(E84:E123)</f>
        <v>58.19</v>
      </c>
    </row>
    <row r="86" spans="1:26">
      <c r="A86" s="2">
        <f ca="1">RAND()</f>
        <v>0.67953522645885289</v>
      </c>
      <c r="B86" s="1">
        <v>42782</v>
      </c>
      <c r="C86" s="1" t="str">
        <f>TEXT(B86, "mmmm")</f>
        <v>February</v>
      </c>
      <c r="D86" t="s">
        <v>25</v>
      </c>
      <c r="E86">
        <v>47.3</v>
      </c>
      <c r="F86" s="2">
        <v>0.87</v>
      </c>
      <c r="G86">
        <v>31</v>
      </c>
      <c r="H86">
        <v>0.3</v>
      </c>
      <c r="I86">
        <v>21</v>
      </c>
      <c r="J86" s="3">
        <f>H86*I86</f>
        <v>6.3</v>
      </c>
      <c r="L86" t="s">
        <v>123</v>
      </c>
      <c r="M86" s="2">
        <f t="shared" ref="M86" si="243">AVERAGE(F117:F156)</f>
        <v>0.95899999999999963</v>
      </c>
      <c r="N86">
        <f t="shared" ref="N86" si="244">_xlfn.STDEV.P(F117:F156)</f>
        <v>0.35265989281459365</v>
      </c>
      <c r="Y86" t="s">
        <v>123</v>
      </c>
      <c r="Z86">
        <f t="shared" ref="Z86" si="245">AVERAGE(E117:E156)</f>
        <v>53.262500000000003</v>
      </c>
    </row>
    <row r="87" spans="1:26">
      <c r="A87" s="2">
        <f ca="1">RAND()</f>
        <v>0.90364235329582965</v>
      </c>
      <c r="B87" s="1">
        <v>42900</v>
      </c>
      <c r="C87" s="1" t="str">
        <f>TEXT(B87, "mmmm")</f>
        <v>June</v>
      </c>
      <c r="D87" t="s">
        <v>23</v>
      </c>
      <c r="E87">
        <v>80.5</v>
      </c>
      <c r="F87" s="2">
        <v>0.56999999999999995</v>
      </c>
      <c r="G87">
        <v>48</v>
      </c>
      <c r="H87">
        <v>0.3</v>
      </c>
      <c r="I87">
        <v>35</v>
      </c>
      <c r="J87" s="3">
        <f>H87*I87</f>
        <v>10.5</v>
      </c>
      <c r="L87" t="s">
        <v>124</v>
      </c>
      <c r="M87" s="2">
        <f t="shared" ref="M87" si="246">AVERAGE(F86:F125)</f>
        <v>0.8577499999999999</v>
      </c>
      <c r="N87">
        <f t="shared" ref="N87" si="247">_xlfn.STDEV.P(F86:F125)</f>
        <v>0.23557894112165467</v>
      </c>
      <c r="Y87" t="s">
        <v>124</v>
      </c>
      <c r="Z87">
        <f t="shared" ref="Z87" si="248">AVERAGE(E86:E125)</f>
        <v>56.752499999999998</v>
      </c>
    </row>
    <row r="88" spans="1:26">
      <c r="A88" s="2">
        <f ca="1">RAND()</f>
        <v>0.80708284352468518</v>
      </c>
      <c r="B88" s="1">
        <v>42860</v>
      </c>
      <c r="C88" s="1" t="str">
        <f>TEXT(B88, "mmmm")</f>
        <v>May</v>
      </c>
      <c r="D88" t="s">
        <v>27</v>
      </c>
      <c r="E88">
        <v>69.399999999999991</v>
      </c>
      <c r="F88" s="2">
        <v>0.71</v>
      </c>
      <c r="G88">
        <v>31</v>
      </c>
      <c r="H88">
        <v>0.3</v>
      </c>
      <c r="I88">
        <v>28</v>
      </c>
      <c r="J88" s="3">
        <f>H88*I88</f>
        <v>8.4</v>
      </c>
      <c r="L88" t="s">
        <v>125</v>
      </c>
      <c r="M88" s="2">
        <f t="shared" ref="M88" si="249">AVERAGE(F119:F158)</f>
        <v>0.98549999999999949</v>
      </c>
      <c r="N88">
        <f t="shared" ref="N88" si="250">_xlfn.STDEV.P(F119:F158)</f>
        <v>0.35858018629032073</v>
      </c>
      <c r="Y88" t="s">
        <v>125</v>
      </c>
      <c r="Z88">
        <f t="shared" ref="Z88" si="251">AVERAGE(E119:E158)</f>
        <v>51.822500000000005</v>
      </c>
    </row>
    <row r="89" spans="1:26">
      <c r="A89" s="2">
        <f ca="1">RAND()</f>
        <v>2.5059857067658009E-2</v>
      </c>
      <c r="B89" s="1">
        <v>42885</v>
      </c>
      <c r="C89" s="1" t="str">
        <f>TEXT(B89, "mmmm")</f>
        <v>May</v>
      </c>
      <c r="D89" t="s">
        <v>21</v>
      </c>
      <c r="E89">
        <v>75</v>
      </c>
      <c r="F89" s="2">
        <v>0.67</v>
      </c>
      <c r="G89">
        <v>43</v>
      </c>
      <c r="H89">
        <v>0.3</v>
      </c>
      <c r="I89">
        <v>30</v>
      </c>
      <c r="J89" s="3">
        <f>H89*I89</f>
        <v>9</v>
      </c>
      <c r="L89" t="s">
        <v>126</v>
      </c>
      <c r="M89" s="2">
        <f t="shared" ref="M89" si="252">AVERAGE(F88:F127)</f>
        <v>0.86399999999999988</v>
      </c>
      <c r="N89">
        <f t="shared" ref="N89" si="253">_xlfn.STDEV.P(F88:F127)</f>
        <v>0.23365358974344971</v>
      </c>
      <c r="Y89" t="s">
        <v>126</v>
      </c>
      <c r="Z89">
        <f t="shared" ref="Z89" si="254">AVERAGE(E88:E127)</f>
        <v>56.320000000000007</v>
      </c>
    </row>
    <row r="90" spans="1:26">
      <c r="A90" s="2">
        <f ca="1">RAND()</f>
        <v>0.9001237339491065</v>
      </c>
      <c r="B90" s="1">
        <v>42979</v>
      </c>
      <c r="C90" s="1" t="str">
        <f>TEXT(B90, "mmmm")</f>
        <v>September</v>
      </c>
      <c r="D90" t="s">
        <v>27</v>
      </c>
      <c r="E90">
        <v>71.699999999999989</v>
      </c>
      <c r="F90" s="2">
        <v>0.69</v>
      </c>
      <c r="G90">
        <v>41</v>
      </c>
      <c r="H90">
        <v>0.3</v>
      </c>
      <c r="I90">
        <v>29</v>
      </c>
      <c r="J90" s="3">
        <f>H90*I90</f>
        <v>8.6999999999999993</v>
      </c>
      <c r="L90" t="s">
        <v>127</v>
      </c>
      <c r="M90" s="2">
        <f t="shared" ref="M90" si="255">AVERAGE(F121:F160)</f>
        <v>0.97474999999999956</v>
      </c>
      <c r="N90">
        <f t="shared" ref="N90" si="256">_xlfn.STDEV.P(F121:F160)</f>
        <v>0.36438295445863161</v>
      </c>
      <c r="Y90" t="s">
        <v>127</v>
      </c>
      <c r="Z90">
        <f t="shared" ref="Z90" si="257">AVERAGE(E121:E160)</f>
        <v>52.617499999999993</v>
      </c>
    </row>
    <row r="91" spans="1:26">
      <c r="A91" s="2">
        <f ca="1">RAND()</f>
        <v>8.1617922437328128E-2</v>
      </c>
      <c r="B91" s="1">
        <v>43018</v>
      </c>
      <c r="C91" s="1" t="str">
        <f>TEXT(B91, "mmmm")</f>
        <v>October</v>
      </c>
      <c r="D91" t="s">
        <v>21</v>
      </c>
      <c r="E91">
        <v>58.499999999999993</v>
      </c>
      <c r="F91" s="2">
        <v>0.74</v>
      </c>
      <c r="G91">
        <v>51</v>
      </c>
      <c r="H91">
        <v>0.3</v>
      </c>
      <c r="I91">
        <v>25</v>
      </c>
      <c r="J91" s="3">
        <f>H91*I91</f>
        <v>7.5</v>
      </c>
      <c r="L91" t="s">
        <v>128</v>
      </c>
      <c r="M91" s="2">
        <f t="shared" ref="M91" si="258">AVERAGE(F90:F129)</f>
        <v>0.86574999999999991</v>
      </c>
      <c r="N91">
        <f t="shared" ref="N91" si="259">_xlfn.STDEV.P(F90:F129)</f>
        <v>0.23245308666481551</v>
      </c>
      <c r="Y91" t="s">
        <v>128</v>
      </c>
      <c r="Z91">
        <f t="shared" ref="Z91" si="260">AVERAGE(E90:E129)</f>
        <v>55.832500000000003</v>
      </c>
    </row>
    <row r="92" spans="1:26">
      <c r="A92" s="2">
        <f ca="1">RAND()</f>
        <v>0.83458695051594378</v>
      </c>
      <c r="B92" s="1">
        <v>42761</v>
      </c>
      <c r="C92" s="1" t="str">
        <f>TEXT(B92, "mmmm")</f>
        <v>January</v>
      </c>
      <c r="D92" t="s">
        <v>25</v>
      </c>
      <c r="E92">
        <v>35.799999999999997</v>
      </c>
      <c r="F92" s="2">
        <v>1.25</v>
      </c>
      <c r="G92">
        <v>18</v>
      </c>
      <c r="H92">
        <v>0.3</v>
      </c>
      <c r="I92">
        <v>16</v>
      </c>
      <c r="J92" s="3">
        <f>H92*I92</f>
        <v>4.8</v>
      </c>
      <c r="L92" t="s">
        <v>129</v>
      </c>
      <c r="M92" s="2">
        <f t="shared" ref="M92" si="261">AVERAGE(F123:F162)</f>
        <v>0.97399999999999964</v>
      </c>
      <c r="N92">
        <f t="shared" ref="N92" si="262">_xlfn.STDEV.P(F123:F162)</f>
        <v>0.36355742324975387</v>
      </c>
      <c r="Y92" t="s">
        <v>129</v>
      </c>
      <c r="Z92">
        <f t="shared" ref="Z92" si="263">AVERAGE(E123:E162)</f>
        <v>52.409999999999989</v>
      </c>
    </row>
    <row r="93" spans="1:26">
      <c r="A93" s="2">
        <f ca="1">RAND()</f>
        <v>0.30087276610200886</v>
      </c>
      <c r="B93" s="1">
        <v>43082</v>
      </c>
      <c r="C93" s="1" t="str">
        <f>TEXT(B93, "mmmm")</f>
        <v>December</v>
      </c>
      <c r="D93" t="s">
        <v>23</v>
      </c>
      <c r="E93">
        <v>32.199999999999996</v>
      </c>
      <c r="F93" s="2">
        <v>1.43</v>
      </c>
      <c r="G93">
        <v>26</v>
      </c>
      <c r="H93">
        <v>0.3</v>
      </c>
      <c r="I93">
        <v>14</v>
      </c>
      <c r="J93" s="3">
        <f>H93*I93</f>
        <v>4.2</v>
      </c>
      <c r="L93" t="s">
        <v>130</v>
      </c>
      <c r="M93" s="2">
        <f t="shared" ref="M93" si="264">AVERAGE(F92:F131)</f>
        <v>0.87949999999999984</v>
      </c>
      <c r="N93">
        <f t="shared" ref="N93" si="265">_xlfn.STDEV.P(F92:F131)</f>
        <v>0.24337162940655258</v>
      </c>
      <c r="Y93" t="s">
        <v>130</v>
      </c>
      <c r="Z93">
        <f t="shared" ref="Z93" si="266">AVERAGE(E92:E131)</f>
        <v>55.39</v>
      </c>
    </row>
    <row r="94" spans="1:26">
      <c r="A94" s="2">
        <f ca="1">RAND()</f>
        <v>0.29264319325427124</v>
      </c>
      <c r="B94" s="1">
        <v>42923</v>
      </c>
      <c r="C94" s="1" t="str">
        <f>TEXT(B94, "mmmm")</f>
        <v>July</v>
      </c>
      <c r="D94" t="s">
        <v>27</v>
      </c>
      <c r="E94">
        <v>82.5</v>
      </c>
      <c r="F94" s="2">
        <v>0.56999999999999995</v>
      </c>
      <c r="G94">
        <v>41</v>
      </c>
      <c r="H94">
        <v>0.5</v>
      </c>
      <c r="I94">
        <v>35</v>
      </c>
      <c r="J94" s="3">
        <f>H94*I94</f>
        <v>17.5</v>
      </c>
      <c r="L94" t="s">
        <v>131</v>
      </c>
      <c r="M94" s="2">
        <f t="shared" ref="M94" si="267">AVERAGE(F125:F164)</f>
        <v>0.95274999999999976</v>
      </c>
      <c r="N94">
        <f t="shared" ref="N94" si="268">_xlfn.STDEV.P(F125:F164)</f>
        <v>0.37277330577711787</v>
      </c>
      <c r="Y94" t="s">
        <v>131</v>
      </c>
      <c r="Z94">
        <f t="shared" ref="Z94" si="269">AVERAGE(E125:E164)</f>
        <v>53.86999999999999</v>
      </c>
    </row>
    <row r="95" spans="1:26">
      <c r="A95" s="2">
        <f ca="1">RAND()</f>
        <v>0.81795826125973214</v>
      </c>
      <c r="B95" s="1">
        <v>42788</v>
      </c>
      <c r="C95" s="1" t="str">
        <f>TEXT(B95, "mmmm")</f>
        <v>February</v>
      </c>
      <c r="D95" t="s">
        <v>23</v>
      </c>
      <c r="E95">
        <v>47.699999999999996</v>
      </c>
      <c r="F95" s="2">
        <v>0.95</v>
      </c>
      <c r="G95">
        <v>36</v>
      </c>
      <c r="H95">
        <v>0.3</v>
      </c>
      <c r="I95">
        <v>19</v>
      </c>
      <c r="J95" s="3">
        <f>H95*I95</f>
        <v>5.7</v>
      </c>
      <c r="L95" t="s">
        <v>132</v>
      </c>
      <c r="M95" s="2">
        <f t="shared" ref="M95" si="270">AVERAGE(F94:F133)</f>
        <v>0.86199999999999977</v>
      </c>
      <c r="N95">
        <f t="shared" ref="N95" si="271">_xlfn.STDEV.P(F94:F133)</f>
        <v>0.22434571535913092</v>
      </c>
      <c r="Y95" t="s">
        <v>132</v>
      </c>
      <c r="Z95">
        <f t="shared" ref="Z95" si="272">AVERAGE(E94:E133)</f>
        <v>56.032499999999992</v>
      </c>
    </row>
    <row r="96" spans="1:26">
      <c r="A96" s="2">
        <f ca="1">RAND()</f>
        <v>0.56646647429331598</v>
      </c>
      <c r="B96" s="1">
        <v>42809</v>
      </c>
      <c r="C96" s="1" t="str">
        <f>TEXT(B96, "mmmm")</f>
        <v>March</v>
      </c>
      <c r="D96" t="s">
        <v>23</v>
      </c>
      <c r="E96">
        <v>56.199999999999996</v>
      </c>
      <c r="F96" s="2">
        <v>0.83</v>
      </c>
      <c r="G96">
        <v>30</v>
      </c>
      <c r="H96">
        <v>0.3</v>
      </c>
      <c r="I96">
        <v>24</v>
      </c>
      <c r="J96" s="3">
        <f>H96*I96</f>
        <v>7.1999999999999993</v>
      </c>
      <c r="L96" t="s">
        <v>133</v>
      </c>
      <c r="M96" s="2">
        <f t="shared" ref="M96" si="273">AVERAGE(F127:F166)</f>
        <v>0.94574999999999976</v>
      </c>
      <c r="N96">
        <f t="shared" ref="N96" si="274">_xlfn.STDEV.P(F127:F166)</f>
        <v>0.37448556380720571</v>
      </c>
      <c r="Y96" t="s">
        <v>133</v>
      </c>
      <c r="Z96">
        <f t="shared" ref="Z96" si="275">AVERAGE(E127:E166)</f>
        <v>54.602499999999999</v>
      </c>
    </row>
    <row r="97" spans="1:26">
      <c r="A97" s="2">
        <f ca="1">RAND()</f>
        <v>0.80987208951364609</v>
      </c>
      <c r="B97" s="1">
        <v>42791</v>
      </c>
      <c r="C97" s="1" t="str">
        <f>TEXT(B97, "mmmm")</f>
        <v>February</v>
      </c>
      <c r="D97" t="s">
        <v>28</v>
      </c>
      <c r="E97">
        <v>42.4</v>
      </c>
      <c r="F97" s="2">
        <v>1</v>
      </c>
      <c r="G97">
        <v>21</v>
      </c>
      <c r="H97">
        <v>0.3</v>
      </c>
      <c r="I97">
        <v>18</v>
      </c>
      <c r="J97" s="3">
        <f>H97*I97</f>
        <v>5.3999999999999995</v>
      </c>
      <c r="L97" t="s">
        <v>134</v>
      </c>
      <c r="M97" s="2">
        <f t="shared" ref="M97" si="276">AVERAGE(F96:F135)</f>
        <v>0.91149999999999998</v>
      </c>
      <c r="N97">
        <f t="shared" ref="N97" si="277">_xlfn.STDEV.P(F96:F135)</f>
        <v>0.33631495655114707</v>
      </c>
      <c r="Y97" t="s">
        <v>134</v>
      </c>
      <c r="Z97">
        <f t="shared" ref="Z97" si="278">AVERAGE(E96:E135)</f>
        <v>54.279999999999994</v>
      </c>
    </row>
    <row r="98" spans="1:26">
      <c r="A98" s="2">
        <f ca="1">RAND()</f>
        <v>0.86248863377606833</v>
      </c>
      <c r="B98" s="1">
        <v>42880</v>
      </c>
      <c r="C98" s="1" t="str">
        <f>TEXT(B98, "mmmm")</f>
        <v>May</v>
      </c>
      <c r="D98" t="s">
        <v>25</v>
      </c>
      <c r="E98">
        <v>71.699999999999989</v>
      </c>
      <c r="F98" s="2">
        <v>0.69</v>
      </c>
      <c r="G98">
        <v>53</v>
      </c>
      <c r="H98">
        <v>0.3</v>
      </c>
      <c r="I98">
        <v>29</v>
      </c>
      <c r="J98" s="3">
        <f>H98*I98</f>
        <v>8.6999999999999993</v>
      </c>
      <c r="L98" t="s">
        <v>135</v>
      </c>
      <c r="M98" s="2">
        <f t="shared" ref="M98" si="279">AVERAGE(F129:F168)</f>
        <v>0.9395</v>
      </c>
      <c r="N98">
        <f t="shared" ref="N98" si="280">_xlfn.STDEV.P(F129:F168)</f>
        <v>0.37925552072448487</v>
      </c>
      <c r="Y98" t="s">
        <v>135</v>
      </c>
      <c r="Z98">
        <f t="shared" ref="Z98" si="281">AVERAGE(E129:E168)</f>
        <v>55.30749999999999</v>
      </c>
    </row>
    <row r="99" spans="1:26">
      <c r="A99" s="2">
        <f ca="1">RAND()</f>
        <v>0.39969916347494039</v>
      </c>
      <c r="B99" s="1">
        <v>43000</v>
      </c>
      <c r="C99" s="1" t="str">
        <f>TEXT(B99, "mmmm")</f>
        <v>September</v>
      </c>
      <c r="D99" t="s">
        <v>27</v>
      </c>
      <c r="E99">
        <v>64.8</v>
      </c>
      <c r="F99" s="2">
        <v>0.74</v>
      </c>
      <c r="G99">
        <v>34</v>
      </c>
      <c r="H99">
        <v>0.3</v>
      </c>
      <c r="I99">
        <v>26</v>
      </c>
      <c r="J99" s="3">
        <f>H99*I99</f>
        <v>7.8</v>
      </c>
      <c r="L99" t="s">
        <v>136</v>
      </c>
      <c r="M99" s="2">
        <f t="shared" ref="M99" si="282">AVERAGE(F98:F137)</f>
        <v>0.90924999999999978</v>
      </c>
      <c r="N99">
        <f t="shared" ref="N99" si="283">_xlfn.STDEV.P(F98:F137)</f>
        <v>0.33830007020395408</v>
      </c>
      <c r="Y99" t="s">
        <v>136</v>
      </c>
      <c r="Z99">
        <f t="shared" ref="Z99" si="284">AVERAGE(E98:E137)</f>
        <v>54.659999999999982</v>
      </c>
    </row>
    <row r="100" spans="1:26">
      <c r="A100" s="2">
        <f ca="1">RAND()</f>
        <v>0.66767261883019657</v>
      </c>
      <c r="B100" s="1">
        <v>42814</v>
      </c>
      <c r="C100" s="1" t="str">
        <f>TEXT(B100, "mmmm")</f>
        <v>March</v>
      </c>
      <c r="D100" t="s">
        <v>19</v>
      </c>
      <c r="E100">
        <v>58.199999999999996</v>
      </c>
      <c r="F100" s="2">
        <v>0.77</v>
      </c>
      <c r="G100">
        <v>33</v>
      </c>
      <c r="H100">
        <v>0.3</v>
      </c>
      <c r="I100">
        <v>24</v>
      </c>
      <c r="J100" s="3">
        <f>H100*I100</f>
        <v>7.1999999999999993</v>
      </c>
      <c r="L100" t="s">
        <v>137</v>
      </c>
      <c r="M100" s="2">
        <f t="shared" ref="M100" si="285">AVERAGE(F131:F170)</f>
        <v>0.94049999999999989</v>
      </c>
      <c r="N100">
        <f t="shared" ref="N100" si="286">_xlfn.STDEV.P(F131:F170)</f>
        <v>0.380440205551412</v>
      </c>
      <c r="Y100" t="s">
        <v>137</v>
      </c>
      <c r="Z100">
        <f t="shared" ref="Z100" si="287">AVERAGE(E131:E170)</f>
        <v>55.422499999999992</v>
      </c>
    </row>
    <row r="101" spans="1:26">
      <c r="A101" s="2">
        <f ca="1">RAND()</f>
        <v>0.80641892369344481</v>
      </c>
      <c r="B101" s="1">
        <v>43074</v>
      </c>
      <c r="C101" s="1" t="str">
        <f>TEXT(B101, "mmmm")</f>
        <v>December</v>
      </c>
      <c r="D101" t="s">
        <v>21</v>
      </c>
      <c r="E101">
        <v>22</v>
      </c>
      <c r="F101" s="2">
        <v>1.82</v>
      </c>
      <c r="G101">
        <v>11</v>
      </c>
      <c r="H101">
        <v>0.3</v>
      </c>
      <c r="I101">
        <v>10</v>
      </c>
      <c r="J101" s="3">
        <f>H101*I101</f>
        <v>3</v>
      </c>
      <c r="L101" t="s">
        <v>138</v>
      </c>
      <c r="M101" s="2">
        <f t="shared" ref="M101" si="288">AVERAGE(F100:F139)</f>
        <v>0.91274999999999995</v>
      </c>
      <c r="N101">
        <f t="shared" ref="N101" si="289">_xlfn.STDEV.P(F100:F139)</f>
        <v>0.33673422383238683</v>
      </c>
      <c r="Y101" t="s">
        <v>138</v>
      </c>
      <c r="Z101">
        <f t="shared" ref="Z101" si="290">AVERAGE(E100:E139)</f>
        <v>54.214999999999989</v>
      </c>
    </row>
    <row r="102" spans="1:26">
      <c r="A102" s="2">
        <f ca="1">RAND()</f>
        <v>0.82773428495331491</v>
      </c>
      <c r="B102" s="1">
        <v>42749</v>
      </c>
      <c r="C102" s="1" t="str">
        <f>TEXT(B102, "mmmm")</f>
        <v>January</v>
      </c>
      <c r="D102" t="s">
        <v>28</v>
      </c>
      <c r="E102">
        <v>44.099999999999994</v>
      </c>
      <c r="F102" s="2">
        <v>1.05</v>
      </c>
      <c r="G102">
        <v>23</v>
      </c>
      <c r="H102">
        <v>0.3</v>
      </c>
      <c r="I102">
        <v>17</v>
      </c>
      <c r="J102" s="3">
        <f>H102*I102</f>
        <v>5.0999999999999996</v>
      </c>
      <c r="L102" t="s">
        <v>139</v>
      </c>
      <c r="M102" s="2">
        <f t="shared" ref="M102" si="291">AVERAGE(F133:F172)</f>
        <v>0.94675000000000031</v>
      </c>
      <c r="N102">
        <f t="shared" ref="N102" si="292">_xlfn.STDEV.P(F133:F172)</f>
        <v>0.38013410462624891</v>
      </c>
      <c r="Y102" t="s">
        <v>139</v>
      </c>
      <c r="Z102">
        <f t="shared" ref="Z102" si="293">AVERAGE(E133:E172)</f>
        <v>54.835000000000001</v>
      </c>
    </row>
    <row r="103" spans="1:26">
      <c r="A103" s="2">
        <f ca="1">RAND()</f>
        <v>0.9368978980162922</v>
      </c>
      <c r="B103" s="1">
        <v>42870</v>
      </c>
      <c r="C103" s="1" t="str">
        <f>TEXT(B103, "mmmm")</f>
        <v>May</v>
      </c>
      <c r="D103" t="s">
        <v>19</v>
      </c>
      <c r="E103">
        <v>63.399999999999991</v>
      </c>
      <c r="F103" s="2">
        <v>0.69</v>
      </c>
      <c r="G103">
        <v>32</v>
      </c>
      <c r="H103">
        <v>0.3</v>
      </c>
      <c r="I103">
        <v>28</v>
      </c>
      <c r="J103" s="3">
        <f>H103*I103</f>
        <v>8.4</v>
      </c>
      <c r="L103" t="s">
        <v>140</v>
      </c>
      <c r="M103" s="2">
        <f t="shared" ref="M103" si="294">AVERAGE(F102:F141)</f>
        <v>0.8942500000000001</v>
      </c>
      <c r="N103">
        <f t="shared" ref="N103" si="295">_xlfn.STDEV.P(F102:F141)</f>
        <v>0.30857646945287309</v>
      </c>
      <c r="Y103" t="s">
        <v>140</v>
      </c>
      <c r="Z103">
        <f t="shared" ref="Z103" si="296">AVERAGE(E102:E141)</f>
        <v>54.914999999999999</v>
      </c>
    </row>
    <row r="104" spans="1:26">
      <c r="A104" s="2">
        <f ca="1">RAND()</f>
        <v>0.48468294304604198</v>
      </c>
      <c r="B104" s="1">
        <v>42825</v>
      </c>
      <c r="C104" s="1" t="str">
        <f>TEXT(B104, "mmmm")</f>
        <v>March</v>
      </c>
      <c r="D104" t="s">
        <v>27</v>
      </c>
      <c r="E104">
        <v>58.499999999999993</v>
      </c>
      <c r="F104" s="2">
        <v>0.77</v>
      </c>
      <c r="G104">
        <v>48</v>
      </c>
      <c r="H104">
        <v>0.3</v>
      </c>
      <c r="I104">
        <v>25</v>
      </c>
      <c r="J104" s="3">
        <f>H104*I104</f>
        <v>7.5</v>
      </c>
      <c r="L104" t="s">
        <v>141</v>
      </c>
      <c r="M104" s="2">
        <f t="shared" ref="M104" si="297">AVERAGE(F135:F174)</f>
        <v>0.89</v>
      </c>
      <c r="N104">
        <f t="shared" ref="N104" si="298">_xlfn.STDEV.P(F135:F174)</f>
        <v>0.28806249321978705</v>
      </c>
      <c r="Y104" t="s">
        <v>141</v>
      </c>
      <c r="Z104">
        <f t="shared" ref="Z104" si="299">AVERAGE(E135:E174)</f>
        <v>57.155000000000008</v>
      </c>
    </row>
    <row r="105" spans="1:26">
      <c r="A105" s="2">
        <f ca="1">RAND()</f>
        <v>0.49732454280072402</v>
      </c>
      <c r="B105" s="1">
        <v>43055</v>
      </c>
      <c r="C105" s="1" t="str">
        <f>TEXT(B105, "mmmm")</f>
        <v>November</v>
      </c>
      <c r="D105" t="s">
        <v>25</v>
      </c>
      <c r="E105">
        <v>47.3</v>
      </c>
      <c r="F105" s="2">
        <v>0.87</v>
      </c>
      <c r="G105">
        <v>28</v>
      </c>
      <c r="H105">
        <v>0.3</v>
      </c>
      <c r="I105">
        <v>21</v>
      </c>
      <c r="J105" s="3">
        <f>H105*I105</f>
        <v>6.3</v>
      </c>
      <c r="L105" t="s">
        <v>142</v>
      </c>
      <c r="M105" s="2">
        <f t="shared" ref="M105" si="300">AVERAGE(F104:F143)</f>
        <v>0.90474999999999994</v>
      </c>
      <c r="N105">
        <f t="shared" ref="N105" si="301">_xlfn.STDEV.P(F104:F143)</f>
        <v>0.31085356279122789</v>
      </c>
      <c r="Y105" t="s">
        <v>142</v>
      </c>
      <c r="Z105">
        <f t="shared" ref="Z105" si="302">AVERAGE(E104:E143)</f>
        <v>54.454999999999998</v>
      </c>
    </row>
    <row r="106" spans="1:26">
      <c r="A106" s="2">
        <f ca="1">RAND()</f>
        <v>0.95560540738134236</v>
      </c>
      <c r="B106" s="1">
        <v>42780</v>
      </c>
      <c r="C106" s="1" t="str">
        <f>TEXT(B106, "mmmm")</f>
        <v>February</v>
      </c>
      <c r="D106" t="s">
        <v>21</v>
      </c>
      <c r="E106">
        <v>47.699999999999996</v>
      </c>
      <c r="F106" s="2">
        <v>0.95</v>
      </c>
      <c r="G106">
        <v>35</v>
      </c>
      <c r="H106">
        <v>0.3</v>
      </c>
      <c r="I106">
        <v>19</v>
      </c>
      <c r="J106" s="3">
        <f>H106*I106</f>
        <v>5.7</v>
      </c>
      <c r="L106" t="s">
        <v>143</v>
      </c>
      <c r="M106" s="2">
        <f t="shared" ref="M106" si="303">AVERAGE(F137:F176)</f>
        <v>0.89025000000000021</v>
      </c>
      <c r="N106">
        <f t="shared" ref="N106" si="304">_xlfn.STDEV.P(F137:F176)</f>
        <v>0.28868224313247892</v>
      </c>
      <c r="Y106" t="s">
        <v>143</v>
      </c>
      <c r="Z106">
        <f t="shared" ref="Z106" si="305">AVERAGE(E137:E176)</f>
        <v>57.19</v>
      </c>
    </row>
    <row r="107" spans="1:26">
      <c r="A107" s="2">
        <f ca="1">RAND()</f>
        <v>0.23787415066179884</v>
      </c>
      <c r="B107" s="1">
        <v>42823</v>
      </c>
      <c r="C107" s="1" t="str">
        <f>TEXT(B107, "mmmm")</f>
        <v>March</v>
      </c>
      <c r="D107" t="s">
        <v>23</v>
      </c>
      <c r="E107">
        <v>57.199999999999996</v>
      </c>
      <c r="F107" s="2">
        <v>0.83</v>
      </c>
      <c r="G107">
        <v>39</v>
      </c>
      <c r="H107">
        <v>0.3</v>
      </c>
      <c r="I107">
        <v>24</v>
      </c>
      <c r="J107" s="3">
        <f>H107*I107</f>
        <v>7.1999999999999993</v>
      </c>
      <c r="L107" t="s">
        <v>144</v>
      </c>
      <c r="M107" s="2">
        <f t="shared" ref="M107" si="306">AVERAGE(F106:F145)</f>
        <v>0.9132499999999999</v>
      </c>
      <c r="N107">
        <f t="shared" ref="N107" si="307">_xlfn.STDEV.P(F106:F145)</f>
        <v>0.31971383689168081</v>
      </c>
      <c r="Y107" t="s">
        <v>144</v>
      </c>
      <c r="Z107">
        <f t="shared" ref="Z107" si="308">AVERAGE(E106:E145)</f>
        <v>54.407500000000006</v>
      </c>
    </row>
    <row r="108" spans="1:26">
      <c r="A108" s="2">
        <f ca="1">RAND()</f>
        <v>0.25018046095409419</v>
      </c>
      <c r="B108" s="1">
        <v>43002</v>
      </c>
      <c r="C108" s="1" t="str">
        <f>TEXT(B108, "mmmm")</f>
        <v>September</v>
      </c>
      <c r="D108" t="s">
        <v>17</v>
      </c>
      <c r="E108">
        <v>63.399999999999991</v>
      </c>
      <c r="F108" s="2">
        <v>0.71</v>
      </c>
      <c r="G108">
        <v>43</v>
      </c>
      <c r="H108">
        <v>0.3</v>
      </c>
      <c r="I108">
        <v>28</v>
      </c>
      <c r="J108" s="3">
        <f>H108*I108</f>
        <v>8.4</v>
      </c>
      <c r="L108" t="s">
        <v>145</v>
      </c>
      <c r="M108" s="2">
        <f t="shared" ref="M108" si="309">AVERAGE(F139:F178)</f>
        <v>0.9045000000000003</v>
      </c>
      <c r="N108">
        <f t="shared" ref="N108" si="310">_xlfn.STDEV.P(F139:F178)</f>
        <v>0.29599788850598152</v>
      </c>
      <c r="Y108" t="s">
        <v>145</v>
      </c>
      <c r="Z108">
        <f t="shared" ref="Z108" si="311">AVERAGE(E139:E178)</f>
        <v>56.497500000000002</v>
      </c>
    </row>
    <row r="109" spans="1:26">
      <c r="A109" s="2">
        <f ca="1">RAND()</f>
        <v>0.71483760137319785</v>
      </c>
      <c r="B109" s="1">
        <v>43053</v>
      </c>
      <c r="C109" s="1" t="str">
        <f>TEXT(B109, "mmmm")</f>
        <v>November</v>
      </c>
      <c r="D109" t="s">
        <v>21</v>
      </c>
      <c r="E109">
        <v>55.9</v>
      </c>
      <c r="F109" s="2">
        <v>0.8</v>
      </c>
      <c r="G109">
        <v>28</v>
      </c>
      <c r="H109">
        <v>0.3</v>
      </c>
      <c r="I109">
        <v>23</v>
      </c>
      <c r="J109" s="3">
        <f>H109*I109</f>
        <v>6.8999999999999995</v>
      </c>
      <c r="L109" t="s">
        <v>146</v>
      </c>
      <c r="M109" s="2">
        <f t="shared" ref="M109" si="312">AVERAGE(F108:F147)</f>
        <v>0.94749999999999979</v>
      </c>
      <c r="N109">
        <f t="shared" ref="N109" si="313">_xlfn.STDEV.P(F108:F147)</f>
        <v>0.3545895514535084</v>
      </c>
      <c r="Y109" t="s">
        <v>146</v>
      </c>
      <c r="Z109">
        <f t="shared" ref="Z109" si="314">AVERAGE(E108:E147)</f>
        <v>53.447499999999991</v>
      </c>
    </row>
    <row r="110" spans="1:26">
      <c r="A110" s="2">
        <f ca="1">RAND()</f>
        <v>0.37685548830480564</v>
      </c>
      <c r="B110" s="1">
        <v>42853</v>
      </c>
      <c r="C110" s="1" t="str">
        <f>TEXT(B110, "mmmm")</f>
        <v>April</v>
      </c>
      <c r="D110" t="s">
        <v>27</v>
      </c>
      <c r="E110">
        <v>58.8</v>
      </c>
      <c r="F110" s="2">
        <v>0.74</v>
      </c>
      <c r="G110">
        <v>32</v>
      </c>
      <c r="H110">
        <v>0.3</v>
      </c>
      <c r="I110">
        <v>26</v>
      </c>
      <c r="J110" s="3">
        <f>H110*I110</f>
        <v>7.8</v>
      </c>
      <c r="L110" t="s">
        <v>147</v>
      </c>
      <c r="M110" s="2">
        <f t="shared" ref="M110" si="315">AVERAGE(F141:F180)</f>
        <v>0.88525000000000009</v>
      </c>
      <c r="N110">
        <f t="shared" ref="N110" si="316">_xlfn.STDEV.P(F141:F180)</f>
        <v>0.29876401640759842</v>
      </c>
      <c r="Y110" t="s">
        <v>147</v>
      </c>
      <c r="Z110">
        <f t="shared" ref="Z110" si="317">AVERAGE(E141:E180)</f>
        <v>57.752500000000012</v>
      </c>
    </row>
    <row r="111" spans="1:26">
      <c r="A111" s="2">
        <f ca="1">RAND()</f>
        <v>0.5076005711641034</v>
      </c>
      <c r="B111" s="1">
        <v>42848</v>
      </c>
      <c r="C111" s="1" t="str">
        <f>TEXT(B111, "mmmm")</f>
        <v>April</v>
      </c>
      <c r="D111" t="s">
        <v>17</v>
      </c>
      <c r="E111">
        <v>60.8</v>
      </c>
      <c r="F111" s="2">
        <v>0.77</v>
      </c>
      <c r="G111">
        <v>50</v>
      </c>
      <c r="H111">
        <v>0.3</v>
      </c>
      <c r="I111">
        <v>26</v>
      </c>
      <c r="J111" s="3">
        <f>H111*I111</f>
        <v>7.8</v>
      </c>
      <c r="L111" t="s">
        <v>148</v>
      </c>
      <c r="M111" s="2">
        <f t="shared" ref="M111" si="318">AVERAGE(F110:F149)</f>
        <v>0.95850000000000013</v>
      </c>
      <c r="N111">
        <f t="shared" ref="N111" si="319">_xlfn.STDEV.P(F110:F149)</f>
        <v>0.35467978515838761</v>
      </c>
      <c r="Y111" t="s">
        <v>148</v>
      </c>
      <c r="Z111">
        <f t="shared" ref="Z111" si="320">AVERAGE(E110:E149)</f>
        <v>52.954999999999998</v>
      </c>
    </row>
    <row r="112" spans="1:26">
      <c r="A112" s="2">
        <f ca="1">RAND()</f>
        <v>0.41742861073444515</v>
      </c>
      <c r="B112" s="1">
        <v>42997</v>
      </c>
      <c r="C112" s="1" t="str">
        <f>TEXT(B112, "mmmm")</f>
        <v>September</v>
      </c>
      <c r="D112" t="s">
        <v>21</v>
      </c>
      <c r="E112">
        <v>67.399999999999991</v>
      </c>
      <c r="F112" s="2">
        <v>0.67</v>
      </c>
      <c r="G112">
        <v>48</v>
      </c>
      <c r="H112">
        <v>0.3</v>
      </c>
      <c r="I112">
        <v>28</v>
      </c>
      <c r="J112" s="3">
        <f>H112*I112</f>
        <v>8.4</v>
      </c>
      <c r="L112" t="s">
        <v>149</v>
      </c>
      <c r="M112" s="2">
        <f t="shared" ref="M112" si="321">AVERAGE(F143:F182)</f>
        <v>0.88325000000000031</v>
      </c>
      <c r="N112">
        <f t="shared" ref="N112" si="322">_xlfn.STDEV.P(F143:F182)</f>
        <v>0.3004612079786666</v>
      </c>
      <c r="Y112" t="s">
        <v>149</v>
      </c>
      <c r="Z112">
        <f t="shared" ref="Z112" si="323">AVERAGE(E143:E182)</f>
        <v>58.090000000000011</v>
      </c>
    </row>
    <row r="113" spans="1:26">
      <c r="A113" s="2">
        <f ca="1">RAND()</f>
        <v>0.47449302198823751</v>
      </c>
      <c r="B113" s="1">
        <v>43003</v>
      </c>
      <c r="C113" s="1" t="str">
        <f>TEXT(B113, "mmmm")</f>
        <v>September</v>
      </c>
      <c r="D113" t="s">
        <v>19</v>
      </c>
      <c r="E113">
        <v>61.099999999999994</v>
      </c>
      <c r="F113" s="2">
        <v>0.71</v>
      </c>
      <c r="G113">
        <v>33</v>
      </c>
      <c r="H113">
        <v>0.3</v>
      </c>
      <c r="I113">
        <v>27</v>
      </c>
      <c r="J113" s="3">
        <f>H113*I113</f>
        <v>8.1</v>
      </c>
      <c r="L113" t="s">
        <v>150</v>
      </c>
      <c r="M113" s="2">
        <f t="shared" ref="M113" si="324">AVERAGE(F112:F151)</f>
        <v>0.96425000000000005</v>
      </c>
      <c r="N113">
        <f t="shared" ref="N113" si="325">_xlfn.STDEV.P(F112:F151)</f>
        <v>0.35235555551175851</v>
      </c>
      <c r="Y113" t="s">
        <v>150</v>
      </c>
      <c r="Z113">
        <f t="shared" ref="Z113" si="326">AVERAGE(E112:E151)</f>
        <v>52.759999999999991</v>
      </c>
    </row>
    <row r="114" spans="1:26">
      <c r="A114" s="2">
        <f ca="1">RAND()</f>
        <v>0.20553366926353411</v>
      </c>
      <c r="B114" s="1">
        <v>42822</v>
      </c>
      <c r="C114" s="1" t="str">
        <f>TEXT(B114, "mmmm")</f>
        <v>March</v>
      </c>
      <c r="D114" t="s">
        <v>21</v>
      </c>
      <c r="E114">
        <v>55.9</v>
      </c>
      <c r="F114" s="2">
        <v>0.83</v>
      </c>
      <c r="G114">
        <v>48</v>
      </c>
      <c r="H114">
        <v>0.3</v>
      </c>
      <c r="I114">
        <v>23</v>
      </c>
      <c r="J114" s="3">
        <f>H114*I114</f>
        <v>6.8999999999999995</v>
      </c>
      <c r="L114" t="s">
        <v>151</v>
      </c>
      <c r="M114" s="2">
        <f t="shared" ref="M114" si="327">AVERAGE(F145:F184)</f>
        <v>0.87725000000000031</v>
      </c>
      <c r="N114">
        <f t="shared" ref="N114" si="328">_xlfn.STDEV.P(F145:F184)</f>
        <v>0.3023242257907886</v>
      </c>
      <c r="Y114" t="s">
        <v>151</v>
      </c>
      <c r="Z114">
        <f t="shared" ref="Z114" si="329">AVERAGE(E145:E184)</f>
        <v>58.36</v>
      </c>
    </row>
    <row r="115" spans="1:26">
      <c r="A115" s="2">
        <f ca="1">RAND()</f>
        <v>0.14060222318396498</v>
      </c>
      <c r="B115" s="1">
        <v>42739</v>
      </c>
      <c r="C115" s="1" t="str">
        <f>TEXT(B115, "mmmm")</f>
        <v>January</v>
      </c>
      <c r="D115" t="s">
        <v>23</v>
      </c>
      <c r="E115">
        <v>44.099999999999994</v>
      </c>
      <c r="F115" s="2">
        <v>1.05</v>
      </c>
      <c r="G115">
        <v>28</v>
      </c>
      <c r="H115">
        <v>0.3</v>
      </c>
      <c r="I115">
        <v>17</v>
      </c>
      <c r="J115" s="3">
        <f>H115*I115</f>
        <v>5.0999999999999996</v>
      </c>
      <c r="L115" t="s">
        <v>152</v>
      </c>
      <c r="M115" s="2">
        <f t="shared" ref="M115" si="330">AVERAGE(F114:F153)</f>
        <v>0.96699999999999986</v>
      </c>
      <c r="N115">
        <f t="shared" ref="N115" si="331">_xlfn.STDEV.P(F114:F153)</f>
        <v>0.35060091271986205</v>
      </c>
      <c r="Y115" t="s">
        <v>152</v>
      </c>
      <c r="Z115">
        <f t="shared" ref="Z115" si="332">AVERAGE(E114:E153)</f>
        <v>52.629999999999995</v>
      </c>
    </row>
    <row r="116" spans="1:26">
      <c r="A116" s="2">
        <f ca="1">RAND()</f>
        <v>0.60088932698226483</v>
      </c>
      <c r="B116" s="1">
        <v>43027</v>
      </c>
      <c r="C116" s="1" t="str">
        <f>TEXT(B116, "mmmm")</f>
        <v>October</v>
      </c>
      <c r="D116" t="s">
        <v>25</v>
      </c>
      <c r="E116">
        <v>60.499999999999993</v>
      </c>
      <c r="F116" s="2">
        <v>0.8</v>
      </c>
      <c r="G116">
        <v>41</v>
      </c>
      <c r="H116">
        <v>0.3</v>
      </c>
      <c r="I116">
        <v>25</v>
      </c>
      <c r="J116" s="3">
        <f>H116*I116</f>
        <v>7.5</v>
      </c>
      <c r="L116" t="s">
        <v>153</v>
      </c>
      <c r="M116" s="2">
        <f t="shared" ref="M116" si="333">AVERAGE(F147:F186)</f>
        <v>0.86849999999999983</v>
      </c>
      <c r="N116">
        <f t="shared" ref="N116" si="334">_xlfn.STDEV.P(F147:F186)</f>
        <v>0.30926162063857809</v>
      </c>
      <c r="Y116" t="s">
        <v>153</v>
      </c>
      <c r="Z116">
        <f t="shared" ref="Z116" si="335">AVERAGE(E147:E186)</f>
        <v>58.984999999999999</v>
      </c>
    </row>
    <row r="117" spans="1:26">
      <c r="A117" s="2">
        <f ca="1">RAND()</f>
        <v>0.93559777726340276</v>
      </c>
      <c r="B117" s="1">
        <v>42955</v>
      </c>
      <c r="C117" s="1" t="str">
        <f>TEXT(B117, "mmmm")</f>
        <v>August</v>
      </c>
      <c r="D117" t="s">
        <v>21</v>
      </c>
      <c r="E117">
        <v>68.699999999999989</v>
      </c>
      <c r="F117" s="2">
        <v>0.65</v>
      </c>
      <c r="G117">
        <v>50</v>
      </c>
      <c r="H117">
        <v>0.5</v>
      </c>
      <c r="I117">
        <v>29</v>
      </c>
      <c r="J117" s="3">
        <f>H117*I117</f>
        <v>14.5</v>
      </c>
      <c r="L117" t="s">
        <v>154</v>
      </c>
      <c r="M117" s="2">
        <f t="shared" ref="M117" si="336">AVERAGE(F116:F155)</f>
        <v>0.95899999999999963</v>
      </c>
      <c r="N117">
        <f t="shared" ref="N117" si="337">_xlfn.STDEV.P(F116:F155)</f>
        <v>0.35265989281459365</v>
      </c>
      <c r="Y117" t="s">
        <v>154</v>
      </c>
      <c r="Z117">
        <f t="shared" ref="Z117" si="338">AVERAGE(E116:E155)</f>
        <v>53.237499999999997</v>
      </c>
    </row>
    <row r="118" spans="1:26">
      <c r="A118" s="2">
        <f ca="1">RAND()</f>
        <v>4.7185813687309563E-2</v>
      </c>
      <c r="B118" s="1">
        <v>42846</v>
      </c>
      <c r="C118" s="1" t="str">
        <f>TEXT(B118, "mmmm")</f>
        <v>April</v>
      </c>
      <c r="D118" t="s">
        <v>27</v>
      </c>
      <c r="E118">
        <v>67.099999999999994</v>
      </c>
      <c r="F118" s="2">
        <v>0.74</v>
      </c>
      <c r="G118">
        <v>48</v>
      </c>
      <c r="H118">
        <v>0.3</v>
      </c>
      <c r="I118">
        <v>27</v>
      </c>
      <c r="J118" s="3">
        <f>H118*I118</f>
        <v>8.1</v>
      </c>
      <c r="L118" t="s">
        <v>155</v>
      </c>
      <c r="M118" s="2">
        <f t="shared" ref="M118" si="339">AVERAGE(F149:F188)</f>
        <v>0.85375000000000012</v>
      </c>
      <c r="N118">
        <f t="shared" ref="N118" si="340">_xlfn.STDEV.P(F149:F188)</f>
        <v>0.30085451218155196</v>
      </c>
      <c r="Y118" t="s">
        <v>155</v>
      </c>
      <c r="Z118">
        <f t="shared" ref="Z118" si="341">AVERAGE(E149:E188)</f>
        <v>59.675000000000011</v>
      </c>
    </row>
    <row r="119" spans="1:26">
      <c r="A119" s="2">
        <f ca="1">RAND()</f>
        <v>9.2512455882967748E-2</v>
      </c>
      <c r="B119" s="1">
        <v>43008</v>
      </c>
      <c r="C119" s="1" t="str">
        <f>TEXT(B119, "mmmm")</f>
        <v>September</v>
      </c>
      <c r="D119" t="s">
        <v>28</v>
      </c>
      <c r="E119">
        <v>64.8</v>
      </c>
      <c r="F119" s="2">
        <v>0.74</v>
      </c>
      <c r="G119">
        <v>29</v>
      </c>
      <c r="H119">
        <v>0.3</v>
      </c>
      <c r="I119">
        <v>26</v>
      </c>
      <c r="J119" s="3">
        <f>H119*I119</f>
        <v>7.8</v>
      </c>
      <c r="L119" t="s">
        <v>156</v>
      </c>
      <c r="M119" s="2">
        <f t="shared" ref="M119" si="342">AVERAGE(F118:F157)</f>
        <v>0.96549999999999958</v>
      </c>
      <c r="N119">
        <f t="shared" ref="N119" si="343">_xlfn.STDEV.P(F118:F157)</f>
        <v>0.34928462605731847</v>
      </c>
      <c r="Y119" t="s">
        <v>156</v>
      </c>
      <c r="Z119">
        <f t="shared" ref="Z119" si="344">AVERAGE(E118:E157)</f>
        <v>52.784999999999989</v>
      </c>
    </row>
    <row r="120" spans="1:26">
      <c r="A120" s="2">
        <f ca="1">RAND()</f>
        <v>0.48474618512797962</v>
      </c>
      <c r="B120" s="1">
        <v>43061</v>
      </c>
      <c r="C120" s="1" t="str">
        <f>TEXT(B120, "mmmm")</f>
        <v>November</v>
      </c>
      <c r="D120" t="s">
        <v>23</v>
      </c>
      <c r="E120">
        <v>48.699999999999996</v>
      </c>
      <c r="F120" s="2">
        <v>1</v>
      </c>
      <c r="G120">
        <v>40</v>
      </c>
      <c r="H120">
        <v>0.3</v>
      </c>
      <c r="I120">
        <v>19</v>
      </c>
      <c r="J120" s="3">
        <f>H120*I120</f>
        <v>5.7</v>
      </c>
      <c r="L120" t="s">
        <v>157</v>
      </c>
      <c r="M120" s="2">
        <f t="shared" ref="M120" si="345">AVERAGE(F151:F190)</f>
        <v>0.84099999999999997</v>
      </c>
      <c r="N120">
        <f t="shared" ref="N120" si="346">_xlfn.STDEV.P(F151:F190)</f>
        <v>0.29754663500029671</v>
      </c>
      <c r="Y120" t="s">
        <v>157</v>
      </c>
      <c r="Z120">
        <f t="shared" ref="Z120" si="347">AVERAGE(E151:E190)</f>
        <v>60.407500000000006</v>
      </c>
    </row>
    <row r="121" spans="1:26">
      <c r="A121" s="2">
        <f ca="1">RAND()</f>
        <v>0.73996205479373922</v>
      </c>
      <c r="B121" s="1">
        <v>43020</v>
      </c>
      <c r="C121" s="1" t="str">
        <f>TEXT(B121, "mmmm")</f>
        <v>October</v>
      </c>
      <c r="D121" t="s">
        <v>25</v>
      </c>
      <c r="E121">
        <v>58.199999999999996</v>
      </c>
      <c r="F121" s="2">
        <v>0.77</v>
      </c>
      <c r="G121">
        <v>39</v>
      </c>
      <c r="H121">
        <v>0.3</v>
      </c>
      <c r="I121">
        <v>24</v>
      </c>
      <c r="J121" s="3">
        <f>H121*I121</f>
        <v>7.1999999999999993</v>
      </c>
      <c r="L121" t="s">
        <v>158</v>
      </c>
      <c r="M121" s="2">
        <f t="shared" ref="M121" si="348">AVERAGE(F120:F159)</f>
        <v>0.98549999999999949</v>
      </c>
      <c r="N121">
        <f t="shared" ref="N121" si="349">_xlfn.STDEV.P(F120:F159)</f>
        <v>0.35858018629032073</v>
      </c>
      <c r="Y121" t="s">
        <v>158</v>
      </c>
      <c r="Z121">
        <f t="shared" ref="Z121" si="350">AVERAGE(E120:E159)</f>
        <v>51.697500000000005</v>
      </c>
    </row>
    <row r="122" spans="1:26">
      <c r="A122" s="2">
        <f ca="1">RAND()</f>
        <v>0.91255443031343109</v>
      </c>
      <c r="B122" s="1">
        <v>42750</v>
      </c>
      <c r="C122" s="1" t="str">
        <f>TEXT(B122, "mmmm")</f>
        <v>January</v>
      </c>
      <c r="D122" t="s">
        <v>17</v>
      </c>
      <c r="E122">
        <v>43.4</v>
      </c>
      <c r="F122" s="2">
        <v>1.1100000000000001</v>
      </c>
      <c r="G122">
        <v>33</v>
      </c>
      <c r="H122">
        <v>0.3</v>
      </c>
      <c r="I122">
        <v>18</v>
      </c>
      <c r="J122" s="3">
        <f>H122*I122</f>
        <v>5.3999999999999995</v>
      </c>
      <c r="L122" t="s">
        <v>159</v>
      </c>
      <c r="M122" s="2">
        <f t="shared" ref="M122" si="351">AVERAGE(F153:F192)</f>
        <v>0.8507499999999999</v>
      </c>
      <c r="N122">
        <f t="shared" ref="N122" si="352">_xlfn.STDEV.P(F153:F192)</f>
        <v>0.30721643429348044</v>
      </c>
      <c r="Y122" t="s">
        <v>159</v>
      </c>
      <c r="Z122">
        <f t="shared" ref="Z122" si="353">AVERAGE(E153:E192)</f>
        <v>60.055000000000007</v>
      </c>
    </row>
    <row r="123" spans="1:26">
      <c r="A123" s="2">
        <f ca="1">RAND()</f>
        <v>0.6747386104561488</v>
      </c>
      <c r="B123" s="1">
        <v>43051</v>
      </c>
      <c r="C123" s="1" t="str">
        <f>TEXT(B123, "mmmm")</f>
        <v>November</v>
      </c>
      <c r="D123" t="s">
        <v>17</v>
      </c>
      <c r="E123">
        <v>49.699999999999996</v>
      </c>
      <c r="F123" s="2">
        <v>1.05</v>
      </c>
      <c r="G123">
        <v>38</v>
      </c>
      <c r="H123">
        <v>0.3</v>
      </c>
      <c r="I123">
        <v>19</v>
      </c>
      <c r="J123" s="3">
        <f>H123*I123</f>
        <v>5.7</v>
      </c>
      <c r="L123" t="s">
        <v>160</v>
      </c>
      <c r="M123" s="2">
        <f t="shared" ref="M123" si="354">AVERAGE(F122:F161)</f>
        <v>0.9754999999999997</v>
      </c>
      <c r="N123">
        <f t="shared" ref="N123" si="355">_xlfn.STDEV.P(F122:F161)</f>
        <v>0.36399141473392027</v>
      </c>
      <c r="Y123" t="s">
        <v>160</v>
      </c>
      <c r="Z123">
        <f t="shared" ref="Z123" si="356">AVERAGE(E122:E161)</f>
        <v>52.542499999999997</v>
      </c>
    </row>
    <row r="124" spans="1:26">
      <c r="A124" s="2">
        <f ca="1">RAND()</f>
        <v>0.68426757725492737</v>
      </c>
      <c r="B124" s="1">
        <v>43096</v>
      </c>
      <c r="C124" s="1" t="str">
        <f>TEXT(B124, "mmmm")</f>
        <v>December</v>
      </c>
      <c r="D124" t="s">
        <v>23</v>
      </c>
      <c r="E124">
        <v>42.699999999999996</v>
      </c>
      <c r="F124" s="2">
        <v>1</v>
      </c>
      <c r="G124">
        <v>33</v>
      </c>
      <c r="H124">
        <v>0.3</v>
      </c>
      <c r="I124">
        <v>19</v>
      </c>
      <c r="J124" s="3">
        <f>H124*I124</f>
        <v>5.7</v>
      </c>
      <c r="L124" t="s">
        <v>161</v>
      </c>
      <c r="M124" s="2">
        <f t="shared" ref="M124" si="357">AVERAGE(F155:F194)</f>
        <v>0.85824999999999996</v>
      </c>
      <c r="N124">
        <f t="shared" ref="N124" si="358">_xlfn.STDEV.P(F155:F194)</f>
        <v>0.31094121228939736</v>
      </c>
      <c r="Y124" t="s">
        <v>161</v>
      </c>
      <c r="Z124">
        <f t="shared" ref="Z124" si="359">AVERAGE(E155:E194)</f>
        <v>59.882499999999979</v>
      </c>
    </row>
    <row r="125" spans="1:26">
      <c r="A125" s="2">
        <f ca="1">RAND()</f>
        <v>2.0550702038649837E-2</v>
      </c>
      <c r="B125" s="1">
        <v>42991</v>
      </c>
      <c r="C125" s="1" t="str">
        <f>TEXT(B125, "mmmm")</f>
        <v>September</v>
      </c>
      <c r="D125" t="s">
        <v>23</v>
      </c>
      <c r="E125">
        <v>64.8</v>
      </c>
      <c r="F125" s="2">
        <v>0.71</v>
      </c>
      <c r="G125">
        <v>42</v>
      </c>
      <c r="H125">
        <v>0.3</v>
      </c>
      <c r="I125">
        <v>26</v>
      </c>
      <c r="J125" s="3">
        <f>H125*I125</f>
        <v>7.8</v>
      </c>
      <c r="L125" t="s">
        <v>162</v>
      </c>
      <c r="M125" s="2">
        <f t="shared" ref="M125" si="360">AVERAGE(F124:F163)</f>
        <v>0.96499999999999964</v>
      </c>
      <c r="N125">
        <f t="shared" ref="N125" si="361">_xlfn.STDEV.P(F124:F163)</f>
        <v>0.36601229487545989</v>
      </c>
      <c r="Y125" t="s">
        <v>162</v>
      </c>
      <c r="Z125">
        <f t="shared" ref="Z125" si="362">AVERAGE(E124:E163)</f>
        <v>52.809999999999988</v>
      </c>
    </row>
    <row r="126" spans="1:26">
      <c r="A126" s="2">
        <f ca="1">RAND()</f>
        <v>0.48486694351926241</v>
      </c>
      <c r="B126" s="1">
        <v>42740</v>
      </c>
      <c r="C126" s="1" t="str">
        <f>TEXT(B126, "mmmm")</f>
        <v>January</v>
      </c>
      <c r="D126" t="s">
        <v>25</v>
      </c>
      <c r="E126">
        <v>42.4</v>
      </c>
      <c r="F126" s="2">
        <v>1</v>
      </c>
      <c r="G126">
        <v>33</v>
      </c>
      <c r="H126">
        <v>0.3</v>
      </c>
      <c r="I126">
        <v>18</v>
      </c>
      <c r="J126" s="3">
        <f>H126*I126</f>
        <v>5.3999999999999995</v>
      </c>
      <c r="L126" t="s">
        <v>163</v>
      </c>
      <c r="M126" s="2">
        <f t="shared" ref="M126" si="363">AVERAGE(F157:F196)</f>
        <v>0.85699999999999987</v>
      </c>
      <c r="N126">
        <f t="shared" ref="N126" si="364">_xlfn.STDEV.P(F157:F196)</f>
        <v>0.31178678612154159</v>
      </c>
      <c r="Y126" t="s">
        <v>163</v>
      </c>
      <c r="Z126">
        <f t="shared" ref="Z126" si="365">AVERAGE(E157:E196)</f>
        <v>59.899999999999991</v>
      </c>
    </row>
    <row r="127" spans="1:26">
      <c r="A127" s="2">
        <f ca="1">RAND()</f>
        <v>0.45276921336742793</v>
      </c>
      <c r="B127" s="1">
        <v>42845</v>
      </c>
      <c r="C127" s="1" t="str">
        <f>TEXT(B127, "mmmm")</f>
        <v>April</v>
      </c>
      <c r="D127" t="s">
        <v>25</v>
      </c>
      <c r="E127">
        <v>68.099999999999994</v>
      </c>
      <c r="F127" s="2">
        <v>0.69</v>
      </c>
      <c r="G127">
        <v>42</v>
      </c>
      <c r="H127">
        <v>0.3</v>
      </c>
      <c r="I127">
        <v>27</v>
      </c>
      <c r="J127" s="3">
        <f>H127*I127</f>
        <v>8.1</v>
      </c>
      <c r="L127" t="s">
        <v>164</v>
      </c>
      <c r="M127" s="2">
        <f t="shared" ref="M127" si="366">AVERAGE(F126:F165)</f>
        <v>0.95224999999999971</v>
      </c>
      <c r="N127">
        <f t="shared" ref="N127" si="367">_xlfn.STDEV.P(F126:F165)</f>
        <v>0.37311182975081425</v>
      </c>
      <c r="Y127" t="s">
        <v>164</v>
      </c>
      <c r="Z127">
        <f t="shared" ref="Z127" si="368">AVERAGE(E126:E165)</f>
        <v>54.017499999999998</v>
      </c>
    </row>
    <row r="128" spans="1:26">
      <c r="A128" s="2">
        <f ca="1">RAND()</f>
        <v>0.16602329113982439</v>
      </c>
      <c r="B128" s="1">
        <v>42982</v>
      </c>
      <c r="C128" s="1" t="str">
        <f>TEXT(B128, "mmmm")</f>
        <v>September</v>
      </c>
      <c r="D128" t="s">
        <v>19</v>
      </c>
      <c r="E128">
        <v>59.8</v>
      </c>
      <c r="F128" s="2">
        <v>0.74</v>
      </c>
      <c r="G128">
        <v>54</v>
      </c>
      <c r="H128">
        <v>0.3</v>
      </c>
      <c r="I128">
        <v>26</v>
      </c>
      <c r="J128" s="3">
        <f>H128*I128</f>
        <v>7.8</v>
      </c>
      <c r="L128" t="s">
        <v>165</v>
      </c>
      <c r="M128" s="2">
        <f t="shared" ref="M128" si="369">AVERAGE(F159:F198)</f>
        <v>0.83800000000000008</v>
      </c>
      <c r="N128">
        <f t="shared" ref="N128" si="370">_xlfn.STDEV.P(F159:F198)</f>
        <v>0.2927046292766815</v>
      </c>
      <c r="Y128" t="s">
        <v>165</v>
      </c>
      <c r="Z128">
        <f t="shared" ref="Z128" si="371">AVERAGE(E159:E198)</f>
        <v>60.557500000000005</v>
      </c>
    </row>
    <row r="129" spans="1:26">
      <c r="A129" s="2">
        <f ca="1">RAND()</f>
        <v>0.74237700648673977</v>
      </c>
      <c r="B129" s="1">
        <v>42850</v>
      </c>
      <c r="C129" s="1" t="str">
        <f>TEXT(B129, "mmmm")</f>
        <v>April</v>
      </c>
      <c r="D129" t="s">
        <v>21</v>
      </c>
      <c r="E129">
        <v>65.099999999999994</v>
      </c>
      <c r="F129" s="2">
        <v>0.71</v>
      </c>
      <c r="G129">
        <v>37</v>
      </c>
      <c r="H129">
        <v>0.3</v>
      </c>
      <c r="I129">
        <v>27</v>
      </c>
      <c r="J129" s="3">
        <f>H129*I129</f>
        <v>8.1</v>
      </c>
      <c r="L129" t="s">
        <v>166</v>
      </c>
      <c r="M129" s="2">
        <f t="shared" ref="M129" si="372">AVERAGE(F128:F167)</f>
        <v>0.94324999999999992</v>
      </c>
      <c r="N129">
        <f t="shared" ref="N129" si="373">_xlfn.STDEV.P(F128:F167)</f>
        <v>0.37651286498604564</v>
      </c>
      <c r="Y129" t="s">
        <v>166</v>
      </c>
      <c r="Z129">
        <f t="shared" ref="Z129" si="374">AVERAGE(E128:E167)</f>
        <v>54.854999999999997</v>
      </c>
    </row>
    <row r="130" spans="1:26">
      <c r="A130" s="2">
        <f ca="1">RAND()</f>
        <v>0.39479971796425772</v>
      </c>
      <c r="B130" s="1">
        <v>42967</v>
      </c>
      <c r="C130" s="1" t="str">
        <f>TEXT(B130, "mmmm")</f>
        <v>August</v>
      </c>
      <c r="D130" t="s">
        <v>17</v>
      </c>
      <c r="E130">
        <v>74.3</v>
      </c>
      <c r="F130" s="2">
        <v>0.65</v>
      </c>
      <c r="G130">
        <v>53</v>
      </c>
      <c r="H130">
        <v>0.5</v>
      </c>
      <c r="I130">
        <v>31</v>
      </c>
      <c r="J130" s="3">
        <f>H130*I130</f>
        <v>15.5</v>
      </c>
      <c r="L130" t="s">
        <v>167</v>
      </c>
      <c r="M130" s="2">
        <f t="shared" ref="M130" si="375">AVERAGE(F161:F200)</f>
        <v>0.84299999999999997</v>
      </c>
      <c r="N130">
        <f t="shared" ref="N130" si="376">_xlfn.STDEV.P(F161:F200)</f>
        <v>0.28993275082335895</v>
      </c>
      <c r="Y130" t="s">
        <v>167</v>
      </c>
      <c r="Z130">
        <f t="shared" ref="Z130" si="377">AVERAGE(E161:E200)</f>
        <v>60.132500000000007</v>
      </c>
    </row>
    <row r="131" spans="1:26">
      <c r="A131" s="2">
        <f ca="1">RAND()</f>
        <v>0.72892682541425435</v>
      </c>
      <c r="B131" s="1">
        <v>42747</v>
      </c>
      <c r="C131" s="1" t="str">
        <f>TEXT(B131, "mmmm")</f>
        <v>January</v>
      </c>
      <c r="D131" t="s">
        <v>25</v>
      </c>
      <c r="E131">
        <v>38.199999999999996</v>
      </c>
      <c r="F131" s="2">
        <v>1.33</v>
      </c>
      <c r="G131">
        <v>16</v>
      </c>
      <c r="H131">
        <v>0.3</v>
      </c>
      <c r="I131">
        <v>14</v>
      </c>
      <c r="J131" s="3">
        <f>H131*I131</f>
        <v>4.2</v>
      </c>
      <c r="L131" t="s">
        <v>168</v>
      </c>
      <c r="M131" s="2">
        <f t="shared" ref="M131" si="378">AVERAGE(F130:F169)</f>
        <v>0.94349999999999989</v>
      </c>
      <c r="N131">
        <f t="shared" ref="N131" si="379">_xlfn.STDEV.P(F130:F169)</f>
        <v>0.37765427311232752</v>
      </c>
      <c r="Y131" t="s">
        <v>168</v>
      </c>
      <c r="Z131">
        <f t="shared" ref="Z131" si="380">AVERAGE(E130:E169)</f>
        <v>55.044999999999995</v>
      </c>
    </row>
    <row r="132" spans="1:26">
      <c r="A132" s="2">
        <f ca="1">RAND()</f>
        <v>0.8815444737273298</v>
      </c>
      <c r="B132" s="1">
        <v>43028</v>
      </c>
      <c r="C132" s="1" t="str">
        <f>TEXT(B132, "mmmm")</f>
        <v>October</v>
      </c>
      <c r="D132" t="s">
        <v>27</v>
      </c>
      <c r="E132">
        <v>60.199999999999996</v>
      </c>
      <c r="F132" s="2">
        <v>0.8</v>
      </c>
      <c r="G132">
        <v>50</v>
      </c>
      <c r="H132">
        <v>0.3</v>
      </c>
      <c r="I132">
        <v>24</v>
      </c>
      <c r="J132" s="3">
        <f>H132*I132</f>
        <v>7.1999999999999993</v>
      </c>
      <c r="L132" t="s">
        <v>169</v>
      </c>
      <c r="M132" s="2">
        <f t="shared" ref="M132" si="381">AVERAGE(F163:F202)</f>
        <v>0.83924999999999983</v>
      </c>
      <c r="N132">
        <f t="shared" ref="N132" si="382">_xlfn.STDEV.P(F163:F202)</f>
        <v>0.28801378005227524</v>
      </c>
      <c r="Y132" t="s">
        <v>169</v>
      </c>
      <c r="Z132">
        <f t="shared" ref="Z132" si="383">AVERAGE(E163:E202)</f>
        <v>60.570000000000007</v>
      </c>
    </row>
    <row r="133" spans="1:26">
      <c r="A133" s="2">
        <f ca="1">RAND()</f>
        <v>0.73613249301397121</v>
      </c>
      <c r="B133" s="1">
        <v>43072</v>
      </c>
      <c r="C133" s="1" t="str">
        <f>TEXT(B133, "mmmm")</f>
        <v>December</v>
      </c>
      <c r="D133" t="s">
        <v>17</v>
      </c>
      <c r="E133">
        <v>33.5</v>
      </c>
      <c r="F133" s="2">
        <v>1.18</v>
      </c>
      <c r="G133">
        <v>19</v>
      </c>
      <c r="H133">
        <v>0.3</v>
      </c>
      <c r="I133">
        <v>15</v>
      </c>
      <c r="J133" s="3">
        <f>H133*I133</f>
        <v>4.5</v>
      </c>
      <c r="L133" t="s">
        <v>170</v>
      </c>
      <c r="M133" s="2">
        <f t="shared" ref="M133" si="384">AVERAGE(F132:F171)</f>
        <v>0.93350000000000011</v>
      </c>
      <c r="N133">
        <f t="shared" ref="N133" si="385">_xlfn.STDEV.P(F132:F171)</f>
        <v>0.3757562374731791</v>
      </c>
      <c r="Y133" t="s">
        <v>170</v>
      </c>
      <c r="Z133">
        <f t="shared" ref="Z133" si="386">AVERAGE(E132:E171)</f>
        <v>55.477500000000006</v>
      </c>
    </row>
    <row r="134" spans="1:26">
      <c r="A134" s="2">
        <f ca="1">RAND()</f>
        <v>0.80320691895675811</v>
      </c>
      <c r="B134" s="1">
        <v>43100</v>
      </c>
      <c r="C134" s="1" t="str">
        <f>TEXT(B134, "mmmm")</f>
        <v>December</v>
      </c>
      <c r="D134" t="s">
        <v>17</v>
      </c>
      <c r="E134">
        <v>15.099999999999998</v>
      </c>
      <c r="F134" s="2">
        <v>2.5</v>
      </c>
      <c r="G134">
        <v>9</v>
      </c>
      <c r="H134">
        <v>0.3</v>
      </c>
      <c r="I134">
        <v>7</v>
      </c>
      <c r="J134" s="3">
        <f>H134*I134</f>
        <v>2.1</v>
      </c>
      <c r="L134" t="s">
        <v>171</v>
      </c>
      <c r="M134" s="2">
        <f t="shared" ref="M134" si="387">AVERAGE(F165:F204)</f>
        <v>0.84625000000000006</v>
      </c>
      <c r="N134">
        <f t="shared" ref="N134" si="388">_xlfn.STDEV.P(F165:F204)</f>
        <v>0.28306966898627628</v>
      </c>
      <c r="Y134" t="s">
        <v>171</v>
      </c>
      <c r="Z134">
        <f t="shared" ref="Z134" si="389">AVERAGE(E165:E204)</f>
        <v>59.85</v>
      </c>
    </row>
    <row r="135" spans="1:26">
      <c r="A135" s="2">
        <f ca="1">RAND()</f>
        <v>0.52817235269150009</v>
      </c>
      <c r="B135" s="1">
        <v>42789</v>
      </c>
      <c r="C135" s="1" t="str">
        <f>TEXT(B135, "mmmm")</f>
        <v>February</v>
      </c>
      <c r="D135" t="s">
        <v>25</v>
      </c>
      <c r="E135">
        <v>45</v>
      </c>
      <c r="F135" s="2">
        <v>1</v>
      </c>
      <c r="G135">
        <v>23</v>
      </c>
      <c r="H135">
        <v>0.3</v>
      </c>
      <c r="I135">
        <v>20</v>
      </c>
      <c r="J135" s="3">
        <f>H135*I135</f>
        <v>6</v>
      </c>
      <c r="L135" t="s">
        <v>172</v>
      </c>
      <c r="M135" s="2">
        <f t="shared" ref="M135" si="390">AVERAGE(F134:F173)</f>
        <v>0.93725000000000003</v>
      </c>
      <c r="N135">
        <f t="shared" ref="N135" si="391">_xlfn.STDEV.P(F134:F173)</f>
        <v>0.37893262923638582</v>
      </c>
      <c r="Y135" t="s">
        <v>172</v>
      </c>
      <c r="Z135">
        <f t="shared" ref="Z135" si="392">AVERAGE(E134:E173)</f>
        <v>55.56</v>
      </c>
    </row>
    <row r="136" spans="1:26">
      <c r="A136" s="2">
        <f ca="1">RAND()</f>
        <v>0.43036833580618095</v>
      </c>
      <c r="B136" s="1">
        <v>42792</v>
      </c>
      <c r="C136" s="1" t="str">
        <f>TEXT(B136, "mmmm")</f>
        <v>February</v>
      </c>
      <c r="D136" t="s">
        <v>17</v>
      </c>
      <c r="E136">
        <v>48.699999999999996</v>
      </c>
      <c r="F136" s="2">
        <v>1.05</v>
      </c>
      <c r="G136">
        <v>32</v>
      </c>
      <c r="H136">
        <v>0.3</v>
      </c>
      <c r="I136">
        <v>19</v>
      </c>
      <c r="J136" s="3">
        <f>H136*I136</f>
        <v>5.7</v>
      </c>
      <c r="L136" t="s">
        <v>173</v>
      </c>
      <c r="M136" s="2">
        <f t="shared" ref="M136" si="393">AVERAGE(F167:F206)</f>
        <v>0.84650000000000003</v>
      </c>
      <c r="N136">
        <f t="shared" ref="N136" si="394">_xlfn.STDEV.P(F167:F206)</f>
        <v>0.28396786790057793</v>
      </c>
      <c r="Y136" t="s">
        <v>173</v>
      </c>
      <c r="Z136">
        <f t="shared" ref="Z136" si="395">AVERAGE(E167:E206)</f>
        <v>59.732500000000002</v>
      </c>
    </row>
    <row r="137" spans="1:26">
      <c r="A137" s="2">
        <f ca="1">RAND()</f>
        <v>0.23660032887412674</v>
      </c>
      <c r="B137" s="1">
        <v>42841</v>
      </c>
      <c r="C137" s="1" t="str">
        <f>TEXT(B137, "mmmm")</f>
        <v>April</v>
      </c>
      <c r="D137" t="s">
        <v>17</v>
      </c>
      <c r="E137">
        <v>65.099999999999994</v>
      </c>
      <c r="F137" s="2">
        <v>0.69</v>
      </c>
      <c r="G137">
        <v>43</v>
      </c>
      <c r="H137">
        <v>0.3</v>
      </c>
      <c r="I137">
        <v>27</v>
      </c>
      <c r="J137" s="3">
        <f>H137*I137</f>
        <v>8.1</v>
      </c>
      <c r="L137" t="s">
        <v>174</v>
      </c>
      <c r="M137" s="2">
        <f t="shared" ref="M137" si="396">AVERAGE(F136:F175)</f>
        <v>0.89275000000000015</v>
      </c>
      <c r="N137">
        <f t="shared" ref="N137" si="397">_xlfn.STDEV.P(F136:F175)</f>
        <v>0.28962033336766885</v>
      </c>
      <c r="Y137" t="s">
        <v>174</v>
      </c>
      <c r="Z137">
        <f t="shared" ref="Z137" si="398">AVERAGE(E136:E175)</f>
        <v>57.19</v>
      </c>
    </row>
    <row r="138" spans="1:26">
      <c r="A138" s="2">
        <f ca="1">RAND()</f>
        <v>0.26199760181055043</v>
      </c>
      <c r="B138" s="1">
        <v>42821</v>
      </c>
      <c r="C138" s="1" t="str">
        <f>TEXT(B138, "mmmm")</f>
        <v>March</v>
      </c>
      <c r="D138" t="s">
        <v>19</v>
      </c>
      <c r="E138">
        <v>60.499999999999993</v>
      </c>
      <c r="F138" s="2">
        <v>0.74</v>
      </c>
      <c r="G138">
        <v>30</v>
      </c>
      <c r="H138">
        <v>0.3</v>
      </c>
      <c r="I138">
        <v>25</v>
      </c>
      <c r="J138" s="3">
        <f>H138*I138</f>
        <v>7.5</v>
      </c>
      <c r="L138" t="s">
        <v>175</v>
      </c>
      <c r="M138" s="2">
        <f t="shared" ref="M138" si="399">AVERAGE(F169:F208)</f>
        <v>0.84324999999999994</v>
      </c>
      <c r="N138">
        <f t="shared" ref="N138" si="400">_xlfn.STDEV.P(F169:F208)</f>
        <v>0.28725761521672544</v>
      </c>
      <c r="Y138" t="s">
        <v>175</v>
      </c>
      <c r="Z138">
        <f t="shared" ref="Z138" si="401">AVERAGE(E169:E208)</f>
        <v>60.185000000000002</v>
      </c>
    </row>
    <row r="139" spans="1:26">
      <c r="A139" s="2">
        <f ca="1">RAND()</f>
        <v>0.20697417770078252</v>
      </c>
      <c r="B139" s="1">
        <v>42805</v>
      </c>
      <c r="C139" s="1" t="str">
        <f>TEXT(B139, "mmmm")</f>
        <v>March</v>
      </c>
      <c r="D139" t="s">
        <v>28</v>
      </c>
      <c r="E139">
        <v>58.199999999999996</v>
      </c>
      <c r="F139" s="2">
        <v>0.83</v>
      </c>
      <c r="G139">
        <v>30</v>
      </c>
      <c r="H139">
        <v>0.3</v>
      </c>
      <c r="I139">
        <v>24</v>
      </c>
      <c r="J139" s="3">
        <f>H139*I139</f>
        <v>7.1999999999999993</v>
      </c>
      <c r="L139" t="s">
        <v>176</v>
      </c>
      <c r="M139" s="2">
        <f t="shared" ref="M139" si="402">AVERAGE(F138:F177)</f>
        <v>0.90625000000000022</v>
      </c>
      <c r="N139">
        <f t="shared" ref="N139" si="403">_xlfn.STDEV.P(F138:F177)</f>
        <v>0.29481085037698301</v>
      </c>
      <c r="Y139" t="s">
        <v>176</v>
      </c>
      <c r="Z139">
        <f t="shared" ref="Z139" si="404">AVERAGE(E138:E177)</f>
        <v>56.4</v>
      </c>
    </row>
    <row r="140" spans="1:26">
      <c r="A140" s="2">
        <f ca="1">RAND()</f>
        <v>0.53388136364815975</v>
      </c>
      <c r="B140" s="1">
        <v>42743</v>
      </c>
      <c r="C140" s="1" t="str">
        <f>TEXT(B140, "mmmm")</f>
        <v>January</v>
      </c>
      <c r="D140" t="s">
        <v>17</v>
      </c>
      <c r="E140">
        <v>37.5</v>
      </c>
      <c r="F140" s="2">
        <v>1.18</v>
      </c>
      <c r="G140">
        <v>28</v>
      </c>
      <c r="H140">
        <v>0.3</v>
      </c>
      <c r="I140">
        <v>15</v>
      </c>
      <c r="J140" s="3">
        <f>H140*I140</f>
        <v>4.5</v>
      </c>
      <c r="L140" t="s">
        <v>177</v>
      </c>
      <c r="M140" s="2">
        <f t="shared" ref="M140" si="405">AVERAGE(F171:F210)</f>
        <v>0.85924999999999974</v>
      </c>
      <c r="N140">
        <f t="shared" ref="N140" si="406">_xlfn.STDEV.P(F171:F210)</f>
        <v>0.29959462194772535</v>
      </c>
      <c r="Y140" t="s">
        <v>177</v>
      </c>
      <c r="Z140">
        <f t="shared" ref="Z140" si="407">AVERAGE(E171:E210)</f>
        <v>59.239999999999995</v>
      </c>
    </row>
    <row r="141" spans="1:26">
      <c r="A141" s="2">
        <f ca="1">RAND()</f>
        <v>0.56904704022688635</v>
      </c>
      <c r="B141" s="1">
        <v>42970</v>
      </c>
      <c r="C141" s="1" t="str">
        <f>TEXT(B141, "mmmm")</f>
        <v>August</v>
      </c>
      <c r="D141" t="s">
        <v>23</v>
      </c>
      <c r="E141">
        <v>70.699999999999989</v>
      </c>
      <c r="F141" s="2">
        <v>0.67</v>
      </c>
      <c r="G141">
        <v>33</v>
      </c>
      <c r="H141">
        <v>0.5</v>
      </c>
      <c r="I141">
        <v>29</v>
      </c>
      <c r="J141" s="3">
        <f>H141*I141</f>
        <v>14.5</v>
      </c>
      <c r="L141" t="s">
        <v>178</v>
      </c>
      <c r="M141" s="2">
        <f t="shared" ref="M141" si="408">AVERAGE(F140:F179)</f>
        <v>0.8995000000000003</v>
      </c>
      <c r="N141">
        <f t="shared" ref="N141" si="409">_xlfn.STDEV.P(F140:F179)</f>
        <v>0.29888919351492049</v>
      </c>
      <c r="Y141" t="s">
        <v>178</v>
      </c>
      <c r="Z141">
        <f t="shared" ref="Z141" si="410">AVERAGE(E140:E179)</f>
        <v>56.82500000000001</v>
      </c>
    </row>
    <row r="142" spans="1:26">
      <c r="A142" s="2">
        <f ca="1">RAND()</f>
        <v>0.13632368000718098</v>
      </c>
      <c r="B142" s="1">
        <v>43085</v>
      </c>
      <c r="C142" s="1" t="str">
        <f>TEXT(B142, "mmmm")</f>
        <v>December</v>
      </c>
      <c r="D142" t="s">
        <v>28</v>
      </c>
      <c r="E142">
        <v>35.5</v>
      </c>
      <c r="F142" s="2">
        <v>1.25</v>
      </c>
      <c r="G142">
        <v>30</v>
      </c>
      <c r="H142">
        <v>0.3</v>
      </c>
      <c r="I142">
        <v>15</v>
      </c>
      <c r="J142" s="3">
        <f>H142*I142</f>
        <v>4.5</v>
      </c>
      <c r="L142" t="s">
        <v>179</v>
      </c>
      <c r="M142" s="2">
        <f t="shared" ref="M142" si="411">AVERAGE(F173:F212)</f>
        <v>0.83524999999999994</v>
      </c>
      <c r="N142">
        <f t="shared" ref="N142" si="412">_xlfn.STDEV.P(F173:F212)</f>
        <v>0.28987055300599274</v>
      </c>
      <c r="Y142" t="s">
        <v>179</v>
      </c>
      <c r="Z142">
        <f t="shared" ref="Z142" si="413">AVERAGE(E173:E212)</f>
        <v>60.622500000000002</v>
      </c>
    </row>
    <row r="143" spans="1:26">
      <c r="A143" s="2">
        <f ca="1">RAND()</f>
        <v>9.853483563567289E-2</v>
      </c>
      <c r="B143" s="1">
        <v>43041</v>
      </c>
      <c r="C143" s="1" t="str">
        <f>TEXT(B143, "mmmm")</f>
        <v>November</v>
      </c>
      <c r="D143" t="s">
        <v>25</v>
      </c>
      <c r="E143">
        <v>53.599999999999994</v>
      </c>
      <c r="F143" s="2">
        <v>0.91</v>
      </c>
      <c r="G143">
        <v>46</v>
      </c>
      <c r="H143">
        <v>0.3</v>
      </c>
      <c r="I143">
        <v>22</v>
      </c>
      <c r="J143" s="3">
        <f>H143*I143</f>
        <v>6.6</v>
      </c>
      <c r="L143" t="s">
        <v>180</v>
      </c>
      <c r="M143" s="2">
        <f t="shared" ref="M143" si="414">AVERAGE(F142:F181)</f>
        <v>0.89975000000000027</v>
      </c>
      <c r="N143">
        <f t="shared" ref="N143" si="415">_xlfn.STDEV.P(F142:F181)</f>
        <v>0.30202224669715916</v>
      </c>
      <c r="Y143" t="s">
        <v>180</v>
      </c>
      <c r="Z143">
        <f t="shared" ref="Z143" si="416">AVERAGE(E142:E181)</f>
        <v>56.997500000000016</v>
      </c>
    </row>
    <row r="144" spans="1:26">
      <c r="A144" s="2">
        <f ca="1">RAND()</f>
        <v>3.8323130704705277E-2</v>
      </c>
      <c r="B144" s="1">
        <v>42976</v>
      </c>
      <c r="C144" s="1" t="str">
        <f>TEXT(B144, "mmmm")</f>
        <v>August</v>
      </c>
      <c r="D144" t="s">
        <v>21</v>
      </c>
      <c r="E144">
        <v>75</v>
      </c>
      <c r="F144" s="2">
        <v>0.65</v>
      </c>
      <c r="G144">
        <v>40</v>
      </c>
      <c r="H144">
        <v>0.5</v>
      </c>
      <c r="I144">
        <v>30</v>
      </c>
      <c r="J144" s="3">
        <f>H144*I144</f>
        <v>15</v>
      </c>
      <c r="L144" t="s">
        <v>181</v>
      </c>
      <c r="M144" s="2">
        <f t="shared" ref="M144" si="417">AVERAGE(F175:F214)</f>
        <v>0.84099999999999986</v>
      </c>
      <c r="N144">
        <f t="shared" ref="N144" si="418">_xlfn.STDEV.P(F175:F214)</f>
        <v>0.28780027797067931</v>
      </c>
      <c r="Y144" t="s">
        <v>181</v>
      </c>
      <c r="Z144">
        <f t="shared" ref="Z144" si="419">AVERAGE(E175:E214)</f>
        <v>59.782500000000006</v>
      </c>
    </row>
    <row r="145" spans="1:26">
      <c r="A145" s="2">
        <f ca="1">RAND()</f>
        <v>0.23630176952068715</v>
      </c>
      <c r="B145" s="1">
        <v>42737</v>
      </c>
      <c r="C145" s="1" t="str">
        <f>TEXT(B145, "mmmm")</f>
        <v>January</v>
      </c>
      <c r="D145" t="s">
        <v>19</v>
      </c>
      <c r="E145">
        <v>28.9</v>
      </c>
      <c r="F145" s="2">
        <v>1.33</v>
      </c>
      <c r="G145">
        <v>15</v>
      </c>
      <c r="H145">
        <v>0.3</v>
      </c>
      <c r="I145">
        <v>13</v>
      </c>
      <c r="J145" s="3">
        <f>H145*I145</f>
        <v>3.9</v>
      </c>
      <c r="L145" t="s">
        <v>182</v>
      </c>
      <c r="M145" s="2">
        <f t="shared" ref="M145" si="420">AVERAGE(F144:F183)</f>
        <v>0.87775000000000014</v>
      </c>
      <c r="N145">
        <f t="shared" ref="N145" si="421">_xlfn.STDEV.P(F144:F183)</f>
        <v>0.30193118007254532</v>
      </c>
      <c r="Y145" t="s">
        <v>182</v>
      </c>
      <c r="Z145">
        <f t="shared" ref="Z145" si="422">AVERAGE(E144:E183)</f>
        <v>58.377499999999998</v>
      </c>
    </row>
    <row r="146" spans="1:26">
      <c r="A146" s="2">
        <f ca="1">RAND()</f>
        <v>5.2973427747687873E-3</v>
      </c>
      <c r="B146" s="1">
        <v>43079</v>
      </c>
      <c r="C146" s="1" t="str">
        <f>TEXT(B146, "mmmm")</f>
        <v>December</v>
      </c>
      <c r="D146" t="s">
        <v>17</v>
      </c>
      <c r="E146">
        <v>31.299999999999997</v>
      </c>
      <c r="F146" s="2">
        <v>1.82</v>
      </c>
      <c r="G146">
        <v>15</v>
      </c>
      <c r="H146">
        <v>0.3</v>
      </c>
      <c r="I146">
        <v>11</v>
      </c>
      <c r="J146" s="3">
        <f>H146*I146</f>
        <v>3.3</v>
      </c>
      <c r="L146" t="s">
        <v>183</v>
      </c>
      <c r="M146" s="2">
        <f t="shared" ref="M146" si="423">AVERAGE(F177:F216)</f>
        <v>0.82274999999999987</v>
      </c>
      <c r="N146">
        <f t="shared" ref="N146" si="424">_xlfn.STDEV.P(F177:F216)</f>
        <v>0.28674019163695946</v>
      </c>
      <c r="Y146" t="s">
        <v>183</v>
      </c>
      <c r="Z146">
        <f t="shared" ref="Z146" si="425">AVERAGE(E177:E216)</f>
        <v>60.832499999999996</v>
      </c>
    </row>
    <row r="147" spans="1:26">
      <c r="A147" s="2">
        <f ca="1">RAND()</f>
        <v>0.45106347277828718</v>
      </c>
      <c r="B147" s="1">
        <v>42764</v>
      </c>
      <c r="C147" s="1" t="str">
        <f>TEXT(B147, "mmmm")</f>
        <v>January</v>
      </c>
      <c r="D147" t="s">
        <v>17</v>
      </c>
      <c r="E147">
        <v>35.199999999999996</v>
      </c>
      <c r="F147" s="2">
        <v>1.33</v>
      </c>
      <c r="G147">
        <v>27</v>
      </c>
      <c r="H147">
        <v>0.3</v>
      </c>
      <c r="I147">
        <v>14</v>
      </c>
      <c r="J147" s="3">
        <f>H147*I147</f>
        <v>4.2</v>
      </c>
      <c r="L147" t="s">
        <v>184</v>
      </c>
      <c r="M147" s="2">
        <f t="shared" ref="M147" si="426">AVERAGE(F146:F185)</f>
        <v>0.8640000000000001</v>
      </c>
      <c r="N147">
        <f t="shared" ref="N147" si="427">_xlfn.STDEV.P(F146:F185)</f>
        <v>0.29368180059377158</v>
      </c>
      <c r="Y147" t="s">
        <v>184</v>
      </c>
      <c r="Z147">
        <f t="shared" ref="Z147" si="428">AVERAGE(E146:E185)</f>
        <v>59.092500000000008</v>
      </c>
    </row>
    <row r="148" spans="1:26">
      <c r="A148" s="2">
        <f ca="1">RAND()</f>
        <v>0.90512326508419672</v>
      </c>
      <c r="B148" s="1">
        <v>43019</v>
      </c>
      <c r="C148" s="1" t="str">
        <f>TEXT(B148, "mmmm")</f>
        <v>October</v>
      </c>
      <c r="D148" t="s">
        <v>23</v>
      </c>
      <c r="E148">
        <v>61.499999999999993</v>
      </c>
      <c r="F148" s="2">
        <v>0.77</v>
      </c>
      <c r="G148">
        <v>47</v>
      </c>
      <c r="H148">
        <v>0.3</v>
      </c>
      <c r="I148">
        <v>25</v>
      </c>
      <c r="J148" s="3">
        <f>H148*I148</f>
        <v>7.5</v>
      </c>
      <c r="L148" t="s">
        <v>185</v>
      </c>
      <c r="M148" s="2">
        <f t="shared" ref="M148" si="429">AVERAGE(F179:F218)</f>
        <v>0.82899999999999974</v>
      </c>
      <c r="N148">
        <f t="shared" ref="N148" si="430">_xlfn.STDEV.P(F179:F218)</f>
        <v>0.28374988986782079</v>
      </c>
      <c r="Y148" t="s">
        <v>185</v>
      </c>
      <c r="Z148">
        <f t="shared" ref="Z148" si="431">AVERAGE(E179:E218)</f>
        <v>60.522500000000001</v>
      </c>
    </row>
    <row r="149" spans="1:26">
      <c r="A149" s="2">
        <f ca="1">RAND()</f>
        <v>0.86120150317110289</v>
      </c>
      <c r="B149" s="1">
        <v>42744</v>
      </c>
      <c r="C149" s="1" t="str">
        <f>TEXT(B149, "mmmm")</f>
        <v>January</v>
      </c>
      <c r="D149" t="s">
        <v>19</v>
      </c>
      <c r="E149">
        <v>38.099999999999994</v>
      </c>
      <c r="F149" s="2">
        <v>1.18</v>
      </c>
      <c r="G149">
        <v>20</v>
      </c>
      <c r="H149">
        <v>0.3</v>
      </c>
      <c r="I149">
        <v>17</v>
      </c>
      <c r="J149" s="3">
        <f>H149*I149</f>
        <v>5.0999999999999996</v>
      </c>
      <c r="L149" t="s">
        <v>186</v>
      </c>
      <c r="M149" s="2">
        <f t="shared" ref="M149" si="432">AVERAGE(F148:F187)</f>
        <v>0.85450000000000004</v>
      </c>
      <c r="N149">
        <f t="shared" ref="N149" si="433">_xlfn.STDEV.P(F148:F187)</f>
        <v>0.30060730197385394</v>
      </c>
      <c r="Y149" t="s">
        <v>186</v>
      </c>
      <c r="Z149">
        <f t="shared" ref="Z149" si="434">AVERAGE(E148:E187)</f>
        <v>59.56750000000001</v>
      </c>
    </row>
    <row r="150" spans="1:26">
      <c r="A150" s="2">
        <f ca="1">RAND()</f>
        <v>1.6391834523738269E-2</v>
      </c>
      <c r="B150" s="1">
        <v>42815</v>
      </c>
      <c r="C150" s="1" t="str">
        <f>TEXT(B150, "mmmm")</f>
        <v>March</v>
      </c>
      <c r="D150" t="s">
        <v>21</v>
      </c>
      <c r="E150">
        <v>57.199999999999996</v>
      </c>
      <c r="F150" s="2">
        <v>0.83</v>
      </c>
      <c r="G150">
        <v>36</v>
      </c>
      <c r="H150">
        <v>0.3</v>
      </c>
      <c r="I150">
        <v>24</v>
      </c>
      <c r="J150" s="3">
        <f>H150*I150</f>
        <v>7.1999999999999993</v>
      </c>
      <c r="L150" t="s">
        <v>187</v>
      </c>
      <c r="M150" s="2">
        <f t="shared" ref="M150" si="435">AVERAGE(F181:F220)</f>
        <v>0.83599999999999974</v>
      </c>
      <c r="N150">
        <f t="shared" ref="N150" si="436">_xlfn.STDEV.P(F181:F220)</f>
        <v>0.28064033922442516</v>
      </c>
      <c r="Y150" t="s">
        <v>187</v>
      </c>
      <c r="Z150">
        <f t="shared" ref="Z150" si="437">AVERAGE(E181:E220)</f>
        <v>59.907499999999992</v>
      </c>
    </row>
    <row r="151" spans="1:26">
      <c r="A151" s="2">
        <f ca="1">RAND()</f>
        <v>0.99141757698525645</v>
      </c>
      <c r="B151" s="1">
        <v>43067</v>
      </c>
      <c r="C151" s="1" t="str">
        <f>TEXT(B151, "mmmm")</f>
        <v>November</v>
      </c>
      <c r="D151" t="s">
        <v>21</v>
      </c>
      <c r="E151">
        <v>54.599999999999994</v>
      </c>
      <c r="F151" s="2">
        <v>0.91</v>
      </c>
      <c r="G151">
        <v>37</v>
      </c>
      <c r="H151">
        <v>0.3</v>
      </c>
      <c r="I151">
        <v>22</v>
      </c>
      <c r="J151" s="3">
        <f>H151*I151</f>
        <v>6.6</v>
      </c>
      <c r="L151" t="s">
        <v>188</v>
      </c>
      <c r="M151" s="2">
        <f t="shared" ref="M151" si="438">AVERAGE(F150:F189)</f>
        <v>0.84499999999999997</v>
      </c>
      <c r="N151">
        <f t="shared" ref="N151" si="439">_xlfn.STDEV.P(F150:F189)</f>
        <v>0.29629377313740468</v>
      </c>
      <c r="Y151" t="s">
        <v>188</v>
      </c>
      <c r="Z151">
        <f t="shared" ref="Z151" si="440">AVERAGE(E150:E189)</f>
        <v>60.070000000000014</v>
      </c>
    </row>
    <row r="152" spans="1:26">
      <c r="A152" s="2">
        <f ca="1">RAND()</f>
        <v>0.14635471095500041</v>
      </c>
      <c r="B152" s="1">
        <v>43016</v>
      </c>
      <c r="C152" s="1" t="str">
        <f>TEXT(B152, "mmmm")</f>
        <v>October</v>
      </c>
      <c r="D152" t="s">
        <v>17</v>
      </c>
      <c r="E152">
        <v>60.199999999999996</v>
      </c>
      <c r="F152" s="2">
        <v>0.8</v>
      </c>
      <c r="G152">
        <v>47</v>
      </c>
      <c r="H152">
        <v>0.3</v>
      </c>
      <c r="I152">
        <v>24</v>
      </c>
      <c r="J152" s="3">
        <f>H152*I152</f>
        <v>7.1999999999999993</v>
      </c>
      <c r="L152" t="s">
        <v>189</v>
      </c>
      <c r="M152" s="2">
        <f t="shared" ref="M152" si="441">AVERAGE(F183:F222)</f>
        <v>0.83199999999999985</v>
      </c>
      <c r="N152">
        <f t="shared" ref="N152" si="442">_xlfn.STDEV.P(F183:F222)</f>
        <v>0.27413682715023902</v>
      </c>
      <c r="Y152" t="s">
        <v>189</v>
      </c>
      <c r="Z152">
        <f t="shared" ref="Z152" si="443">AVERAGE(E183:E222)</f>
        <v>59.907499999999992</v>
      </c>
    </row>
    <row r="153" spans="1:26">
      <c r="A153" s="2">
        <f ca="1">RAND()</f>
        <v>0.89147429567533731</v>
      </c>
      <c r="B153" s="1">
        <v>42834</v>
      </c>
      <c r="C153" s="1" t="str">
        <f>TEXT(B153, "mmmm")</f>
        <v>April</v>
      </c>
      <c r="D153" t="s">
        <v>17</v>
      </c>
      <c r="E153">
        <v>63.099999999999994</v>
      </c>
      <c r="F153" s="2">
        <v>0.69</v>
      </c>
      <c r="G153">
        <v>52</v>
      </c>
      <c r="H153">
        <v>0.3</v>
      </c>
      <c r="I153">
        <v>27</v>
      </c>
      <c r="J153" s="3">
        <f>H153*I153</f>
        <v>8.1</v>
      </c>
      <c r="L153" t="s">
        <v>190</v>
      </c>
      <c r="M153" s="2">
        <f t="shared" ref="M153" si="444">AVERAGE(F152:F191)</f>
        <v>0.83750000000000002</v>
      </c>
      <c r="N153">
        <f t="shared" ref="N153" si="445">_xlfn.STDEV.P(F152:F191)</f>
        <v>0.29753781272302177</v>
      </c>
      <c r="Y153" t="s">
        <v>190</v>
      </c>
      <c r="Z153">
        <f t="shared" ref="Z153" si="446">AVERAGE(E152:E191)</f>
        <v>60.547499999999999</v>
      </c>
    </row>
    <row r="154" spans="1:26">
      <c r="A154" s="2">
        <f ca="1">RAND()</f>
        <v>0.50328674673904894</v>
      </c>
      <c r="B154" s="1">
        <v>42989</v>
      </c>
      <c r="C154" s="1" t="str">
        <f>TEXT(B154, "mmmm")</f>
        <v>September</v>
      </c>
      <c r="D154" t="s">
        <v>19</v>
      </c>
      <c r="E154">
        <v>68.399999999999991</v>
      </c>
      <c r="F154" s="2">
        <v>0.69</v>
      </c>
      <c r="G154">
        <v>38</v>
      </c>
      <c r="H154">
        <v>0.3</v>
      </c>
      <c r="I154">
        <v>28</v>
      </c>
      <c r="J154" s="3">
        <f>H154*I154</f>
        <v>8.4</v>
      </c>
      <c r="L154" t="s">
        <v>191</v>
      </c>
      <c r="M154" s="2">
        <f t="shared" ref="M154" si="447">AVERAGE(F185:F224)</f>
        <v>0.83049999999999957</v>
      </c>
      <c r="N154">
        <f t="shared" ref="N154" si="448">_xlfn.STDEV.P(F185:F224)</f>
        <v>0.27539925562717193</v>
      </c>
      <c r="Y154" t="s">
        <v>191</v>
      </c>
      <c r="Z154">
        <f t="shared" ref="Z154" si="449">AVERAGE(E185:E224)</f>
        <v>60.202499999999986</v>
      </c>
    </row>
    <row r="155" spans="1:26">
      <c r="A155" s="2">
        <f ca="1">RAND()</f>
        <v>0.6356906505183294</v>
      </c>
      <c r="B155" s="1">
        <v>43058</v>
      </c>
      <c r="C155" s="1" t="str">
        <f>TEXT(B155, "mmmm")</f>
        <v>November</v>
      </c>
      <c r="D155" t="s">
        <v>17</v>
      </c>
      <c r="E155">
        <v>55.9</v>
      </c>
      <c r="F155" s="2">
        <v>0.87</v>
      </c>
      <c r="G155">
        <v>34</v>
      </c>
      <c r="H155">
        <v>0.3</v>
      </c>
      <c r="I155">
        <v>23</v>
      </c>
      <c r="J155" s="3">
        <f>H155*I155</f>
        <v>6.8999999999999995</v>
      </c>
      <c r="L155" t="s">
        <v>192</v>
      </c>
      <c r="M155" s="2">
        <f t="shared" ref="M155" si="450">AVERAGE(F154:F193)</f>
        <v>0.84774999999999989</v>
      </c>
      <c r="N155">
        <f t="shared" ref="N155" si="451">_xlfn.STDEV.P(F154:F193)</f>
        <v>0.30935002424438268</v>
      </c>
      <c r="Y155" t="s">
        <v>192</v>
      </c>
      <c r="Z155">
        <f t="shared" ref="Z155" si="452">AVERAGE(E154:E193)</f>
        <v>60.489999999999995</v>
      </c>
    </row>
    <row r="156" spans="1:26">
      <c r="A156" s="2">
        <f ca="1">RAND()</f>
        <v>0.6157554813968954</v>
      </c>
      <c r="B156" s="1">
        <v>43021</v>
      </c>
      <c r="C156" s="1" t="str">
        <f>TEXT(B156, "mmmm")</f>
        <v>October</v>
      </c>
      <c r="D156" t="s">
        <v>27</v>
      </c>
      <c r="E156">
        <v>61.499999999999993</v>
      </c>
      <c r="F156" s="2">
        <v>0.8</v>
      </c>
      <c r="G156">
        <v>28</v>
      </c>
      <c r="H156">
        <v>0.3</v>
      </c>
      <c r="I156">
        <v>25</v>
      </c>
      <c r="J156" s="3">
        <f>H156*I156</f>
        <v>7.5</v>
      </c>
      <c r="L156" t="s">
        <v>193</v>
      </c>
      <c r="M156" s="2">
        <f t="shared" ref="M156" si="453">AVERAGE(F187:F226)</f>
        <v>0.82399999999999984</v>
      </c>
      <c r="N156">
        <f t="shared" ref="N156" si="454">_xlfn.STDEV.P(F187:F226)</f>
        <v>0.2434009038602778</v>
      </c>
      <c r="Y156" t="s">
        <v>193</v>
      </c>
      <c r="Z156">
        <f t="shared" ref="Z156" si="455">AVERAGE(E187:E226)</f>
        <v>60.234999999999978</v>
      </c>
    </row>
    <row r="157" spans="1:26">
      <c r="A157" s="2">
        <f ca="1">RAND()</f>
        <v>5.4343054690395798E-2</v>
      </c>
      <c r="B157" s="1">
        <v>42794</v>
      </c>
      <c r="C157" s="1" t="str">
        <f>TEXT(B157, "mmmm")</f>
        <v>February</v>
      </c>
      <c r="D157" t="s">
        <v>21</v>
      </c>
      <c r="E157">
        <v>49.599999999999994</v>
      </c>
      <c r="F157" s="2">
        <v>0.91</v>
      </c>
      <c r="G157">
        <v>45</v>
      </c>
      <c r="H157">
        <v>0.3</v>
      </c>
      <c r="I157">
        <v>22</v>
      </c>
      <c r="J157" s="3">
        <f>H157*I157</f>
        <v>6.6</v>
      </c>
      <c r="L157" t="s">
        <v>194</v>
      </c>
      <c r="M157" s="2">
        <f t="shared" ref="M157" si="456">AVERAGE(F156:F195)</f>
        <v>0.85924999999999974</v>
      </c>
      <c r="N157">
        <f t="shared" ref="N157" si="457">_xlfn.STDEV.P(F156:F195)</f>
        <v>0.31104169736548215</v>
      </c>
      <c r="Y157" t="s">
        <v>194</v>
      </c>
      <c r="Z157">
        <f t="shared" ref="Z157" si="458">AVERAGE(E156:E195)</f>
        <v>59.784999999999989</v>
      </c>
    </row>
    <row r="158" spans="1:26">
      <c r="A158" s="2">
        <f ca="1">RAND()</f>
        <v>0.12411270524892826</v>
      </c>
      <c r="B158" s="1">
        <v>42759</v>
      </c>
      <c r="C158" s="1" t="str">
        <f>TEXT(B158, "mmmm")</f>
        <v>January</v>
      </c>
      <c r="D158" t="s">
        <v>21</v>
      </c>
      <c r="E158">
        <v>28.599999999999998</v>
      </c>
      <c r="F158" s="2">
        <v>1.54</v>
      </c>
      <c r="G158">
        <v>20</v>
      </c>
      <c r="H158">
        <v>0.3</v>
      </c>
      <c r="I158">
        <v>12</v>
      </c>
      <c r="J158" s="3">
        <f>H158*I158</f>
        <v>3.5999999999999996</v>
      </c>
      <c r="L158" t="s">
        <v>195</v>
      </c>
      <c r="M158" s="2">
        <f t="shared" ref="M158" si="459">AVERAGE(F189:F228)</f>
        <v>0.81974999999999998</v>
      </c>
      <c r="N158">
        <f t="shared" ref="N158" si="460">_xlfn.STDEV.P(F189:F228)</f>
        <v>0.24528032432300806</v>
      </c>
      <c r="Y158" t="s">
        <v>195</v>
      </c>
      <c r="Z158">
        <f t="shared" ref="Z158" si="461">AVERAGE(E189:E228)</f>
        <v>60.602499999999985</v>
      </c>
    </row>
    <row r="159" spans="1:26">
      <c r="A159" s="2">
        <f ca="1">RAND()</f>
        <v>0.33307049312505888</v>
      </c>
      <c r="B159" s="1">
        <v>42832</v>
      </c>
      <c r="C159" s="1" t="str">
        <f>TEXT(B159, "mmmm")</f>
        <v>April</v>
      </c>
      <c r="D159" t="s">
        <v>27</v>
      </c>
      <c r="E159">
        <v>59.8</v>
      </c>
      <c r="F159" s="2">
        <v>0.74</v>
      </c>
      <c r="G159">
        <v>44</v>
      </c>
      <c r="H159">
        <v>0.3</v>
      </c>
      <c r="I159">
        <v>26</v>
      </c>
      <c r="J159" s="3">
        <f>H159*I159</f>
        <v>7.8</v>
      </c>
      <c r="L159" t="s">
        <v>196</v>
      </c>
      <c r="M159" s="2">
        <f t="shared" ref="M159" si="462">AVERAGE(F158:F197)</f>
        <v>0.85799999999999987</v>
      </c>
      <c r="N159">
        <f t="shared" ref="N159" si="463">_xlfn.STDEV.P(F158:F197)</f>
        <v>0.31201923017660338</v>
      </c>
      <c r="Y159" t="s">
        <v>196</v>
      </c>
      <c r="Z159">
        <f t="shared" ref="Z159" si="464">AVERAGE(E158:E197)</f>
        <v>59.752499999999984</v>
      </c>
    </row>
    <row r="160" spans="1:26">
      <c r="A160" s="2">
        <f ca="1">RAND()</f>
        <v>0.11864230623260719</v>
      </c>
      <c r="B160" s="1">
        <v>42945</v>
      </c>
      <c r="C160" s="1" t="str">
        <f>TEXT(B160, "mmmm")</f>
        <v>July</v>
      </c>
      <c r="D160" t="s">
        <v>28</v>
      </c>
      <c r="E160">
        <v>85.5</v>
      </c>
      <c r="F160" s="2">
        <v>0.56999999999999995</v>
      </c>
      <c r="G160">
        <v>50</v>
      </c>
      <c r="H160">
        <v>0.5</v>
      </c>
      <c r="I160">
        <v>35</v>
      </c>
      <c r="J160" s="3">
        <f>H160*I160</f>
        <v>17.5</v>
      </c>
      <c r="L160" t="s">
        <v>197</v>
      </c>
      <c r="M160" s="2">
        <f t="shared" ref="M160" si="465">AVERAGE(F191:F230)</f>
        <v>0.81325000000000003</v>
      </c>
      <c r="N160">
        <f t="shared" ref="N160" si="466">_xlfn.STDEV.P(F191:F230)</f>
        <v>0.24818730326106506</v>
      </c>
      <c r="Y160" t="s">
        <v>197</v>
      </c>
      <c r="Z160">
        <f t="shared" ref="Z160" si="467">AVERAGE(E191:E230)</f>
        <v>60.944999999999979</v>
      </c>
    </row>
    <row r="161" spans="1:26">
      <c r="A161" s="2">
        <f ca="1">RAND()</f>
        <v>0.40360563360163415</v>
      </c>
      <c r="B161" s="1">
        <v>42824</v>
      </c>
      <c r="C161" s="1" t="str">
        <f>TEXT(B161, "mmmm")</f>
        <v>March</v>
      </c>
      <c r="D161" t="s">
        <v>25</v>
      </c>
      <c r="E161">
        <v>55.199999999999996</v>
      </c>
      <c r="F161" s="2">
        <v>0.8</v>
      </c>
      <c r="G161">
        <v>47</v>
      </c>
      <c r="H161">
        <v>0.3</v>
      </c>
      <c r="I161">
        <v>24</v>
      </c>
      <c r="J161" s="3">
        <f>H161*I161</f>
        <v>7.1999999999999993</v>
      </c>
      <c r="L161" t="s">
        <v>198</v>
      </c>
      <c r="M161" s="2">
        <f t="shared" ref="M161" si="468">AVERAGE(F160:F199)</f>
        <v>0.83949999999999991</v>
      </c>
      <c r="N161">
        <f t="shared" ref="N161" si="469">_xlfn.STDEV.P(F160:F199)</f>
        <v>0.29235209935965895</v>
      </c>
      <c r="Y161" t="s">
        <v>198</v>
      </c>
      <c r="Z161">
        <f t="shared" ref="Z161" si="470">AVERAGE(E160:E199)</f>
        <v>60.65</v>
      </c>
    </row>
    <row r="162" spans="1:26">
      <c r="A162" s="2">
        <f ca="1">RAND()</f>
        <v>0.87087461923850273</v>
      </c>
      <c r="B162" s="1">
        <v>42758</v>
      </c>
      <c r="C162" s="1" t="str">
        <f>TEXT(B162, "mmmm")</f>
        <v>January</v>
      </c>
      <c r="D162" t="s">
        <v>19</v>
      </c>
      <c r="E162">
        <v>38.099999999999994</v>
      </c>
      <c r="F162" s="2">
        <v>1.05</v>
      </c>
      <c r="G162">
        <v>21</v>
      </c>
      <c r="H162">
        <v>0.3</v>
      </c>
      <c r="I162">
        <v>17</v>
      </c>
      <c r="J162" s="3">
        <f>H162*I162</f>
        <v>5.0999999999999996</v>
      </c>
      <c r="L162" t="s">
        <v>199</v>
      </c>
      <c r="M162" s="2">
        <f t="shared" ref="M162" si="471">AVERAGE(F193:F232)</f>
        <v>0.81500000000000006</v>
      </c>
      <c r="N162">
        <f t="shared" ref="N162" si="472">_xlfn.STDEV.P(F193:F232)</f>
        <v>0.26251666613759961</v>
      </c>
      <c r="Y162" t="s">
        <v>199</v>
      </c>
      <c r="Z162">
        <f t="shared" ref="Z162" si="473">AVERAGE(E193:E232)</f>
        <v>61.239999999999988</v>
      </c>
    </row>
    <row r="163" spans="1:26">
      <c r="A163" s="2">
        <f ca="1">RAND()</f>
        <v>0.43734173526683429</v>
      </c>
      <c r="B163" s="1">
        <v>42965</v>
      </c>
      <c r="C163" s="1" t="str">
        <f>TEXT(B163, "mmmm")</f>
        <v>August</v>
      </c>
      <c r="D163" t="s">
        <v>27</v>
      </c>
      <c r="E163">
        <v>65.699999999999989</v>
      </c>
      <c r="F163" s="2">
        <v>0.69</v>
      </c>
      <c r="G163">
        <v>45</v>
      </c>
      <c r="H163">
        <v>0.5</v>
      </c>
      <c r="I163">
        <v>29</v>
      </c>
      <c r="J163" s="3">
        <f>H163*I163</f>
        <v>14.5</v>
      </c>
      <c r="L163" t="s">
        <v>200</v>
      </c>
      <c r="M163" s="2">
        <f t="shared" ref="M163" si="474">AVERAGE(F162:F201)</f>
        <v>0.84475</v>
      </c>
      <c r="N163">
        <f t="shared" ref="N163" si="475">_xlfn.STDEV.P(F162:F201)</f>
        <v>0.28987917741707531</v>
      </c>
      <c r="Y163" t="s">
        <v>200</v>
      </c>
      <c r="Z163">
        <f t="shared" ref="Z163" si="476">AVERAGE(E162:E201)</f>
        <v>60.1</v>
      </c>
    </row>
    <row r="164" spans="1:26">
      <c r="A164" s="2">
        <f ca="1">RAND()</f>
        <v>0.63759126604030447</v>
      </c>
      <c r="B164" s="1">
        <v>42911</v>
      </c>
      <c r="C164" s="1" t="str">
        <f>TEXT(B164, "mmmm")</f>
        <v>June</v>
      </c>
      <c r="D164" t="s">
        <v>17</v>
      </c>
      <c r="E164">
        <v>85.1</v>
      </c>
      <c r="F164" s="2">
        <v>0.51</v>
      </c>
      <c r="G164">
        <v>58</v>
      </c>
      <c r="H164">
        <v>0.3</v>
      </c>
      <c r="I164">
        <v>37</v>
      </c>
      <c r="J164" s="3">
        <f>H164*I164</f>
        <v>11.1</v>
      </c>
      <c r="L164" t="s">
        <v>201</v>
      </c>
      <c r="M164" s="2">
        <f t="shared" ref="M164" si="477">AVERAGE(F195:F234)</f>
        <v>0.81225000000000003</v>
      </c>
      <c r="N164">
        <f t="shared" ref="N164" si="478">_xlfn.STDEV.P(F195:F234)</f>
        <v>0.25551406517058878</v>
      </c>
      <c r="Y164" t="s">
        <v>201</v>
      </c>
      <c r="Z164">
        <f t="shared" ref="Z164" si="479">AVERAGE(E195:E234)</f>
        <v>61.217499999999987</v>
      </c>
    </row>
    <row r="165" spans="1:26">
      <c r="A165" s="2">
        <f ca="1">RAND()</f>
        <v>0.68872708874567601</v>
      </c>
      <c r="B165" s="1">
        <v>42951</v>
      </c>
      <c r="C165" s="1" t="str">
        <f>TEXT(B165, "mmmm")</f>
        <v>August</v>
      </c>
      <c r="D165" t="s">
        <v>27</v>
      </c>
      <c r="E165">
        <v>70.699999999999989</v>
      </c>
      <c r="F165" s="2">
        <v>0.69</v>
      </c>
      <c r="G165">
        <v>34</v>
      </c>
      <c r="H165">
        <v>0.5</v>
      </c>
      <c r="I165">
        <v>29</v>
      </c>
      <c r="J165" s="3">
        <f>H165*I165</f>
        <v>14.5</v>
      </c>
      <c r="L165" t="s">
        <v>202</v>
      </c>
      <c r="M165" s="2">
        <f t="shared" ref="M165" si="480">AVERAGE(F164:F203)</f>
        <v>0.8404999999999998</v>
      </c>
      <c r="N165">
        <f t="shared" ref="N165" si="481">_xlfn.STDEV.P(F164:F203)</f>
        <v>0.28747130291561357</v>
      </c>
      <c r="Y165" t="s">
        <v>202</v>
      </c>
      <c r="Z165">
        <f t="shared" ref="Z165" si="482">AVERAGE(E164:E203)</f>
        <v>60.515000000000008</v>
      </c>
    </row>
    <row r="166" spans="1:26">
      <c r="A166" s="2">
        <f ca="1">RAND()</f>
        <v>6.8556459894357769E-2</v>
      </c>
      <c r="B166" s="1">
        <v>42840</v>
      </c>
      <c r="C166" s="1" t="str">
        <f>TEXT(B166, "mmmm")</f>
        <v>April</v>
      </c>
      <c r="D166" t="s">
        <v>28</v>
      </c>
      <c r="E166">
        <v>65.8</v>
      </c>
      <c r="F166" s="2">
        <v>0.74</v>
      </c>
      <c r="G166">
        <v>41</v>
      </c>
      <c r="H166">
        <v>0.3</v>
      </c>
      <c r="I166">
        <v>26</v>
      </c>
      <c r="J166" s="3">
        <f>H166*I166</f>
        <v>7.8</v>
      </c>
      <c r="L166" t="s">
        <v>203</v>
      </c>
      <c r="M166" s="2">
        <f t="shared" ref="M166" si="483">AVERAGE(F197:F236)</f>
        <v>0.80625000000000002</v>
      </c>
      <c r="N166">
        <f t="shared" ref="N166" si="484">_xlfn.STDEV.P(F197:F236)</f>
        <v>0.25907226308503223</v>
      </c>
      <c r="Y166" t="s">
        <v>203</v>
      </c>
      <c r="Z166">
        <f t="shared" ref="Z166" si="485">AVERAGE(E197:E236)</f>
        <v>61.739999999999995</v>
      </c>
    </row>
    <row r="167" spans="1:26">
      <c r="A167" s="2">
        <f ca="1">RAND()</f>
        <v>0.71006069930376325</v>
      </c>
      <c r="B167" s="1">
        <v>42946</v>
      </c>
      <c r="C167" s="1" t="str">
        <f>TEXT(B167, "mmmm")</f>
        <v>July</v>
      </c>
      <c r="D167" t="s">
        <v>17</v>
      </c>
      <c r="E167">
        <v>78.199999999999989</v>
      </c>
      <c r="F167" s="2">
        <v>0.59</v>
      </c>
      <c r="G167">
        <v>52</v>
      </c>
      <c r="H167">
        <v>0.5</v>
      </c>
      <c r="I167">
        <v>34</v>
      </c>
      <c r="J167" s="3">
        <f>H167*I167</f>
        <v>17</v>
      </c>
      <c r="L167" t="s">
        <v>204</v>
      </c>
      <c r="M167" s="2">
        <f t="shared" ref="M167" si="486">AVERAGE(F166:F205)</f>
        <v>0.84974999999999989</v>
      </c>
      <c r="N167">
        <f t="shared" ref="N167" si="487">_xlfn.STDEV.P(F166:F205)</f>
        <v>0.28197949836823299</v>
      </c>
      <c r="Y167" t="s">
        <v>204</v>
      </c>
      <c r="Z167">
        <f t="shared" ref="Z167" si="488">AVERAGE(E166:E205)</f>
        <v>59.38000000000001</v>
      </c>
    </row>
    <row r="168" spans="1:26">
      <c r="A168" s="2">
        <f ca="1">RAND()</f>
        <v>0.8496506115785879</v>
      </c>
      <c r="B168" s="1">
        <v>42925</v>
      </c>
      <c r="C168" s="1" t="str">
        <f>TEXT(B168, "mmmm")</f>
        <v>July</v>
      </c>
      <c r="D168" t="s">
        <v>17</v>
      </c>
      <c r="E168">
        <v>77.899999999999991</v>
      </c>
      <c r="F168" s="2">
        <v>0.59</v>
      </c>
      <c r="G168">
        <v>44</v>
      </c>
      <c r="H168">
        <v>0.5</v>
      </c>
      <c r="I168">
        <v>33</v>
      </c>
      <c r="J168" s="3">
        <f>H168*I168</f>
        <v>16.5</v>
      </c>
      <c r="L168" t="s">
        <v>205</v>
      </c>
      <c r="M168" s="2">
        <f t="shared" ref="M168" si="489">AVERAGE(F199:F238)</f>
        <v>0.81275000000000008</v>
      </c>
      <c r="N168">
        <f t="shared" ref="N168" si="490">_xlfn.STDEV.P(F199:F238)</f>
        <v>0.26058575843664206</v>
      </c>
      <c r="Y168" t="s">
        <v>205</v>
      </c>
      <c r="Z168">
        <f t="shared" ref="Z168" si="491">AVERAGE(E199:E238)</f>
        <v>61.319999999999979</v>
      </c>
    </row>
    <row r="169" spans="1:26">
      <c r="A169" s="2">
        <f ca="1">RAND()</f>
        <v>0.54453736507236006</v>
      </c>
      <c r="B169" s="1">
        <v>43049</v>
      </c>
      <c r="C169" s="1" t="str">
        <f>TEXT(B169, "mmmm")</f>
        <v>November</v>
      </c>
      <c r="D169" t="s">
        <v>27</v>
      </c>
      <c r="E169">
        <v>54.599999999999994</v>
      </c>
      <c r="F169" s="2">
        <v>0.87</v>
      </c>
      <c r="G169">
        <v>28</v>
      </c>
      <c r="H169">
        <v>0.3</v>
      </c>
      <c r="I169">
        <v>22</v>
      </c>
      <c r="J169" s="3">
        <f>H169*I169</f>
        <v>6.6</v>
      </c>
      <c r="L169" t="s">
        <v>206</v>
      </c>
      <c r="M169" s="2">
        <f t="shared" ref="M169" si="492">AVERAGE(F168:F207)</f>
        <v>0.84449999999999981</v>
      </c>
      <c r="N169">
        <f t="shared" ref="N169" si="493">_xlfn.STDEV.P(F168:F207)</f>
        <v>0.28604151796548738</v>
      </c>
      <c r="Y169" t="s">
        <v>206</v>
      </c>
      <c r="Z169">
        <f t="shared" ref="Z169" si="494">AVERAGE(E168:E207)</f>
        <v>60.00500000000001</v>
      </c>
    </row>
    <row r="170" spans="1:26">
      <c r="A170" s="2">
        <f ca="1">RAND()</f>
        <v>1.5117224912299498E-2</v>
      </c>
      <c r="B170" s="1">
        <v>42916</v>
      </c>
      <c r="C170" s="1" t="str">
        <f>TEXT(B170, "mmmm")</f>
        <v>June</v>
      </c>
      <c r="D170" t="s">
        <v>27</v>
      </c>
      <c r="E170">
        <v>89.399999999999991</v>
      </c>
      <c r="F170" s="2">
        <v>0.53</v>
      </c>
      <c r="G170">
        <v>47</v>
      </c>
      <c r="H170">
        <v>0.3</v>
      </c>
      <c r="I170">
        <v>38</v>
      </c>
      <c r="J170" s="3">
        <f>H170*I170</f>
        <v>11.4</v>
      </c>
      <c r="L170" t="s">
        <v>207</v>
      </c>
      <c r="M170" s="2">
        <f t="shared" ref="M170" si="495">AVERAGE(F201:F240)</f>
        <v>0.8234999999999999</v>
      </c>
      <c r="N170">
        <f t="shared" ref="N170" si="496">_xlfn.STDEV.P(F201:F240)</f>
        <v>0.26958811175569375</v>
      </c>
      <c r="Y170" t="s">
        <v>207</v>
      </c>
      <c r="Z170">
        <f t="shared" ref="Z170" si="497">AVERAGE(E201:E240)</f>
        <v>60.809999999999981</v>
      </c>
    </row>
    <row r="171" spans="1:26">
      <c r="A171" s="2">
        <f ca="1">RAND()</f>
        <v>0.81431478104045918</v>
      </c>
      <c r="B171" s="1">
        <v>42766</v>
      </c>
      <c r="C171" s="1" t="str">
        <f>TEXT(B171, "mmmm")</f>
        <v>January</v>
      </c>
      <c r="D171" t="s">
        <v>21</v>
      </c>
      <c r="E171">
        <v>40.4</v>
      </c>
      <c r="F171" s="2">
        <v>1.05</v>
      </c>
      <c r="G171">
        <v>37</v>
      </c>
      <c r="H171">
        <v>0.3</v>
      </c>
      <c r="I171">
        <v>18</v>
      </c>
      <c r="J171" s="3">
        <f>H171*I171</f>
        <v>5.3999999999999995</v>
      </c>
      <c r="L171" t="s">
        <v>208</v>
      </c>
      <c r="M171" s="2">
        <f t="shared" ref="M171" si="498">AVERAGE(F170:F209)</f>
        <v>0.85724999999999985</v>
      </c>
      <c r="N171">
        <f t="shared" ref="N171" si="499">_xlfn.STDEV.P(F170:F209)</f>
        <v>0.30151274848669396</v>
      </c>
      <c r="Y171" t="s">
        <v>208</v>
      </c>
      <c r="Z171">
        <f t="shared" ref="Z171" si="500">AVERAGE(E170:E209)</f>
        <v>59.542499999999997</v>
      </c>
    </row>
    <row r="172" spans="1:26">
      <c r="A172" s="2">
        <f ca="1">RAND()</f>
        <v>0.13940139550201081</v>
      </c>
      <c r="B172" s="1">
        <v>42738</v>
      </c>
      <c r="C172" s="1" t="str">
        <f>TEXT(B172, "mmmm")</f>
        <v>January</v>
      </c>
      <c r="D172" t="s">
        <v>21</v>
      </c>
      <c r="E172">
        <v>34.5</v>
      </c>
      <c r="F172" s="2">
        <v>1.33</v>
      </c>
      <c r="G172">
        <v>27</v>
      </c>
      <c r="H172">
        <v>0.3</v>
      </c>
      <c r="I172">
        <v>15</v>
      </c>
      <c r="J172" s="3">
        <f>H172*I172</f>
        <v>4.5</v>
      </c>
      <c r="L172" t="s">
        <v>209</v>
      </c>
      <c r="M172" s="2">
        <f t="shared" ref="M172" si="501">AVERAGE(F203:F242)</f>
        <v>0.81425000000000014</v>
      </c>
      <c r="N172">
        <f t="shared" ref="N172" si="502">_xlfn.STDEV.P(F203:F242)</f>
        <v>0.27266176391272734</v>
      </c>
      <c r="Y172" t="s">
        <v>209</v>
      </c>
      <c r="Z172">
        <f t="shared" ref="Z172" si="503">AVERAGE(E203:E242)</f>
        <v>61.704999999999998</v>
      </c>
    </row>
    <row r="173" spans="1:26">
      <c r="A173" s="2">
        <f ca="1">RAND()</f>
        <v>0.54394537243285135</v>
      </c>
      <c r="B173" s="1">
        <v>42851</v>
      </c>
      <c r="C173" s="1" t="str">
        <f>TEXT(B173, "mmmm")</f>
        <v>April</v>
      </c>
      <c r="D173" t="s">
        <v>23</v>
      </c>
      <c r="E173">
        <v>62.499999999999993</v>
      </c>
      <c r="F173" s="2">
        <v>0.8</v>
      </c>
      <c r="G173">
        <v>48</v>
      </c>
      <c r="H173">
        <v>0.3</v>
      </c>
      <c r="I173">
        <v>25</v>
      </c>
      <c r="J173" s="3">
        <f>H173*I173</f>
        <v>7.5</v>
      </c>
      <c r="L173" t="s">
        <v>210</v>
      </c>
      <c r="M173" s="2">
        <f t="shared" ref="M173" si="504">AVERAGE(F172:F211)</f>
        <v>0.84924999999999984</v>
      </c>
      <c r="N173">
        <f t="shared" ref="N173" si="505">_xlfn.STDEV.P(F172:F211)</f>
        <v>0.29973644673279298</v>
      </c>
      <c r="Y173" t="s">
        <v>210</v>
      </c>
      <c r="Z173">
        <f t="shared" ref="Z173" si="506">AVERAGE(E172:E211)</f>
        <v>59.897500000000001</v>
      </c>
    </row>
    <row r="174" spans="1:26">
      <c r="A174" s="2">
        <f ca="1">RAND()</f>
        <v>0.15236598924995326</v>
      </c>
      <c r="B174" s="1">
        <v>42929</v>
      </c>
      <c r="C174" s="1" t="str">
        <f>TEXT(B174, "mmmm")</f>
        <v>July</v>
      </c>
      <c r="D174" t="s">
        <v>25</v>
      </c>
      <c r="E174">
        <v>78.899999999999991</v>
      </c>
      <c r="F174" s="2">
        <v>0.61</v>
      </c>
      <c r="G174">
        <v>49</v>
      </c>
      <c r="H174">
        <v>0.5</v>
      </c>
      <c r="I174">
        <v>33</v>
      </c>
      <c r="J174" s="3">
        <f>H174*I174</f>
        <v>16.5</v>
      </c>
      <c r="L174" t="s">
        <v>211</v>
      </c>
      <c r="M174" s="2">
        <f t="shared" ref="M174" si="507">AVERAGE(F205:F244)</f>
        <v>0.81025000000000025</v>
      </c>
      <c r="N174">
        <f t="shared" ref="N174" si="508">_xlfn.STDEV.P(F205:F244)</f>
        <v>0.27438556357796889</v>
      </c>
      <c r="Y174" t="s">
        <v>211</v>
      </c>
      <c r="Z174">
        <f t="shared" ref="Z174" si="509">AVERAGE(E205:E244)</f>
        <v>62.265000000000001</v>
      </c>
    </row>
    <row r="175" spans="1:26">
      <c r="A175" s="2">
        <f ca="1">RAND()</f>
        <v>0.41135870842562938</v>
      </c>
      <c r="B175" s="1">
        <v>42779</v>
      </c>
      <c r="C175" s="1" t="str">
        <f>TEXT(B175, "mmmm")</f>
        <v>February</v>
      </c>
      <c r="D175" t="s">
        <v>19</v>
      </c>
      <c r="E175">
        <v>46.4</v>
      </c>
      <c r="F175" s="2">
        <v>1.1100000000000001</v>
      </c>
      <c r="G175">
        <v>34</v>
      </c>
      <c r="H175">
        <v>0.3</v>
      </c>
      <c r="I175">
        <v>18</v>
      </c>
      <c r="J175" s="3">
        <f>H175*I175</f>
        <v>5.3999999999999995</v>
      </c>
      <c r="L175" t="s">
        <v>212</v>
      </c>
      <c r="M175" s="2">
        <f t="shared" ref="M175" si="510">AVERAGE(F174:F213)</f>
        <v>0.83699999999999974</v>
      </c>
      <c r="N175">
        <f t="shared" ref="N175" si="511">_xlfn.STDEV.P(F174:F213)</f>
        <v>0.28986376110166018</v>
      </c>
      <c r="Y175" t="s">
        <v>212</v>
      </c>
      <c r="Z175">
        <f t="shared" ref="Z175" si="512">AVERAGE(E174:E213)</f>
        <v>60.31750000000001</v>
      </c>
    </row>
    <row r="176" spans="1:26">
      <c r="A176" s="2">
        <f ca="1">RAND()</f>
        <v>0.27046065720399715</v>
      </c>
      <c r="B176" s="1">
        <v>43043</v>
      </c>
      <c r="C176" s="1" t="str">
        <f>TEXT(B176, "mmmm")</f>
        <v>November</v>
      </c>
      <c r="D176" t="s">
        <v>28</v>
      </c>
      <c r="E176">
        <v>48.699999999999996</v>
      </c>
      <c r="F176" s="2">
        <v>0.95</v>
      </c>
      <c r="G176">
        <v>39</v>
      </c>
      <c r="H176">
        <v>0.3</v>
      </c>
      <c r="I176">
        <v>19</v>
      </c>
      <c r="J176" s="3">
        <f>H176*I176</f>
        <v>5.7</v>
      </c>
      <c r="L176" t="s">
        <v>213</v>
      </c>
      <c r="M176" s="2">
        <f t="shared" ref="M176" si="513">AVERAGE(F207:F246)</f>
        <v>0.80075000000000007</v>
      </c>
      <c r="N176">
        <f t="shared" ref="N176" si="514">_xlfn.STDEV.P(F207:F246)</f>
        <v>0.2798069647096012</v>
      </c>
      <c r="Y176" t="s">
        <v>213</v>
      </c>
      <c r="Z176">
        <f t="shared" ref="Z176" si="515">AVERAGE(E207:E246)</f>
        <v>63.457500000000017</v>
      </c>
    </row>
    <row r="177" spans="1:26">
      <c r="A177" s="2">
        <f ca="1">RAND()</f>
        <v>1.9869777819805257E-2</v>
      </c>
      <c r="B177" s="1">
        <v>43081</v>
      </c>
      <c r="C177" s="1" t="str">
        <f>TEXT(B177, "mmmm")</f>
        <v>December</v>
      </c>
      <c r="D177" t="s">
        <v>21</v>
      </c>
      <c r="E177">
        <v>33.5</v>
      </c>
      <c r="F177" s="2">
        <v>1.33</v>
      </c>
      <c r="G177">
        <v>22</v>
      </c>
      <c r="H177">
        <v>0.3</v>
      </c>
      <c r="I177">
        <v>15</v>
      </c>
      <c r="J177" s="3">
        <f>H177*I177</f>
        <v>4.5</v>
      </c>
      <c r="L177" t="s">
        <v>214</v>
      </c>
      <c r="M177" s="2">
        <f t="shared" ref="M177" si="516">AVERAGE(F176:F215)</f>
        <v>0.83174999999999988</v>
      </c>
      <c r="N177">
        <f t="shared" ref="N177" si="517">_xlfn.STDEV.P(F176:F215)</f>
        <v>0.28493760281858227</v>
      </c>
      <c r="Y177" t="s">
        <v>214</v>
      </c>
      <c r="Z177">
        <f t="shared" ref="Z177" si="518">AVERAGE(E176:E215)</f>
        <v>60.085000000000001</v>
      </c>
    </row>
    <row r="178" spans="1:26">
      <c r="A178" s="2">
        <f ca="1">RAND()</f>
        <v>0.33546810946593175</v>
      </c>
      <c r="B178" s="1">
        <v>42875</v>
      </c>
      <c r="C178" s="1" t="str">
        <f>TEXT(B178, "mmmm")</f>
        <v>May</v>
      </c>
      <c r="D178" t="s">
        <v>28</v>
      </c>
      <c r="E178">
        <v>64.399999999999991</v>
      </c>
      <c r="F178" s="2">
        <v>0.67</v>
      </c>
      <c r="G178">
        <v>59</v>
      </c>
      <c r="H178">
        <v>0.3</v>
      </c>
      <c r="I178">
        <v>28</v>
      </c>
      <c r="J178" s="3">
        <f>H178*I178</f>
        <v>8.4</v>
      </c>
      <c r="L178" t="s">
        <v>215</v>
      </c>
      <c r="M178" s="2">
        <f t="shared" ref="M178" si="519">AVERAGE(F209:F248)</f>
        <v>0.82475000000000009</v>
      </c>
      <c r="N178">
        <f t="shared" ref="N178" si="520">_xlfn.STDEV.P(F209:F248)</f>
        <v>0.27842402464586247</v>
      </c>
      <c r="Y178" t="s">
        <v>215</v>
      </c>
      <c r="Z178">
        <f t="shared" ref="Z178" si="521">AVERAGE(E209:E248)</f>
        <v>61.677500000000009</v>
      </c>
    </row>
    <row r="179" spans="1:26">
      <c r="A179" s="2">
        <f ca="1">RAND()</f>
        <v>0.53068784466636421</v>
      </c>
      <c r="B179" s="1">
        <v>42864</v>
      </c>
      <c r="C179" s="1" t="str">
        <f>TEXT(B179, "mmmm")</f>
        <v>May</v>
      </c>
      <c r="D179" t="s">
        <v>21</v>
      </c>
      <c r="E179">
        <v>71.3</v>
      </c>
      <c r="F179" s="2">
        <v>0.63</v>
      </c>
      <c r="G179">
        <v>56</v>
      </c>
      <c r="H179">
        <v>0.3</v>
      </c>
      <c r="I179">
        <v>31</v>
      </c>
      <c r="J179" s="3">
        <f>H179*I179</f>
        <v>9.2999999999999989</v>
      </c>
      <c r="L179" t="s">
        <v>216</v>
      </c>
      <c r="M179" s="2">
        <f t="shared" ref="M179" si="522">AVERAGE(F178:F217)</f>
        <v>0.82074999999999965</v>
      </c>
      <c r="N179">
        <f t="shared" ref="N179" si="523">_xlfn.STDEV.P(F178:F217)</f>
        <v>0.28345535362734064</v>
      </c>
      <c r="Y179" t="s">
        <v>216</v>
      </c>
      <c r="Z179">
        <f t="shared" ref="Z179" si="524">AVERAGE(E178:E217)</f>
        <v>60.915000000000006</v>
      </c>
    </row>
    <row r="180" spans="1:26">
      <c r="A180" s="2">
        <f ca="1">RAND()</f>
        <v>0.90164040710750903</v>
      </c>
      <c r="B180" s="1">
        <v>42947</v>
      </c>
      <c r="C180" s="1" t="str">
        <f>TEXT(B180, "mmmm")</f>
        <v>July</v>
      </c>
      <c r="D180" t="s">
        <v>19</v>
      </c>
      <c r="E180">
        <v>74.599999999999994</v>
      </c>
      <c r="F180" s="2">
        <v>0.61</v>
      </c>
      <c r="G180">
        <v>38</v>
      </c>
      <c r="H180">
        <v>0.5</v>
      </c>
      <c r="I180">
        <v>32</v>
      </c>
      <c r="J180" s="3">
        <f>H180*I180</f>
        <v>16</v>
      </c>
      <c r="L180" t="s">
        <v>217</v>
      </c>
      <c r="M180" s="2">
        <f t="shared" ref="M180" si="525">AVERAGE(F211:F250)</f>
        <v>0.81499999999999984</v>
      </c>
      <c r="N180">
        <f t="shared" ref="N180" si="526">_xlfn.STDEV.P(F211:F250)</f>
        <v>0.25975950415721105</v>
      </c>
      <c r="Y180" t="s">
        <v>217</v>
      </c>
      <c r="Z180">
        <f t="shared" ref="Z180" si="527">AVERAGE(E211:E250)</f>
        <v>61.85</v>
      </c>
    </row>
    <row r="181" spans="1:26">
      <c r="A181" s="2">
        <f ca="1">RAND()</f>
        <v>0.65001051105833274</v>
      </c>
      <c r="B181" s="1">
        <v>43077</v>
      </c>
      <c r="C181" s="1" t="str">
        <f>TEXT(B181, "mmmm")</f>
        <v>December</v>
      </c>
      <c r="D181" t="s">
        <v>27</v>
      </c>
      <c r="E181">
        <v>40.5</v>
      </c>
      <c r="F181" s="2">
        <v>1.25</v>
      </c>
      <c r="G181">
        <v>30</v>
      </c>
      <c r="H181">
        <v>0.3</v>
      </c>
      <c r="I181">
        <v>15</v>
      </c>
      <c r="J181" s="3">
        <f>H181*I181</f>
        <v>4.5</v>
      </c>
      <c r="L181" t="s">
        <v>218</v>
      </c>
      <c r="M181" s="2">
        <f t="shared" ref="M181" si="528">AVERAGE(F180:F219)</f>
        <v>0.83399999999999963</v>
      </c>
      <c r="N181">
        <f t="shared" ref="N181" si="529">_xlfn.STDEV.P(F180:F219)</f>
        <v>0.28195567027460311</v>
      </c>
      <c r="Y181" t="s">
        <v>218</v>
      </c>
      <c r="Z181">
        <f t="shared" ref="Z181" si="530">AVERAGE(E180:E219)</f>
        <v>60.13000000000001</v>
      </c>
    </row>
    <row r="182" spans="1:26">
      <c r="A182" s="2">
        <f ca="1">RAND()</f>
        <v>0.78176394822775674</v>
      </c>
      <c r="B182" s="1">
        <v>42932</v>
      </c>
      <c r="C182" s="1" t="str">
        <f>TEXT(B182, "mmmm")</f>
        <v>July</v>
      </c>
      <c r="D182" t="s">
        <v>17</v>
      </c>
      <c r="E182">
        <v>79.199999999999989</v>
      </c>
      <c r="F182" s="2">
        <v>0.59</v>
      </c>
      <c r="G182">
        <v>50</v>
      </c>
      <c r="H182">
        <v>0.5</v>
      </c>
      <c r="I182">
        <v>34</v>
      </c>
      <c r="J182" s="3">
        <f>H182*I182</f>
        <v>17</v>
      </c>
      <c r="L182" t="s">
        <v>219</v>
      </c>
      <c r="M182" s="2">
        <f t="shared" ref="M182" si="531">AVERAGE(F213:F252)</f>
        <v>0.8135</v>
      </c>
      <c r="N182">
        <f t="shared" ref="N182" si="532">_xlfn.STDEV.P(F213:F252)</f>
        <v>0.26011103398356616</v>
      </c>
      <c r="Y182" t="s">
        <v>219</v>
      </c>
      <c r="Z182">
        <f t="shared" ref="Z182" si="533">AVERAGE(E213:E252)</f>
        <v>61.997499999999988</v>
      </c>
    </row>
    <row r="183" spans="1:26">
      <c r="A183" s="2">
        <f ca="1">RAND()</f>
        <v>0.88266662583026323</v>
      </c>
      <c r="B183" s="1">
        <v>42849</v>
      </c>
      <c r="C183" s="1" t="str">
        <f>TEXT(B183, "mmmm")</f>
        <v>April</v>
      </c>
      <c r="D183" t="s">
        <v>19</v>
      </c>
      <c r="E183">
        <v>65.099999999999994</v>
      </c>
      <c r="F183" s="2">
        <v>0.69</v>
      </c>
      <c r="G183">
        <v>48</v>
      </c>
      <c r="H183">
        <v>0.3</v>
      </c>
      <c r="I183">
        <v>27</v>
      </c>
      <c r="J183" s="3">
        <f>H183*I183</f>
        <v>8.1</v>
      </c>
      <c r="L183" t="s">
        <v>220</v>
      </c>
      <c r="M183" s="2">
        <f t="shared" ref="M183" si="534">AVERAGE(F182:F221)</f>
        <v>0.83099999999999974</v>
      </c>
      <c r="N183">
        <f t="shared" ref="N183" si="535">_xlfn.STDEV.P(F182:F221)</f>
        <v>0.27494363058634497</v>
      </c>
      <c r="Y183" t="s">
        <v>220</v>
      </c>
      <c r="Z183">
        <f t="shared" ref="Z183" si="536">AVERAGE(E182:E221)</f>
        <v>60.012499999999989</v>
      </c>
    </row>
    <row r="184" spans="1:26">
      <c r="A184" s="2">
        <f ca="1">RAND()</f>
        <v>0.34372974850968518</v>
      </c>
      <c r="B184" s="1">
        <v>42962</v>
      </c>
      <c r="C184" s="1" t="str">
        <f>TEXT(B184, "mmmm")</f>
        <v>August</v>
      </c>
      <c r="D184" t="s">
        <v>21</v>
      </c>
      <c r="E184">
        <v>74.3</v>
      </c>
      <c r="F184" s="2">
        <v>0.63</v>
      </c>
      <c r="G184">
        <v>44</v>
      </c>
      <c r="H184">
        <v>0.5</v>
      </c>
      <c r="I184">
        <v>31</v>
      </c>
      <c r="J184" s="3">
        <f>H184*I184</f>
        <v>15.5</v>
      </c>
      <c r="L184" t="s">
        <v>221</v>
      </c>
      <c r="M184" s="2">
        <f t="shared" ref="M184" si="537">AVERAGE(F215:F254)</f>
        <v>0.81024999999999991</v>
      </c>
      <c r="N184">
        <f t="shared" ref="N184" si="538">_xlfn.STDEV.P(F215:F254)</f>
        <v>0.26036980911772378</v>
      </c>
      <c r="Y184" t="s">
        <v>221</v>
      </c>
      <c r="Z184">
        <f t="shared" ref="Z184" si="539">AVERAGE(E215:E254)</f>
        <v>62.252499999999998</v>
      </c>
    </row>
    <row r="185" spans="1:26">
      <c r="A185" s="2">
        <f ca="1">RAND()</f>
        <v>0.36614737399363162</v>
      </c>
      <c r="B185" s="1">
        <v>43024</v>
      </c>
      <c r="C185" s="1" t="str">
        <f>TEXT(B185, "mmmm")</f>
        <v>October</v>
      </c>
      <c r="D185" t="s">
        <v>19</v>
      </c>
      <c r="E185">
        <v>58.199999999999996</v>
      </c>
      <c r="F185" s="2">
        <v>0.8</v>
      </c>
      <c r="G185">
        <v>28</v>
      </c>
      <c r="H185">
        <v>0.3</v>
      </c>
      <c r="I185">
        <v>24</v>
      </c>
      <c r="J185" s="3">
        <f>H185*I185</f>
        <v>7.1999999999999993</v>
      </c>
      <c r="L185" t="s">
        <v>222</v>
      </c>
      <c r="M185" s="2">
        <f t="shared" ref="M185" si="540">AVERAGE(F184:F223)</f>
        <v>0.82899999999999974</v>
      </c>
      <c r="N185">
        <f t="shared" ref="N185" si="541">_xlfn.STDEV.P(F184:F223)</f>
        <v>0.27632227561309675</v>
      </c>
      <c r="Y185" t="s">
        <v>222</v>
      </c>
      <c r="Z185">
        <f t="shared" ref="Z185" si="542">AVERAGE(E184:E223)</f>
        <v>60.367499999999986</v>
      </c>
    </row>
    <row r="186" spans="1:26">
      <c r="A186" s="2">
        <f ca="1">RAND()</f>
        <v>0.53499827989169024</v>
      </c>
      <c r="B186" s="1">
        <v>42736</v>
      </c>
      <c r="C186" s="1" t="str">
        <f>TEXT(B186, "mmmm")</f>
        <v>January</v>
      </c>
      <c r="D186" t="s">
        <v>17</v>
      </c>
      <c r="E186">
        <v>27</v>
      </c>
      <c r="F186" s="2">
        <v>2</v>
      </c>
      <c r="G186">
        <v>15</v>
      </c>
      <c r="H186">
        <v>0.3</v>
      </c>
      <c r="I186">
        <v>10</v>
      </c>
      <c r="J186" s="3">
        <f>H186*I186</f>
        <v>3</v>
      </c>
      <c r="L186" t="s">
        <v>223</v>
      </c>
      <c r="M186" s="2">
        <f t="shared" ref="M186" si="543">AVERAGE(F217:F256)</f>
        <v>0.82250000000000012</v>
      </c>
      <c r="N186">
        <f t="shared" ref="N186" si="544">_xlfn.STDEV.P(F217:F256)</f>
        <v>0.25861892815492027</v>
      </c>
      <c r="Y186" t="s">
        <v>223</v>
      </c>
      <c r="Z186">
        <f t="shared" ref="Z186" si="545">AVERAGE(E217:E256)</f>
        <v>61.480000000000004</v>
      </c>
    </row>
    <row r="187" spans="1:26">
      <c r="A187" s="2">
        <f ca="1">RAND()</f>
        <v>0.53518611959117712</v>
      </c>
      <c r="B187" s="1">
        <v>43025</v>
      </c>
      <c r="C187" s="1" t="str">
        <f>TEXT(B187, "mmmm")</f>
        <v>October</v>
      </c>
      <c r="D187" t="s">
        <v>21</v>
      </c>
      <c r="E187">
        <v>58.499999999999993</v>
      </c>
      <c r="F187" s="2">
        <v>0.77</v>
      </c>
      <c r="G187">
        <v>46</v>
      </c>
      <c r="H187">
        <v>0.3</v>
      </c>
      <c r="I187">
        <v>25</v>
      </c>
      <c r="J187" s="3">
        <f>H187*I187</f>
        <v>7.5</v>
      </c>
      <c r="L187" t="s">
        <v>224</v>
      </c>
      <c r="M187" s="2">
        <f t="shared" ref="M187" si="546">AVERAGE(F186:F225)</f>
        <v>0.85224999999999973</v>
      </c>
      <c r="N187">
        <f t="shared" ref="N187" si="547">_xlfn.STDEV.P(F186:F225)</f>
        <v>0.30490562064350396</v>
      </c>
      <c r="Y187" t="s">
        <v>224</v>
      </c>
      <c r="Z187">
        <f t="shared" ref="Z187" si="548">AVERAGE(E186:E225)</f>
        <v>59.512499999999974</v>
      </c>
    </row>
    <row r="188" spans="1:26">
      <c r="A188" s="2">
        <f ca="1">RAND()</f>
        <v>0.45659301560839249</v>
      </c>
      <c r="B188" s="1">
        <v>42827</v>
      </c>
      <c r="C188" s="1" t="str">
        <f>TEXT(B188, "mmmm")</f>
        <v>April</v>
      </c>
      <c r="D188" t="s">
        <v>17</v>
      </c>
      <c r="E188">
        <v>65.8</v>
      </c>
      <c r="F188" s="2">
        <v>0.74</v>
      </c>
      <c r="G188">
        <v>47</v>
      </c>
      <c r="H188">
        <v>0.3</v>
      </c>
      <c r="I188">
        <v>26</v>
      </c>
      <c r="J188" s="3">
        <f>H188*I188</f>
        <v>7.8</v>
      </c>
      <c r="L188" t="s">
        <v>225</v>
      </c>
      <c r="M188" s="2">
        <f t="shared" ref="M188" si="549">AVERAGE(F219:F258)</f>
        <v>0.81374999999999997</v>
      </c>
      <c r="N188">
        <f t="shared" ref="N188" si="550">_xlfn.STDEV.P(F219:F258)</f>
        <v>0.27163106873110077</v>
      </c>
      <c r="Y188" t="s">
        <v>225</v>
      </c>
      <c r="Z188">
        <f t="shared" ref="Z188" si="551">AVERAGE(E219:E258)</f>
        <v>62.704999999999998</v>
      </c>
    </row>
    <row r="189" spans="1:26">
      <c r="A189" s="2">
        <f ca="1">RAND()</f>
        <v>0.10956870230318738</v>
      </c>
      <c r="B189" s="1">
        <v>42812</v>
      </c>
      <c r="C189" s="1" t="str">
        <f>TEXT(B189, "mmmm")</f>
        <v>March</v>
      </c>
      <c r="D189" t="s">
        <v>28</v>
      </c>
      <c r="E189">
        <v>53.9</v>
      </c>
      <c r="F189" s="2">
        <v>0.83</v>
      </c>
      <c r="G189">
        <v>32</v>
      </c>
      <c r="H189">
        <v>0.3</v>
      </c>
      <c r="I189">
        <v>23</v>
      </c>
      <c r="J189" s="3">
        <f>H189*I189</f>
        <v>6.8999999999999995</v>
      </c>
      <c r="L189" t="s">
        <v>226</v>
      </c>
      <c r="M189" s="2">
        <f t="shared" ref="M189" si="552">AVERAGE(F188:F227)</f>
        <v>0.82149999999999979</v>
      </c>
      <c r="N189">
        <f t="shared" ref="N189" si="553">_xlfn.STDEV.P(F188:F227)</f>
        <v>0.24445398339973981</v>
      </c>
      <c r="Y189" t="s">
        <v>226</v>
      </c>
      <c r="Z189">
        <f t="shared" ref="Z189" si="554">AVERAGE(E188:E227)</f>
        <v>60.547499999999992</v>
      </c>
    </row>
    <row r="190" spans="1:26">
      <c r="A190" s="2">
        <f ca="1">RAND()</f>
        <v>0.43256199660447703</v>
      </c>
      <c r="B190" s="1">
        <v>43005</v>
      </c>
      <c r="C190" s="1" t="str">
        <f>TEXT(B190, "mmmm")</f>
        <v>September</v>
      </c>
      <c r="D190" t="s">
        <v>23</v>
      </c>
      <c r="E190">
        <v>70.699999999999989</v>
      </c>
      <c r="F190" s="2">
        <v>0.67</v>
      </c>
      <c r="G190">
        <v>51</v>
      </c>
      <c r="H190">
        <v>0.3</v>
      </c>
      <c r="I190">
        <v>29</v>
      </c>
      <c r="J190" s="3">
        <f>H190*I190</f>
        <v>8.6999999999999993</v>
      </c>
      <c r="L190" t="s">
        <v>227</v>
      </c>
      <c r="M190" s="2">
        <f t="shared" ref="M190" si="555">AVERAGE(F221:F260)</f>
        <v>0.80824999999999991</v>
      </c>
      <c r="N190">
        <f t="shared" ref="N190" si="556">_xlfn.STDEV.P(F221:F260)</f>
        <v>0.27332112523550023</v>
      </c>
      <c r="Y190" t="s">
        <v>227</v>
      </c>
      <c r="Z190">
        <f t="shared" ref="Z190" si="557">AVERAGE(E221:E260)</f>
        <v>63.157499999999992</v>
      </c>
    </row>
    <row r="191" spans="1:26">
      <c r="A191" s="2">
        <f ca="1">RAND()</f>
        <v>0.63000962752815837</v>
      </c>
      <c r="B191" s="1">
        <v>42797</v>
      </c>
      <c r="C191" s="1" t="str">
        <f>TEXT(B191, "mmmm")</f>
        <v>March</v>
      </c>
      <c r="D191" t="s">
        <v>27</v>
      </c>
      <c r="E191">
        <v>60.199999999999996</v>
      </c>
      <c r="F191" s="2">
        <v>0.77</v>
      </c>
      <c r="G191">
        <v>28</v>
      </c>
      <c r="H191">
        <v>0.3</v>
      </c>
      <c r="I191">
        <v>24</v>
      </c>
      <c r="J191" s="3">
        <f>H191*I191</f>
        <v>7.1999999999999993</v>
      </c>
      <c r="L191" t="s">
        <v>228</v>
      </c>
      <c r="M191" s="2">
        <f t="shared" ref="M191" si="558">AVERAGE(F190:F229)</f>
        <v>0.81525000000000003</v>
      </c>
      <c r="N191">
        <f t="shared" ref="N191" si="559">_xlfn.STDEV.P(F190:F229)</f>
        <v>0.24669806951007947</v>
      </c>
      <c r="Y191" t="s">
        <v>228</v>
      </c>
      <c r="Z191">
        <f t="shared" ref="Z191" si="560">AVERAGE(E190:E229)</f>
        <v>60.897499999999994</v>
      </c>
    </row>
    <row r="192" spans="1:26">
      <c r="A192" s="2">
        <f ca="1">RAND()</f>
        <v>0.13101918443692628</v>
      </c>
      <c r="B192" s="1">
        <v>43090</v>
      </c>
      <c r="C192" s="1" t="str">
        <f>TEXT(B192, "mmmm")</f>
        <v>December</v>
      </c>
      <c r="D192" t="s">
        <v>25</v>
      </c>
      <c r="E192">
        <v>40.5</v>
      </c>
      <c r="F192" s="2">
        <v>1.33</v>
      </c>
      <c r="G192">
        <v>23</v>
      </c>
      <c r="H192">
        <v>0.3</v>
      </c>
      <c r="I192">
        <v>15</v>
      </c>
      <c r="J192" s="3">
        <f>H192*I192</f>
        <v>4.5</v>
      </c>
      <c r="L192" t="s">
        <v>229</v>
      </c>
      <c r="M192" s="2">
        <f t="shared" ref="M192" si="561">AVERAGE(F223:F262)</f>
        <v>0.80224999999999991</v>
      </c>
      <c r="N192">
        <f t="shared" ref="N192" si="562">_xlfn.STDEV.P(F223:F262)</f>
        <v>0.27005080540520521</v>
      </c>
      <c r="Y192" t="s">
        <v>229</v>
      </c>
      <c r="Z192">
        <f t="shared" ref="Z192" si="563">AVERAGE(E223:E262)</f>
        <v>63.187499999999979</v>
      </c>
    </row>
    <row r="193" spans="1:26">
      <c r="A193" s="2">
        <f ca="1">RAND()</f>
        <v>3.4989790995035963E-2</v>
      </c>
      <c r="B193" s="1">
        <v>42910</v>
      </c>
      <c r="C193" s="1" t="str">
        <f>TEXT(B193, "mmmm")</f>
        <v>June</v>
      </c>
      <c r="D193" t="s">
        <v>28</v>
      </c>
      <c r="E193">
        <v>80.5</v>
      </c>
      <c r="F193" s="2">
        <v>0.56999999999999995</v>
      </c>
      <c r="G193">
        <v>50</v>
      </c>
      <c r="H193">
        <v>0.3</v>
      </c>
      <c r="I193">
        <v>35</v>
      </c>
      <c r="J193" s="3">
        <f>H193*I193</f>
        <v>10.5</v>
      </c>
      <c r="L193" t="s">
        <v>230</v>
      </c>
      <c r="M193" s="2">
        <f t="shared" ref="M193" si="564">AVERAGE(F192:F231)</f>
        <v>0.80974999999999997</v>
      </c>
      <c r="N193">
        <f t="shared" ref="N193" si="565">_xlfn.STDEV.P(F192:F231)</f>
        <v>0.24975475470949454</v>
      </c>
      <c r="Y193" t="s">
        <v>230</v>
      </c>
      <c r="Z193">
        <f t="shared" ref="Z193" si="566">AVERAGE(E192:E231)</f>
        <v>61.379999999999981</v>
      </c>
    </row>
    <row r="194" spans="1:26">
      <c r="A194" s="2">
        <f ca="1">RAND()</f>
        <v>0.84283543326567489</v>
      </c>
      <c r="B194" s="1">
        <v>43071</v>
      </c>
      <c r="C194" s="1" t="str">
        <f>TEXT(B194, "mmmm")</f>
        <v>December</v>
      </c>
      <c r="D194" t="s">
        <v>28</v>
      </c>
      <c r="E194">
        <v>44.099999999999994</v>
      </c>
      <c r="F194" s="2">
        <v>1.1100000000000001</v>
      </c>
      <c r="G194">
        <v>35</v>
      </c>
      <c r="H194">
        <v>0.3</v>
      </c>
      <c r="I194">
        <v>17</v>
      </c>
      <c r="J194" s="3">
        <f>H194*I194</f>
        <v>5.0999999999999996</v>
      </c>
      <c r="L194" t="s">
        <v>231</v>
      </c>
      <c r="M194" s="2">
        <f t="shared" ref="M194" si="567">AVERAGE(F225:F264)</f>
        <v>0.80924999999999991</v>
      </c>
      <c r="N194">
        <f t="shared" ref="N194" si="568">_xlfn.STDEV.P(F225:F264)</f>
        <v>0.26695868125985367</v>
      </c>
      <c r="Y194" t="s">
        <v>231</v>
      </c>
      <c r="Z194">
        <f t="shared" ref="Z194" si="569">AVERAGE(E225:E264)</f>
        <v>62.349999999999966</v>
      </c>
    </row>
    <row r="195" spans="1:26">
      <c r="A195" s="2">
        <f ca="1">RAND()</f>
        <v>1.0911037389839562E-2</v>
      </c>
      <c r="B195" s="1">
        <v>42781</v>
      </c>
      <c r="C195" s="1" t="str">
        <f>TEXT(B195, "mmmm")</f>
        <v>February</v>
      </c>
      <c r="D195" t="s">
        <v>23</v>
      </c>
      <c r="E195">
        <v>52</v>
      </c>
      <c r="F195" s="2">
        <v>0.91</v>
      </c>
      <c r="G195">
        <v>33</v>
      </c>
      <c r="H195">
        <v>0.3</v>
      </c>
      <c r="I195">
        <v>20</v>
      </c>
      <c r="J195" s="3">
        <f>H195*I195</f>
        <v>6</v>
      </c>
      <c r="L195" t="s">
        <v>232</v>
      </c>
      <c r="M195" s="2">
        <f t="shared" ref="M195" si="570">AVERAGE(F194:F233)</f>
        <v>0.82074999999999998</v>
      </c>
      <c r="N195">
        <f t="shared" ref="N195" si="571">_xlfn.STDEV.P(F194:F233)</f>
        <v>0.25958994106089667</v>
      </c>
      <c r="Y195" t="s">
        <v>232</v>
      </c>
      <c r="Z195">
        <f t="shared" ref="Z195" si="572">AVERAGE(E194:E233)</f>
        <v>60.757499999999993</v>
      </c>
    </row>
    <row r="196" spans="1:26">
      <c r="A196" s="2">
        <f ca="1">RAND()</f>
        <v>0.52256808087453965</v>
      </c>
      <c r="B196" s="1">
        <v>43007</v>
      </c>
      <c r="C196" s="1" t="str">
        <f>TEXT(B196, "mmmm")</f>
        <v>September</v>
      </c>
      <c r="D196" t="s">
        <v>27</v>
      </c>
      <c r="E196">
        <v>66.099999999999994</v>
      </c>
      <c r="F196" s="2">
        <v>0.71</v>
      </c>
      <c r="G196">
        <v>48</v>
      </c>
      <c r="H196">
        <v>0.3</v>
      </c>
      <c r="I196">
        <v>27</v>
      </c>
      <c r="J196" s="3">
        <f>H196*I196</f>
        <v>8.1</v>
      </c>
      <c r="L196" t="s">
        <v>233</v>
      </c>
      <c r="M196" s="2">
        <f t="shared" ref="M196" si="573">AVERAGE(F227:F266)</f>
        <v>0.78849999999999998</v>
      </c>
      <c r="N196">
        <f t="shared" ref="N196" si="574">_xlfn.STDEV.P(F227:F266)</f>
        <v>0.23103625256656182</v>
      </c>
      <c r="Y196" t="s">
        <v>233</v>
      </c>
      <c r="Z196">
        <f t="shared" ref="Z196" si="575">AVERAGE(E227:E266)</f>
        <v>62.807499999999969</v>
      </c>
    </row>
    <row r="197" spans="1:26">
      <c r="A197" s="2">
        <f ca="1">RAND()</f>
        <v>0.82327408061884499</v>
      </c>
      <c r="B197" s="1">
        <v>42784</v>
      </c>
      <c r="C197" s="1" t="str">
        <f>TEXT(B197, "mmmm")</f>
        <v>February</v>
      </c>
      <c r="D197" t="s">
        <v>28</v>
      </c>
      <c r="E197">
        <v>43.699999999999996</v>
      </c>
      <c r="F197" s="2">
        <v>0.95</v>
      </c>
      <c r="G197">
        <v>25</v>
      </c>
      <c r="H197">
        <v>0.3</v>
      </c>
      <c r="I197">
        <v>19</v>
      </c>
      <c r="J197" s="3">
        <f>H197*I197</f>
        <v>5.7</v>
      </c>
      <c r="L197" t="s">
        <v>234</v>
      </c>
      <c r="M197" s="2">
        <f t="shared" ref="M197" si="576">AVERAGE(F196:F235)</f>
        <v>0.80225000000000013</v>
      </c>
      <c r="N197">
        <f t="shared" ref="N197" si="577">_xlfn.STDEV.P(F196:F235)</f>
        <v>0.25929218557449751</v>
      </c>
      <c r="Y197" t="s">
        <v>234</v>
      </c>
      <c r="Z197">
        <f t="shared" ref="Z197" si="578">AVERAGE(E196:E235)</f>
        <v>62.20999999999998</v>
      </c>
    </row>
    <row r="198" spans="1:26">
      <c r="A198" s="2">
        <f ca="1">RAND()</f>
        <v>0.69462682967298051</v>
      </c>
      <c r="B198" s="1">
        <v>42828</v>
      </c>
      <c r="C198" s="1" t="str">
        <f>TEXT(B198, "mmmm")</f>
        <v>April</v>
      </c>
      <c r="D198" t="s">
        <v>19</v>
      </c>
      <c r="E198">
        <v>60.8</v>
      </c>
      <c r="F198" s="2">
        <v>0.74</v>
      </c>
      <c r="G198">
        <v>51</v>
      </c>
      <c r="H198">
        <v>0.3</v>
      </c>
      <c r="I198">
        <v>26</v>
      </c>
      <c r="J198" s="3">
        <f>H198*I198</f>
        <v>7.8</v>
      </c>
      <c r="L198" t="s">
        <v>235</v>
      </c>
      <c r="M198" s="2">
        <f t="shared" ref="M198" si="579">AVERAGE(F229:F268)</f>
        <v>0.81200000000000006</v>
      </c>
      <c r="N198">
        <f t="shared" ref="N198" si="580">_xlfn.STDEV.P(F229:F268)</f>
        <v>0.25748980562344626</v>
      </c>
      <c r="Y198" t="s">
        <v>235</v>
      </c>
      <c r="Z198">
        <f t="shared" ref="Z198" si="581">AVERAGE(E229:E268)</f>
        <v>61.377499999999998</v>
      </c>
    </row>
    <row r="199" spans="1:26">
      <c r="A199" s="2">
        <f ca="1">RAND()</f>
        <v>0.91820369277902247</v>
      </c>
      <c r="B199" s="1">
        <v>43015</v>
      </c>
      <c r="C199" s="1" t="str">
        <f>TEXT(B199, "mmmm")</f>
        <v>October</v>
      </c>
      <c r="D199" t="s">
        <v>28</v>
      </c>
      <c r="E199">
        <v>63.499999999999993</v>
      </c>
      <c r="F199" s="2">
        <v>0.8</v>
      </c>
      <c r="G199">
        <v>31</v>
      </c>
      <c r="H199">
        <v>0.3</v>
      </c>
      <c r="I199">
        <v>25</v>
      </c>
      <c r="J199" s="3">
        <f>H199*I199</f>
        <v>7.5</v>
      </c>
      <c r="L199" t="s">
        <v>236</v>
      </c>
      <c r="M199" s="2">
        <f t="shared" ref="M199" si="582">AVERAGE(F198:F237)</f>
        <v>0.80625000000000013</v>
      </c>
      <c r="N199">
        <f t="shared" ref="N199" si="583">_xlfn.STDEV.P(F198:F237)</f>
        <v>0.25907226308503162</v>
      </c>
      <c r="Y199" t="s">
        <v>236</v>
      </c>
      <c r="Z199">
        <f t="shared" ref="Z199" si="584">AVERAGE(E198:E237)</f>
        <v>61.772499999999994</v>
      </c>
    </row>
    <row r="200" spans="1:26">
      <c r="A200" s="2">
        <f ca="1">RAND()</f>
        <v>5.8754886244158921E-2</v>
      </c>
      <c r="B200" s="1">
        <v>42996</v>
      </c>
      <c r="C200" s="1" t="str">
        <f>TEXT(B200, "mmmm")</f>
        <v>September</v>
      </c>
      <c r="D200" t="s">
        <v>19</v>
      </c>
      <c r="E200">
        <v>64.8</v>
      </c>
      <c r="F200" s="2">
        <v>0.71</v>
      </c>
      <c r="G200">
        <v>37</v>
      </c>
      <c r="H200">
        <v>0.3</v>
      </c>
      <c r="I200">
        <v>26</v>
      </c>
      <c r="J200" s="3">
        <f>H200*I200</f>
        <v>7.8</v>
      </c>
      <c r="L200" t="s">
        <v>237</v>
      </c>
      <c r="M200" s="2">
        <f t="shared" ref="M200" si="585">AVERAGE(F231:F270)</f>
        <v>0.81575000000000009</v>
      </c>
      <c r="N200">
        <f t="shared" ref="N200" si="586">_xlfn.STDEV.P(F231:F270)</f>
        <v>0.25689382534424615</v>
      </c>
      <c r="Y200" t="s">
        <v>237</v>
      </c>
      <c r="Z200">
        <f t="shared" ref="Z200" si="587">AVERAGE(E231:E270)</f>
        <v>61.322500000000005</v>
      </c>
    </row>
    <row r="201" spans="1:26">
      <c r="A201" s="2">
        <f ca="1">RAND()</f>
        <v>0.6108250316994982</v>
      </c>
      <c r="B201" s="1">
        <v>43066</v>
      </c>
      <c r="C201" s="1" t="str">
        <f>TEXT(B201, "mmmm")</f>
        <v>November</v>
      </c>
      <c r="D201" t="s">
        <v>19</v>
      </c>
      <c r="E201">
        <v>53.9</v>
      </c>
      <c r="F201" s="2">
        <v>0.87</v>
      </c>
      <c r="G201">
        <v>30</v>
      </c>
      <c r="H201">
        <v>0.3</v>
      </c>
      <c r="I201">
        <v>23</v>
      </c>
      <c r="J201" s="3">
        <f>H201*I201</f>
        <v>6.8999999999999995</v>
      </c>
      <c r="L201" t="s">
        <v>238</v>
      </c>
      <c r="M201" s="2">
        <f t="shared" ref="M201" si="588">AVERAGE(F200:F239)</f>
        <v>0.82400000000000007</v>
      </c>
      <c r="N201">
        <f t="shared" ref="N201" si="589">_xlfn.STDEV.P(F200:F239)</f>
        <v>0.26935849717430504</v>
      </c>
      <c r="Y201" t="s">
        <v>238</v>
      </c>
      <c r="Z201">
        <f t="shared" ref="Z201" si="590">AVERAGE(E200:E239)</f>
        <v>60.637499999999974</v>
      </c>
    </row>
    <row r="202" spans="1:26">
      <c r="A202" s="2">
        <f ca="1">RAND()</f>
        <v>4.66919488370654E-3</v>
      </c>
      <c r="B202" s="1">
        <v>42813</v>
      </c>
      <c r="C202" s="1" t="str">
        <f>TEXT(B202, "mmmm")</f>
        <v>March</v>
      </c>
      <c r="D202" t="s">
        <v>17</v>
      </c>
      <c r="E202">
        <v>56.9</v>
      </c>
      <c r="F202" s="2">
        <v>0.83</v>
      </c>
      <c r="G202">
        <v>38</v>
      </c>
      <c r="H202">
        <v>0.3</v>
      </c>
      <c r="I202">
        <v>23</v>
      </c>
      <c r="J202" s="3">
        <f>H202*I202</f>
        <v>6.8999999999999995</v>
      </c>
      <c r="L202" t="s">
        <v>239</v>
      </c>
      <c r="M202" s="2">
        <f t="shared" ref="M202" si="591">AVERAGE(F233:F272)</f>
        <v>0.79149999999999987</v>
      </c>
      <c r="N202">
        <f t="shared" ref="N202" si="592">_xlfn.STDEV.P(F233:F272)</f>
        <v>0.23238491775500469</v>
      </c>
      <c r="Y202" t="s">
        <v>239</v>
      </c>
      <c r="Z202">
        <f t="shared" ref="Z202" si="593">AVERAGE(E233:E272)</f>
        <v>62.430000000000007</v>
      </c>
    </row>
    <row r="203" spans="1:26">
      <c r="A203" s="2">
        <f ca="1">RAND()</f>
        <v>0.82777217495107547</v>
      </c>
      <c r="B203" s="1">
        <v>43017</v>
      </c>
      <c r="C203" s="1" t="str">
        <f>TEXT(B203, "mmmm")</f>
        <v>October</v>
      </c>
      <c r="D203" t="s">
        <v>19</v>
      </c>
      <c r="E203">
        <v>63.499999999999993</v>
      </c>
      <c r="F203" s="2">
        <v>0.74</v>
      </c>
      <c r="G203">
        <v>47</v>
      </c>
      <c r="H203">
        <v>0.3</v>
      </c>
      <c r="I203">
        <v>25</v>
      </c>
      <c r="J203" s="3">
        <f>H203*I203</f>
        <v>7.5</v>
      </c>
      <c r="L203" t="s">
        <v>240</v>
      </c>
      <c r="M203" s="2">
        <f t="shared" ref="M203" si="594">AVERAGE(F202:F241)</f>
        <v>0.81575000000000009</v>
      </c>
      <c r="N203">
        <f t="shared" ref="N203" si="595">_xlfn.STDEV.P(F202:F241)</f>
        <v>0.27257923160064867</v>
      </c>
      <c r="Y203" t="s">
        <v>240</v>
      </c>
      <c r="Z203">
        <f t="shared" ref="Z203" si="596">AVERAGE(E202:E241)</f>
        <v>61.632499999999993</v>
      </c>
    </row>
    <row r="204" spans="1:26">
      <c r="A204" s="2">
        <f ca="1">RAND()</f>
        <v>0.23098555783985608</v>
      </c>
      <c r="B204" s="1">
        <v>43010</v>
      </c>
      <c r="C204" s="1" t="str">
        <f>TEXT(B204, "mmmm")</f>
        <v>October</v>
      </c>
      <c r="D204" t="s">
        <v>19</v>
      </c>
      <c r="E204">
        <v>58.499999999999993</v>
      </c>
      <c r="F204" s="2">
        <v>0.74</v>
      </c>
      <c r="G204">
        <v>32</v>
      </c>
      <c r="H204">
        <v>0.3</v>
      </c>
      <c r="I204">
        <v>25</v>
      </c>
      <c r="J204" s="3">
        <f>H204*I204</f>
        <v>7.5</v>
      </c>
      <c r="L204" t="s">
        <v>241</v>
      </c>
      <c r="M204" s="2">
        <f t="shared" ref="M204" si="597">AVERAGE(F235:F274)</f>
        <v>0.79074999999999984</v>
      </c>
      <c r="N204">
        <f t="shared" ref="N204" si="598">_xlfn.STDEV.P(F235:F274)</f>
        <v>0.23450359805342014</v>
      </c>
      <c r="Y204" t="s">
        <v>241</v>
      </c>
      <c r="Z204">
        <f t="shared" ref="Z204" si="599">AVERAGE(E235:E274)</f>
        <v>62.337499999999999</v>
      </c>
    </row>
    <row r="205" spans="1:26">
      <c r="A205" s="2">
        <f ca="1">RAND()</f>
        <v>0.7810434182600352</v>
      </c>
      <c r="B205" s="1">
        <v>43040</v>
      </c>
      <c r="C205" s="1" t="str">
        <f>TEXT(B205, "mmmm")</f>
        <v>November</v>
      </c>
      <c r="D205" t="s">
        <v>23</v>
      </c>
      <c r="E205">
        <v>51.9</v>
      </c>
      <c r="F205" s="2">
        <v>0.83</v>
      </c>
      <c r="G205">
        <v>43</v>
      </c>
      <c r="H205">
        <v>0.3</v>
      </c>
      <c r="I205">
        <v>23</v>
      </c>
      <c r="J205" s="3">
        <f>H205*I205</f>
        <v>6.8999999999999995</v>
      </c>
      <c r="L205" t="s">
        <v>242</v>
      </c>
      <c r="M205" s="2">
        <f t="shared" ref="M205" si="600">AVERAGE(F204:F243)</f>
        <v>0.81300000000000006</v>
      </c>
      <c r="N205">
        <f t="shared" ref="N205" si="601">_xlfn.STDEV.P(F204:F243)</f>
        <v>0.27311352950741918</v>
      </c>
      <c r="Y205" t="s">
        <v>242</v>
      </c>
      <c r="Z205">
        <f t="shared" ref="Z205" si="602">AVERAGE(E204:E243)</f>
        <v>61.794999999999995</v>
      </c>
    </row>
    <row r="206" spans="1:26">
      <c r="A206" s="2">
        <f ca="1">RAND()</f>
        <v>0.55675570776716687</v>
      </c>
      <c r="B206" s="1">
        <v>42909</v>
      </c>
      <c r="C206" s="1" t="str">
        <f>TEXT(B206, "mmmm")</f>
        <v>June</v>
      </c>
      <c r="D206" t="s">
        <v>27</v>
      </c>
      <c r="E206">
        <v>79.899999999999991</v>
      </c>
      <c r="F206" s="2">
        <v>0.61</v>
      </c>
      <c r="G206">
        <v>39</v>
      </c>
      <c r="H206">
        <v>0.3</v>
      </c>
      <c r="I206">
        <v>33</v>
      </c>
      <c r="J206" s="3">
        <f>H206*I206</f>
        <v>9.9</v>
      </c>
      <c r="L206" t="s">
        <v>243</v>
      </c>
      <c r="M206" s="2">
        <f t="shared" ref="M206" si="603">AVERAGE(F237:F276)</f>
        <v>0.79024999999999979</v>
      </c>
      <c r="N206">
        <f t="shared" ref="N206" si="604">_xlfn.STDEV.P(F237:F276)</f>
        <v>0.2328034310314181</v>
      </c>
      <c r="Y206" t="s">
        <v>243</v>
      </c>
      <c r="Z206">
        <f t="shared" ref="Z206" si="605">AVERAGE(E237:E276)</f>
        <v>62.487500000000011</v>
      </c>
    </row>
    <row r="207" spans="1:26">
      <c r="A207" s="2">
        <f ca="1">RAND()</f>
        <v>0.98196750657005949</v>
      </c>
      <c r="B207" s="1">
        <v>42939</v>
      </c>
      <c r="C207" s="1" t="str">
        <f>TEXT(B207, "mmmm")</f>
        <v>July</v>
      </c>
      <c r="D207" t="s">
        <v>17</v>
      </c>
      <c r="E207">
        <v>89.1</v>
      </c>
      <c r="F207" s="2">
        <v>0.51</v>
      </c>
      <c r="G207">
        <v>72</v>
      </c>
      <c r="H207">
        <v>0.5</v>
      </c>
      <c r="I207">
        <v>37</v>
      </c>
      <c r="J207" s="3">
        <f>H207*I207</f>
        <v>18.5</v>
      </c>
      <c r="L207" t="s">
        <v>244</v>
      </c>
      <c r="M207" s="2">
        <f t="shared" ref="M207" si="606">AVERAGE(F206:F245)</f>
        <v>0.80425000000000002</v>
      </c>
      <c r="N207">
        <f t="shared" ref="N207" si="607">_xlfn.STDEV.P(F206:F245)</f>
        <v>0.27650395566790692</v>
      </c>
      <c r="Y207" t="s">
        <v>244</v>
      </c>
      <c r="Z207">
        <f t="shared" ref="Z207" si="608">AVERAGE(E206:E245)</f>
        <v>62.965000000000011</v>
      </c>
    </row>
    <row r="208" spans="1:26">
      <c r="A208" s="2">
        <f ca="1">RAND()</f>
        <v>0.51708457347566072</v>
      </c>
      <c r="B208" s="1">
        <v>42906</v>
      </c>
      <c r="C208" s="1" t="str">
        <f>TEXT(B208, "mmmm")</f>
        <v>June</v>
      </c>
      <c r="D208" t="s">
        <v>21</v>
      </c>
      <c r="E208">
        <v>85.1</v>
      </c>
      <c r="F208" s="2">
        <v>0.54</v>
      </c>
      <c r="G208">
        <v>70</v>
      </c>
      <c r="H208">
        <v>0.3</v>
      </c>
      <c r="I208">
        <v>37</v>
      </c>
      <c r="J208" s="3">
        <f>H208*I208</f>
        <v>11.1</v>
      </c>
      <c r="L208" t="s">
        <v>245</v>
      </c>
      <c r="M208" s="2">
        <f t="shared" ref="M208" si="609">AVERAGE(F239:F278)</f>
        <v>0.77924999999999978</v>
      </c>
      <c r="N208">
        <f t="shared" ref="N208" si="610">_xlfn.STDEV.P(F239:F278)</f>
        <v>0.22893653596575719</v>
      </c>
      <c r="Y208" t="s">
        <v>245</v>
      </c>
      <c r="Z208">
        <f t="shared" ref="Z208" si="611">AVERAGE(E239:E278)</f>
        <v>63.327500000000022</v>
      </c>
    </row>
    <row r="209" spans="1:26">
      <c r="A209" s="2">
        <f ca="1">RAND()</f>
        <v>0.92817901572351869</v>
      </c>
      <c r="B209" s="1">
        <v>43095</v>
      </c>
      <c r="C209" s="1" t="str">
        <f>TEXT(B209, "mmmm")</f>
        <v>December</v>
      </c>
      <c r="D209" t="s">
        <v>21</v>
      </c>
      <c r="E209">
        <v>28.9</v>
      </c>
      <c r="F209" s="2">
        <v>1.43</v>
      </c>
      <c r="G209">
        <v>23</v>
      </c>
      <c r="H209">
        <v>0.3</v>
      </c>
      <c r="I209">
        <v>13</v>
      </c>
      <c r="J209" s="3">
        <f>H209*I209</f>
        <v>3.9</v>
      </c>
      <c r="L209" t="s">
        <v>246</v>
      </c>
      <c r="M209" s="2">
        <f t="shared" ref="M209" si="612">AVERAGE(F208:F247)</f>
        <v>0.81750000000000012</v>
      </c>
      <c r="N209">
        <f t="shared" ref="N209" si="613">_xlfn.STDEV.P(F208:F247)</f>
        <v>0.28194636014674829</v>
      </c>
      <c r="Y209" t="s">
        <v>246</v>
      </c>
      <c r="Z209">
        <f t="shared" ref="Z209" si="614">AVERAGE(E208:E247)</f>
        <v>62.300000000000026</v>
      </c>
    </row>
    <row r="210" spans="1:26">
      <c r="A210" s="2">
        <f ca="1">RAND()</f>
        <v>0.32137953841690525</v>
      </c>
      <c r="B210" s="1">
        <v>42953</v>
      </c>
      <c r="C210" s="1" t="str">
        <f>TEXT(B210, "mmmm")</f>
        <v>August</v>
      </c>
      <c r="D210" t="s">
        <v>17</v>
      </c>
      <c r="E210">
        <v>77.3</v>
      </c>
      <c r="F210" s="2">
        <v>0.61</v>
      </c>
      <c r="G210">
        <v>36</v>
      </c>
      <c r="H210">
        <v>0.5</v>
      </c>
      <c r="I210">
        <v>31</v>
      </c>
      <c r="J210" s="3">
        <f>H210*I210</f>
        <v>15.5</v>
      </c>
      <c r="L210" t="s">
        <v>247</v>
      </c>
      <c r="M210" s="2">
        <f t="shared" ref="M210" si="615">AVERAGE(F241:F280)</f>
        <v>0.75874999999999981</v>
      </c>
      <c r="N210">
        <f t="shared" ref="N210" si="616">_xlfn.STDEV.P(F241:F280)</f>
        <v>0.22149703722623526</v>
      </c>
      <c r="Y210" t="s">
        <v>247</v>
      </c>
      <c r="Z210">
        <f t="shared" ref="Z210" si="617">AVERAGE(E241:E280)</f>
        <v>64.862500000000011</v>
      </c>
    </row>
    <row r="211" spans="1:26">
      <c r="A211" s="2">
        <f ca="1">RAND()</f>
        <v>0.86411042388688075</v>
      </c>
      <c r="B211" s="1">
        <v>42856</v>
      </c>
      <c r="C211" s="1" t="str">
        <f>TEXT(B211, "mmmm")</f>
        <v>May</v>
      </c>
      <c r="D211" t="s">
        <v>19</v>
      </c>
      <c r="E211">
        <v>66.699999999999989</v>
      </c>
      <c r="F211" s="2">
        <v>0.65</v>
      </c>
      <c r="G211">
        <v>56</v>
      </c>
      <c r="H211">
        <v>0.3</v>
      </c>
      <c r="I211">
        <v>29</v>
      </c>
      <c r="J211" s="3">
        <f>H211*I211</f>
        <v>8.6999999999999993</v>
      </c>
      <c r="L211" t="s">
        <v>248</v>
      </c>
      <c r="M211" s="2">
        <f t="shared" ref="M211" si="618">AVERAGE(F210:F249)</f>
        <v>0.80749999999999988</v>
      </c>
      <c r="N211">
        <f t="shared" ref="N211" si="619">_xlfn.STDEV.P(F210:F249)</f>
        <v>0.26123504741898657</v>
      </c>
      <c r="Y211" t="s">
        <v>248</v>
      </c>
      <c r="Z211">
        <f t="shared" ref="Z211" si="620">AVERAGE(E210:E249)</f>
        <v>62.492500000000007</v>
      </c>
    </row>
    <row r="212" spans="1:26">
      <c r="A212" s="2">
        <f ca="1">RAND()</f>
        <v>0.52025768957557095</v>
      </c>
      <c r="B212" s="1">
        <v>42852</v>
      </c>
      <c r="C212" s="1" t="str">
        <f>TEXT(B212, "mmmm")</f>
        <v>April</v>
      </c>
      <c r="D212" t="s">
        <v>25</v>
      </c>
      <c r="E212">
        <v>63.499999999999993</v>
      </c>
      <c r="F212" s="2">
        <v>0.77</v>
      </c>
      <c r="G212">
        <v>50</v>
      </c>
      <c r="H212">
        <v>0.3</v>
      </c>
      <c r="I212">
        <v>25</v>
      </c>
      <c r="J212" s="3">
        <f>H212*I212</f>
        <v>7.5</v>
      </c>
      <c r="L212" t="s">
        <v>249</v>
      </c>
      <c r="M212" s="2">
        <f t="shared" ref="M212" si="621">AVERAGE(F243:F282)</f>
        <v>0.75749999999999984</v>
      </c>
      <c r="N212">
        <f t="shared" ref="N212" si="622">_xlfn.STDEV.P(F243:F282)</f>
        <v>0.22140178409398659</v>
      </c>
      <c r="Y212" t="s">
        <v>249</v>
      </c>
      <c r="Z212">
        <f t="shared" ref="Z212" si="623">AVERAGE(E243:E282)</f>
        <v>64.930000000000007</v>
      </c>
    </row>
    <row r="213" spans="1:26">
      <c r="A213" s="2">
        <f ca="1">RAND()</f>
        <v>0.40258059609717467</v>
      </c>
      <c r="B213" s="1">
        <v>42769</v>
      </c>
      <c r="C213" s="1" t="str">
        <f>TEXT(B213, "mmmm")</f>
        <v>February</v>
      </c>
      <c r="D213" t="s">
        <v>27</v>
      </c>
      <c r="E213">
        <v>50.3</v>
      </c>
      <c r="F213" s="2">
        <v>0.87</v>
      </c>
      <c r="G213">
        <v>25</v>
      </c>
      <c r="H213">
        <v>0.3</v>
      </c>
      <c r="I213">
        <v>21</v>
      </c>
      <c r="J213" s="3">
        <f>H213*I213</f>
        <v>6.3</v>
      </c>
      <c r="L213" t="s">
        <v>250</v>
      </c>
      <c r="M213" s="2">
        <f t="shared" ref="M213" si="624">AVERAGE(F212:F251)</f>
        <v>0.81549999999999989</v>
      </c>
      <c r="N213">
        <f t="shared" ref="N213" si="625">_xlfn.STDEV.P(F212:F251)</f>
        <v>0.25946049795681819</v>
      </c>
      <c r="Y213" t="s">
        <v>250</v>
      </c>
      <c r="Z213">
        <f t="shared" ref="Z213" si="626">AVERAGE(E212:E251)</f>
        <v>62.05749999999999</v>
      </c>
    </row>
    <row r="214" spans="1:26">
      <c r="A214" s="2">
        <f ca="1">RAND()</f>
        <v>0.86730701879837035</v>
      </c>
      <c r="B214" s="1">
        <v>43036</v>
      </c>
      <c r="C214" s="1" t="str">
        <f>TEXT(B214, "mmmm")</f>
        <v>October</v>
      </c>
      <c r="D214" t="s">
        <v>28</v>
      </c>
      <c r="E214">
        <v>57.499999999999993</v>
      </c>
      <c r="F214" s="2">
        <v>0.77</v>
      </c>
      <c r="G214">
        <v>28</v>
      </c>
      <c r="H214">
        <v>0.3</v>
      </c>
      <c r="I214">
        <v>25</v>
      </c>
      <c r="J214" s="3">
        <f>H214*I214</f>
        <v>7.5</v>
      </c>
      <c r="L214" t="s">
        <v>251</v>
      </c>
      <c r="M214" s="2">
        <f t="shared" ref="M214" si="627">AVERAGE(F245:F284)</f>
        <v>0.76724999999999977</v>
      </c>
      <c r="N214">
        <f t="shared" ref="N214" si="628">_xlfn.STDEV.P(F245:F284)</f>
        <v>0.22142704780581862</v>
      </c>
      <c r="Y214" t="s">
        <v>251</v>
      </c>
      <c r="Z214">
        <f t="shared" ref="Z214" si="629">AVERAGE(E245:E284)</f>
        <v>64.05</v>
      </c>
    </row>
    <row r="215" spans="1:26">
      <c r="A215" s="2">
        <f ca="1">RAND()</f>
        <v>0.51003231171432306</v>
      </c>
      <c r="B215" s="1">
        <v>42835</v>
      </c>
      <c r="C215" s="1" t="str">
        <f>TEXT(B215, "mmmm")</f>
        <v>April</v>
      </c>
      <c r="D215" t="s">
        <v>19</v>
      </c>
      <c r="E215">
        <v>58.499999999999993</v>
      </c>
      <c r="F215" s="2">
        <v>0.74</v>
      </c>
      <c r="G215">
        <v>48</v>
      </c>
      <c r="H215">
        <v>0.3</v>
      </c>
      <c r="I215">
        <v>25</v>
      </c>
      <c r="J215" s="3">
        <f>H215*I215</f>
        <v>7.5</v>
      </c>
      <c r="L215" t="s">
        <v>252</v>
      </c>
      <c r="M215" s="2">
        <f t="shared" ref="M215" si="630">AVERAGE(F214:F253)</f>
        <v>0.81174999999999997</v>
      </c>
      <c r="N215">
        <f t="shared" ref="N215" si="631">_xlfn.STDEV.P(F214:F253)</f>
        <v>0.25996045372325349</v>
      </c>
      <c r="Y215" t="s">
        <v>252</v>
      </c>
      <c r="Z215">
        <f t="shared" ref="Z215" si="632">AVERAGE(E214:E253)</f>
        <v>62.194999999999993</v>
      </c>
    </row>
    <row r="216" spans="1:26">
      <c r="A216" s="2">
        <f ca="1">RAND()</f>
        <v>0.52143544143600706</v>
      </c>
      <c r="B216" s="1">
        <v>42891</v>
      </c>
      <c r="C216" s="1" t="str">
        <f>TEXT(B216, "mmmm")</f>
        <v>June</v>
      </c>
      <c r="D216" t="s">
        <v>19</v>
      </c>
      <c r="E216">
        <v>78.599999999999994</v>
      </c>
      <c r="F216" s="2">
        <v>0.59</v>
      </c>
      <c r="G216">
        <v>36</v>
      </c>
      <c r="H216">
        <v>0.3</v>
      </c>
      <c r="I216">
        <v>32</v>
      </c>
      <c r="J216" s="3">
        <f>H216*I216</f>
        <v>9.6</v>
      </c>
      <c r="L216" t="s">
        <v>253</v>
      </c>
      <c r="M216" s="2">
        <f t="shared" ref="M216" si="633">AVERAGE(F247:F286)</f>
        <v>0.77724999999999977</v>
      </c>
      <c r="N216">
        <f t="shared" ref="N216" si="634">_xlfn.STDEV.P(F247:F286)</f>
        <v>0.21676009203725746</v>
      </c>
      <c r="Y216" t="s">
        <v>253</v>
      </c>
      <c r="Z216">
        <f t="shared" ref="Z216" si="635">AVERAGE(E247:E286)</f>
        <v>62.932500000000005</v>
      </c>
    </row>
    <row r="217" spans="1:26">
      <c r="A217" s="2">
        <f ca="1">RAND()</f>
        <v>0.21123515757927558</v>
      </c>
      <c r="B217" s="1">
        <v>43089</v>
      </c>
      <c r="C217" s="1" t="str">
        <f>TEXT(B217, "mmmm")</f>
        <v>December</v>
      </c>
      <c r="D217" t="s">
        <v>23</v>
      </c>
      <c r="E217">
        <v>36.799999999999997</v>
      </c>
      <c r="F217" s="2">
        <v>1.25</v>
      </c>
      <c r="G217">
        <v>20</v>
      </c>
      <c r="H217">
        <v>0.3</v>
      </c>
      <c r="I217">
        <v>16</v>
      </c>
      <c r="J217" s="3">
        <f>H217*I217</f>
        <v>4.8</v>
      </c>
      <c r="L217" t="s">
        <v>254</v>
      </c>
      <c r="M217" s="2">
        <f t="shared" ref="M217" si="636">AVERAGE(F216:F255)</f>
        <v>0.8135</v>
      </c>
      <c r="N217">
        <f t="shared" ref="N217" si="637">_xlfn.STDEV.P(F216:F255)</f>
        <v>0.26028397953005084</v>
      </c>
      <c r="Y217" t="s">
        <v>254</v>
      </c>
      <c r="Z217">
        <f t="shared" ref="Z217" si="638">AVERAGE(E216:E255)</f>
        <v>62.1875</v>
      </c>
    </row>
    <row r="218" spans="1:26">
      <c r="A218" s="2">
        <f ca="1">RAND()</f>
        <v>6.1489401910016284E-2</v>
      </c>
      <c r="B218" s="1">
        <v>43070</v>
      </c>
      <c r="C218" s="1" t="str">
        <f>TEXT(B218, "mmmm")</f>
        <v>December</v>
      </c>
      <c r="D218" t="s">
        <v>27</v>
      </c>
      <c r="E218">
        <v>48.699999999999996</v>
      </c>
      <c r="F218" s="2">
        <v>1</v>
      </c>
      <c r="G218">
        <v>34</v>
      </c>
      <c r="H218">
        <v>0.3</v>
      </c>
      <c r="I218">
        <v>19</v>
      </c>
      <c r="J218" s="3">
        <f>H218*I218</f>
        <v>5.7</v>
      </c>
      <c r="L218" t="s">
        <v>255</v>
      </c>
      <c r="M218" s="2">
        <f t="shared" ref="M218" si="639">AVERAGE(F249:F288)</f>
        <v>0.75549999999999995</v>
      </c>
      <c r="N218">
        <f t="shared" ref="N218" si="640">_xlfn.STDEV.P(F249:F288)</f>
        <v>0.2122139250850423</v>
      </c>
      <c r="Y218" t="s">
        <v>255</v>
      </c>
      <c r="Z218">
        <f t="shared" ref="Z218" si="641">AVERAGE(E249:E288)</f>
        <v>64.640000000000015</v>
      </c>
    </row>
    <row r="219" spans="1:26">
      <c r="A219" s="2">
        <f ca="1">RAND()</f>
        <v>4.0741769310001508E-2</v>
      </c>
      <c r="B219" s="1">
        <v>42778</v>
      </c>
      <c r="C219" s="1" t="str">
        <f>TEXT(B219, "mmmm")</f>
        <v>February</v>
      </c>
      <c r="D219" t="s">
        <v>17</v>
      </c>
      <c r="E219">
        <v>55.599999999999994</v>
      </c>
      <c r="F219" s="2">
        <v>0.83</v>
      </c>
      <c r="G219">
        <v>41</v>
      </c>
      <c r="H219">
        <v>0.3</v>
      </c>
      <c r="I219">
        <v>22</v>
      </c>
      <c r="J219" s="3">
        <f>H219*I219</f>
        <v>6.6</v>
      </c>
      <c r="L219" t="s">
        <v>256</v>
      </c>
      <c r="M219" s="2">
        <f t="shared" ref="M219" si="642">AVERAGE(F218:F257)</f>
        <v>0.80299999999999994</v>
      </c>
      <c r="N219">
        <f t="shared" ref="N219" si="643">_xlfn.STDEV.P(F218:F257)</f>
        <v>0.25503137061938103</v>
      </c>
      <c r="Y219" t="s">
        <v>256</v>
      </c>
      <c r="Z219">
        <f t="shared" ref="Z219" si="644">AVERAGE(E218:E257)</f>
        <v>63.132500000000007</v>
      </c>
    </row>
    <row r="220" spans="1:26">
      <c r="A220" s="2">
        <f ca="1">RAND()</f>
        <v>0.72776672755314831</v>
      </c>
      <c r="B220" s="1">
        <v>42857</v>
      </c>
      <c r="C220" s="1" t="str">
        <f>TEXT(B220, "mmmm")</f>
        <v>May</v>
      </c>
      <c r="D220" t="s">
        <v>21</v>
      </c>
      <c r="E220">
        <v>65.699999999999989</v>
      </c>
      <c r="F220" s="2">
        <v>0.69</v>
      </c>
      <c r="G220">
        <v>40</v>
      </c>
      <c r="H220">
        <v>0.3</v>
      </c>
      <c r="I220">
        <v>29</v>
      </c>
      <c r="J220" s="3">
        <f>H220*I220</f>
        <v>8.6999999999999993</v>
      </c>
      <c r="L220" t="s">
        <v>257</v>
      </c>
      <c r="M220" s="2">
        <f t="shared" ref="M220" si="645">AVERAGE(F251:F290)</f>
        <v>0.76</v>
      </c>
      <c r="N220">
        <f t="shared" ref="N220" si="646">_xlfn.STDEV.P(F251:F290)</f>
        <v>0.214580987042189</v>
      </c>
      <c r="Y220" t="s">
        <v>257</v>
      </c>
      <c r="Z220">
        <f t="shared" ref="Z220" si="647">AVERAGE(E251:E290)</f>
        <v>64.195000000000022</v>
      </c>
    </row>
    <row r="221" spans="1:26">
      <c r="A221" s="2">
        <f ca="1">RAND()</f>
        <v>0.25307145522150254</v>
      </c>
      <c r="B221" s="1">
        <v>43052</v>
      </c>
      <c r="C221" s="1" t="str">
        <f>TEXT(B221, "mmmm")</f>
        <v>November</v>
      </c>
      <c r="D221" t="s">
        <v>19</v>
      </c>
      <c r="E221">
        <v>44.699999999999996</v>
      </c>
      <c r="F221" s="2">
        <v>1.05</v>
      </c>
      <c r="G221">
        <v>26</v>
      </c>
      <c r="H221">
        <v>0.3</v>
      </c>
      <c r="I221">
        <v>19</v>
      </c>
      <c r="J221" s="3">
        <f>H221*I221</f>
        <v>5.7</v>
      </c>
      <c r="L221" t="s">
        <v>258</v>
      </c>
      <c r="M221" s="2">
        <f t="shared" ref="M221" si="648">AVERAGE(F220:F259)</f>
        <v>0.80924999999999991</v>
      </c>
      <c r="N221">
        <f t="shared" ref="N221" si="649">_xlfn.STDEV.P(F220:F259)</f>
        <v>0.27281300830422273</v>
      </c>
      <c r="Y221" t="s">
        <v>258</v>
      </c>
      <c r="Z221">
        <f t="shared" ref="Z221" si="650">AVERAGE(E220:E259)</f>
        <v>63.007499999999993</v>
      </c>
    </row>
    <row r="222" spans="1:26">
      <c r="A222" s="2">
        <f ca="1">RAND()</f>
        <v>0.78590419314800453</v>
      </c>
      <c r="B222" s="1">
        <v>42950</v>
      </c>
      <c r="C222" s="1" t="str">
        <f>TEXT(B222, "mmmm")</f>
        <v>August</v>
      </c>
      <c r="D222" t="s">
        <v>25</v>
      </c>
      <c r="E222">
        <v>75</v>
      </c>
      <c r="F222" s="2">
        <v>0.63</v>
      </c>
      <c r="G222">
        <v>52</v>
      </c>
      <c r="H222">
        <v>0.5</v>
      </c>
      <c r="I222">
        <v>30</v>
      </c>
      <c r="J222" s="3">
        <f>H222*I222</f>
        <v>15</v>
      </c>
      <c r="L222" t="s">
        <v>259</v>
      </c>
      <c r="M222" s="2">
        <f t="shared" ref="M222" si="651">AVERAGE(F253:F292)</f>
        <v>0.77149999999999985</v>
      </c>
      <c r="N222">
        <f t="shared" ref="N222" si="652">_xlfn.STDEV.P(F253:F292)</f>
        <v>0.21838669831287852</v>
      </c>
      <c r="Y222" t="s">
        <v>259</v>
      </c>
      <c r="Z222">
        <f t="shared" ref="Z222" si="653">AVERAGE(E253:E292)</f>
        <v>63.63000000000001</v>
      </c>
    </row>
    <row r="223" spans="1:26">
      <c r="A223" s="2">
        <f ca="1">RAND()</f>
        <v>0.67537620399456744</v>
      </c>
      <c r="B223" s="1">
        <v>42940</v>
      </c>
      <c r="C223" s="1" t="str">
        <f>TEXT(B223, "mmmm")</f>
        <v>July</v>
      </c>
      <c r="D223" t="s">
        <v>19</v>
      </c>
      <c r="E223">
        <v>83.5</v>
      </c>
      <c r="F223" s="2">
        <v>0.56999999999999995</v>
      </c>
      <c r="G223">
        <v>69</v>
      </c>
      <c r="H223">
        <v>0.5</v>
      </c>
      <c r="I223">
        <v>35</v>
      </c>
      <c r="J223" s="3">
        <f>H223*I223</f>
        <v>17.5</v>
      </c>
      <c r="L223" t="s">
        <v>260</v>
      </c>
      <c r="M223" s="2">
        <f t="shared" ref="M223" si="654">AVERAGE(F222:F261)</f>
        <v>0.80124999999999991</v>
      </c>
      <c r="N223">
        <f t="shared" ref="N223" si="655">_xlfn.STDEV.P(F222:F261)</f>
        <v>0.27061215327475563</v>
      </c>
      <c r="Y223" t="s">
        <v>260</v>
      </c>
      <c r="Z223">
        <f t="shared" ref="Z223" si="656">AVERAGE(E222:E261)</f>
        <v>63.394999999999996</v>
      </c>
    </row>
    <row r="224" spans="1:26">
      <c r="A224" s="2">
        <f ca="1">RAND()</f>
        <v>0.84083744494650281</v>
      </c>
      <c r="B224" s="1">
        <v>42978</v>
      </c>
      <c r="C224" s="1" t="str">
        <f>TEXT(B224, "mmmm")</f>
        <v>August</v>
      </c>
      <c r="D224" t="s">
        <v>25</v>
      </c>
      <c r="E224">
        <v>67.699999999999989</v>
      </c>
      <c r="F224" s="2">
        <v>0.69</v>
      </c>
      <c r="G224">
        <v>58</v>
      </c>
      <c r="H224">
        <v>0.5</v>
      </c>
      <c r="I224">
        <v>29</v>
      </c>
      <c r="J224" s="3">
        <f>H224*I224</f>
        <v>14.5</v>
      </c>
      <c r="L224" t="s">
        <v>261</v>
      </c>
      <c r="M224" s="2">
        <f t="shared" ref="M224" si="657">AVERAGE(F255:F294)</f>
        <v>0.77624999999999988</v>
      </c>
      <c r="N224">
        <f t="shared" ref="N224" si="658">_xlfn.STDEV.P(F255:F294)</f>
        <v>0.2233012259258782</v>
      </c>
      <c r="Y224" t="s">
        <v>261</v>
      </c>
      <c r="Z224">
        <f t="shared" ref="Z224" si="659">AVERAGE(E255:E294)</f>
        <v>63.605000000000004</v>
      </c>
    </row>
    <row r="225" spans="1:26">
      <c r="A225" s="2">
        <f ca="1">RAND()</f>
        <v>0.53788600664318109</v>
      </c>
      <c r="B225" s="1">
        <v>42751</v>
      </c>
      <c r="C225" s="1" t="str">
        <f>TEXT(B225, "mmmm")</f>
        <v>January</v>
      </c>
      <c r="D225" t="s">
        <v>19</v>
      </c>
      <c r="E225">
        <v>30.599999999999998</v>
      </c>
      <c r="F225" s="2">
        <v>1.67</v>
      </c>
      <c r="G225">
        <v>24</v>
      </c>
      <c r="H225">
        <v>0.3</v>
      </c>
      <c r="I225">
        <v>12</v>
      </c>
      <c r="J225" s="3">
        <f>H225*I225</f>
        <v>3.5999999999999996</v>
      </c>
      <c r="L225" t="s">
        <v>262</v>
      </c>
      <c r="M225" s="2">
        <f t="shared" ref="M225" si="660">AVERAGE(F224:F263)</f>
        <v>0.80725000000000002</v>
      </c>
      <c r="N225">
        <f t="shared" ref="N225" si="661">_xlfn.STDEV.P(F224:F263)</f>
        <v>0.26754427203735837</v>
      </c>
      <c r="Y225" t="s">
        <v>262</v>
      </c>
      <c r="Z225">
        <f t="shared" ref="Z225" si="662">AVERAGE(E224:E263)</f>
        <v>62.629999999999974</v>
      </c>
    </row>
    <row r="226" spans="1:26">
      <c r="A226" s="2">
        <f ca="1">RAND()</f>
        <v>0.6847490679653756</v>
      </c>
      <c r="B226" s="1">
        <v>42799</v>
      </c>
      <c r="C226" s="1" t="str">
        <f>TEXT(B226, "mmmm")</f>
        <v>March</v>
      </c>
      <c r="D226" t="s">
        <v>17</v>
      </c>
      <c r="E226">
        <v>55.9</v>
      </c>
      <c r="F226" s="2">
        <v>0.87</v>
      </c>
      <c r="G226">
        <v>32</v>
      </c>
      <c r="H226">
        <v>0.3</v>
      </c>
      <c r="I226">
        <v>23</v>
      </c>
      <c r="J226" s="3">
        <f>H226*I226</f>
        <v>6.8999999999999995</v>
      </c>
      <c r="L226" t="s">
        <v>263</v>
      </c>
      <c r="M226" s="2">
        <f t="shared" ref="M226" si="663">AVERAGE(F257:F296)</f>
        <v>0.77699999999999991</v>
      </c>
      <c r="N226">
        <f t="shared" ref="N226" si="664">_xlfn.STDEV.P(F257:F296)</f>
        <v>0.2253353057112891</v>
      </c>
      <c r="Y226" t="s">
        <v>263</v>
      </c>
      <c r="Z226">
        <f t="shared" ref="Z226" si="665">AVERAGE(E257:E296)</f>
        <v>63.464999999999996</v>
      </c>
    </row>
    <row r="227" spans="1:26">
      <c r="A227" s="2">
        <f ca="1">RAND()</f>
        <v>0.6177406246040279</v>
      </c>
      <c r="B227" s="1">
        <v>42877</v>
      </c>
      <c r="C227" s="1" t="str">
        <f>TEXT(B227, "mmmm")</f>
        <v>May</v>
      </c>
      <c r="D227" t="s">
        <v>19</v>
      </c>
      <c r="E227">
        <v>71</v>
      </c>
      <c r="F227" s="2">
        <v>0.67</v>
      </c>
      <c r="G227">
        <v>34</v>
      </c>
      <c r="H227">
        <v>0.3</v>
      </c>
      <c r="I227">
        <v>30</v>
      </c>
      <c r="J227" s="3">
        <f>H227*I227</f>
        <v>9</v>
      </c>
      <c r="L227" t="s">
        <v>264</v>
      </c>
      <c r="M227" s="2">
        <f t="shared" ref="M227" si="666">AVERAGE(F226:F265)</f>
        <v>0.78524999999999989</v>
      </c>
      <c r="N227">
        <f t="shared" ref="N227" si="667">_xlfn.STDEV.P(F226:F265)</f>
        <v>0.22894308790614373</v>
      </c>
      <c r="Y227" t="s">
        <v>264</v>
      </c>
      <c r="Z227">
        <f t="shared" ref="Z227" si="668">AVERAGE(E226:E265)</f>
        <v>63.07999999999997</v>
      </c>
    </row>
    <row r="228" spans="1:26">
      <c r="A228" s="2">
        <f ca="1">RAND()</f>
        <v>0.2228946986968795</v>
      </c>
      <c r="B228" s="1">
        <v>42964</v>
      </c>
      <c r="C228" s="1" t="str">
        <f>TEXT(B228, "mmmm")</f>
        <v>August</v>
      </c>
      <c r="D228" t="s">
        <v>25</v>
      </c>
      <c r="E228">
        <v>68</v>
      </c>
      <c r="F228" s="2">
        <v>0.67</v>
      </c>
      <c r="G228">
        <v>42</v>
      </c>
      <c r="H228">
        <v>0.5</v>
      </c>
      <c r="I228">
        <v>30</v>
      </c>
      <c r="J228" s="3">
        <f>H228*I228</f>
        <v>15</v>
      </c>
      <c r="L228" t="s">
        <v>265</v>
      </c>
      <c r="M228" s="2">
        <f t="shared" ref="M228" si="669">AVERAGE(F259:F298)</f>
        <v>0.76900000000000013</v>
      </c>
      <c r="N228">
        <f t="shared" ref="N228" si="670">_xlfn.STDEV.P(F259:F298)</f>
        <v>0.1960204071008925</v>
      </c>
      <c r="Y228" t="s">
        <v>265</v>
      </c>
      <c r="Z228">
        <f t="shared" ref="Z228" si="671">AVERAGE(E259:E298)</f>
        <v>63.177499999999995</v>
      </c>
    </row>
    <row r="229" spans="1:26">
      <c r="A229" s="2">
        <f ca="1">RAND()</f>
        <v>0.27144611597250812</v>
      </c>
      <c r="B229" s="1">
        <v>42974</v>
      </c>
      <c r="C229" s="1" t="str">
        <f>TEXT(B229, "mmmm")</f>
        <v>August</v>
      </c>
      <c r="D229" t="s">
        <v>17</v>
      </c>
      <c r="E229">
        <v>65.699999999999989</v>
      </c>
      <c r="F229" s="2">
        <v>0.65</v>
      </c>
      <c r="G229">
        <v>45</v>
      </c>
      <c r="H229">
        <v>0.5</v>
      </c>
      <c r="I229">
        <v>29</v>
      </c>
      <c r="J229" s="3">
        <f>H229*I229</f>
        <v>14.5</v>
      </c>
      <c r="L229" t="s">
        <v>266</v>
      </c>
      <c r="M229" s="2">
        <f t="shared" ref="M229" si="672">AVERAGE(F228:F267)</f>
        <v>0.79025000000000001</v>
      </c>
      <c r="N229">
        <f t="shared" ref="N229" si="673">_xlfn.STDEV.P(F228:F267)</f>
        <v>0.23039626190543983</v>
      </c>
      <c r="Y229" t="s">
        <v>266</v>
      </c>
      <c r="Z229">
        <f t="shared" ref="Z229" si="674">AVERAGE(E228:E267)</f>
        <v>62.444999999999979</v>
      </c>
    </row>
    <row r="230" spans="1:26">
      <c r="A230" s="2">
        <f ca="1">RAND()</f>
        <v>0.33102821871000299</v>
      </c>
      <c r="B230" s="1">
        <v>42904</v>
      </c>
      <c r="C230" s="1" t="str">
        <f>TEXT(B230, "mmmm")</f>
        <v>June</v>
      </c>
      <c r="D230" t="s">
        <v>17</v>
      </c>
      <c r="E230">
        <v>72.599999999999994</v>
      </c>
      <c r="F230" s="2">
        <v>0.59</v>
      </c>
      <c r="G230">
        <v>60</v>
      </c>
      <c r="H230">
        <v>0.3</v>
      </c>
      <c r="I230">
        <v>32</v>
      </c>
      <c r="J230" s="3">
        <f>H230*I230</f>
        <v>9.6</v>
      </c>
      <c r="L230" t="s">
        <v>267</v>
      </c>
      <c r="M230" s="2">
        <f t="shared" ref="M230" si="675">AVERAGE(F261:F300)</f>
        <v>0.79400000000000015</v>
      </c>
      <c r="N230">
        <f t="shared" ref="N230" si="676">_xlfn.STDEV.P(F261:F300)</f>
        <v>0.21970207099615546</v>
      </c>
      <c r="Y230" t="s">
        <v>267</v>
      </c>
      <c r="Z230">
        <f t="shared" ref="Z230" si="677">AVERAGE(E261:E300)</f>
        <v>61.92</v>
      </c>
    </row>
    <row r="231" spans="1:26">
      <c r="A231" s="2">
        <f ca="1">RAND()</f>
        <v>0.82240727087152943</v>
      </c>
      <c r="B231" s="1">
        <v>42975</v>
      </c>
      <c r="C231" s="1" t="str">
        <f>TEXT(B231, "mmmm")</f>
        <v>August</v>
      </c>
      <c r="D231" t="s">
        <v>19</v>
      </c>
      <c r="E231">
        <v>77.599999999999994</v>
      </c>
      <c r="F231" s="2">
        <v>0.63</v>
      </c>
      <c r="G231">
        <v>49</v>
      </c>
      <c r="H231">
        <v>0.5</v>
      </c>
      <c r="I231">
        <v>32</v>
      </c>
      <c r="J231" s="3">
        <f>H231*I231</f>
        <v>16</v>
      </c>
      <c r="L231" t="s">
        <v>268</v>
      </c>
      <c r="M231" s="2">
        <f t="shared" ref="M231" si="678">AVERAGE(F230:F269)</f>
        <v>0.81649999999999989</v>
      </c>
      <c r="N231">
        <f t="shared" ref="N231" si="679">_xlfn.STDEV.P(F230:F269)</f>
        <v>0.25618889515355719</v>
      </c>
      <c r="Y231" t="s">
        <v>268</v>
      </c>
      <c r="Z231">
        <f t="shared" ref="Z231" si="680">AVERAGE(E230:E269)</f>
        <v>61.132500000000007</v>
      </c>
    </row>
    <row r="232" spans="1:26">
      <c r="A232" s="2">
        <f ca="1">RAND()</f>
        <v>1.4837420657912714E-2</v>
      </c>
      <c r="B232" s="1">
        <v>43073</v>
      </c>
      <c r="C232" s="1" t="str">
        <f>TEXT(B232, "mmmm")</f>
        <v>December</v>
      </c>
      <c r="D232" t="s">
        <v>19</v>
      </c>
      <c r="E232">
        <v>34.9</v>
      </c>
      <c r="F232" s="2">
        <v>1.54</v>
      </c>
      <c r="G232">
        <v>16</v>
      </c>
      <c r="H232">
        <v>0.3</v>
      </c>
      <c r="I232">
        <v>13</v>
      </c>
      <c r="J232" s="3">
        <f>H232*I232</f>
        <v>3.9</v>
      </c>
      <c r="L232" t="s">
        <v>269</v>
      </c>
      <c r="M232" s="2">
        <f t="shared" ref="M232" si="681">AVERAGE(F263:F302)</f>
        <v>0.80775000000000008</v>
      </c>
      <c r="N232">
        <f t="shared" ref="N232" si="682">_xlfn.STDEV.P(F263:F302)</f>
        <v>0.23011396632972908</v>
      </c>
      <c r="Y232" t="s">
        <v>269</v>
      </c>
      <c r="Z232">
        <f t="shared" ref="Z232" si="683">AVERAGE(E263:E302)</f>
        <v>61.447500000000005</v>
      </c>
    </row>
    <row r="233" spans="1:26">
      <c r="A233" s="2">
        <f ca="1">RAND()</f>
        <v>0.75468290386310444</v>
      </c>
      <c r="B233" s="1">
        <v>43033</v>
      </c>
      <c r="C233" s="1" t="str">
        <f>TEXT(B233, "mmmm")</f>
        <v>October</v>
      </c>
      <c r="D233" t="s">
        <v>23</v>
      </c>
      <c r="E233">
        <v>61.199999999999996</v>
      </c>
      <c r="F233" s="2">
        <v>0.8</v>
      </c>
      <c r="G233">
        <v>44</v>
      </c>
      <c r="H233">
        <v>0.3</v>
      </c>
      <c r="I233">
        <v>24</v>
      </c>
      <c r="J233" s="3">
        <f>H233*I233</f>
        <v>7.1999999999999993</v>
      </c>
      <c r="L233" t="s">
        <v>270</v>
      </c>
      <c r="M233" s="2">
        <f t="shared" ref="M233" si="684">AVERAGE(F232:F271)</f>
        <v>0.81674999999999986</v>
      </c>
      <c r="N233">
        <f t="shared" ref="N233" si="685">_xlfn.STDEV.P(F232:F271)</f>
        <v>0.25624585362499114</v>
      </c>
      <c r="Y233" t="s">
        <v>270</v>
      </c>
      <c r="Z233">
        <f t="shared" ref="Z233" si="686">AVERAGE(E232:E271)</f>
        <v>61.182500000000005</v>
      </c>
    </row>
    <row r="234" spans="1:26">
      <c r="A234" s="2">
        <f ca="1">RAND()</f>
        <v>0.79095481094880316</v>
      </c>
      <c r="B234" s="1">
        <v>43026</v>
      </c>
      <c r="C234" s="1" t="str">
        <f>TEXT(B234, "mmmm")</f>
        <v>October</v>
      </c>
      <c r="D234" t="s">
        <v>23</v>
      </c>
      <c r="E234">
        <v>62.499999999999993</v>
      </c>
      <c r="F234" s="2">
        <v>0.77</v>
      </c>
      <c r="G234">
        <v>33</v>
      </c>
      <c r="H234">
        <v>0.3</v>
      </c>
      <c r="I234">
        <v>25</v>
      </c>
      <c r="J234" s="3">
        <f>H234*I234</f>
        <v>7.5</v>
      </c>
      <c r="L234" t="s">
        <v>271</v>
      </c>
      <c r="M234" s="2">
        <f t="shared" ref="M234" si="687">AVERAGE(F265:F304)</f>
        <v>0.81150000000000022</v>
      </c>
      <c r="N234">
        <f t="shared" ref="N234" si="688">_xlfn.STDEV.P(F265:F304)</f>
        <v>0.23267520280425125</v>
      </c>
      <c r="Y234" t="s">
        <v>271</v>
      </c>
      <c r="Z234">
        <f t="shared" ref="Z234" si="689">AVERAGE(E265:E304)</f>
        <v>61.20000000000001</v>
      </c>
    </row>
    <row r="235" spans="1:26">
      <c r="A235" s="2">
        <f ca="1">RAND()</f>
        <v>0.17735528525196009</v>
      </c>
      <c r="B235" s="1">
        <v>42922</v>
      </c>
      <c r="C235" s="1" t="str">
        <f>TEXT(B235, "mmmm")</f>
        <v>July</v>
      </c>
      <c r="D235" t="s">
        <v>25</v>
      </c>
      <c r="E235">
        <v>91.699999999999989</v>
      </c>
      <c r="F235" s="2">
        <v>0.51</v>
      </c>
      <c r="G235">
        <v>46</v>
      </c>
      <c r="H235">
        <v>0.5</v>
      </c>
      <c r="I235">
        <v>39</v>
      </c>
      <c r="J235" s="3">
        <f>H235*I235</f>
        <v>19.5</v>
      </c>
      <c r="L235" t="s">
        <v>272</v>
      </c>
      <c r="M235" s="2">
        <f t="shared" ref="M235" si="690">AVERAGE(F234:F273)</f>
        <v>0.7942499999999999</v>
      </c>
      <c r="N235">
        <f t="shared" ref="N235" si="691">_xlfn.STDEV.P(F234:F273)</f>
        <v>0.23311893423744043</v>
      </c>
      <c r="Y235" t="s">
        <v>272</v>
      </c>
      <c r="Z235">
        <f t="shared" ref="Z235" si="692">AVERAGE(E234:E273)</f>
        <v>62.125000000000014</v>
      </c>
    </row>
    <row r="236" spans="1:26">
      <c r="A236" s="2">
        <f ca="1">RAND()</f>
        <v>0.94237302171320381</v>
      </c>
      <c r="B236" s="1">
        <v>42790</v>
      </c>
      <c r="C236" s="1" t="str">
        <f>TEXT(B236, "mmmm")</f>
        <v>February</v>
      </c>
      <c r="D236" t="s">
        <v>27</v>
      </c>
      <c r="E236">
        <v>47.3</v>
      </c>
      <c r="F236" s="2">
        <v>0.87</v>
      </c>
      <c r="G236">
        <v>36</v>
      </c>
      <c r="H236">
        <v>0.3</v>
      </c>
      <c r="I236">
        <v>21</v>
      </c>
      <c r="J236" s="3">
        <f>H236*I236</f>
        <v>6.3</v>
      </c>
      <c r="L236" t="s">
        <v>273</v>
      </c>
      <c r="M236" s="2">
        <f t="shared" ref="M236" si="693">AVERAGE(F267:F306)</f>
        <v>0.80075000000000007</v>
      </c>
      <c r="N236">
        <f t="shared" ref="N236" si="694">_xlfn.STDEV.P(F267:F306)</f>
        <v>0.23313501989190688</v>
      </c>
      <c r="Y236" t="s">
        <v>273</v>
      </c>
      <c r="Z236">
        <f t="shared" ref="Z236" si="695">AVERAGE(E267:E306)</f>
        <v>62.402500000000011</v>
      </c>
    </row>
    <row r="237" spans="1:26">
      <c r="A237" s="2">
        <f ca="1">RAND()</f>
        <v>0.47923785024765575</v>
      </c>
      <c r="B237" s="1">
        <v>42772</v>
      </c>
      <c r="C237" s="1" t="str">
        <f>TEXT(B237, "mmmm")</f>
        <v>February</v>
      </c>
      <c r="D237" t="s">
        <v>19</v>
      </c>
      <c r="E237">
        <v>45</v>
      </c>
      <c r="F237" s="2">
        <v>0.95</v>
      </c>
      <c r="G237">
        <v>28</v>
      </c>
      <c r="H237">
        <v>0.3</v>
      </c>
      <c r="I237">
        <v>20</v>
      </c>
      <c r="J237" s="3">
        <f>H237*I237</f>
        <v>6</v>
      </c>
      <c r="L237" t="s">
        <v>274</v>
      </c>
      <c r="M237" s="2">
        <f t="shared" ref="M237" si="696">AVERAGE(F236:F275)</f>
        <v>0.79799999999999982</v>
      </c>
      <c r="N237">
        <f t="shared" ref="N237" si="697">_xlfn.STDEV.P(F236:F275)</f>
        <v>0.23015429607113636</v>
      </c>
      <c r="Y237" t="s">
        <v>274</v>
      </c>
      <c r="Z237">
        <f t="shared" ref="Z237" si="698">AVERAGE(E236:E275)</f>
        <v>61.507500000000007</v>
      </c>
    </row>
    <row r="238" spans="1:26">
      <c r="A238" s="2">
        <f ca="1">RAND()</f>
        <v>0.35424654002257616</v>
      </c>
      <c r="B238" s="1">
        <v>42775</v>
      </c>
      <c r="C238" s="1" t="str">
        <f>TEXT(B238, "mmmm")</f>
        <v>February</v>
      </c>
      <c r="D238" t="s">
        <v>25</v>
      </c>
      <c r="E238">
        <v>42.699999999999996</v>
      </c>
      <c r="F238" s="2">
        <v>1</v>
      </c>
      <c r="G238">
        <v>39</v>
      </c>
      <c r="H238">
        <v>0.3</v>
      </c>
      <c r="I238">
        <v>19</v>
      </c>
      <c r="J238" s="3">
        <f>H238*I238</f>
        <v>5.7</v>
      </c>
      <c r="L238" t="s">
        <v>275</v>
      </c>
      <c r="M238" s="2">
        <f t="shared" ref="M238" si="699">AVERAGE(F269:F308)</f>
        <v>0.78099999999999992</v>
      </c>
      <c r="N238">
        <f t="shared" ref="N238" si="700">_xlfn.STDEV.P(F269:F308)</f>
        <v>0.20606794995826017</v>
      </c>
      <c r="Y238" t="s">
        <v>275</v>
      </c>
      <c r="Z238">
        <f t="shared" ref="Z238" si="701">AVERAGE(E269:E308)</f>
        <v>63.462500000000013</v>
      </c>
    </row>
    <row r="239" spans="1:26">
      <c r="A239" s="2">
        <f ca="1">RAND()</f>
        <v>0.43719500775622167</v>
      </c>
      <c r="B239" s="1">
        <v>42756</v>
      </c>
      <c r="C239" s="1" t="str">
        <f>TEXT(B239, "mmmm")</f>
        <v>January</v>
      </c>
      <c r="D239" t="s">
        <v>28</v>
      </c>
      <c r="E239">
        <v>36.199999999999996</v>
      </c>
      <c r="F239" s="2">
        <v>1.25</v>
      </c>
      <c r="G239">
        <v>16</v>
      </c>
      <c r="H239">
        <v>0.3</v>
      </c>
      <c r="I239">
        <v>14</v>
      </c>
      <c r="J239" s="3">
        <f>H239*I239</f>
        <v>4.2</v>
      </c>
      <c r="L239" t="s">
        <v>276</v>
      </c>
      <c r="M239" s="2">
        <f t="shared" ref="M239" si="702">AVERAGE(F238:F277)</f>
        <v>0.78574999999999984</v>
      </c>
      <c r="N239">
        <f t="shared" ref="N239" si="703">_xlfn.STDEV.P(F238:F277)</f>
        <v>0.23140751392294992</v>
      </c>
      <c r="Y239" t="s">
        <v>276</v>
      </c>
      <c r="Z239">
        <f t="shared" ref="Z239" si="704">AVERAGE(E238:E277)</f>
        <v>62.850000000000009</v>
      </c>
    </row>
    <row r="240" spans="1:26">
      <c r="A240" s="2">
        <f ca="1">RAND()</f>
        <v>0.73025244007304169</v>
      </c>
      <c r="B240" s="1">
        <v>42876</v>
      </c>
      <c r="C240" s="1" t="str">
        <f>TEXT(B240, "mmmm")</f>
        <v>May</v>
      </c>
      <c r="D240" t="s">
        <v>17</v>
      </c>
      <c r="E240">
        <v>71.699999999999989</v>
      </c>
      <c r="F240" s="2">
        <v>0.69</v>
      </c>
      <c r="G240">
        <v>47</v>
      </c>
      <c r="H240">
        <v>0.3</v>
      </c>
      <c r="I240">
        <v>29</v>
      </c>
      <c r="J240" s="3">
        <f>H240*I240</f>
        <v>8.6999999999999993</v>
      </c>
      <c r="L240" t="s">
        <v>277</v>
      </c>
      <c r="M240" s="2">
        <f t="shared" ref="M240" si="705">AVERAGE(F271:F310)</f>
        <v>0.77874999999999983</v>
      </c>
      <c r="N240">
        <f t="shared" ref="N240" si="706">_xlfn.STDEV.P(F271:F310)</f>
        <v>0.205026675093755</v>
      </c>
      <c r="Y240" t="s">
        <v>277</v>
      </c>
      <c r="Z240">
        <f t="shared" ref="Z240" si="707">AVERAGE(E271:E310)</f>
        <v>63.495000000000005</v>
      </c>
    </row>
    <row r="241" spans="1:26">
      <c r="A241" s="2">
        <f ca="1">RAND()</f>
        <v>0.34258472382424621</v>
      </c>
      <c r="B241" s="1">
        <v>42893</v>
      </c>
      <c r="C241" s="1" t="str">
        <f>TEXT(B241, "mmmm")</f>
        <v>June</v>
      </c>
      <c r="D241" t="s">
        <v>23</v>
      </c>
      <c r="E241">
        <v>86.8</v>
      </c>
      <c r="F241" s="2">
        <v>0.56000000000000005</v>
      </c>
      <c r="G241">
        <v>58</v>
      </c>
      <c r="H241">
        <v>0.3</v>
      </c>
      <c r="I241">
        <v>36</v>
      </c>
      <c r="J241" s="3">
        <f>H241*I241</f>
        <v>10.799999999999999</v>
      </c>
      <c r="L241" t="s">
        <v>278</v>
      </c>
      <c r="M241" s="2">
        <f t="shared" ref="M241" si="708">AVERAGE(F240:F279)</f>
        <v>0.75974999999999981</v>
      </c>
      <c r="N241">
        <f t="shared" ref="N241" si="709">_xlfn.STDEV.P(F240:F279)</f>
        <v>0.22109373012367436</v>
      </c>
      <c r="Y241" t="s">
        <v>278</v>
      </c>
      <c r="Z241">
        <f t="shared" ref="Z241" si="710">AVERAGE(E240:E279)</f>
        <v>64.987500000000011</v>
      </c>
    </row>
    <row r="242" spans="1:26">
      <c r="A242" s="2">
        <f ca="1">RAND()</f>
        <v>0.5266141734110602</v>
      </c>
      <c r="B242" s="1">
        <v>42844</v>
      </c>
      <c r="C242" s="1" t="str">
        <f>TEXT(B242, "mmmm")</f>
        <v>April</v>
      </c>
      <c r="D242" t="s">
        <v>23</v>
      </c>
      <c r="E242">
        <v>59.8</v>
      </c>
      <c r="F242" s="2">
        <v>0.77</v>
      </c>
      <c r="G242">
        <v>53</v>
      </c>
      <c r="H242">
        <v>0.3</v>
      </c>
      <c r="I242">
        <v>26</v>
      </c>
      <c r="J242" s="3">
        <f>H242*I242</f>
        <v>7.8</v>
      </c>
      <c r="L242" t="s">
        <v>279</v>
      </c>
      <c r="M242" s="2">
        <f t="shared" ref="M242" si="711">AVERAGE(F273:F312)</f>
        <v>0.78599999999999992</v>
      </c>
      <c r="N242">
        <f t="shared" ref="N242" si="712">_xlfn.STDEV.P(F273:F312)</f>
        <v>0.20087060511682622</v>
      </c>
      <c r="Y242" t="s">
        <v>279</v>
      </c>
      <c r="Z242">
        <f t="shared" ref="Z242" si="713">AVERAGE(E273:E312)</f>
        <v>62.54</v>
      </c>
    </row>
    <row r="243" spans="1:26">
      <c r="A243" s="2">
        <f ca="1">RAND()</f>
        <v>0.30544783555213573</v>
      </c>
      <c r="B243" s="1">
        <v>42998</v>
      </c>
      <c r="C243" s="1" t="str">
        <f>TEXT(B243, "mmmm")</f>
        <v>September</v>
      </c>
      <c r="D243" t="s">
        <v>23</v>
      </c>
      <c r="E243">
        <v>67.099999999999994</v>
      </c>
      <c r="F243" s="2">
        <v>0.69</v>
      </c>
      <c r="G243">
        <v>52</v>
      </c>
      <c r="H243">
        <v>0.3</v>
      </c>
      <c r="I243">
        <v>27</v>
      </c>
      <c r="J243" s="3">
        <f>H243*I243</f>
        <v>8.1</v>
      </c>
      <c r="L243" t="s">
        <v>280</v>
      </c>
      <c r="M243" s="2">
        <f t="shared" ref="M243" si="714">AVERAGE(F242:F281)</f>
        <v>0.75899999999999979</v>
      </c>
      <c r="N243">
        <f t="shared" ref="N243" si="715">_xlfn.STDEV.P(F242:F281)</f>
        <v>0.22127810555949787</v>
      </c>
      <c r="Y243" t="s">
        <v>280</v>
      </c>
      <c r="Z243">
        <f t="shared" ref="Z243" si="716">AVERAGE(E242:E281)</f>
        <v>64.855000000000004</v>
      </c>
    </row>
    <row r="244" spans="1:26">
      <c r="A244" s="2">
        <f ca="1">RAND()</f>
        <v>0.47187340311081205</v>
      </c>
      <c r="B244" s="1">
        <v>42869</v>
      </c>
      <c r="C244" s="1" t="str">
        <f>TEXT(B244, "mmmm")</f>
        <v>May</v>
      </c>
      <c r="D244" t="s">
        <v>17</v>
      </c>
      <c r="E244">
        <v>77.3</v>
      </c>
      <c r="F244" s="2">
        <v>0.63</v>
      </c>
      <c r="G244">
        <v>58</v>
      </c>
      <c r="H244">
        <v>0.3</v>
      </c>
      <c r="I244">
        <v>31</v>
      </c>
      <c r="J244" s="3">
        <f>H244*I244</f>
        <v>9.2999999999999989</v>
      </c>
      <c r="L244" t="s">
        <v>281</v>
      </c>
      <c r="M244" s="2">
        <f t="shared" ref="M244" si="717">AVERAGE(F275:F314)</f>
        <v>0.77724999999999989</v>
      </c>
      <c r="N244">
        <f t="shared" ref="N244" si="718">_xlfn.STDEV.P(F275:F314)</f>
        <v>0.20289144264852563</v>
      </c>
      <c r="Y244" t="s">
        <v>281</v>
      </c>
      <c r="Z244">
        <f t="shared" ref="Z244" si="719">AVERAGE(E275:E314)</f>
        <v>63.410000000000004</v>
      </c>
    </row>
    <row r="245" spans="1:26">
      <c r="A245" s="2">
        <f ca="1">RAND()</f>
        <v>0.57079640170440182</v>
      </c>
      <c r="B245" s="1">
        <v>42888</v>
      </c>
      <c r="C245" s="1" t="str">
        <f>TEXT(B245, "mmmm")</f>
        <v>June</v>
      </c>
      <c r="D245" t="s">
        <v>27</v>
      </c>
      <c r="E245">
        <v>79.899999999999991</v>
      </c>
      <c r="F245" s="2">
        <v>0.59</v>
      </c>
      <c r="G245">
        <v>48</v>
      </c>
      <c r="H245">
        <v>0.3</v>
      </c>
      <c r="I245">
        <v>33</v>
      </c>
      <c r="J245" s="3">
        <f>H245*I245</f>
        <v>9.9</v>
      </c>
      <c r="L245" t="s">
        <v>282</v>
      </c>
      <c r="M245" s="2">
        <f t="shared" ref="M245" si="720">AVERAGE(F244:F283)</f>
        <v>0.76024999999999987</v>
      </c>
      <c r="N245">
        <f t="shared" ref="N245" si="721">_xlfn.STDEV.P(F244:F283)</f>
        <v>0.22122937756997876</v>
      </c>
      <c r="Y245" t="s">
        <v>282</v>
      </c>
      <c r="Z245">
        <f t="shared" ref="Z245" si="722">AVERAGE(E244:E283)</f>
        <v>64.732499999999987</v>
      </c>
    </row>
    <row r="246" spans="1:26">
      <c r="A246" s="2">
        <f ca="1">RAND()</f>
        <v>0.82681871349052471</v>
      </c>
      <c r="B246" s="1">
        <v>42938</v>
      </c>
      <c r="C246" s="1" t="str">
        <f>TEXT(B246, "mmmm")</f>
        <v>July</v>
      </c>
      <c r="D246" t="s">
        <v>28</v>
      </c>
      <c r="E246">
        <v>99.6</v>
      </c>
      <c r="F246" s="2">
        <v>0.47</v>
      </c>
      <c r="G246">
        <v>49</v>
      </c>
      <c r="H246">
        <v>0.5</v>
      </c>
      <c r="I246">
        <v>42</v>
      </c>
      <c r="J246" s="3">
        <f>H246*I246</f>
        <v>21</v>
      </c>
      <c r="L246" t="s">
        <v>283</v>
      </c>
      <c r="M246" s="2">
        <f t="shared" ref="M246" si="723">AVERAGE(F277:F316)</f>
        <v>0.78074999999999994</v>
      </c>
      <c r="N246">
        <f t="shared" ref="N246" si="724">_xlfn.STDEV.P(F277:F316)</f>
        <v>0.20178438368714233</v>
      </c>
      <c r="Y246" t="s">
        <v>283</v>
      </c>
      <c r="Z246">
        <f t="shared" ref="Z246" si="725">AVERAGE(E277:E316)</f>
        <v>63.115000000000009</v>
      </c>
    </row>
    <row r="247" spans="1:26">
      <c r="A247" s="2">
        <f ca="1">RAND()</f>
        <v>4.3550808978410238E-2</v>
      </c>
      <c r="B247" s="1">
        <v>42753</v>
      </c>
      <c r="C247" s="1" t="str">
        <f>TEXT(B247, "mmmm")</f>
        <v>January</v>
      </c>
      <c r="D247" t="s">
        <v>23</v>
      </c>
      <c r="E247">
        <v>42.8</v>
      </c>
      <c r="F247" s="2">
        <v>1.18</v>
      </c>
      <c r="G247">
        <v>33</v>
      </c>
      <c r="H247">
        <v>0.3</v>
      </c>
      <c r="I247">
        <v>16</v>
      </c>
      <c r="J247" s="3">
        <f>H247*I247</f>
        <v>4.8</v>
      </c>
      <c r="L247" t="s">
        <v>284</v>
      </c>
      <c r="M247" s="2">
        <f t="shared" ref="M247" si="726">AVERAGE(F246:F285)</f>
        <v>0.77424999999999988</v>
      </c>
      <c r="N247">
        <f t="shared" ref="N247" si="727">_xlfn.STDEV.P(F246:F285)</f>
        <v>0.22013504377994877</v>
      </c>
      <c r="Y247" t="s">
        <v>284</v>
      </c>
      <c r="Z247">
        <f t="shared" ref="Z247" si="728">AVERAGE(E246:E285)</f>
        <v>63.524999999999999</v>
      </c>
    </row>
    <row r="248" spans="1:26">
      <c r="A248" s="2">
        <f ca="1">RAND()</f>
        <v>0.37914431365962975</v>
      </c>
      <c r="B248" s="1">
        <v>42810</v>
      </c>
      <c r="C248" s="1" t="str">
        <f>TEXT(B248, "mmmm")</f>
        <v>March</v>
      </c>
      <c r="D248" t="s">
        <v>25</v>
      </c>
      <c r="E248">
        <v>60.199999999999996</v>
      </c>
      <c r="F248" s="2">
        <v>0.83</v>
      </c>
      <c r="G248">
        <v>39</v>
      </c>
      <c r="H248">
        <v>0.3</v>
      </c>
      <c r="I248">
        <v>24</v>
      </c>
      <c r="J248" s="3">
        <f>H248*I248</f>
        <v>7.1999999999999993</v>
      </c>
      <c r="L248" t="s">
        <v>285</v>
      </c>
      <c r="M248" s="2">
        <f t="shared" ref="M248" si="729">AVERAGE(F279:F318)</f>
        <v>0.78149999999999986</v>
      </c>
      <c r="N248">
        <f t="shared" ref="N248" si="730">_xlfn.STDEV.P(F279:F318)</f>
        <v>0.20179878592300826</v>
      </c>
      <c r="Y248" t="s">
        <v>285</v>
      </c>
      <c r="Z248">
        <f t="shared" ref="Z248" si="731">AVERAGE(E279:E318)</f>
        <v>62.925000000000026</v>
      </c>
    </row>
    <row r="249" spans="1:26">
      <c r="A249" s="2">
        <f ca="1">RAND()</f>
        <v>0.58210373318959663</v>
      </c>
      <c r="B249" s="1">
        <v>42806</v>
      </c>
      <c r="C249" s="1" t="str">
        <f>TEXT(B249, "mmmm")</f>
        <v>March</v>
      </c>
      <c r="D249" t="s">
        <v>17</v>
      </c>
      <c r="E249">
        <v>61.499999999999993</v>
      </c>
      <c r="F249" s="2">
        <v>0.74</v>
      </c>
      <c r="G249">
        <v>47</v>
      </c>
      <c r="H249">
        <v>0.3</v>
      </c>
      <c r="I249">
        <v>25</v>
      </c>
      <c r="J249" s="3">
        <f>H249*I249</f>
        <v>7.5</v>
      </c>
      <c r="L249" t="s">
        <v>286</v>
      </c>
      <c r="M249" s="2">
        <f t="shared" ref="M249" si="732">AVERAGE(F248:F287)</f>
        <v>0.75949999999999984</v>
      </c>
      <c r="N249">
        <f t="shared" ref="N249" si="733">_xlfn.STDEV.P(F248:F287)</f>
        <v>0.21207251118426487</v>
      </c>
      <c r="Y249" t="s">
        <v>286</v>
      </c>
      <c r="Z249">
        <f t="shared" ref="Z249" si="734">AVERAGE(E248:E287)</f>
        <v>64.344999999999999</v>
      </c>
    </row>
    <row r="250" spans="1:26">
      <c r="A250" s="2">
        <f ca="1">RAND()</f>
        <v>0.38736180653560859</v>
      </c>
      <c r="B250" s="1">
        <v>43045</v>
      </c>
      <c r="C250" s="1" t="str">
        <f>TEXT(B250, "mmmm")</f>
        <v>November</v>
      </c>
      <c r="D250" t="s">
        <v>19</v>
      </c>
      <c r="E250">
        <v>51.599999999999994</v>
      </c>
      <c r="F250" s="2">
        <v>0.91</v>
      </c>
      <c r="G250">
        <v>28</v>
      </c>
      <c r="H250">
        <v>0.3</v>
      </c>
      <c r="I250">
        <v>22</v>
      </c>
      <c r="J250" s="3">
        <f>H250*I250</f>
        <v>6.6</v>
      </c>
      <c r="L250" t="s">
        <v>287</v>
      </c>
      <c r="M250" s="2">
        <f t="shared" ref="M250" si="735">AVERAGE(F281:F320)</f>
        <v>0.78324999999999989</v>
      </c>
      <c r="N250">
        <f t="shared" ref="N250" si="736">_xlfn.STDEV.P(F281:F320)</f>
        <v>0.20012980162884314</v>
      </c>
      <c r="Y250" t="s">
        <v>287</v>
      </c>
      <c r="Z250">
        <f t="shared" ref="Z250" si="737">AVERAGE(E281:E320)</f>
        <v>62.720000000000013</v>
      </c>
    </row>
    <row r="251" spans="1:26">
      <c r="A251" s="2">
        <f ca="1">RAND()</f>
        <v>0.56837181125488612</v>
      </c>
      <c r="B251" s="1">
        <v>42958</v>
      </c>
      <c r="C251" s="1" t="str">
        <f>TEXT(B251, "mmmm")</f>
        <v>August</v>
      </c>
      <c r="D251" t="s">
        <v>27</v>
      </c>
      <c r="E251">
        <v>75</v>
      </c>
      <c r="F251" s="2">
        <v>0.67</v>
      </c>
      <c r="G251">
        <v>49</v>
      </c>
      <c r="H251">
        <v>0.5</v>
      </c>
      <c r="I251">
        <v>30</v>
      </c>
      <c r="J251" s="3">
        <f>H251*I251</f>
        <v>15</v>
      </c>
      <c r="L251" t="s">
        <v>288</v>
      </c>
      <c r="M251" s="2">
        <f t="shared" ref="M251" si="738">AVERAGE(F250:F289)</f>
        <v>0.7619999999999999</v>
      </c>
      <c r="N251">
        <f t="shared" ref="N251" si="739">_xlfn.STDEV.P(F250:F289)</f>
        <v>0.21559452683220001</v>
      </c>
      <c r="Y251" t="s">
        <v>288</v>
      </c>
      <c r="Z251">
        <f t="shared" ref="Z251" si="740">AVERAGE(E250:E289)</f>
        <v>64.137500000000017</v>
      </c>
    </row>
    <row r="252" spans="1:26">
      <c r="A252" s="2">
        <f ca="1">RAND()</f>
        <v>0.89236563556516113</v>
      </c>
      <c r="B252" s="1">
        <v>42838</v>
      </c>
      <c r="C252" s="1" t="str">
        <f>TEXT(B252, "mmmm")</f>
        <v>April</v>
      </c>
      <c r="D252" t="s">
        <v>25</v>
      </c>
      <c r="E252">
        <v>61.099999999999994</v>
      </c>
      <c r="F252" s="2">
        <v>0.69</v>
      </c>
      <c r="G252">
        <v>46</v>
      </c>
      <c r="H252">
        <v>0.3</v>
      </c>
      <c r="I252">
        <v>27</v>
      </c>
      <c r="J252" s="3">
        <f>H252*I252</f>
        <v>8.1</v>
      </c>
      <c r="L252" t="s">
        <v>289</v>
      </c>
      <c r="M252" s="2">
        <f t="shared" ref="M252" si="741">AVERAGE(F283:F322)</f>
        <v>0.7769999999999998</v>
      </c>
      <c r="N252">
        <f t="shared" ref="N252" si="742">_xlfn.STDEV.P(F283:F322)</f>
        <v>0.20601213556487452</v>
      </c>
      <c r="Y252" t="s">
        <v>289</v>
      </c>
      <c r="Z252">
        <f t="shared" ref="Z252" si="743">AVERAGE(E283:E322)</f>
        <v>63.382500000000014</v>
      </c>
    </row>
    <row r="253" spans="1:26">
      <c r="A253" s="2">
        <f ca="1">RAND()</f>
        <v>0.5887339532482001</v>
      </c>
      <c r="B253" s="1">
        <v>42819</v>
      </c>
      <c r="C253" s="1" t="str">
        <f>TEXT(B253, "mmmm")</f>
        <v>March</v>
      </c>
      <c r="D253" t="s">
        <v>28</v>
      </c>
      <c r="E253">
        <v>58.199999999999996</v>
      </c>
      <c r="F253" s="2">
        <v>0.8</v>
      </c>
      <c r="G253">
        <v>50</v>
      </c>
      <c r="H253">
        <v>0.3</v>
      </c>
      <c r="I253">
        <v>24</v>
      </c>
      <c r="J253" s="3">
        <f>H253*I253</f>
        <v>7.1999999999999993</v>
      </c>
      <c r="L253" t="s">
        <v>290</v>
      </c>
      <c r="M253" s="2">
        <f t="shared" ref="M253" si="744">AVERAGE(F252:F291)</f>
        <v>0.76249999999999996</v>
      </c>
      <c r="N253">
        <f t="shared" ref="N253" si="745">_xlfn.STDEV.P(F252:F291)</f>
        <v>0.21409985987851554</v>
      </c>
      <c r="Y253" t="s">
        <v>290</v>
      </c>
      <c r="Z253">
        <f t="shared" ref="Z253" si="746">AVERAGE(E252:E291)</f>
        <v>63.940000000000012</v>
      </c>
    </row>
    <row r="254" spans="1:26">
      <c r="A254" s="2">
        <f ca="1">RAND()</f>
        <v>0.11596859733535625</v>
      </c>
      <c r="B254" s="1">
        <v>42995</v>
      </c>
      <c r="C254" s="1" t="str">
        <f>TEXT(B254, "mmmm")</f>
        <v>September</v>
      </c>
      <c r="D254" t="s">
        <v>17</v>
      </c>
      <c r="E254">
        <v>59.8</v>
      </c>
      <c r="F254" s="2">
        <v>0.71</v>
      </c>
      <c r="G254">
        <v>53</v>
      </c>
      <c r="H254">
        <v>0.3</v>
      </c>
      <c r="I254">
        <v>26</v>
      </c>
      <c r="J254" s="3">
        <f>H254*I254</f>
        <v>7.8</v>
      </c>
      <c r="L254" t="s">
        <v>291</v>
      </c>
      <c r="M254" s="2">
        <f t="shared" ref="M254" si="747">AVERAGE(F285:F324)</f>
        <v>0.77074999999999982</v>
      </c>
      <c r="N254">
        <f t="shared" ref="N254" si="748">_xlfn.STDEV.P(F285:F324)</f>
        <v>0.20745345863590725</v>
      </c>
      <c r="Y254" t="s">
        <v>291</v>
      </c>
      <c r="Z254">
        <f t="shared" ref="Z254" si="749">AVERAGE(E285:E324)</f>
        <v>63.857500000000002</v>
      </c>
    </row>
    <row r="255" spans="1:26">
      <c r="A255" s="2">
        <f ca="1">RAND()</f>
        <v>0.70848197824726711</v>
      </c>
      <c r="B255" s="1">
        <v>42817</v>
      </c>
      <c r="C255" s="1" t="str">
        <f>TEXT(B255, "mmmm")</f>
        <v>March</v>
      </c>
      <c r="D255" t="s">
        <v>25</v>
      </c>
      <c r="E255">
        <v>55.9</v>
      </c>
      <c r="F255" s="2">
        <v>0.87</v>
      </c>
      <c r="G255">
        <v>35</v>
      </c>
      <c r="H255">
        <v>0.3</v>
      </c>
      <c r="I255">
        <v>23</v>
      </c>
      <c r="J255" s="3">
        <f>H255*I255</f>
        <v>6.8999999999999995</v>
      </c>
      <c r="L255" t="s">
        <v>292</v>
      </c>
      <c r="M255" s="2">
        <f t="shared" ref="M255" si="750">AVERAGE(F254:F293)</f>
        <v>0.77774999999999994</v>
      </c>
      <c r="N255">
        <f t="shared" ref="N255" si="751">_xlfn.STDEV.P(F254:F293)</f>
        <v>0.22264868627503789</v>
      </c>
      <c r="Y255" t="s">
        <v>292</v>
      </c>
      <c r="Z255">
        <f t="shared" ref="Z255" si="752">AVERAGE(E254:E293)</f>
        <v>63.292499999999997</v>
      </c>
    </row>
    <row r="256" spans="1:26">
      <c r="A256" s="2">
        <f ca="1">RAND()</f>
        <v>0.46433567152714816</v>
      </c>
      <c r="B256" s="1">
        <v>42786</v>
      </c>
      <c r="C256" s="1" t="str">
        <f>TEXT(B256, "mmmm")</f>
        <v>February</v>
      </c>
      <c r="D256" t="s">
        <v>19</v>
      </c>
      <c r="E256">
        <v>50.3</v>
      </c>
      <c r="F256" s="2">
        <v>0.95</v>
      </c>
      <c r="G256">
        <v>25</v>
      </c>
      <c r="H256">
        <v>0.3</v>
      </c>
      <c r="I256">
        <v>21</v>
      </c>
      <c r="J256" s="3">
        <f>H256*I256</f>
        <v>6.3</v>
      </c>
      <c r="L256" t="s">
        <v>293</v>
      </c>
      <c r="M256" s="2">
        <f t="shared" ref="M256" si="753">AVERAGE(F287:F326)</f>
        <v>0.76749999999999974</v>
      </c>
      <c r="N256">
        <f t="shared" ref="N256" si="754">_xlfn.STDEV.P(F287:F326)</f>
        <v>0.20689067161184516</v>
      </c>
      <c r="Y256" t="s">
        <v>293</v>
      </c>
      <c r="Z256">
        <f t="shared" ref="Z256" si="755">AVERAGE(E287:E326)</f>
        <v>63.839999999999996</v>
      </c>
    </row>
    <row r="257" spans="1:26">
      <c r="A257" s="2">
        <f ca="1">RAND()</f>
        <v>2.0222728811759683E-2</v>
      </c>
      <c r="B257" s="1">
        <v>42917</v>
      </c>
      <c r="C257" s="1" t="str">
        <f>TEXT(B257, "mmmm")</f>
        <v>July</v>
      </c>
      <c r="D257" t="s">
        <v>28</v>
      </c>
      <c r="E257">
        <v>102.89999999999999</v>
      </c>
      <c r="F257" s="2">
        <v>0.47</v>
      </c>
      <c r="G257">
        <v>59</v>
      </c>
      <c r="H257">
        <v>0.5</v>
      </c>
      <c r="I257">
        <v>43</v>
      </c>
      <c r="J257" s="3">
        <f>H257*I257</f>
        <v>21.5</v>
      </c>
      <c r="L257" t="s">
        <v>294</v>
      </c>
      <c r="M257" s="2">
        <f t="shared" ref="M257" si="756">AVERAGE(F256:F295)</f>
        <v>0.77449999999999997</v>
      </c>
      <c r="N257">
        <f t="shared" ref="N257" si="757">_xlfn.STDEV.P(F256:F295)</f>
        <v>0.22283345799049162</v>
      </c>
      <c r="Y257" t="s">
        <v>294</v>
      </c>
      <c r="Z257">
        <f t="shared" ref="Z257" si="758">AVERAGE(E256:E295)</f>
        <v>63.637500000000003</v>
      </c>
    </row>
    <row r="258" spans="1:26">
      <c r="A258" s="2">
        <f ca="1">RAND()</f>
        <v>0.61597199927949597</v>
      </c>
      <c r="B258" s="1">
        <v>42755</v>
      </c>
      <c r="C258" s="1" t="str">
        <f>TEXT(B258, "mmmm")</f>
        <v>January</v>
      </c>
      <c r="D258" t="s">
        <v>27</v>
      </c>
      <c r="E258">
        <v>31.599999999999998</v>
      </c>
      <c r="F258" s="2">
        <v>1.43</v>
      </c>
      <c r="G258">
        <v>20</v>
      </c>
      <c r="H258">
        <v>0.3</v>
      </c>
      <c r="I258">
        <v>12</v>
      </c>
      <c r="J258" s="3">
        <f>H258*I258</f>
        <v>3.5999999999999996</v>
      </c>
      <c r="L258" t="s">
        <v>295</v>
      </c>
      <c r="M258" s="2">
        <f t="shared" ref="M258" si="759">AVERAGE(F289:F328)</f>
        <v>0.8012499999999998</v>
      </c>
      <c r="N258">
        <f t="shared" ref="N258" si="760">_xlfn.STDEV.P(F289:F328)</f>
        <v>0.23444815524972745</v>
      </c>
      <c r="Y258" t="s">
        <v>295</v>
      </c>
      <c r="Z258">
        <f t="shared" ref="Z258" si="761">AVERAGE(E289:E328)</f>
        <v>61.472499999999989</v>
      </c>
    </row>
    <row r="259" spans="1:26">
      <c r="A259" s="2">
        <f ca="1">RAND()</f>
        <v>0.56945719920150251</v>
      </c>
      <c r="B259" s="1">
        <v>42960</v>
      </c>
      <c r="C259" s="1" t="str">
        <f>TEXT(B259, "mmmm")</f>
        <v>August</v>
      </c>
      <c r="D259" t="s">
        <v>17</v>
      </c>
      <c r="E259">
        <v>67.699999999999989</v>
      </c>
      <c r="F259" s="2">
        <v>0.65</v>
      </c>
      <c r="G259">
        <v>54</v>
      </c>
      <c r="H259">
        <v>0.5</v>
      </c>
      <c r="I259">
        <v>29</v>
      </c>
      <c r="J259" s="3">
        <f>H259*I259</f>
        <v>14.5</v>
      </c>
      <c r="L259" t="s">
        <v>296</v>
      </c>
      <c r="M259" s="2">
        <f t="shared" ref="M259" si="762">AVERAGE(F258:F297)</f>
        <v>0.78200000000000003</v>
      </c>
      <c r="N259">
        <f t="shared" ref="N259" si="763">_xlfn.STDEV.P(F258:F297)</f>
        <v>0.22063771209836253</v>
      </c>
      <c r="Y259" t="s">
        <v>296</v>
      </c>
      <c r="Z259">
        <f t="shared" ref="Z259" si="764">AVERAGE(E258:E297)</f>
        <v>62.659999999999989</v>
      </c>
    </row>
    <row r="260" spans="1:26">
      <c r="A260" s="2">
        <f ca="1">RAND()</f>
        <v>0.45763020134636367</v>
      </c>
      <c r="B260" s="1">
        <v>42883</v>
      </c>
      <c r="C260" s="1" t="str">
        <f>TEXT(B260, "mmmm")</f>
        <v>May</v>
      </c>
      <c r="D260" t="s">
        <v>17</v>
      </c>
      <c r="E260">
        <v>71.699999999999989</v>
      </c>
      <c r="F260" s="2">
        <v>0.65</v>
      </c>
      <c r="G260">
        <v>45</v>
      </c>
      <c r="H260">
        <v>0.3</v>
      </c>
      <c r="I260">
        <v>29</v>
      </c>
      <c r="J260" s="3">
        <f>H260*I260</f>
        <v>8.6999999999999993</v>
      </c>
      <c r="L260" t="s">
        <v>297</v>
      </c>
      <c r="M260" s="2">
        <f t="shared" ref="M260" si="765">AVERAGE(F291:F330)</f>
        <v>0.79399999999999982</v>
      </c>
      <c r="N260">
        <f t="shared" ref="N260" si="766">_xlfn.STDEV.P(F291:F330)</f>
        <v>0.23335380862544386</v>
      </c>
      <c r="Y260" t="s">
        <v>297</v>
      </c>
      <c r="Z260">
        <f t="shared" ref="Z260" si="767">AVERAGE(E291:E330)</f>
        <v>62.054999999999986</v>
      </c>
    </row>
    <row r="261" spans="1:26">
      <c r="A261" s="2">
        <f ca="1">RAND()</f>
        <v>0.36196220299698567</v>
      </c>
      <c r="B261" s="1">
        <v>43034</v>
      </c>
      <c r="C261" s="1" t="str">
        <f>TEXT(B261, "mmmm")</f>
        <v>October</v>
      </c>
      <c r="D261" t="s">
        <v>25</v>
      </c>
      <c r="E261">
        <v>54.199999999999996</v>
      </c>
      <c r="F261" s="2">
        <v>0.77</v>
      </c>
      <c r="G261">
        <v>47</v>
      </c>
      <c r="H261">
        <v>0.3</v>
      </c>
      <c r="I261">
        <v>24</v>
      </c>
      <c r="J261" s="3">
        <f>H261*I261</f>
        <v>7.1999999999999993</v>
      </c>
      <c r="L261" t="s">
        <v>298</v>
      </c>
      <c r="M261" s="2">
        <f t="shared" ref="M261" si="768">AVERAGE(F260:F299)</f>
        <v>0.77450000000000019</v>
      </c>
      <c r="N261">
        <f t="shared" ref="N261" si="769">_xlfn.STDEV.P(F260:F299)</f>
        <v>0.19569044432470295</v>
      </c>
      <c r="Y261" t="s">
        <v>298</v>
      </c>
      <c r="Z261">
        <f t="shared" ref="Z261" si="770">AVERAGE(E260:E299)</f>
        <v>62.932500000000005</v>
      </c>
    </row>
    <row r="262" spans="1:26">
      <c r="A262" s="2">
        <f ca="1">RAND()</f>
        <v>0.13345024575628539</v>
      </c>
      <c r="B262" s="1">
        <v>42867</v>
      </c>
      <c r="C262" s="1" t="str">
        <f>TEXT(B262, "mmmm")</f>
        <v>May</v>
      </c>
      <c r="D262" t="s">
        <v>27</v>
      </c>
      <c r="E262">
        <v>66.699999999999989</v>
      </c>
      <c r="F262" s="2">
        <v>0.67</v>
      </c>
      <c r="G262">
        <v>40</v>
      </c>
      <c r="H262">
        <v>0.3</v>
      </c>
      <c r="I262">
        <v>29</v>
      </c>
      <c r="J262" s="3">
        <f>H262*I262</f>
        <v>8.6999999999999993</v>
      </c>
      <c r="L262" t="s">
        <v>299</v>
      </c>
      <c r="M262" s="2">
        <f t="shared" ref="M262" si="771">AVERAGE(F293:F332)</f>
        <v>0.78649999999999987</v>
      </c>
      <c r="N262">
        <f t="shared" ref="N262" si="772">_xlfn.STDEV.P(F293:F332)</f>
        <v>0.23032097168951063</v>
      </c>
      <c r="Y262" t="s">
        <v>299</v>
      </c>
      <c r="Z262">
        <f t="shared" ref="Z262" si="773">AVERAGE(E293:E332)</f>
        <v>62.382499999999979</v>
      </c>
    </row>
    <row r="263" spans="1:26">
      <c r="A263" s="2">
        <f ca="1">RAND()</f>
        <v>0.89415527636648207</v>
      </c>
      <c r="B263" s="1">
        <v>43012</v>
      </c>
      <c r="C263" s="1" t="str">
        <f>TEXT(B263, "mmmm")</f>
        <v>October</v>
      </c>
      <c r="D263" t="s">
        <v>23</v>
      </c>
      <c r="E263">
        <v>61.199999999999996</v>
      </c>
      <c r="F263" s="2">
        <v>0.77</v>
      </c>
      <c r="G263">
        <v>33</v>
      </c>
      <c r="H263">
        <v>0.3</v>
      </c>
      <c r="I263">
        <v>24</v>
      </c>
      <c r="J263" s="3">
        <f>H263*I263</f>
        <v>7.1999999999999993</v>
      </c>
      <c r="L263" t="s">
        <v>300</v>
      </c>
      <c r="M263" s="2">
        <f t="shared" ref="M263" si="774">AVERAGE(F262:F301)</f>
        <v>0.79325000000000012</v>
      </c>
      <c r="N263">
        <f t="shared" ref="N263" si="775">_xlfn.STDEV.P(F262:F301)</f>
        <v>0.21983388615042879</v>
      </c>
      <c r="Y263" t="s">
        <v>300</v>
      </c>
      <c r="Z263">
        <f t="shared" ref="Z263" si="776">AVERAGE(E262:E301)</f>
        <v>62.127499999999998</v>
      </c>
    </row>
    <row r="264" spans="1:26">
      <c r="A264" s="2">
        <f ca="1">RAND()</f>
        <v>0.70947260214342545</v>
      </c>
      <c r="B264" s="1">
        <v>42811</v>
      </c>
      <c r="C264" s="1" t="str">
        <f>TEXT(B264, "mmmm")</f>
        <v>March</v>
      </c>
      <c r="D264" t="s">
        <v>27</v>
      </c>
      <c r="E264">
        <v>56.499999999999993</v>
      </c>
      <c r="F264" s="2">
        <v>0.77</v>
      </c>
      <c r="G264">
        <v>50</v>
      </c>
      <c r="H264">
        <v>0.3</v>
      </c>
      <c r="I264">
        <v>25</v>
      </c>
      <c r="J264" s="3">
        <f>H264*I264</f>
        <v>7.5</v>
      </c>
      <c r="L264" t="s">
        <v>301</v>
      </c>
      <c r="M264" s="2">
        <f t="shared" ref="M264" si="777">AVERAGE(F295:F334)</f>
        <v>0.78449999999999998</v>
      </c>
      <c r="N264">
        <f t="shared" ref="N264" si="778">_xlfn.STDEV.P(F295:F334)</f>
        <v>0.23183992322289992</v>
      </c>
      <c r="Y264" t="s">
        <v>301</v>
      </c>
      <c r="Z264">
        <f t="shared" ref="Z264" si="779">AVERAGE(E295:E334)</f>
        <v>62.407499999999985</v>
      </c>
    </row>
    <row r="265" spans="1:26">
      <c r="A265" s="2">
        <f ca="1">RAND()</f>
        <v>0.13417497809186996</v>
      </c>
      <c r="B265" s="1">
        <v>42999</v>
      </c>
      <c r="C265" s="1" t="str">
        <f>TEXT(B265, "mmmm")</f>
        <v>September</v>
      </c>
      <c r="D265" t="s">
        <v>25</v>
      </c>
      <c r="E265">
        <v>59.8</v>
      </c>
      <c r="F265" s="2">
        <v>0.71</v>
      </c>
      <c r="G265">
        <v>42</v>
      </c>
      <c r="H265">
        <v>0.3</v>
      </c>
      <c r="I265">
        <v>26</v>
      </c>
      <c r="J265" s="3">
        <f>H265*I265</f>
        <v>7.8</v>
      </c>
      <c r="L265" t="s">
        <v>302</v>
      </c>
      <c r="M265" s="2">
        <f t="shared" ref="M265" si="780">AVERAGE(F264:F303)</f>
        <v>0.81350000000000011</v>
      </c>
      <c r="N265">
        <f t="shared" ref="N265" si="781">_xlfn.STDEV.P(F264:F303)</f>
        <v>0.23196497580453729</v>
      </c>
      <c r="Y265" t="s">
        <v>302</v>
      </c>
      <c r="Z265">
        <f t="shared" ref="Z265" si="782">AVERAGE(E264:E303)</f>
        <v>60.927500000000009</v>
      </c>
    </row>
    <row r="266" spans="1:26">
      <c r="A266" s="2">
        <f ca="1">RAND()</f>
        <v>0.28687437214833089</v>
      </c>
      <c r="B266" s="1">
        <v>42793</v>
      </c>
      <c r="C266" s="1" t="str">
        <f>TEXT(B266, "mmmm")</f>
        <v>February</v>
      </c>
      <c r="D266" t="s">
        <v>19</v>
      </c>
      <c r="E266">
        <v>45</v>
      </c>
      <c r="F266" s="2">
        <v>1</v>
      </c>
      <c r="G266">
        <v>34</v>
      </c>
      <c r="H266">
        <v>0.3</v>
      </c>
      <c r="I266">
        <v>20</v>
      </c>
      <c r="J266" s="3">
        <f>H266*I266</f>
        <v>6</v>
      </c>
      <c r="L266" t="s">
        <v>303</v>
      </c>
      <c r="M266" s="2">
        <f t="shared" ref="M266" si="783">AVERAGE(F297:F336)</f>
        <v>0.78174999999999994</v>
      </c>
      <c r="N266">
        <f t="shared" ref="N266" si="784">_xlfn.STDEV.P(F297:F336)</f>
        <v>0.23498816459558125</v>
      </c>
      <c r="Y266" t="s">
        <v>303</v>
      </c>
      <c r="Z266">
        <f t="shared" ref="Z266" si="785">AVERAGE(E297:E336)</f>
        <v>62.934999999999988</v>
      </c>
    </row>
    <row r="267" spans="1:26">
      <c r="A267" s="2">
        <f ca="1">RAND()</f>
        <v>0.28565140460382366</v>
      </c>
      <c r="B267" s="1">
        <v>42816</v>
      </c>
      <c r="C267" s="1" t="str">
        <f>TEXT(B267, "mmmm")</f>
        <v>March</v>
      </c>
      <c r="D267" t="s">
        <v>23</v>
      </c>
      <c r="E267">
        <v>56.499999999999993</v>
      </c>
      <c r="F267" s="2">
        <v>0.74</v>
      </c>
      <c r="G267">
        <v>38</v>
      </c>
      <c r="H267">
        <v>0.3</v>
      </c>
      <c r="I267">
        <v>25</v>
      </c>
      <c r="J267" s="3">
        <f>H267*I267</f>
        <v>7.5</v>
      </c>
      <c r="L267" t="s">
        <v>304</v>
      </c>
      <c r="M267" s="2">
        <f t="shared" ref="M267" si="786">AVERAGE(F266:F305)</f>
        <v>0.80950000000000022</v>
      </c>
      <c r="N267">
        <f t="shared" ref="N267" si="787">_xlfn.STDEV.P(F266:F305)</f>
        <v>0.23387977680851252</v>
      </c>
      <c r="Y267" t="s">
        <v>304</v>
      </c>
      <c r="Z267">
        <f t="shared" ref="Z267" si="788">AVERAGE(E266:E305)</f>
        <v>61.595000000000013</v>
      </c>
    </row>
    <row r="268" spans="1:26">
      <c r="A268" s="2">
        <f ca="1">RAND()</f>
        <v>0.99666472756352698</v>
      </c>
      <c r="B268" s="1">
        <v>42741</v>
      </c>
      <c r="C268" s="1" t="str">
        <f>TEXT(B268, "mmmm")</f>
        <v>January</v>
      </c>
      <c r="D268" t="s">
        <v>27</v>
      </c>
      <c r="E268">
        <v>25.299999999999997</v>
      </c>
      <c r="F268" s="2">
        <v>1.54</v>
      </c>
      <c r="G268">
        <v>23</v>
      </c>
      <c r="H268">
        <v>0.3</v>
      </c>
      <c r="I268">
        <v>11</v>
      </c>
      <c r="J268" s="3">
        <f>H268*I268</f>
        <v>3.3</v>
      </c>
      <c r="L268" t="s">
        <v>305</v>
      </c>
      <c r="M268" s="2">
        <f t="shared" ref="M268" si="789">AVERAGE(F299:F338)</f>
        <v>0.80349999999999999</v>
      </c>
      <c r="N268">
        <f t="shared" ref="N268" si="790">_xlfn.STDEV.P(F299:F338)</f>
        <v>0.26231231385506831</v>
      </c>
      <c r="Y268" t="s">
        <v>305</v>
      </c>
      <c r="Z268">
        <f t="shared" ref="Z268" si="791">AVERAGE(E299:E338)</f>
        <v>61.957500000000003</v>
      </c>
    </row>
    <row r="269" spans="1:26">
      <c r="A269" s="2">
        <f ca="1">RAND()</f>
        <v>0.27252272306791014</v>
      </c>
      <c r="B269" s="1">
        <v>43054</v>
      </c>
      <c r="C269" s="1" t="str">
        <f>TEXT(B269, "mmmm")</f>
        <v>November</v>
      </c>
      <c r="D269" t="s">
        <v>23</v>
      </c>
      <c r="E269">
        <v>55.9</v>
      </c>
      <c r="F269" s="2">
        <v>0.83</v>
      </c>
      <c r="G269">
        <v>47</v>
      </c>
      <c r="H269">
        <v>0.3</v>
      </c>
      <c r="I269">
        <v>23</v>
      </c>
      <c r="J269" s="3">
        <f>H269*I269</f>
        <v>6.8999999999999995</v>
      </c>
      <c r="L269" t="s">
        <v>306</v>
      </c>
      <c r="M269" s="2">
        <f t="shared" ref="M269" si="792">AVERAGE(F268:F307)</f>
        <v>0.80600000000000005</v>
      </c>
      <c r="N269">
        <f t="shared" ref="N269" si="793">_xlfn.STDEV.P(F268:F307)</f>
        <v>0.23407050219965739</v>
      </c>
      <c r="Y269" t="s">
        <v>306</v>
      </c>
      <c r="Z269">
        <f t="shared" ref="Z269" si="794">AVERAGE(E268:E307)</f>
        <v>62.107500000000016</v>
      </c>
    </row>
    <row r="270" spans="1:26">
      <c r="A270" s="2">
        <f ca="1">RAND()</f>
        <v>0.84766961375620498</v>
      </c>
      <c r="B270" s="1">
        <v>42928</v>
      </c>
      <c r="C270" s="1" t="str">
        <f>TEXT(B270, "mmmm")</f>
        <v>July</v>
      </c>
      <c r="D270" t="s">
        <v>23</v>
      </c>
      <c r="E270">
        <v>80.199999999999989</v>
      </c>
      <c r="F270" s="2">
        <v>0.56000000000000005</v>
      </c>
      <c r="G270">
        <v>39</v>
      </c>
      <c r="H270">
        <v>0.5</v>
      </c>
      <c r="I270">
        <v>34</v>
      </c>
      <c r="J270" s="3">
        <f>H270*I270</f>
        <v>17</v>
      </c>
      <c r="L270" t="s">
        <v>307</v>
      </c>
      <c r="M270" s="2">
        <f t="shared" ref="M270" si="795">AVERAGE(F301:F340)</f>
        <v>0.78150000000000008</v>
      </c>
      <c r="N270">
        <f t="shared" ref="N270" si="796">_xlfn.STDEV.P(F301:F340)</f>
        <v>0.24256493975840734</v>
      </c>
      <c r="Y270" t="s">
        <v>307</v>
      </c>
      <c r="Z270">
        <f t="shared" ref="Z270" si="797">AVERAGE(E301:E340)</f>
        <v>62.842500000000008</v>
      </c>
    </row>
    <row r="271" spans="1:26">
      <c r="A271" s="2">
        <f ca="1">RAND()</f>
        <v>0.78220849844163254</v>
      </c>
      <c r="B271" s="1">
        <v>42881</v>
      </c>
      <c r="C271" s="1" t="str">
        <f>TEXT(B271, "mmmm")</f>
        <v>May</v>
      </c>
      <c r="D271" t="s">
        <v>27</v>
      </c>
      <c r="E271">
        <v>72</v>
      </c>
      <c r="F271" s="2">
        <v>0.67</v>
      </c>
      <c r="G271">
        <v>63</v>
      </c>
      <c r="H271">
        <v>0.3</v>
      </c>
      <c r="I271">
        <v>30</v>
      </c>
      <c r="J271" s="3">
        <f>H271*I271</f>
        <v>9</v>
      </c>
      <c r="L271" t="s">
        <v>308</v>
      </c>
      <c r="M271" s="2">
        <f t="shared" ref="M271" si="798">AVERAGE(F270:F309)</f>
        <v>0.77649999999999997</v>
      </c>
      <c r="N271">
        <f t="shared" ref="N271" si="799">_xlfn.STDEV.P(F270:F309)</f>
        <v>0.20691242108679669</v>
      </c>
      <c r="Y271" t="s">
        <v>308</v>
      </c>
      <c r="Z271">
        <f t="shared" ref="Z271" si="800">AVERAGE(E270:E309)</f>
        <v>63.757500000000007</v>
      </c>
    </row>
    <row r="272" spans="1:26">
      <c r="A272" s="2">
        <f ca="1">RAND()</f>
        <v>0.23721415337825502</v>
      </c>
      <c r="B272" s="1">
        <v>42897</v>
      </c>
      <c r="C272" s="1" t="str">
        <f>TEXT(B272, "mmmm")</f>
        <v>June</v>
      </c>
      <c r="D272" t="s">
        <v>17</v>
      </c>
      <c r="E272">
        <v>84.8</v>
      </c>
      <c r="F272" s="2">
        <v>0.53</v>
      </c>
      <c r="G272">
        <v>42</v>
      </c>
      <c r="H272">
        <v>0.3</v>
      </c>
      <c r="I272">
        <v>36</v>
      </c>
      <c r="J272" s="3">
        <f>H272*I272</f>
        <v>10.799999999999999</v>
      </c>
      <c r="L272" t="s">
        <v>309</v>
      </c>
      <c r="M272" s="2">
        <f t="shared" ref="M272" si="801">AVERAGE(F303:F342)</f>
        <v>0.78075000000000006</v>
      </c>
      <c r="N272">
        <f t="shared" ref="N272" si="802">_xlfn.STDEV.P(F303:F342)</f>
        <v>0.24779414339326075</v>
      </c>
      <c r="Y272" t="s">
        <v>309</v>
      </c>
      <c r="Z272">
        <f t="shared" ref="Z272" si="803">AVERAGE(E303:E342)</f>
        <v>62.980000000000004</v>
      </c>
    </row>
    <row r="273" spans="1:26">
      <c r="A273" s="2">
        <f ca="1">RAND()</f>
        <v>0.82926568620469998</v>
      </c>
      <c r="B273" s="1">
        <v>43064</v>
      </c>
      <c r="C273" s="1" t="str">
        <f>TEXT(B273, "mmmm")</f>
        <v>November</v>
      </c>
      <c r="D273" t="s">
        <v>28</v>
      </c>
      <c r="E273">
        <v>49</v>
      </c>
      <c r="F273" s="2">
        <v>0.91</v>
      </c>
      <c r="G273">
        <v>32</v>
      </c>
      <c r="H273">
        <v>0.3</v>
      </c>
      <c r="I273">
        <v>20</v>
      </c>
      <c r="J273" s="3">
        <f>H273*I273</f>
        <v>6</v>
      </c>
      <c r="L273" t="s">
        <v>310</v>
      </c>
      <c r="M273" s="2">
        <f t="shared" ref="M273" si="804">AVERAGE(F272:F311)</f>
        <v>0.77925</v>
      </c>
      <c r="N273">
        <f t="shared" ref="N273" si="805">_xlfn.STDEV.P(F272:F311)</f>
        <v>0.20478510077639894</v>
      </c>
      <c r="Y273" t="s">
        <v>310</v>
      </c>
      <c r="Z273">
        <f t="shared" ref="Z273" si="806">AVERAGE(E272:E311)</f>
        <v>63.222500000000004</v>
      </c>
    </row>
    <row r="274" spans="1:26">
      <c r="A274" s="2">
        <f ca="1">RAND()</f>
        <v>0.9948172834744089</v>
      </c>
      <c r="B274" s="1">
        <v>42858</v>
      </c>
      <c r="C274" s="1" t="str">
        <f>TEXT(B274, "mmmm")</f>
        <v>May</v>
      </c>
      <c r="D274" t="s">
        <v>23</v>
      </c>
      <c r="E274">
        <v>71</v>
      </c>
      <c r="F274" s="2">
        <v>0.63</v>
      </c>
      <c r="G274">
        <v>55</v>
      </c>
      <c r="H274">
        <v>0.3</v>
      </c>
      <c r="I274">
        <v>30</v>
      </c>
      <c r="J274" s="3">
        <f>H274*I274</f>
        <v>9</v>
      </c>
      <c r="L274" t="s">
        <v>311</v>
      </c>
      <c r="M274" s="2">
        <f t="shared" ref="M274" si="807">AVERAGE(F305:F344)</f>
        <v>0.77550000000000008</v>
      </c>
      <c r="N274">
        <f t="shared" ref="N274" si="808">_xlfn.STDEV.P(F305:F344)</f>
        <v>0.24514230561043493</v>
      </c>
      <c r="Y274" t="s">
        <v>311</v>
      </c>
      <c r="Z274">
        <f t="shared" ref="Z274" si="809">AVERAGE(E305:E344)</f>
        <v>63.4</v>
      </c>
    </row>
    <row r="275" spans="1:26">
      <c r="A275" s="2">
        <f ca="1">RAND()</f>
        <v>0.9322432460926392</v>
      </c>
      <c r="B275" s="1">
        <v>43031</v>
      </c>
      <c r="C275" s="1" t="str">
        <f>TEXT(B275, "mmmm")</f>
        <v>October</v>
      </c>
      <c r="D275" t="s">
        <v>19</v>
      </c>
      <c r="E275">
        <v>58.499999999999993</v>
      </c>
      <c r="F275" s="2">
        <v>0.8</v>
      </c>
      <c r="G275">
        <v>50</v>
      </c>
      <c r="H275">
        <v>0.3</v>
      </c>
      <c r="I275">
        <v>25</v>
      </c>
      <c r="J275" s="3">
        <f>H275*I275</f>
        <v>7.5</v>
      </c>
      <c r="L275" t="s">
        <v>312</v>
      </c>
      <c r="M275" s="2">
        <f t="shared" ref="M275" si="810">AVERAGE(F274:F313)</f>
        <v>0.77725</v>
      </c>
      <c r="N275">
        <f t="shared" ref="N275" si="811">_xlfn.STDEV.P(F274:F313)</f>
        <v>0.20289144264852546</v>
      </c>
      <c r="Y275" t="s">
        <v>312</v>
      </c>
      <c r="Z275">
        <f t="shared" ref="Z275" si="812">AVERAGE(E274:E313)</f>
        <v>63.435000000000002</v>
      </c>
    </row>
    <row r="276" spans="1:26">
      <c r="A276" s="2">
        <f ca="1">RAND()</f>
        <v>0.58380779492793033</v>
      </c>
      <c r="B276" s="1">
        <v>42905</v>
      </c>
      <c r="C276" s="1" t="str">
        <f>TEXT(B276, "mmmm")</f>
        <v>June</v>
      </c>
      <c r="D276" t="s">
        <v>19</v>
      </c>
      <c r="E276">
        <v>86.5</v>
      </c>
      <c r="F276" s="2">
        <v>0.56000000000000005</v>
      </c>
      <c r="G276">
        <v>66</v>
      </c>
      <c r="H276">
        <v>0.3</v>
      </c>
      <c r="I276">
        <v>35</v>
      </c>
      <c r="J276" s="3">
        <f>H276*I276</f>
        <v>10.5</v>
      </c>
      <c r="L276" t="s">
        <v>313</v>
      </c>
      <c r="M276" s="2">
        <f t="shared" ref="M276" si="813">AVERAGE(F307:F346)</f>
        <v>0.77625</v>
      </c>
      <c r="N276">
        <f t="shared" ref="N276" si="814">_xlfn.STDEV.P(F307:F346)</f>
        <v>0.24547594077628027</v>
      </c>
      <c r="Y276" t="s">
        <v>313</v>
      </c>
      <c r="Z276">
        <f t="shared" ref="Z276" si="815">AVERAGE(E307:E346)</f>
        <v>63.112499999999997</v>
      </c>
    </row>
    <row r="277" spans="1:26">
      <c r="A277" s="2">
        <f ca="1">RAND()</f>
        <v>0.63214220836211221</v>
      </c>
      <c r="B277" s="1">
        <v>42820</v>
      </c>
      <c r="C277" s="1" t="str">
        <f>TEXT(B277, "mmmm")</f>
        <v>March</v>
      </c>
      <c r="D277" t="s">
        <v>17</v>
      </c>
      <c r="E277">
        <v>59.499999999999993</v>
      </c>
      <c r="F277" s="2">
        <v>0.77</v>
      </c>
      <c r="G277">
        <v>39</v>
      </c>
      <c r="H277">
        <v>0.3</v>
      </c>
      <c r="I277">
        <v>25</v>
      </c>
      <c r="J277" s="3">
        <f>H277*I277</f>
        <v>7.5</v>
      </c>
      <c r="L277" t="s">
        <v>314</v>
      </c>
      <c r="M277" s="2">
        <f t="shared" ref="M277" si="816">AVERAGE(F276:F315)</f>
        <v>0.77899999999999991</v>
      </c>
      <c r="N277">
        <f t="shared" ref="N277" si="817">_xlfn.STDEV.P(F276:F315)</f>
        <v>0.20338141508013938</v>
      </c>
      <c r="Y277" t="s">
        <v>314</v>
      </c>
      <c r="Z277">
        <f t="shared" ref="Z277" si="818">AVERAGE(E276:E315)</f>
        <v>63.345000000000006</v>
      </c>
    </row>
    <row r="278" spans="1:26">
      <c r="A278" s="2">
        <f ca="1">RAND()</f>
        <v>0.81358030117959468</v>
      </c>
      <c r="B278" s="1">
        <v>42988</v>
      </c>
      <c r="C278" s="1" t="str">
        <f>TEXT(B278, "mmmm")</f>
        <v>September</v>
      </c>
      <c r="D278" t="s">
        <v>17</v>
      </c>
      <c r="E278">
        <v>61.8</v>
      </c>
      <c r="F278" s="2">
        <v>0.74</v>
      </c>
      <c r="G278">
        <v>50</v>
      </c>
      <c r="H278">
        <v>0.3</v>
      </c>
      <c r="I278">
        <v>26</v>
      </c>
      <c r="J278" s="3">
        <f>H278*I278</f>
        <v>7.8</v>
      </c>
      <c r="L278" t="s">
        <v>315</v>
      </c>
      <c r="M278" s="2">
        <f t="shared" ref="M278" si="819">AVERAGE(F309:F348)</f>
        <v>0.77474999999999994</v>
      </c>
      <c r="N278">
        <f t="shared" ref="N278" si="820">_xlfn.STDEV.P(F309:F348)</f>
        <v>0.24391584101898786</v>
      </c>
      <c r="Y278" t="s">
        <v>315</v>
      </c>
      <c r="Z278">
        <f t="shared" ref="Z278" si="821">AVERAGE(E309:E348)</f>
        <v>63.395000000000003</v>
      </c>
    </row>
    <row r="279" spans="1:26">
      <c r="A279" s="2">
        <f ca="1">RAND()</f>
        <v>0.37915959146869138</v>
      </c>
      <c r="B279" s="1">
        <v>42912</v>
      </c>
      <c r="C279" s="1" t="str">
        <f>TEXT(B279, "mmmm")</f>
        <v>June</v>
      </c>
      <c r="D279" t="s">
        <v>19</v>
      </c>
      <c r="E279">
        <v>102.6</v>
      </c>
      <c r="F279" s="2">
        <v>0.47</v>
      </c>
      <c r="G279">
        <v>60</v>
      </c>
      <c r="H279">
        <v>0.3</v>
      </c>
      <c r="I279">
        <v>42</v>
      </c>
      <c r="J279" s="3">
        <f>H279*I279</f>
        <v>12.6</v>
      </c>
      <c r="L279" t="s">
        <v>316</v>
      </c>
      <c r="M279" s="2">
        <f t="shared" ref="M279" si="822">AVERAGE(F278:F317)</f>
        <v>0.78149999999999986</v>
      </c>
      <c r="N279">
        <f t="shared" ref="N279" si="823">_xlfn.STDEV.P(F278:F317)</f>
        <v>0.20179878592300826</v>
      </c>
      <c r="Y279" t="s">
        <v>316</v>
      </c>
      <c r="Z279">
        <f t="shared" ref="Z279" si="824">AVERAGE(E278:E317)</f>
        <v>62.95000000000001</v>
      </c>
    </row>
    <row r="280" spans="1:26">
      <c r="A280" s="2">
        <f ca="1">RAND()</f>
        <v>0.35522431411086963</v>
      </c>
      <c r="B280" s="1">
        <v>42884</v>
      </c>
      <c r="C280" s="1" t="str">
        <f>TEXT(B280, "mmmm")</f>
        <v>May</v>
      </c>
      <c r="D280" t="s">
        <v>19</v>
      </c>
      <c r="E280">
        <v>66.699999999999989</v>
      </c>
      <c r="F280" s="2">
        <v>0.65</v>
      </c>
      <c r="G280">
        <v>32</v>
      </c>
      <c r="H280">
        <v>0.3</v>
      </c>
      <c r="I280">
        <v>29</v>
      </c>
      <c r="J280" s="3">
        <f>H280*I280</f>
        <v>8.6999999999999993</v>
      </c>
      <c r="L280" t="s">
        <v>317</v>
      </c>
      <c r="M280" s="2">
        <f t="shared" ref="M280" si="825">AVERAGE(F311:F350)</f>
        <v>0.78149999999999986</v>
      </c>
      <c r="N280">
        <f t="shared" ref="N280" si="826">_xlfn.STDEV.P(F311:F350)</f>
        <v>0.24225554689212042</v>
      </c>
      <c r="Y280" t="s">
        <v>317</v>
      </c>
      <c r="Z280">
        <f t="shared" ref="Z280" si="827">AVERAGE(E311:E350)</f>
        <v>62.860000000000014</v>
      </c>
    </row>
    <row r="281" spans="1:26">
      <c r="A281" s="2">
        <f ca="1">RAND()</f>
        <v>0.5289269674405529</v>
      </c>
      <c r="B281" s="1">
        <v>42936</v>
      </c>
      <c r="C281" s="1" t="str">
        <f>TEXT(B281, "mmmm")</f>
        <v>July</v>
      </c>
      <c r="D281" t="s">
        <v>25</v>
      </c>
      <c r="E281">
        <v>86.5</v>
      </c>
      <c r="F281" s="2">
        <v>0.56999999999999995</v>
      </c>
      <c r="G281">
        <v>44</v>
      </c>
      <c r="H281">
        <v>0.5</v>
      </c>
      <c r="I281">
        <v>35</v>
      </c>
      <c r="J281" s="3">
        <f>H281*I281</f>
        <v>17.5</v>
      </c>
      <c r="L281" t="s">
        <v>318</v>
      </c>
      <c r="M281" s="2">
        <f t="shared" ref="M281" si="828">AVERAGE(F280:F319)</f>
        <v>0.78224999999999978</v>
      </c>
      <c r="N281">
        <f t="shared" ref="N281" si="829">_xlfn.STDEV.P(F280:F319)</f>
        <v>0.20069239522214141</v>
      </c>
      <c r="Y281" t="s">
        <v>318</v>
      </c>
      <c r="Z281">
        <f t="shared" ref="Z281" si="830">AVERAGE(E280:E319)</f>
        <v>62.685000000000024</v>
      </c>
    </row>
    <row r="282" spans="1:26">
      <c r="A282" s="2">
        <f ca="1">RAND()</f>
        <v>0.7905427791936821</v>
      </c>
      <c r="B282" s="1">
        <v>43035</v>
      </c>
      <c r="C282" s="1" t="str">
        <f>TEXT(B282, "mmmm")</f>
        <v>October</v>
      </c>
      <c r="D282" t="s">
        <v>27</v>
      </c>
      <c r="E282">
        <v>62.8</v>
      </c>
      <c r="F282" s="2">
        <v>0.71</v>
      </c>
      <c r="G282">
        <v>52</v>
      </c>
      <c r="H282">
        <v>0.3</v>
      </c>
      <c r="I282">
        <v>26</v>
      </c>
      <c r="J282" s="3">
        <f>H282*I282</f>
        <v>7.8</v>
      </c>
      <c r="L282" t="s">
        <v>319</v>
      </c>
      <c r="M282" s="2">
        <f t="shared" ref="M282" si="831">AVERAGE(F313:F352)</f>
        <v>0.77925</v>
      </c>
      <c r="N282">
        <f t="shared" ref="N282" si="832">_xlfn.STDEV.P(F313:F352)</f>
        <v>0.2429854676724518</v>
      </c>
      <c r="Y282" t="s">
        <v>319</v>
      </c>
      <c r="Z282">
        <f t="shared" ref="Z282" si="833">AVERAGE(E313:E352)</f>
        <v>63.307500000000005</v>
      </c>
    </row>
    <row r="283" spans="1:26">
      <c r="A283" s="2">
        <f ca="1">RAND()</f>
        <v>9.1304968114874874E-2</v>
      </c>
      <c r="B283" s="1">
        <v>43011</v>
      </c>
      <c r="C283" s="1" t="str">
        <f>TEXT(B283, "mmmm")</f>
        <v>October</v>
      </c>
      <c r="D283" t="s">
        <v>21</v>
      </c>
      <c r="E283">
        <v>59.199999999999996</v>
      </c>
      <c r="F283" s="2">
        <v>0.8</v>
      </c>
      <c r="G283">
        <v>34</v>
      </c>
      <c r="H283">
        <v>0.3</v>
      </c>
      <c r="I283">
        <v>24</v>
      </c>
      <c r="J283" s="3">
        <f>H283*I283</f>
        <v>7.1999999999999993</v>
      </c>
      <c r="L283" t="s">
        <v>320</v>
      </c>
      <c r="M283" s="2">
        <f t="shared" ref="M283" si="834">AVERAGE(F282:F321)</f>
        <v>0.78074999999999983</v>
      </c>
      <c r="N283">
        <f t="shared" ref="N283" si="835">_xlfn.STDEV.P(F282:F321)</f>
        <v>0.20337634449463415</v>
      </c>
      <c r="Y283" t="s">
        <v>320</v>
      </c>
      <c r="Z283">
        <f t="shared" ref="Z283" si="836">AVERAGE(E282:E321)</f>
        <v>62.91500000000002</v>
      </c>
    </row>
    <row r="284" spans="1:26">
      <c r="A284" s="2">
        <f ca="1">RAND()</f>
        <v>0.79693973381948557</v>
      </c>
      <c r="B284" s="1">
        <v>42776</v>
      </c>
      <c r="C284" s="1" t="str">
        <f>TEXT(B284, "mmmm")</f>
        <v>February</v>
      </c>
      <c r="D284" t="s">
        <v>27</v>
      </c>
      <c r="E284">
        <v>50</v>
      </c>
      <c r="F284" s="2">
        <v>0.91</v>
      </c>
      <c r="G284">
        <v>40</v>
      </c>
      <c r="H284">
        <v>0.3</v>
      </c>
      <c r="I284">
        <v>20</v>
      </c>
      <c r="J284" s="3">
        <f>H284*I284</f>
        <v>6</v>
      </c>
      <c r="L284" t="s">
        <v>321</v>
      </c>
      <c r="M284" s="2">
        <f t="shared" ref="M284" si="837">AVERAGE(F315:F354)</f>
        <v>0.78224999999999978</v>
      </c>
      <c r="N284">
        <f t="shared" ref="N284" si="838">_xlfn.STDEV.P(F315:F354)</f>
        <v>0.24229617722944038</v>
      </c>
      <c r="Y284" t="s">
        <v>321</v>
      </c>
      <c r="Z284">
        <f t="shared" ref="Z284" si="839">AVERAGE(E315:E354)</f>
        <v>62.9375</v>
      </c>
    </row>
    <row r="285" spans="1:26">
      <c r="A285" s="2">
        <f ca="1">RAND()</f>
        <v>0.34106930473146457</v>
      </c>
      <c r="B285" s="1">
        <v>42808</v>
      </c>
      <c r="C285" s="1" t="str">
        <f>TEXT(B285, "mmmm")</f>
        <v>March</v>
      </c>
      <c r="D285" t="s">
        <v>21</v>
      </c>
      <c r="E285">
        <v>58.9</v>
      </c>
      <c r="F285" s="2">
        <v>0.87</v>
      </c>
      <c r="G285">
        <v>35</v>
      </c>
      <c r="H285">
        <v>0.3</v>
      </c>
      <c r="I285">
        <v>23</v>
      </c>
      <c r="J285" s="3">
        <f>H285*I285</f>
        <v>6.8999999999999995</v>
      </c>
      <c r="L285" t="s">
        <v>322</v>
      </c>
      <c r="M285" s="2">
        <f t="shared" ref="M285" si="840">AVERAGE(F284:F323)</f>
        <v>0.77174999999999971</v>
      </c>
      <c r="N285">
        <f t="shared" ref="N285" si="841">_xlfn.STDEV.P(F284:F323)</f>
        <v>0.2080250886311556</v>
      </c>
      <c r="Y285" t="s">
        <v>322</v>
      </c>
      <c r="Z285">
        <f t="shared" ref="Z285" si="842">AVERAGE(E284:E323)</f>
        <v>63.792500000000004</v>
      </c>
    </row>
    <row r="286" spans="1:26">
      <c r="A286" s="2">
        <f ca="1">RAND()</f>
        <v>0.37742277013905634</v>
      </c>
      <c r="B286" s="1">
        <v>42914</v>
      </c>
      <c r="C286" s="1" t="str">
        <f>TEXT(B286, "mmmm")</f>
        <v>June</v>
      </c>
      <c r="D286" t="s">
        <v>23</v>
      </c>
      <c r="E286">
        <v>75.899999999999991</v>
      </c>
      <c r="F286" s="2">
        <v>0.59</v>
      </c>
      <c r="G286">
        <v>65</v>
      </c>
      <c r="H286">
        <v>0.3</v>
      </c>
      <c r="I286">
        <v>33</v>
      </c>
      <c r="J286" s="3">
        <f>H286*I286</f>
        <v>9.9</v>
      </c>
      <c r="L286" t="s">
        <v>323</v>
      </c>
      <c r="M286" s="2">
        <f t="shared" ref="M286" si="843">AVERAGE(F317:F356)</f>
        <v>0.77574999999999994</v>
      </c>
      <c r="N286">
        <f t="shared" ref="N286" si="844">_xlfn.STDEV.P(F317:F356)</f>
        <v>0.24334016828300273</v>
      </c>
      <c r="Y286" t="s">
        <v>323</v>
      </c>
      <c r="Z286">
        <f t="shared" ref="Z286" si="845">AVERAGE(E317:E356)</f>
        <v>63.297499999999992</v>
      </c>
    </row>
    <row r="287" spans="1:26">
      <c r="A287" s="2">
        <f ca="1">RAND()</f>
        <v>0.69086957135430316</v>
      </c>
      <c r="B287" s="1">
        <v>42934</v>
      </c>
      <c r="C287" s="1" t="str">
        <f>TEXT(B287, "mmmm")</f>
        <v>July</v>
      </c>
      <c r="D287" t="s">
        <v>21</v>
      </c>
      <c r="E287">
        <v>99.3</v>
      </c>
      <c r="F287" s="2">
        <v>0.47</v>
      </c>
      <c r="G287">
        <v>76</v>
      </c>
      <c r="H287">
        <v>0.5</v>
      </c>
      <c r="I287">
        <v>41</v>
      </c>
      <c r="J287" s="3">
        <f>H287*I287</f>
        <v>20.5</v>
      </c>
      <c r="L287" t="s">
        <v>324</v>
      </c>
      <c r="M287" s="2">
        <f t="shared" ref="M287" si="846">AVERAGE(F286:F325)</f>
        <v>0.76374999999999971</v>
      </c>
      <c r="N287">
        <f t="shared" ref="N287" si="847">_xlfn.STDEV.P(F286:F325)</f>
        <v>0.20870658231114866</v>
      </c>
      <c r="Y287" t="s">
        <v>324</v>
      </c>
      <c r="Z287">
        <f t="shared" ref="Z287" si="848">AVERAGE(E286:E325)</f>
        <v>64.2</v>
      </c>
    </row>
    <row r="288" spans="1:26">
      <c r="A288" s="2">
        <f ca="1">RAND()</f>
        <v>0.85725557617650139</v>
      </c>
      <c r="B288" s="1">
        <v>42873</v>
      </c>
      <c r="C288" s="1" t="str">
        <f>TEXT(B288, "mmmm")</f>
        <v>May</v>
      </c>
      <c r="D288" t="s">
        <v>25</v>
      </c>
      <c r="E288">
        <v>72</v>
      </c>
      <c r="F288" s="2">
        <v>0.67</v>
      </c>
      <c r="G288">
        <v>53</v>
      </c>
      <c r="H288">
        <v>0.3</v>
      </c>
      <c r="I288">
        <v>30</v>
      </c>
      <c r="J288" s="3">
        <f>H288*I288</f>
        <v>9</v>
      </c>
      <c r="L288" t="s">
        <v>325</v>
      </c>
      <c r="M288" s="2">
        <f t="shared" ref="M288" si="849">AVERAGE(F319:F358)</f>
        <v>0.77925</v>
      </c>
      <c r="N288">
        <f t="shared" ref="N288" si="850">_xlfn.STDEV.P(F319:F358)</f>
        <v>0.25522918622289253</v>
      </c>
      <c r="Y288" t="s">
        <v>325</v>
      </c>
      <c r="Z288">
        <f t="shared" ref="Z288" si="851">AVERAGE(E319:E358)</f>
        <v>63.832499999999996</v>
      </c>
    </row>
    <row r="289" spans="1:26">
      <c r="A289" s="2">
        <f ca="1">RAND()</f>
        <v>0.66543827802580102</v>
      </c>
      <c r="B289" s="1">
        <v>43088</v>
      </c>
      <c r="C289" s="1" t="str">
        <f>TEXT(B289, "mmmm")</f>
        <v>December</v>
      </c>
      <c r="D289" t="s">
        <v>21</v>
      </c>
      <c r="E289">
        <v>41.4</v>
      </c>
      <c r="F289" s="2">
        <v>1</v>
      </c>
      <c r="G289">
        <v>33</v>
      </c>
      <c r="H289">
        <v>0.3</v>
      </c>
      <c r="I289">
        <v>18</v>
      </c>
      <c r="J289" s="3">
        <f>H289*I289</f>
        <v>5.3999999999999995</v>
      </c>
      <c r="L289" t="s">
        <v>326</v>
      </c>
      <c r="M289" s="2">
        <f t="shared" ref="M289" si="852">AVERAGE(F288:F327)</f>
        <v>0.77949999999999975</v>
      </c>
      <c r="N289">
        <f t="shared" ref="N289" si="853">_xlfn.STDEV.P(F288:F327)</f>
        <v>0.2031741863524997</v>
      </c>
      <c r="Y289" t="s">
        <v>326</v>
      </c>
      <c r="Z289">
        <f t="shared" ref="Z289" si="854">AVERAGE(E288:E327)</f>
        <v>62.474999999999987</v>
      </c>
    </row>
    <row r="290" spans="1:26">
      <c r="A290" s="2">
        <f ca="1">RAND()</f>
        <v>3.4036147242038961E-2</v>
      </c>
      <c r="B290" s="1">
        <v>43048</v>
      </c>
      <c r="C290" s="1" t="str">
        <f>TEXT(B290, "mmmm")</f>
        <v>November</v>
      </c>
      <c r="D290" t="s">
        <v>25</v>
      </c>
      <c r="E290">
        <v>53.9</v>
      </c>
      <c r="F290" s="2">
        <v>0.83</v>
      </c>
      <c r="G290">
        <v>33</v>
      </c>
      <c r="H290">
        <v>0.3</v>
      </c>
      <c r="I290">
        <v>23</v>
      </c>
      <c r="J290" s="3">
        <f>H290*I290</f>
        <v>6.8999999999999995</v>
      </c>
      <c r="L290" t="s">
        <v>327</v>
      </c>
      <c r="M290" s="2">
        <f t="shared" ref="M290" si="855">AVERAGE(F321:F360)</f>
        <v>0.79100000000000004</v>
      </c>
      <c r="N290">
        <f t="shared" ref="N290" si="856">_xlfn.STDEV.P(F321:F360)</f>
        <v>0.25574205755018037</v>
      </c>
      <c r="Y290" t="s">
        <v>327</v>
      </c>
      <c r="Z290">
        <f t="shared" ref="Z290" si="857">AVERAGE(E321:E360)</f>
        <v>62.847499999999989</v>
      </c>
    </row>
    <row r="291" spans="1:26">
      <c r="A291" s="2">
        <f ca="1">RAND()</f>
        <v>0.36740574428409922</v>
      </c>
      <c r="B291" s="1">
        <v>42987</v>
      </c>
      <c r="C291" s="1" t="str">
        <f>TEXT(B291, "mmmm")</f>
        <v>September</v>
      </c>
      <c r="D291" t="s">
        <v>28</v>
      </c>
      <c r="E291">
        <v>64.8</v>
      </c>
      <c r="F291" s="2">
        <v>0.77</v>
      </c>
      <c r="G291">
        <v>45</v>
      </c>
      <c r="H291">
        <v>0.3</v>
      </c>
      <c r="I291">
        <v>26</v>
      </c>
      <c r="J291" s="3">
        <f>H291*I291</f>
        <v>7.8</v>
      </c>
      <c r="L291" t="s">
        <v>328</v>
      </c>
      <c r="M291" s="2">
        <f t="shared" ref="M291" si="858">AVERAGE(F290:F329)</f>
        <v>0.79799999999999982</v>
      </c>
      <c r="N291">
        <f t="shared" ref="N291" si="859">_xlfn.STDEV.P(F290:F329)</f>
        <v>0.23256396969436219</v>
      </c>
      <c r="Y291" t="s">
        <v>328</v>
      </c>
      <c r="Z291">
        <f t="shared" ref="Z291" si="860">AVERAGE(E290:E329)</f>
        <v>61.734999999999992</v>
      </c>
    </row>
    <row r="292" spans="1:26">
      <c r="A292" s="2">
        <f ca="1">RAND()</f>
        <v>0.91949018947279559</v>
      </c>
      <c r="B292" s="1">
        <v>43057</v>
      </c>
      <c r="C292" s="1" t="str">
        <f>TEXT(B292, "mmmm")</f>
        <v>November</v>
      </c>
      <c r="D292" t="s">
        <v>28</v>
      </c>
      <c r="E292">
        <v>48.699999999999996</v>
      </c>
      <c r="F292" s="2">
        <v>1.05</v>
      </c>
      <c r="G292">
        <v>37</v>
      </c>
      <c r="H292">
        <v>0.3</v>
      </c>
      <c r="I292">
        <v>19</v>
      </c>
      <c r="J292" s="3">
        <f>H292*I292</f>
        <v>5.7</v>
      </c>
      <c r="L292" t="s">
        <v>329</v>
      </c>
      <c r="M292" s="2">
        <f t="shared" ref="M292" si="861">AVERAGE(F323:F362)</f>
        <v>0.80999999999999994</v>
      </c>
      <c r="N292">
        <f t="shared" ref="N292" si="862">_xlfn.STDEV.P(F323:F362)</f>
        <v>0.25074887836239629</v>
      </c>
      <c r="Y292" t="s">
        <v>329</v>
      </c>
      <c r="Z292">
        <f t="shared" ref="Z292" si="863">AVERAGE(E323:E362)</f>
        <v>61.067499999999981</v>
      </c>
    </row>
    <row r="293" spans="1:26">
      <c r="A293" s="2">
        <f ca="1">RAND()</f>
        <v>0.97590074148146488</v>
      </c>
      <c r="B293" s="1">
        <v>43069</v>
      </c>
      <c r="C293" s="1" t="str">
        <f>TEXT(B293, "mmmm")</f>
        <v>November</v>
      </c>
      <c r="D293" t="s">
        <v>25</v>
      </c>
      <c r="E293">
        <v>44.699999999999996</v>
      </c>
      <c r="F293" s="2">
        <v>1.05</v>
      </c>
      <c r="G293">
        <v>28</v>
      </c>
      <c r="H293">
        <v>0.3</v>
      </c>
      <c r="I293">
        <v>19</v>
      </c>
      <c r="J293" s="3">
        <f>H293*I293</f>
        <v>5.7</v>
      </c>
    </row>
    <row r="294" spans="1:26">
      <c r="A294" s="2">
        <f ca="1">RAND()</f>
        <v>0.85681491350307426</v>
      </c>
      <c r="B294" s="1">
        <v>42908</v>
      </c>
      <c r="C294" s="1" t="str">
        <f>TEXT(B294, "mmmm")</f>
        <v>June</v>
      </c>
      <c r="D294" t="s">
        <v>25</v>
      </c>
      <c r="E294">
        <v>72.3</v>
      </c>
      <c r="F294" s="2">
        <v>0.65</v>
      </c>
      <c r="G294">
        <v>36</v>
      </c>
      <c r="H294">
        <v>0.3</v>
      </c>
      <c r="I294">
        <v>31</v>
      </c>
      <c r="J294" s="3">
        <f>H294*I294</f>
        <v>9.2999999999999989</v>
      </c>
    </row>
    <row r="295" spans="1:26">
      <c r="A295" s="2">
        <f ca="1">RAND()</f>
        <v>0.18321179999578263</v>
      </c>
      <c r="B295" s="1">
        <v>42796</v>
      </c>
      <c r="C295" s="1" t="str">
        <f>TEXT(B295, "mmmm")</f>
        <v>March</v>
      </c>
      <c r="D295" t="s">
        <v>25</v>
      </c>
      <c r="E295">
        <v>57.199999999999996</v>
      </c>
      <c r="F295" s="2">
        <v>0.8</v>
      </c>
      <c r="G295">
        <v>31</v>
      </c>
      <c r="H295">
        <v>0.3</v>
      </c>
      <c r="I295">
        <v>24</v>
      </c>
      <c r="J295" s="3">
        <f>H295*I295</f>
        <v>7.1999999999999993</v>
      </c>
    </row>
    <row r="296" spans="1:26">
      <c r="A296" s="2">
        <f ca="1">RAND()</f>
        <v>7.8559268562085172E-2</v>
      </c>
      <c r="B296" s="1">
        <v>42745</v>
      </c>
      <c r="C296" s="1" t="str">
        <f>TEXT(B296, "mmmm")</f>
        <v>January</v>
      </c>
      <c r="D296" t="s">
        <v>21</v>
      </c>
      <c r="E296">
        <v>43.4</v>
      </c>
      <c r="F296" s="2">
        <v>1.05</v>
      </c>
      <c r="G296">
        <v>33</v>
      </c>
      <c r="H296">
        <v>0.3</v>
      </c>
      <c r="I296">
        <v>18</v>
      </c>
      <c r="J296" s="3">
        <f>H296*I296</f>
        <v>5.3999999999999995</v>
      </c>
    </row>
    <row r="297" spans="1:26">
      <c r="A297" s="2">
        <f ca="1">RAND()</f>
        <v>0.35334319187247731</v>
      </c>
      <c r="B297" s="1">
        <v>42872</v>
      </c>
      <c r="C297" s="1" t="str">
        <f>TEXT(B297, "mmmm")</f>
        <v>May</v>
      </c>
      <c r="D297" t="s">
        <v>23</v>
      </c>
      <c r="E297">
        <v>70.699999999999989</v>
      </c>
      <c r="F297" s="2">
        <v>0.67</v>
      </c>
      <c r="G297">
        <v>43</v>
      </c>
      <c r="H297">
        <v>0.3</v>
      </c>
      <c r="I297">
        <v>29</v>
      </c>
      <c r="J297" s="3">
        <f>H297*I297</f>
        <v>8.6999999999999993</v>
      </c>
    </row>
    <row r="298" spans="1:26">
      <c r="A298" s="2">
        <f ca="1">RAND()</f>
        <v>0.50924902552312101</v>
      </c>
      <c r="B298" s="1">
        <v>43046</v>
      </c>
      <c r="C298" s="1" t="str">
        <f>TEXT(B298, "mmmm")</f>
        <v>November</v>
      </c>
      <c r="D298" t="s">
        <v>21</v>
      </c>
      <c r="E298">
        <v>52.3</v>
      </c>
      <c r="F298" s="2">
        <v>0.91</v>
      </c>
      <c r="G298">
        <v>34</v>
      </c>
      <c r="H298">
        <v>0.3</v>
      </c>
      <c r="I298">
        <v>21</v>
      </c>
      <c r="J298" s="3">
        <f>H298*I298</f>
        <v>6.3</v>
      </c>
    </row>
    <row r="299" spans="1:26">
      <c r="A299" s="2">
        <f ca="1">RAND()</f>
        <v>0.21542911081468785</v>
      </c>
      <c r="B299" s="1">
        <v>42795</v>
      </c>
      <c r="C299" s="1" t="str">
        <f>TEXT(B299, "mmmm")</f>
        <v>March</v>
      </c>
      <c r="D299" t="s">
        <v>23</v>
      </c>
      <c r="E299">
        <v>57.9</v>
      </c>
      <c r="F299" s="2">
        <v>0.87</v>
      </c>
      <c r="G299">
        <v>46</v>
      </c>
      <c r="H299">
        <v>0.3</v>
      </c>
      <c r="I299">
        <v>23</v>
      </c>
      <c r="J299" s="3">
        <f>H299*I299</f>
        <v>6.8999999999999995</v>
      </c>
    </row>
    <row r="300" spans="1:26">
      <c r="A300" s="2">
        <f ca="1">RAND()</f>
        <v>0.41614159942817974</v>
      </c>
      <c r="B300" s="1">
        <v>43078</v>
      </c>
      <c r="C300" s="1" t="str">
        <f>TEXT(B300, "mmmm")</f>
        <v>December</v>
      </c>
      <c r="D300" t="s">
        <v>28</v>
      </c>
      <c r="E300">
        <v>31.199999999999996</v>
      </c>
      <c r="F300" s="2">
        <v>1.43</v>
      </c>
      <c r="G300">
        <v>19</v>
      </c>
      <c r="H300">
        <v>0.3</v>
      </c>
      <c r="I300">
        <v>14</v>
      </c>
      <c r="J300" s="3">
        <f>H300*I300</f>
        <v>4.2</v>
      </c>
    </row>
    <row r="301" spans="1:26">
      <c r="A301" s="2">
        <f ca="1">RAND()</f>
        <v>0.7100531789870882</v>
      </c>
      <c r="B301" s="1">
        <v>43014</v>
      </c>
      <c r="C301" s="1" t="str">
        <f>TEXT(B301, "mmmm")</f>
        <v>October</v>
      </c>
      <c r="D301" t="s">
        <v>27</v>
      </c>
      <c r="E301">
        <v>62.499999999999993</v>
      </c>
      <c r="F301" s="2">
        <v>0.74</v>
      </c>
      <c r="G301">
        <v>42</v>
      </c>
      <c r="H301">
        <v>0.3</v>
      </c>
      <c r="I301">
        <v>25</v>
      </c>
      <c r="J301" s="3">
        <f>H301*I301</f>
        <v>7.5</v>
      </c>
    </row>
    <row r="302" spans="1:26">
      <c r="A302" s="2">
        <f ca="1">RAND()</f>
        <v>0.85914712023534812</v>
      </c>
      <c r="B302" s="1">
        <v>43098</v>
      </c>
      <c r="C302" s="1" t="str">
        <f>TEXT(B302, "mmmm")</f>
        <v>December</v>
      </c>
      <c r="D302" t="s">
        <v>27</v>
      </c>
      <c r="E302">
        <v>39.5</v>
      </c>
      <c r="F302" s="2">
        <v>1.25</v>
      </c>
      <c r="G302">
        <v>17</v>
      </c>
      <c r="H302">
        <v>0.3</v>
      </c>
      <c r="I302">
        <v>15</v>
      </c>
      <c r="J302" s="3">
        <f>H302*I302</f>
        <v>4.5</v>
      </c>
    </row>
    <row r="303" spans="1:26">
      <c r="A303" s="2">
        <f ca="1">RAND()</f>
        <v>0.35823475579626285</v>
      </c>
      <c r="B303" s="1">
        <v>42783</v>
      </c>
      <c r="C303" s="1" t="str">
        <f>TEXT(B303, "mmmm")</f>
        <v>February</v>
      </c>
      <c r="D303" t="s">
        <v>27</v>
      </c>
      <c r="E303">
        <v>40.4</v>
      </c>
      <c r="F303" s="2">
        <v>1</v>
      </c>
      <c r="G303">
        <v>29</v>
      </c>
      <c r="H303">
        <v>0.3</v>
      </c>
      <c r="I303">
        <v>18</v>
      </c>
      <c r="J303" s="3">
        <f>H303*I303</f>
        <v>5.3999999999999995</v>
      </c>
    </row>
    <row r="304" spans="1:26">
      <c r="A304" s="2">
        <f ca="1">RAND()</f>
        <v>0.50920977273930657</v>
      </c>
      <c r="B304" s="1">
        <v>43006</v>
      </c>
      <c r="C304" s="1" t="str">
        <f>TEXT(B304, "mmmm")</f>
        <v>September</v>
      </c>
      <c r="D304" t="s">
        <v>25</v>
      </c>
      <c r="E304">
        <v>67.399999999999991</v>
      </c>
      <c r="F304" s="2">
        <v>0.69</v>
      </c>
      <c r="G304">
        <v>38</v>
      </c>
      <c r="H304">
        <v>0.3</v>
      </c>
      <c r="I304">
        <v>28</v>
      </c>
      <c r="J304" s="3">
        <f>H304*I304</f>
        <v>8.4</v>
      </c>
    </row>
    <row r="305" spans="1:10">
      <c r="A305" s="2">
        <f ca="1">RAND()</f>
        <v>0.38690402231759735</v>
      </c>
      <c r="B305" s="1">
        <v>42948</v>
      </c>
      <c r="C305" s="1" t="str">
        <f>TEXT(B305, "mmmm")</f>
        <v>August</v>
      </c>
      <c r="D305" t="s">
        <v>21</v>
      </c>
      <c r="E305">
        <v>75.599999999999994</v>
      </c>
      <c r="F305" s="2">
        <v>0.63</v>
      </c>
      <c r="G305">
        <v>56</v>
      </c>
      <c r="H305">
        <v>0.5</v>
      </c>
      <c r="I305">
        <v>32</v>
      </c>
      <c r="J305" s="3">
        <f>H305*I305</f>
        <v>16</v>
      </c>
    </row>
    <row r="306" spans="1:10">
      <c r="A306" s="2">
        <f ca="1">RAND()</f>
        <v>0.8809123053194815</v>
      </c>
      <c r="B306" s="1">
        <v>42886</v>
      </c>
      <c r="C306" s="1" t="str">
        <f>TEXT(B306, "mmmm")</f>
        <v>May</v>
      </c>
      <c r="D306" t="s">
        <v>23</v>
      </c>
      <c r="E306">
        <v>77.3</v>
      </c>
      <c r="F306" s="2">
        <v>0.65</v>
      </c>
      <c r="G306">
        <v>56</v>
      </c>
      <c r="H306">
        <v>0.3</v>
      </c>
      <c r="I306">
        <v>31</v>
      </c>
      <c r="J306" s="3">
        <f>H306*I306</f>
        <v>9.2999999999999989</v>
      </c>
    </row>
    <row r="307" spans="1:10">
      <c r="A307" s="2">
        <f ca="1">RAND()</f>
        <v>0.98987374157292296</v>
      </c>
      <c r="B307" s="1">
        <v>43075</v>
      </c>
      <c r="C307" s="1" t="str">
        <f>TEXT(B307, "mmmm")</f>
        <v>December</v>
      </c>
      <c r="D307" t="s">
        <v>23</v>
      </c>
      <c r="E307">
        <v>44.699999999999996</v>
      </c>
      <c r="F307" s="2">
        <v>0.95</v>
      </c>
      <c r="G307">
        <v>28</v>
      </c>
      <c r="H307">
        <v>0.3</v>
      </c>
      <c r="I307">
        <v>19</v>
      </c>
      <c r="J307" s="3">
        <f>H307*I307</f>
        <v>5.7</v>
      </c>
    </row>
    <row r="308" spans="1:10">
      <c r="A308" s="2">
        <f ca="1">RAND()</f>
        <v>0.18857285190323481</v>
      </c>
      <c r="B308" s="1">
        <v>42896</v>
      </c>
      <c r="C308" s="1" t="str">
        <f>TEXT(B308, "mmmm")</f>
        <v>June</v>
      </c>
      <c r="D308" t="s">
        <v>28</v>
      </c>
      <c r="E308">
        <v>79.5</v>
      </c>
      <c r="F308" s="2">
        <v>0.54</v>
      </c>
      <c r="G308">
        <v>54</v>
      </c>
      <c r="H308">
        <v>0.3</v>
      </c>
      <c r="I308">
        <v>35</v>
      </c>
      <c r="J308" s="3">
        <f>H308*I308</f>
        <v>10.5</v>
      </c>
    </row>
    <row r="309" spans="1:10">
      <c r="A309" s="2">
        <f ca="1">RAND()</f>
        <v>0.63736728412525734</v>
      </c>
      <c r="B309" s="1">
        <v>42959</v>
      </c>
      <c r="C309" s="1" t="str">
        <f>TEXT(B309, "mmmm")</f>
        <v>August</v>
      </c>
      <c r="D309" t="s">
        <v>28</v>
      </c>
      <c r="E309">
        <v>67.699999999999989</v>
      </c>
      <c r="F309" s="2">
        <v>0.65</v>
      </c>
      <c r="G309">
        <v>43</v>
      </c>
      <c r="H309">
        <v>0.5</v>
      </c>
      <c r="I309">
        <v>29</v>
      </c>
      <c r="J309" s="3">
        <f>H309*I309</f>
        <v>14.5</v>
      </c>
    </row>
    <row r="310" spans="1:10">
      <c r="A310" s="2">
        <f ca="1">RAND()</f>
        <v>0.95766165064408404</v>
      </c>
      <c r="B310" s="1">
        <v>42862</v>
      </c>
      <c r="C310" s="1" t="str">
        <f>TEXT(B310, "mmmm")</f>
        <v>May</v>
      </c>
      <c r="D310" t="s">
        <v>17</v>
      </c>
      <c r="E310">
        <v>69.699999999999989</v>
      </c>
      <c r="F310" s="2">
        <v>0.65</v>
      </c>
      <c r="G310">
        <v>49</v>
      </c>
      <c r="H310">
        <v>0.3</v>
      </c>
      <c r="I310">
        <v>29</v>
      </c>
      <c r="J310" s="3">
        <f>H310*I310</f>
        <v>8.6999999999999993</v>
      </c>
    </row>
    <row r="311" spans="1:10">
      <c r="A311" s="2">
        <f ca="1">RAND()</f>
        <v>0.63471194150460575</v>
      </c>
      <c r="B311" s="1">
        <v>42981</v>
      </c>
      <c r="C311" s="1" t="str">
        <f>TEXT(B311, "mmmm")</f>
        <v>September</v>
      </c>
      <c r="D311" t="s">
        <v>17</v>
      </c>
      <c r="E311">
        <v>61.099999999999994</v>
      </c>
      <c r="F311" s="2">
        <v>0.69</v>
      </c>
      <c r="G311">
        <v>50</v>
      </c>
      <c r="H311">
        <v>0.3</v>
      </c>
      <c r="I311">
        <v>27</v>
      </c>
      <c r="J311" s="3">
        <f>H311*I311</f>
        <v>8.1</v>
      </c>
    </row>
    <row r="312" spans="1:10">
      <c r="A312" s="2">
        <f ca="1">RAND()</f>
        <v>0.13575964712952149</v>
      </c>
      <c r="B312" s="1">
        <v>42826</v>
      </c>
      <c r="C312" s="1" t="str">
        <f>TEXT(B312, "mmmm")</f>
        <v>April</v>
      </c>
      <c r="D312" t="s">
        <v>28</v>
      </c>
      <c r="E312">
        <v>57.499999999999993</v>
      </c>
      <c r="F312" s="2">
        <v>0.8</v>
      </c>
      <c r="G312">
        <v>33</v>
      </c>
      <c r="H312">
        <v>0.3</v>
      </c>
      <c r="I312">
        <v>25</v>
      </c>
      <c r="J312" s="3">
        <f>H312*I312</f>
        <v>7.5</v>
      </c>
    </row>
    <row r="313" spans="1:10">
      <c r="A313" s="2">
        <f ca="1">RAND()</f>
        <v>0.14810139204167505</v>
      </c>
      <c r="B313" s="1">
        <v>42901</v>
      </c>
      <c r="C313" s="1" t="str">
        <f>TEXT(B313, "mmmm")</f>
        <v>June</v>
      </c>
      <c r="D313" t="s">
        <v>25</v>
      </c>
      <c r="E313">
        <v>84.8</v>
      </c>
      <c r="F313" s="2">
        <v>0.56000000000000005</v>
      </c>
      <c r="G313">
        <v>50</v>
      </c>
      <c r="H313">
        <v>0.3</v>
      </c>
      <c r="I313">
        <v>36</v>
      </c>
      <c r="J313" s="3">
        <f>H313*I313</f>
        <v>10.799999999999999</v>
      </c>
    </row>
    <row r="314" spans="1:10">
      <c r="A314" s="2">
        <f ca="1">RAND()</f>
        <v>0.12754300792743545</v>
      </c>
      <c r="B314" s="1">
        <v>42973</v>
      </c>
      <c r="C314" s="1" t="str">
        <f>TEXT(B314, "mmmm")</f>
        <v>August</v>
      </c>
      <c r="D314" t="s">
        <v>28</v>
      </c>
      <c r="E314">
        <v>70</v>
      </c>
      <c r="F314" s="2">
        <v>0.63</v>
      </c>
      <c r="G314">
        <v>46</v>
      </c>
      <c r="H314">
        <v>0.5</v>
      </c>
      <c r="I314">
        <v>30</v>
      </c>
      <c r="J314" s="3">
        <f>H314*I314</f>
        <v>15</v>
      </c>
    </row>
    <row r="315" spans="1:10">
      <c r="A315" s="2">
        <f ca="1">RAND()</f>
        <v>0.91146927665418753</v>
      </c>
      <c r="B315" s="1">
        <v>42807</v>
      </c>
      <c r="C315" s="1" t="str">
        <f>TEXT(B315, "mmmm")</f>
        <v>March</v>
      </c>
      <c r="D315" t="s">
        <v>19</v>
      </c>
      <c r="E315">
        <v>55.9</v>
      </c>
      <c r="F315" s="2">
        <v>0.87</v>
      </c>
      <c r="G315">
        <v>48</v>
      </c>
      <c r="H315">
        <v>0.3</v>
      </c>
      <c r="I315">
        <v>23</v>
      </c>
      <c r="J315" s="3">
        <f>H315*I315</f>
        <v>6.8999999999999995</v>
      </c>
    </row>
    <row r="316" spans="1:10">
      <c r="A316" s="2">
        <f ca="1">RAND()</f>
        <v>0.83211704509035078</v>
      </c>
      <c r="B316" s="1">
        <v>42882</v>
      </c>
      <c r="C316" s="1" t="str">
        <f>TEXT(B316, "mmmm")</f>
        <v>May</v>
      </c>
      <c r="D316" t="s">
        <v>28</v>
      </c>
      <c r="E316">
        <v>77.3</v>
      </c>
      <c r="F316" s="2">
        <v>0.63</v>
      </c>
      <c r="G316">
        <v>56</v>
      </c>
      <c r="H316">
        <v>0.3</v>
      </c>
      <c r="I316">
        <v>31</v>
      </c>
      <c r="J316" s="3">
        <f>H316*I316</f>
        <v>9.2999999999999989</v>
      </c>
    </row>
    <row r="317" spans="1:10">
      <c r="A317" s="2">
        <f ca="1">RAND()</f>
        <v>7.8084092655655302E-2</v>
      </c>
      <c r="B317" s="1">
        <v>42803</v>
      </c>
      <c r="C317" s="1" t="str">
        <f>TEXT(B317, "mmmm")</f>
        <v>March</v>
      </c>
      <c r="D317" t="s">
        <v>25</v>
      </c>
      <c r="E317">
        <v>52.9</v>
      </c>
      <c r="F317" s="2">
        <v>0.8</v>
      </c>
      <c r="G317">
        <v>29</v>
      </c>
      <c r="H317">
        <v>0.3</v>
      </c>
      <c r="I317">
        <v>23</v>
      </c>
      <c r="J317" s="3">
        <f>H317*I317</f>
        <v>6.8999999999999995</v>
      </c>
    </row>
    <row r="318" spans="1:10">
      <c r="A318" s="2">
        <f ca="1">RAND()</f>
        <v>4.3054178574239321E-2</v>
      </c>
      <c r="B318" s="1">
        <v>42836</v>
      </c>
      <c r="C318" s="1" t="str">
        <f>TEXT(B318, "mmmm")</f>
        <v>April</v>
      </c>
      <c r="D318" t="s">
        <v>21</v>
      </c>
      <c r="E318">
        <v>60.8</v>
      </c>
      <c r="F318" s="2">
        <v>0.74</v>
      </c>
      <c r="G318">
        <v>34</v>
      </c>
      <c r="H318">
        <v>0.3</v>
      </c>
      <c r="I318">
        <v>26</v>
      </c>
      <c r="J318" s="3">
        <f>H318*I318</f>
        <v>7.8</v>
      </c>
    </row>
    <row r="319" spans="1:10">
      <c r="A319" s="2">
        <f ca="1">RAND()</f>
        <v>0.48458140264607674</v>
      </c>
      <c r="B319" s="1">
        <v>42898</v>
      </c>
      <c r="C319" s="1" t="str">
        <f>TEXT(B319, "mmmm")</f>
        <v>June</v>
      </c>
      <c r="D319" t="s">
        <v>19</v>
      </c>
      <c r="E319">
        <v>93</v>
      </c>
      <c r="F319" s="2">
        <v>0.5</v>
      </c>
      <c r="G319">
        <v>67</v>
      </c>
      <c r="H319">
        <v>0.3</v>
      </c>
      <c r="I319">
        <v>40</v>
      </c>
      <c r="J319" s="3">
        <f>H319*I319</f>
        <v>12</v>
      </c>
    </row>
    <row r="320" spans="1:10">
      <c r="A320" s="2">
        <f ca="1">RAND()</f>
        <v>3.7720207696961494E-2</v>
      </c>
      <c r="B320" s="1">
        <v>42994</v>
      </c>
      <c r="C320" s="1" t="str">
        <f>TEXT(B320, "mmmm")</f>
        <v>September</v>
      </c>
      <c r="D320" t="s">
        <v>28</v>
      </c>
      <c r="E320">
        <v>68.099999999999994</v>
      </c>
      <c r="F320" s="2">
        <v>0.69</v>
      </c>
      <c r="G320">
        <v>37</v>
      </c>
      <c r="H320">
        <v>0.3</v>
      </c>
      <c r="I320">
        <v>27</v>
      </c>
      <c r="J320" s="3">
        <f>H320*I320</f>
        <v>8.1</v>
      </c>
    </row>
    <row r="321" spans="1:10">
      <c r="A321" s="2">
        <f ca="1">RAND()</f>
        <v>0.29439490877633478</v>
      </c>
      <c r="B321" s="1">
        <v>42907</v>
      </c>
      <c r="C321" s="1" t="str">
        <f>TEXT(B321, "mmmm")</f>
        <v>June</v>
      </c>
      <c r="D321" t="s">
        <v>23</v>
      </c>
      <c r="E321">
        <v>94.3</v>
      </c>
      <c r="F321" s="2">
        <v>0.47</v>
      </c>
      <c r="G321">
        <v>76</v>
      </c>
      <c r="H321">
        <v>0.3</v>
      </c>
      <c r="I321">
        <v>41</v>
      </c>
      <c r="J321" s="3">
        <f>H321*I321</f>
        <v>12.299999999999999</v>
      </c>
    </row>
    <row r="322" spans="1:10">
      <c r="A322" s="2">
        <f ca="1">RAND()</f>
        <v>9.4856289455110376E-2</v>
      </c>
      <c r="B322" s="1">
        <v>42889</v>
      </c>
      <c r="C322" s="1" t="str">
        <f>TEXT(B322, "mmmm")</f>
        <v>June</v>
      </c>
      <c r="D322" t="s">
        <v>28</v>
      </c>
      <c r="E322">
        <v>81.5</v>
      </c>
      <c r="F322" s="2">
        <v>0.56000000000000005</v>
      </c>
      <c r="G322">
        <v>59</v>
      </c>
      <c r="H322">
        <v>0.3</v>
      </c>
      <c r="I322">
        <v>35</v>
      </c>
      <c r="J322" s="3">
        <f>H322*I322</f>
        <v>10.5</v>
      </c>
    </row>
    <row r="323" spans="1:10">
      <c r="A323" s="2">
        <f ca="1">RAND()</f>
        <v>0.69240483260295149</v>
      </c>
      <c r="B323" s="1">
        <v>42899</v>
      </c>
      <c r="C323" s="1" t="str">
        <f>TEXT(B323, "mmmm")</f>
        <v>June</v>
      </c>
      <c r="D323" t="s">
        <v>21</v>
      </c>
      <c r="E323">
        <v>75.599999999999994</v>
      </c>
      <c r="F323" s="2">
        <v>0.59</v>
      </c>
      <c r="G323">
        <v>65</v>
      </c>
      <c r="H323">
        <v>0.3</v>
      </c>
      <c r="I323">
        <v>32</v>
      </c>
      <c r="J323" s="3">
        <f>H323*I323</f>
        <v>9.6</v>
      </c>
    </row>
    <row r="324" spans="1:10">
      <c r="A324" s="2">
        <f ca="1">RAND()</f>
        <v>6.622169067612671E-2</v>
      </c>
      <c r="B324" s="1">
        <v>42774</v>
      </c>
      <c r="C324" s="1" t="str">
        <f>TEXT(B324, "mmmm")</f>
        <v>February</v>
      </c>
      <c r="D324" t="s">
        <v>23</v>
      </c>
      <c r="E324">
        <v>52.599999999999994</v>
      </c>
      <c r="F324" s="2">
        <v>0.87</v>
      </c>
      <c r="G324">
        <v>31</v>
      </c>
      <c r="H324">
        <v>0.3</v>
      </c>
      <c r="I324">
        <v>22</v>
      </c>
      <c r="J324" s="3">
        <f>H324*I324</f>
        <v>6.6</v>
      </c>
    </row>
    <row r="325" spans="1:10">
      <c r="A325" s="2">
        <f ca="1">RAND()</f>
        <v>0.27573223237542321</v>
      </c>
      <c r="B325" s="1">
        <v>42961</v>
      </c>
      <c r="C325" s="1" t="str">
        <f>TEXT(B325, "mmmm")</f>
        <v>August</v>
      </c>
      <c r="D325" t="s">
        <v>19</v>
      </c>
      <c r="E325">
        <v>72.599999999999994</v>
      </c>
      <c r="F325" s="2">
        <v>0.59</v>
      </c>
      <c r="G325">
        <v>43</v>
      </c>
      <c r="H325">
        <v>0.5</v>
      </c>
      <c r="I325">
        <v>32</v>
      </c>
      <c r="J325" s="3">
        <f>H325*I325</f>
        <v>16</v>
      </c>
    </row>
    <row r="326" spans="1:10">
      <c r="A326" s="2">
        <f ca="1">RAND()</f>
        <v>4.7874073382951798E-2</v>
      </c>
      <c r="B326" s="1">
        <v>43032</v>
      </c>
      <c r="C326" s="1" t="str">
        <f>TEXT(B326, "mmmm")</f>
        <v>October</v>
      </c>
      <c r="D326" t="s">
        <v>21</v>
      </c>
      <c r="E326">
        <v>61.499999999999993</v>
      </c>
      <c r="F326" s="2">
        <v>0.74</v>
      </c>
      <c r="G326">
        <v>48</v>
      </c>
      <c r="H326">
        <v>0.3</v>
      </c>
      <c r="I326">
        <v>25</v>
      </c>
      <c r="J326" s="3">
        <f>H326*I326</f>
        <v>7.5</v>
      </c>
    </row>
    <row r="327" spans="1:10">
      <c r="A327" s="2">
        <f ca="1">RAND()</f>
        <v>0.10153409848644779</v>
      </c>
      <c r="B327" s="1">
        <v>43047</v>
      </c>
      <c r="C327" s="1" t="str">
        <f>TEXT(B327, "mmmm")</f>
        <v>November</v>
      </c>
      <c r="D327" t="s">
        <v>23</v>
      </c>
      <c r="E327">
        <v>44.699999999999996</v>
      </c>
      <c r="F327" s="2">
        <v>0.95</v>
      </c>
      <c r="G327">
        <v>37</v>
      </c>
      <c r="H327">
        <v>0.3</v>
      </c>
      <c r="I327">
        <v>19</v>
      </c>
      <c r="J327" s="3">
        <f>H327*I327</f>
        <v>5.7</v>
      </c>
    </row>
    <row r="328" spans="1:10">
      <c r="A328" s="2">
        <f ca="1">RAND()</f>
        <v>0.40635671257568695</v>
      </c>
      <c r="B328" s="1">
        <v>43083</v>
      </c>
      <c r="C328" s="1" t="str">
        <f>TEXT(B328, "mmmm")</f>
        <v>December</v>
      </c>
      <c r="D328" t="s">
        <v>25</v>
      </c>
      <c r="E328">
        <v>31.9</v>
      </c>
      <c r="F328" s="2">
        <v>1.54</v>
      </c>
      <c r="G328">
        <v>24</v>
      </c>
      <c r="H328">
        <v>0.3</v>
      </c>
      <c r="I328">
        <v>13</v>
      </c>
      <c r="J328" s="3">
        <f>H328*I328</f>
        <v>3.9</v>
      </c>
    </row>
    <row r="329" spans="1:10">
      <c r="A329" s="2">
        <f ca="1">RAND()</f>
        <v>0.7471430623770634</v>
      </c>
      <c r="B329" s="1">
        <v>43062</v>
      </c>
      <c r="C329" s="1" t="str">
        <f>TEXT(B329, "mmmm")</f>
        <v>November</v>
      </c>
      <c r="D329" t="s">
        <v>25</v>
      </c>
      <c r="E329">
        <v>51.9</v>
      </c>
      <c r="F329" s="2">
        <v>0.87</v>
      </c>
      <c r="G329">
        <v>47</v>
      </c>
      <c r="H329">
        <v>0.3</v>
      </c>
      <c r="I329">
        <v>23</v>
      </c>
      <c r="J329" s="3">
        <f>H329*I329</f>
        <v>6.8999999999999995</v>
      </c>
    </row>
    <row r="330" spans="1:10">
      <c r="A330" s="2">
        <f ca="1">RAND()</f>
        <v>6.8697767031873247E-2</v>
      </c>
      <c r="B330" s="1">
        <v>42861</v>
      </c>
      <c r="C330" s="1" t="str">
        <f>TEXT(B330, "mmmm")</f>
        <v>May</v>
      </c>
      <c r="D330" t="s">
        <v>28</v>
      </c>
      <c r="E330">
        <v>66.699999999999989</v>
      </c>
      <c r="F330" s="2">
        <v>0.67</v>
      </c>
      <c r="G330">
        <v>51</v>
      </c>
      <c r="H330">
        <v>0.3</v>
      </c>
      <c r="I330">
        <v>29</v>
      </c>
      <c r="J330" s="3">
        <f>H330*I330</f>
        <v>8.6999999999999993</v>
      </c>
    </row>
    <row r="331" spans="1:10">
      <c r="A331" s="2">
        <f ca="1">RAND()</f>
        <v>0.18374946396910741</v>
      </c>
      <c r="B331" s="1">
        <v>42980</v>
      </c>
      <c r="C331" s="1" t="str">
        <f>TEXT(B331, "mmmm")</f>
        <v>September</v>
      </c>
      <c r="D331" t="s">
        <v>28</v>
      </c>
      <c r="E331">
        <v>67.399999999999991</v>
      </c>
      <c r="F331" s="2">
        <v>0.69</v>
      </c>
      <c r="G331">
        <v>53</v>
      </c>
      <c r="H331">
        <v>0.3</v>
      </c>
      <c r="I331">
        <v>28</v>
      </c>
      <c r="J331" s="3">
        <f>H331*I331</f>
        <v>8.4</v>
      </c>
    </row>
    <row r="332" spans="1:10">
      <c r="A332" s="2">
        <f ca="1">RAND()</f>
        <v>0.48129508315258807</v>
      </c>
      <c r="B332" s="1">
        <v>42804</v>
      </c>
      <c r="C332" s="1" t="str">
        <f>TEXT(B332, "mmmm")</f>
        <v>March</v>
      </c>
      <c r="D332" t="s">
        <v>27</v>
      </c>
      <c r="E332">
        <v>59.199999999999996</v>
      </c>
      <c r="F332" s="2">
        <v>0.83</v>
      </c>
      <c r="G332">
        <v>31</v>
      </c>
      <c r="H332">
        <v>0.3</v>
      </c>
      <c r="I332">
        <v>24</v>
      </c>
      <c r="J332" s="3">
        <f>H332*I332</f>
        <v>7.1999999999999993</v>
      </c>
    </row>
    <row r="333" spans="1:10">
      <c r="A333" s="2">
        <f ca="1">RAND()</f>
        <v>0.99815002524720309</v>
      </c>
      <c r="B333" s="1">
        <v>42937</v>
      </c>
      <c r="C333" s="1" t="str">
        <f>TEXT(B333, "mmmm")</f>
        <v>July</v>
      </c>
      <c r="D333" t="s">
        <v>27</v>
      </c>
      <c r="E333">
        <v>76.899999999999991</v>
      </c>
      <c r="F333" s="2">
        <v>0.56999999999999995</v>
      </c>
      <c r="G333">
        <v>59</v>
      </c>
      <c r="H333">
        <v>0.5</v>
      </c>
      <c r="I333">
        <v>33</v>
      </c>
      <c r="J333" s="3">
        <f>H333*I333</f>
        <v>16.5</v>
      </c>
    </row>
    <row r="334" spans="1:10">
      <c r="A334" s="2">
        <f ca="1">RAND()</f>
        <v>0.92320140610482004</v>
      </c>
      <c r="B334" s="1">
        <v>42765</v>
      </c>
      <c r="C334" s="1" t="str">
        <f>TEXT(B334, "mmmm")</f>
        <v>January</v>
      </c>
      <c r="D334" t="s">
        <v>19</v>
      </c>
      <c r="E334">
        <v>41.099999999999994</v>
      </c>
      <c r="F334" s="2">
        <v>1.05</v>
      </c>
      <c r="G334">
        <v>20</v>
      </c>
      <c r="H334">
        <v>0.3</v>
      </c>
      <c r="I334">
        <v>17</v>
      </c>
      <c r="J334" s="3">
        <f>H334*I334</f>
        <v>5.0999999999999996</v>
      </c>
    </row>
    <row r="335" spans="1:10">
      <c r="A335" s="2">
        <f ca="1">RAND()</f>
        <v>0.13223742551777096</v>
      </c>
      <c r="B335" s="1">
        <v>42771</v>
      </c>
      <c r="C335" s="1" t="str">
        <f>TEXT(B335, "mmmm")</f>
        <v>February</v>
      </c>
      <c r="D335" t="s">
        <v>17</v>
      </c>
      <c r="E335">
        <v>45.4</v>
      </c>
      <c r="F335" s="2">
        <v>1.1100000000000001</v>
      </c>
      <c r="G335">
        <v>32</v>
      </c>
      <c r="H335">
        <v>0.3</v>
      </c>
      <c r="I335">
        <v>18</v>
      </c>
      <c r="J335" s="3">
        <f>H335*I335</f>
        <v>5.3999999999999995</v>
      </c>
    </row>
    <row r="336" spans="1:10">
      <c r="A336" s="2">
        <f ca="1">RAND()</f>
        <v>0.6137188537847863</v>
      </c>
      <c r="B336" s="1">
        <v>42949</v>
      </c>
      <c r="C336" s="1" t="str">
        <f>TEXT(B336, "mmmm")</f>
        <v>August</v>
      </c>
      <c r="D336" t="s">
        <v>23</v>
      </c>
      <c r="E336">
        <v>76.3</v>
      </c>
      <c r="F336" s="2">
        <v>0.63</v>
      </c>
      <c r="G336">
        <v>48</v>
      </c>
      <c r="H336">
        <v>0.5</v>
      </c>
      <c r="I336">
        <v>31</v>
      </c>
      <c r="J336" s="3">
        <f>H336*I336</f>
        <v>15.5</v>
      </c>
    </row>
    <row r="337" spans="1:10">
      <c r="A337" s="2">
        <f ca="1">RAND()</f>
        <v>0.30869970729586538</v>
      </c>
      <c r="B337" s="1">
        <v>42746</v>
      </c>
      <c r="C337" s="1" t="str">
        <f>TEXT(B337, "mmmm")</f>
        <v>January</v>
      </c>
      <c r="D337" t="s">
        <v>23</v>
      </c>
      <c r="E337">
        <v>32.599999999999994</v>
      </c>
      <c r="F337" s="2">
        <v>1.54</v>
      </c>
      <c r="G337">
        <v>23</v>
      </c>
      <c r="H337">
        <v>0.3</v>
      </c>
      <c r="I337">
        <v>12</v>
      </c>
      <c r="J337" s="3">
        <f>H337*I337</f>
        <v>3.5999999999999996</v>
      </c>
    </row>
    <row r="338" spans="1:10">
      <c r="A338" s="2">
        <f ca="1">RAND()</f>
        <v>0.98119622273615215</v>
      </c>
      <c r="B338" s="1">
        <v>42777</v>
      </c>
      <c r="C338" s="1" t="str">
        <f>TEXT(B338, "mmmm")</f>
        <v>February</v>
      </c>
      <c r="D338" t="s">
        <v>28</v>
      </c>
      <c r="E338">
        <v>51.3</v>
      </c>
      <c r="F338" s="2">
        <v>0.91</v>
      </c>
      <c r="G338">
        <v>35</v>
      </c>
      <c r="H338">
        <v>0.3</v>
      </c>
      <c r="I338">
        <v>21</v>
      </c>
      <c r="J338" s="3">
        <f>H338*I338</f>
        <v>6.3</v>
      </c>
    </row>
    <row r="339" spans="1:10">
      <c r="A339" s="2">
        <f ca="1">RAND()</f>
        <v>0.21510437452194386</v>
      </c>
      <c r="B339" s="1">
        <v>42990</v>
      </c>
      <c r="C339" s="1" t="str">
        <f>TEXT(B339, "mmmm")</f>
        <v>September</v>
      </c>
      <c r="D339" t="s">
        <v>21</v>
      </c>
      <c r="E339">
        <v>61.099999999999994</v>
      </c>
      <c r="F339" s="2">
        <v>0.71</v>
      </c>
      <c r="G339">
        <v>36</v>
      </c>
      <c r="H339">
        <v>0.3</v>
      </c>
      <c r="I339">
        <v>27</v>
      </c>
      <c r="J339" s="3">
        <f>H339*I339</f>
        <v>8.1</v>
      </c>
    </row>
    <row r="340" spans="1:10">
      <c r="A340" s="2">
        <f ca="1">RAND()</f>
        <v>0.93076240146475164</v>
      </c>
      <c r="B340" s="1">
        <v>43001</v>
      </c>
      <c r="C340" s="1" t="str">
        <f>TEXT(B340, "mmmm")</f>
        <v>September</v>
      </c>
      <c r="D340" t="s">
        <v>28</v>
      </c>
      <c r="E340">
        <v>63.399999999999991</v>
      </c>
      <c r="F340" s="2">
        <v>0.71</v>
      </c>
      <c r="G340">
        <v>39</v>
      </c>
      <c r="H340">
        <v>0.3</v>
      </c>
      <c r="I340">
        <v>28</v>
      </c>
      <c r="J340" s="3">
        <f>H340*I340</f>
        <v>8.4</v>
      </c>
    </row>
    <row r="341" spans="1:10">
      <c r="A341" s="2">
        <f ca="1">RAND()</f>
        <v>0.31280157422742982</v>
      </c>
      <c r="B341" s="1">
        <v>43086</v>
      </c>
      <c r="C341" s="1" t="str">
        <f>TEXT(B341, "mmmm")</f>
        <v>December</v>
      </c>
      <c r="D341" t="s">
        <v>17</v>
      </c>
      <c r="E341">
        <v>32.199999999999996</v>
      </c>
      <c r="F341" s="2">
        <v>1.33</v>
      </c>
      <c r="G341">
        <v>16</v>
      </c>
      <c r="H341">
        <v>0.3</v>
      </c>
      <c r="I341">
        <v>14</v>
      </c>
      <c r="J341" s="3">
        <f>H341*I341</f>
        <v>4.2</v>
      </c>
    </row>
    <row r="342" spans="1:10">
      <c r="A342" s="2">
        <f ca="1">RAND()</f>
        <v>0.94581809098081138</v>
      </c>
      <c r="B342" s="1">
        <v>42913</v>
      </c>
      <c r="C342" s="1" t="str">
        <f>TEXT(B342, "mmmm")</f>
        <v>June</v>
      </c>
      <c r="D342" t="s">
        <v>21</v>
      </c>
      <c r="E342">
        <v>75.3</v>
      </c>
      <c r="F342" s="2">
        <v>0.63</v>
      </c>
      <c r="G342">
        <v>62</v>
      </c>
      <c r="H342">
        <v>0.3</v>
      </c>
      <c r="I342">
        <v>31</v>
      </c>
      <c r="J342" s="3">
        <f>H342*I342</f>
        <v>9.2999999999999989</v>
      </c>
    </row>
    <row r="343" spans="1:10">
      <c r="A343" s="2">
        <f ca="1">RAND()</f>
        <v>0.37850204648532315</v>
      </c>
      <c r="B343" s="1">
        <v>42986</v>
      </c>
      <c r="C343" s="1" t="str">
        <f>TEXT(B343, "mmmm")</f>
        <v>September</v>
      </c>
      <c r="D343" t="s">
        <v>27</v>
      </c>
      <c r="E343">
        <v>65.099999999999994</v>
      </c>
      <c r="F343" s="2">
        <v>0.71</v>
      </c>
      <c r="G343">
        <v>37</v>
      </c>
      <c r="H343">
        <v>0.3</v>
      </c>
      <c r="I343">
        <v>27</v>
      </c>
      <c r="J343" s="3">
        <f>H343*I343</f>
        <v>8.1</v>
      </c>
    </row>
    <row r="344" spans="1:10">
      <c r="A344" s="2">
        <f ca="1">RAND()</f>
        <v>0.99820434359864985</v>
      </c>
      <c r="B344" s="1">
        <v>42798</v>
      </c>
      <c r="C344" s="1" t="str">
        <f>TEXT(B344, "mmmm")</f>
        <v>March</v>
      </c>
      <c r="D344" t="s">
        <v>28</v>
      </c>
      <c r="E344">
        <v>59.499999999999993</v>
      </c>
      <c r="F344" s="2">
        <v>0.77</v>
      </c>
      <c r="G344">
        <v>29</v>
      </c>
      <c r="H344">
        <v>0.3</v>
      </c>
      <c r="I344">
        <v>25</v>
      </c>
      <c r="J344" s="3">
        <f>H344*I344</f>
        <v>7.5</v>
      </c>
    </row>
    <row r="345" spans="1:10">
      <c r="A345" s="2">
        <f ca="1">RAND()</f>
        <v>0.11951379032200304</v>
      </c>
      <c r="B345" s="1">
        <v>43023</v>
      </c>
      <c r="C345" s="1" t="str">
        <f>TEXT(B345, "mmmm")</f>
        <v>October</v>
      </c>
      <c r="D345" t="s">
        <v>17</v>
      </c>
      <c r="E345">
        <v>61.499999999999993</v>
      </c>
      <c r="F345" s="2">
        <v>0.74</v>
      </c>
      <c r="G345">
        <v>36</v>
      </c>
      <c r="H345">
        <v>0.3</v>
      </c>
      <c r="I345">
        <v>25</v>
      </c>
      <c r="J345" s="3">
        <f>H345*I345</f>
        <v>7.5</v>
      </c>
    </row>
    <row r="346" spans="1:10">
      <c r="A346" s="2">
        <f ca="1">RAND()</f>
        <v>0.7335919270076775</v>
      </c>
      <c r="B346" s="1">
        <v>42941</v>
      </c>
      <c r="C346" s="1" t="str">
        <f>TEXT(B346, "mmmm")</f>
        <v>July</v>
      </c>
      <c r="D346" t="s">
        <v>21</v>
      </c>
      <c r="E346">
        <v>79.899999999999991</v>
      </c>
      <c r="F346" s="2">
        <v>0.56999999999999995</v>
      </c>
      <c r="G346">
        <v>64</v>
      </c>
      <c r="H346">
        <v>0.5</v>
      </c>
      <c r="I346">
        <v>33</v>
      </c>
      <c r="J346" s="3">
        <f>H346*I346</f>
        <v>16.5</v>
      </c>
    </row>
    <row r="347" spans="1:10">
      <c r="A347" s="2">
        <f ca="1">RAND()</f>
        <v>0.59458737408354101</v>
      </c>
      <c r="B347" s="1">
        <v>42892</v>
      </c>
      <c r="C347" s="1" t="str">
        <f>TEXT(B347, "mmmm")</f>
        <v>June</v>
      </c>
      <c r="D347" t="s">
        <v>21</v>
      </c>
      <c r="E347">
        <v>84.199999999999989</v>
      </c>
      <c r="F347" s="2">
        <v>0.56000000000000005</v>
      </c>
      <c r="G347">
        <v>44</v>
      </c>
      <c r="H347">
        <v>0.3</v>
      </c>
      <c r="I347">
        <v>34</v>
      </c>
      <c r="J347" s="3">
        <f>H347*I347</f>
        <v>10.199999999999999</v>
      </c>
    </row>
    <row r="348" spans="1:10">
      <c r="A348" s="2">
        <f ca="1">RAND()</f>
        <v>0.81958535149125833</v>
      </c>
      <c r="B348" s="1">
        <v>43042</v>
      </c>
      <c r="C348" s="1" t="str">
        <f>TEXT(B348, "mmmm")</f>
        <v>November</v>
      </c>
      <c r="D348" t="s">
        <v>27</v>
      </c>
      <c r="E348">
        <v>51.3</v>
      </c>
      <c r="F348" s="2">
        <v>0.87</v>
      </c>
      <c r="G348">
        <v>38</v>
      </c>
      <c r="H348">
        <v>0.3</v>
      </c>
      <c r="I348">
        <v>21</v>
      </c>
      <c r="J348" s="3">
        <f>H348*I348</f>
        <v>6.3</v>
      </c>
    </row>
    <row r="349" spans="1:10">
      <c r="A349" s="2">
        <f ca="1">RAND()</f>
        <v>7.3060984071708468E-2</v>
      </c>
      <c r="B349" s="1">
        <v>42831</v>
      </c>
      <c r="C349" s="1" t="str">
        <f>TEXT(B349, "mmmm")</f>
        <v>April</v>
      </c>
      <c r="D349" t="s">
        <v>25</v>
      </c>
      <c r="E349">
        <v>57.499999999999993</v>
      </c>
      <c r="F349" s="2">
        <v>0.8</v>
      </c>
      <c r="G349">
        <v>31</v>
      </c>
      <c r="H349">
        <v>0.3</v>
      </c>
      <c r="I349">
        <v>25</v>
      </c>
      <c r="J349" s="3">
        <f>H349*I349</f>
        <v>7.5</v>
      </c>
    </row>
    <row r="350" spans="1:10">
      <c r="A350" s="2">
        <f ca="1">RAND()</f>
        <v>4.2649796079388014E-2</v>
      </c>
      <c r="B350" s="1">
        <v>42802</v>
      </c>
      <c r="C350" s="1" t="str">
        <f>TEXT(B350, "mmmm")</f>
        <v>March</v>
      </c>
      <c r="D350" t="s">
        <v>23</v>
      </c>
      <c r="E350">
        <v>58.499999999999993</v>
      </c>
      <c r="F350" s="2">
        <v>0.77</v>
      </c>
      <c r="G350">
        <v>43</v>
      </c>
      <c r="H350">
        <v>0.3</v>
      </c>
      <c r="I350">
        <v>25</v>
      </c>
      <c r="J350" s="3">
        <f>H350*I350</f>
        <v>7.5</v>
      </c>
    </row>
    <row r="351" spans="1:10">
      <c r="A351" s="2">
        <f ca="1">RAND()</f>
        <v>0.53064316192388428</v>
      </c>
      <c r="B351" s="1">
        <v>42801</v>
      </c>
      <c r="C351" s="1" t="str">
        <f>TEXT(B351, "mmmm")</f>
        <v>March</v>
      </c>
      <c r="D351" t="s">
        <v>21</v>
      </c>
      <c r="E351">
        <v>60.199999999999996</v>
      </c>
      <c r="F351" s="2">
        <v>0.77</v>
      </c>
      <c r="G351">
        <v>32</v>
      </c>
      <c r="H351">
        <v>0.3</v>
      </c>
      <c r="I351">
        <v>24</v>
      </c>
      <c r="J351" s="3">
        <f>H351*I351</f>
        <v>7.1999999999999993</v>
      </c>
    </row>
    <row r="352" spans="1:10">
      <c r="A352" s="2">
        <f ca="1">RAND()</f>
        <v>0.98952180539177914</v>
      </c>
      <c r="B352" s="1">
        <v>42878</v>
      </c>
      <c r="C352" s="1" t="str">
        <f>TEXT(B352, "mmmm")</f>
        <v>May</v>
      </c>
      <c r="D352" t="s">
        <v>21</v>
      </c>
      <c r="E352">
        <v>76.3</v>
      </c>
      <c r="F352" s="2">
        <v>0.63</v>
      </c>
      <c r="G352">
        <v>45</v>
      </c>
      <c r="H352">
        <v>0.3</v>
      </c>
      <c r="I352">
        <v>31</v>
      </c>
      <c r="J352" s="3">
        <f>H352*I352</f>
        <v>9.2999999999999989</v>
      </c>
    </row>
    <row r="353" spans="1:10">
      <c r="A353" s="2">
        <f ca="1">RAND()</f>
        <v>0.73185054561160834</v>
      </c>
      <c r="B353" s="1">
        <v>42931</v>
      </c>
      <c r="C353" s="1" t="str">
        <f>TEXT(B353, "mmmm")</f>
        <v>July</v>
      </c>
      <c r="D353" t="s">
        <v>28</v>
      </c>
      <c r="E353">
        <v>82.5</v>
      </c>
      <c r="F353" s="2">
        <v>0.54</v>
      </c>
      <c r="G353">
        <v>56</v>
      </c>
      <c r="H353">
        <v>0.5</v>
      </c>
      <c r="I353">
        <v>35</v>
      </c>
      <c r="J353" s="3">
        <f>H353*I353</f>
        <v>17.5</v>
      </c>
    </row>
    <row r="354" spans="1:10">
      <c r="A354" s="2">
        <f ca="1">RAND()</f>
        <v>0.55397461156291361</v>
      </c>
      <c r="B354" s="1">
        <v>42847</v>
      </c>
      <c r="C354" s="1" t="str">
        <f>TEXT(B354, "mmmm")</f>
        <v>April</v>
      </c>
      <c r="D354" t="s">
        <v>28</v>
      </c>
      <c r="E354">
        <v>57.499999999999993</v>
      </c>
      <c r="F354" s="2">
        <v>0.77</v>
      </c>
      <c r="G354">
        <v>47</v>
      </c>
      <c r="H354">
        <v>0.3</v>
      </c>
      <c r="I354">
        <v>25</v>
      </c>
      <c r="J354" s="3">
        <f>H354*I354</f>
        <v>7.5</v>
      </c>
    </row>
    <row r="355" spans="1:10">
      <c r="A355" s="2">
        <f ca="1">RAND()</f>
        <v>0.60102490969370037</v>
      </c>
      <c r="B355" s="1">
        <v>42952</v>
      </c>
      <c r="C355" s="1" t="str">
        <f>TEXT(B355, "mmmm")</f>
        <v>August</v>
      </c>
      <c r="D355" t="s">
        <v>28</v>
      </c>
      <c r="E355">
        <v>76.599999999999994</v>
      </c>
      <c r="F355" s="2">
        <v>0.61</v>
      </c>
      <c r="G355">
        <v>66</v>
      </c>
      <c r="H355">
        <v>0.5</v>
      </c>
      <c r="I355">
        <v>32</v>
      </c>
      <c r="J355" s="3">
        <f>H355*I355</f>
        <v>16</v>
      </c>
    </row>
    <row r="356" spans="1:10">
      <c r="A356" s="2">
        <f ca="1">RAND()</f>
        <v>0.68661060820586317</v>
      </c>
      <c r="B356" s="1">
        <v>42972</v>
      </c>
      <c r="C356" s="1" t="str">
        <f>TEXT(B356, "mmmm")</f>
        <v>August</v>
      </c>
      <c r="D356" t="s">
        <v>27</v>
      </c>
      <c r="E356">
        <v>71</v>
      </c>
      <c r="F356" s="2">
        <v>0.63</v>
      </c>
      <c r="G356">
        <v>55</v>
      </c>
      <c r="H356">
        <v>0.5</v>
      </c>
      <c r="I356">
        <v>30</v>
      </c>
      <c r="J356" s="3">
        <f>H356*I356</f>
        <v>15</v>
      </c>
    </row>
    <row r="357" spans="1:10">
      <c r="A357" s="2">
        <f ca="1">RAND()</f>
        <v>4.8541290418916083E-2</v>
      </c>
      <c r="B357" s="1">
        <v>42754</v>
      </c>
      <c r="C357" s="1" t="str">
        <f>TEXT(B357, "mmmm")</f>
        <v>January</v>
      </c>
      <c r="D357" t="s">
        <v>25</v>
      </c>
      <c r="E357">
        <v>43.099999999999994</v>
      </c>
      <c r="F357" s="2">
        <v>1.18</v>
      </c>
      <c r="G357">
        <v>30</v>
      </c>
      <c r="H357">
        <v>0.3</v>
      </c>
      <c r="I357">
        <v>17</v>
      </c>
      <c r="J357" s="3">
        <f>H357*I357</f>
        <v>5.0999999999999996</v>
      </c>
    </row>
    <row r="358" spans="1:10">
      <c r="A358" s="2">
        <f ca="1">RAND()</f>
        <v>0.39675914016490299</v>
      </c>
      <c r="B358" s="1">
        <v>42930</v>
      </c>
      <c r="C358" s="1" t="str">
        <f>TEXT(B358, "mmmm")</f>
        <v>July</v>
      </c>
      <c r="D358" t="s">
        <v>27</v>
      </c>
      <c r="E358">
        <v>92</v>
      </c>
      <c r="F358" s="2">
        <v>0.5</v>
      </c>
      <c r="G358">
        <v>80</v>
      </c>
      <c r="H358">
        <v>0.5</v>
      </c>
      <c r="I358">
        <v>40</v>
      </c>
      <c r="J358" s="3">
        <f>H358*I358</f>
        <v>20</v>
      </c>
    </row>
    <row r="359" spans="1:10">
      <c r="A359" s="2">
        <f ca="1">RAND()</f>
        <v>0.2912881412915862</v>
      </c>
      <c r="B359" s="1">
        <v>42966</v>
      </c>
      <c r="C359" s="1" t="str">
        <f>TEXT(B359, "mmmm")</f>
        <v>August</v>
      </c>
      <c r="D359" t="s">
        <v>28</v>
      </c>
      <c r="E359">
        <v>79.599999999999994</v>
      </c>
      <c r="F359" s="2">
        <v>0.61</v>
      </c>
      <c r="G359">
        <v>58</v>
      </c>
      <c r="H359">
        <v>0.5</v>
      </c>
      <c r="I359">
        <v>32</v>
      </c>
      <c r="J359" s="3">
        <f>H359*I359</f>
        <v>16</v>
      </c>
    </row>
    <row r="360" spans="1:10">
      <c r="A360" s="2">
        <f ca="1">RAND()</f>
        <v>0.11695492566358223</v>
      </c>
      <c r="B360" s="1">
        <v>43076</v>
      </c>
      <c r="C360" s="1" t="str">
        <f>TEXT(B360, "mmmm")</f>
        <v>December</v>
      </c>
      <c r="D360" t="s">
        <v>25</v>
      </c>
      <c r="E360">
        <v>42.099999999999994</v>
      </c>
      <c r="F360" s="2">
        <v>1.05</v>
      </c>
      <c r="G360">
        <v>26</v>
      </c>
      <c r="H360">
        <v>0.3</v>
      </c>
      <c r="I360">
        <v>17</v>
      </c>
      <c r="J360" s="3">
        <f>H360*I360</f>
        <v>5.0999999999999996</v>
      </c>
    </row>
    <row r="361" spans="1:10">
      <c r="A361" s="2">
        <f ca="1">RAND()</f>
        <v>0.70493295323668426</v>
      </c>
      <c r="B361" s="1">
        <v>42843</v>
      </c>
      <c r="C361" s="1" t="str">
        <f>TEXT(B361, "mmmm")</f>
        <v>April</v>
      </c>
      <c r="D361" t="s">
        <v>21</v>
      </c>
      <c r="E361">
        <v>62.499999999999993</v>
      </c>
      <c r="F361" s="2">
        <v>0.74</v>
      </c>
      <c r="G361">
        <v>31</v>
      </c>
      <c r="H361">
        <v>0.3</v>
      </c>
      <c r="I361">
        <v>25</v>
      </c>
      <c r="J361" s="3">
        <f>H361*I361</f>
        <v>7.5</v>
      </c>
    </row>
    <row r="362" spans="1:10">
      <c r="A362" s="2">
        <f ca="1">RAND()</f>
        <v>0.57856411691028886</v>
      </c>
      <c r="B362" s="1">
        <v>42762</v>
      </c>
      <c r="C362" s="1" t="str">
        <f>TEXT(B362, "mmmm")</f>
        <v>January</v>
      </c>
      <c r="D362" t="s">
        <v>27</v>
      </c>
      <c r="E362">
        <v>42.099999999999994</v>
      </c>
      <c r="F362" s="2">
        <v>1.05</v>
      </c>
      <c r="G362">
        <v>22</v>
      </c>
      <c r="H362">
        <v>0.3</v>
      </c>
      <c r="I362">
        <v>17</v>
      </c>
      <c r="J362" s="3">
        <f>H362*I362</f>
        <v>5.0999999999999996</v>
      </c>
    </row>
    <row r="363" spans="1:10">
      <c r="A363" s="2">
        <f ca="1">RAND()</f>
        <v>0.26827872808792086</v>
      </c>
      <c r="B363" s="1">
        <v>43022</v>
      </c>
      <c r="C363" s="1" t="str">
        <f>TEXT(B363, "mmmm")</f>
        <v>October</v>
      </c>
      <c r="D363" t="s">
        <v>28</v>
      </c>
      <c r="E363">
        <v>59.499999999999993</v>
      </c>
      <c r="F363" s="2">
        <v>0.74</v>
      </c>
      <c r="G363">
        <v>28</v>
      </c>
      <c r="H363">
        <v>0.3</v>
      </c>
      <c r="I363">
        <v>25</v>
      </c>
      <c r="J363" s="3">
        <f>H363*I363</f>
        <v>7.5</v>
      </c>
    </row>
    <row r="364" spans="1:10">
      <c r="A364" s="2">
        <f ca="1">RAND()</f>
        <v>0.11976855015929933</v>
      </c>
      <c r="B364" s="1">
        <v>43093</v>
      </c>
      <c r="C364" s="1" t="str">
        <f>TEXT(B364, "mmmm")</f>
        <v>December</v>
      </c>
      <c r="D364" t="s">
        <v>17</v>
      </c>
      <c r="E364">
        <v>35.799999999999997</v>
      </c>
      <c r="F364" s="2">
        <v>1.25</v>
      </c>
      <c r="G364">
        <v>26</v>
      </c>
      <c r="H364">
        <v>0.3</v>
      </c>
      <c r="I364">
        <v>16</v>
      </c>
      <c r="J364" s="3">
        <f>H364*I364</f>
        <v>4.8</v>
      </c>
    </row>
    <row r="365" spans="1:10">
      <c r="A365" s="2">
        <f ca="1">RAND()</f>
        <v>0.69137904569623654</v>
      </c>
      <c r="B365" s="1">
        <v>42887</v>
      </c>
      <c r="C365" s="1" t="str">
        <f>TEXT(B365, "mmmm")</f>
        <v>June</v>
      </c>
      <c r="D365" t="s">
        <v>25</v>
      </c>
      <c r="E365">
        <v>71.3</v>
      </c>
      <c r="F365" s="2">
        <v>0.65</v>
      </c>
      <c r="G365">
        <v>42</v>
      </c>
      <c r="H365">
        <v>0.3</v>
      </c>
      <c r="I365">
        <v>31</v>
      </c>
      <c r="J365" s="3">
        <f>H365*I365</f>
        <v>9.2999999999999989</v>
      </c>
    </row>
    <row r="366" spans="1:10">
      <c r="A366" s="2">
        <f ca="1">RAND()</f>
        <v>0.72414853537018775</v>
      </c>
      <c r="B366" s="1">
        <v>42924</v>
      </c>
      <c r="C366" s="1" t="str">
        <f>TEXT(B366, "mmmm")</f>
        <v>July</v>
      </c>
      <c r="D366" t="s">
        <v>28</v>
      </c>
      <c r="E366">
        <v>83.199999999999989</v>
      </c>
      <c r="F366" s="2">
        <v>0.56999999999999995</v>
      </c>
      <c r="G366">
        <v>44</v>
      </c>
      <c r="H366">
        <v>0.5</v>
      </c>
      <c r="I366">
        <v>34</v>
      </c>
      <c r="J366" s="3">
        <f>H366*I366</f>
        <v>17</v>
      </c>
    </row>
    <row r="367" spans="1:10">
      <c r="B367" s="1"/>
      <c r="C367" s="1"/>
      <c r="F367" s="2"/>
      <c r="G367" s="4">
        <f>SUBTOTAL(109,Table13[Flyers])</f>
        <v>14704</v>
      </c>
      <c r="J367" s="3">
        <f>SUBTOTAL(109,Table13[Revenue])</f>
        <v>3183.7000000000007</v>
      </c>
    </row>
  </sheetData>
  <conditionalFormatting sqref="E1:E367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{F67A86C7-41AF-453F-A368-34ECFBFBD582}</x14:id>
        </ext>
      </extLst>
    </cfRule>
  </conditionalFormatting>
  <conditionalFormatting sqref="I1:I367">
    <cfRule type="top10" dxfId="12" priority="2" percent="1" rank="10"/>
  </conditionalFormatting>
  <conditionalFormatting sqref="I1:I367">
    <cfRule type="top10" dxfId="11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7A86C7-41AF-453F-A368-34ECFBFBD58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F1:F367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2019-07-11T07:28:53Z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