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LENOVO\Documents\"/>
    </mc:Choice>
  </mc:AlternateContent>
  <xr:revisionPtr revIDLastSave="0" documentId="8_{3EAF0976-5F72-47D8-96B9-EBC0AD5D3EA9}" xr6:coauthVersionLast="47" xr6:coauthVersionMax="47" xr10:uidLastSave="{00000000-0000-0000-0000-000000000000}"/>
  <bookViews>
    <workbookView xWindow="-120" yWindow="-120" windowWidth="20730" windowHeight="11160" activeTab="3" xr2:uid="{00000000-000D-0000-FFFF-FFFF00000000}"/>
  </bookViews>
  <sheets>
    <sheet name="Raw Data Men" sheetId="4" r:id="rId1"/>
    <sheet name="Raw Data Women" sheetId="5" r:id="rId2"/>
    <sheet name="Combined Data" sheetId="6" r:id="rId3"/>
    <sheet name="Pivot Table" sheetId="16" r:id="rId4"/>
    <sheet name="Dashboard" sheetId="15" r:id="rId5"/>
  </sheets>
  <definedNames>
    <definedName name="Slicer_brand">#N/A</definedName>
    <definedName name="Slicer_Gender">#N/A</definedName>
    <definedName name="Slicer_Item_Location">#N/A</definedName>
    <definedName name="Slicer_type">#N/A</definedName>
  </definedNames>
  <calcPr calcId="181029" concurrentCalc="0"/>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5" l="1"/>
  <c r="E6" i="15"/>
  <c r="H3" i="15"/>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L1414" i="6"/>
  <c r="L1415" i="6"/>
  <c r="L1416" i="6"/>
  <c r="L1417" i="6"/>
  <c r="L1418" i="6"/>
  <c r="L1419" i="6"/>
  <c r="L1420" i="6"/>
  <c r="L1421" i="6"/>
  <c r="L1422" i="6"/>
  <c r="L1423" i="6"/>
  <c r="L1424" i="6"/>
  <c r="L1425" i="6"/>
  <c r="L1426" i="6"/>
  <c r="L1427" i="6"/>
  <c r="L1428" i="6"/>
  <c r="L1429" i="6"/>
  <c r="L1430" i="6"/>
  <c r="L1431" i="6"/>
  <c r="L1432" i="6"/>
  <c r="L1433" i="6"/>
  <c r="L1434" i="6"/>
  <c r="L1435" i="6"/>
  <c r="L1436" i="6"/>
  <c r="L1437" i="6"/>
  <c r="L1438" i="6"/>
  <c r="L1439" i="6"/>
  <c r="L1440" i="6"/>
  <c r="L1441" i="6"/>
  <c r="L1442" i="6"/>
  <c r="L1443" i="6"/>
  <c r="L1444" i="6"/>
  <c r="L1445" i="6"/>
  <c r="L1446" i="6"/>
  <c r="L1447" i="6"/>
  <c r="L1448" i="6"/>
  <c r="L1449" i="6"/>
  <c r="L1450" i="6"/>
  <c r="L1451" i="6"/>
  <c r="L1452" i="6"/>
  <c r="L1453" i="6"/>
  <c r="L1454" i="6"/>
  <c r="L1455" i="6"/>
  <c r="L1456"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87" i="6"/>
  <c r="L1488" i="6"/>
  <c r="L1489" i="6"/>
  <c r="L1490" i="6"/>
  <c r="L1491" i="6"/>
  <c r="L1492" i="6"/>
  <c r="L1493" i="6"/>
  <c r="L1494" i="6"/>
  <c r="L1495" i="6"/>
  <c r="L1496" i="6"/>
  <c r="L1497" i="6"/>
  <c r="L1498" i="6"/>
  <c r="L1499" i="6"/>
  <c r="L1500" i="6"/>
  <c r="L1501" i="6"/>
  <c r="L1502" i="6"/>
  <c r="L1503" i="6"/>
  <c r="L1504" i="6"/>
  <c r="L1505" i="6"/>
  <c r="L1506" i="6"/>
  <c r="L1507" i="6"/>
  <c r="L1508" i="6"/>
  <c r="L1509" i="6"/>
  <c r="L1510" i="6"/>
  <c r="L1511" i="6"/>
  <c r="L1512" i="6"/>
  <c r="L1513" i="6"/>
  <c r="L1514" i="6"/>
  <c r="L1515" i="6"/>
  <c r="L1516" i="6"/>
  <c r="L1517" i="6"/>
  <c r="L1518" i="6"/>
  <c r="L1519" i="6"/>
  <c r="L1520" i="6"/>
  <c r="L1521" i="6"/>
  <c r="L1522" i="6"/>
  <c r="L1523" i="6"/>
  <c r="L1524" i="6"/>
  <c r="L1525" i="6"/>
  <c r="L1526" i="6"/>
  <c r="L1527" i="6"/>
  <c r="L1528" i="6"/>
  <c r="L1529" i="6"/>
  <c r="L1530" i="6"/>
  <c r="L1531" i="6"/>
  <c r="L1532" i="6"/>
  <c r="L1533" i="6"/>
  <c r="L1534" i="6"/>
  <c r="L1535" i="6"/>
  <c r="L1536" i="6"/>
  <c r="L1537" i="6"/>
  <c r="L1538" i="6"/>
  <c r="L1539" i="6"/>
  <c r="L1540" i="6"/>
  <c r="L1541" i="6"/>
  <c r="L1542" i="6"/>
  <c r="L1543" i="6"/>
  <c r="L1544" i="6"/>
  <c r="L1545" i="6"/>
  <c r="L1546" i="6"/>
  <c r="L1547" i="6"/>
  <c r="L1548" i="6"/>
  <c r="L1549" i="6"/>
  <c r="L1550" i="6"/>
  <c r="L1551" i="6"/>
  <c r="L1552" i="6"/>
  <c r="L1553" i="6"/>
  <c r="L1554" i="6"/>
  <c r="L1555" i="6"/>
  <c r="L1556" i="6"/>
  <c r="L1557" i="6"/>
  <c r="L1558" i="6"/>
  <c r="L1559" i="6"/>
  <c r="L1560" i="6"/>
  <c r="L1561" i="6"/>
  <c r="L1562" i="6"/>
  <c r="L1563" i="6"/>
  <c r="L1564" i="6"/>
  <c r="L1565" i="6"/>
  <c r="L1566" i="6"/>
  <c r="L1567" i="6"/>
  <c r="L1568" i="6"/>
  <c r="L1569" i="6"/>
  <c r="L1570" i="6"/>
  <c r="L1571" i="6"/>
  <c r="L1572" i="6"/>
  <c r="L1573" i="6"/>
  <c r="L1574" i="6"/>
  <c r="L1575" i="6"/>
  <c r="L1576" i="6"/>
  <c r="L1577" i="6"/>
  <c r="L1578" i="6"/>
  <c r="L1579" i="6"/>
  <c r="L1580" i="6"/>
  <c r="L1581" i="6"/>
  <c r="L1582" i="6"/>
  <c r="L1583" i="6"/>
  <c r="L1584" i="6"/>
  <c r="L1585" i="6"/>
  <c r="L1586" i="6"/>
  <c r="L1587" i="6"/>
  <c r="L1588" i="6"/>
  <c r="L1589" i="6"/>
  <c r="L1590" i="6"/>
  <c r="L1591" i="6"/>
  <c r="L1592" i="6"/>
  <c r="L1593" i="6"/>
  <c r="L1594" i="6"/>
  <c r="L1595" i="6"/>
  <c r="L1596" i="6"/>
  <c r="L1597" i="6"/>
  <c r="L1598" i="6"/>
  <c r="L1599" i="6"/>
  <c r="L1600" i="6"/>
  <c r="L1601" i="6"/>
  <c r="L1602" i="6"/>
  <c r="L1603" i="6"/>
  <c r="L1604" i="6"/>
  <c r="L1605" i="6"/>
  <c r="L1606" i="6"/>
  <c r="L1607" i="6"/>
  <c r="L1608" i="6"/>
  <c r="L1609" i="6"/>
  <c r="L1610" i="6"/>
  <c r="L1611" i="6"/>
  <c r="L1612" i="6"/>
  <c r="L1613" i="6"/>
  <c r="L1614" i="6"/>
  <c r="L1615" i="6"/>
  <c r="L1616" i="6"/>
  <c r="L1617" i="6"/>
  <c r="L1618" i="6"/>
  <c r="L1619" i="6"/>
  <c r="L1620" i="6"/>
  <c r="L1621" i="6"/>
  <c r="L1622" i="6"/>
  <c r="L1623" i="6"/>
  <c r="L1624" i="6"/>
  <c r="L1625" i="6"/>
  <c r="L1626" i="6"/>
  <c r="L1627" i="6"/>
  <c r="L1628" i="6"/>
  <c r="L1629" i="6"/>
  <c r="L1630" i="6"/>
  <c r="L1631" i="6"/>
  <c r="L1632" i="6"/>
  <c r="L1633" i="6"/>
  <c r="L1634" i="6"/>
  <c r="L1635" i="6"/>
  <c r="L1636" i="6"/>
  <c r="L1637" i="6"/>
  <c r="L1638" i="6"/>
  <c r="L1639" i="6"/>
  <c r="L1640" i="6"/>
  <c r="L1641" i="6"/>
  <c r="L1642" i="6"/>
  <c r="L1643" i="6"/>
  <c r="L1644" i="6"/>
  <c r="L1645" i="6"/>
  <c r="L1646" i="6"/>
  <c r="L1647" i="6"/>
  <c r="L1648" i="6"/>
  <c r="L1649" i="6"/>
  <c r="L1650" i="6"/>
  <c r="L1651" i="6"/>
  <c r="L1652" i="6"/>
  <c r="L1653" i="6"/>
  <c r="L1654" i="6"/>
  <c r="L1655" i="6"/>
  <c r="L1656" i="6"/>
  <c r="L1657" i="6"/>
  <c r="L1658" i="6"/>
  <c r="L1659" i="6"/>
  <c r="L1660" i="6"/>
  <c r="L1661" i="6"/>
  <c r="L1662" i="6"/>
  <c r="L1663" i="6"/>
  <c r="L1664" i="6"/>
  <c r="L1665" i="6"/>
  <c r="L1666" i="6"/>
  <c r="L1667" i="6"/>
  <c r="L1668" i="6"/>
  <c r="L1669" i="6"/>
  <c r="L1670" i="6"/>
  <c r="L1671" i="6"/>
  <c r="L1672" i="6"/>
  <c r="L1673" i="6"/>
  <c r="L1674" i="6"/>
  <c r="L1675" i="6"/>
  <c r="L1676" i="6"/>
  <c r="L1677" i="6"/>
  <c r="L1678" i="6"/>
  <c r="L1679" i="6"/>
  <c r="L1680" i="6"/>
  <c r="L1681" i="6"/>
  <c r="L1682" i="6"/>
  <c r="L1683" i="6"/>
  <c r="L1684" i="6"/>
  <c r="L1685" i="6"/>
  <c r="L1686" i="6"/>
  <c r="L1687" i="6"/>
  <c r="L1688" i="6"/>
  <c r="L1689" i="6"/>
  <c r="L1690" i="6"/>
  <c r="L1691" i="6"/>
  <c r="L1692" i="6"/>
  <c r="L1693" i="6"/>
  <c r="L1694" i="6"/>
  <c r="L1695" i="6"/>
  <c r="L1696" i="6"/>
  <c r="L1697" i="6"/>
  <c r="L1698" i="6"/>
  <c r="L1699" i="6"/>
  <c r="L1700" i="6"/>
  <c r="L1701" i="6"/>
  <c r="L1702" i="6"/>
  <c r="L1703" i="6"/>
  <c r="L1704" i="6"/>
  <c r="L1705" i="6"/>
  <c r="L1706" i="6"/>
  <c r="L1707" i="6"/>
  <c r="L1708" i="6"/>
  <c r="L1709" i="6"/>
  <c r="L1710" i="6"/>
  <c r="L1711" i="6"/>
  <c r="L1712" i="6"/>
  <c r="L1713" i="6"/>
  <c r="L1714" i="6"/>
  <c r="L1715" i="6"/>
  <c r="L1716" i="6"/>
  <c r="L1717" i="6"/>
  <c r="L1718" i="6"/>
  <c r="L1719" i="6"/>
  <c r="L1720" i="6"/>
  <c r="L1721" i="6"/>
  <c r="L1722" i="6"/>
  <c r="L1723" i="6"/>
  <c r="L1724" i="6"/>
  <c r="L1725" i="6"/>
  <c r="L1726" i="6"/>
  <c r="L1727" i="6"/>
  <c r="L1728" i="6"/>
  <c r="L1729" i="6"/>
  <c r="L1730" i="6"/>
  <c r="L1731" i="6"/>
  <c r="L1732" i="6"/>
  <c r="L1733" i="6"/>
  <c r="L1734" i="6"/>
  <c r="L1735" i="6"/>
  <c r="L1736" i="6"/>
  <c r="L1737" i="6"/>
  <c r="L1738" i="6"/>
  <c r="L1739" i="6"/>
  <c r="L1740" i="6"/>
  <c r="L1741" i="6"/>
  <c r="L1742" i="6"/>
  <c r="L1743" i="6"/>
  <c r="L1744" i="6"/>
  <c r="L1745" i="6"/>
  <c r="L1746" i="6"/>
  <c r="L1747" i="6"/>
  <c r="L1748" i="6"/>
  <c r="L1749" i="6"/>
  <c r="L1750" i="6"/>
  <c r="L1751" i="6"/>
  <c r="L1752" i="6"/>
  <c r="L1753" i="6"/>
  <c r="L1754" i="6"/>
  <c r="L1755" i="6"/>
  <c r="L1756" i="6"/>
  <c r="L1757" i="6"/>
  <c r="L1758" i="6"/>
  <c r="L1759" i="6"/>
  <c r="L1760" i="6"/>
  <c r="L1761" i="6"/>
  <c r="L1762" i="6"/>
  <c r="L1763" i="6"/>
  <c r="L1764" i="6"/>
  <c r="L1765" i="6"/>
  <c r="L1766" i="6"/>
  <c r="L1767" i="6"/>
  <c r="L1768" i="6"/>
  <c r="L1769" i="6"/>
  <c r="L1770" i="6"/>
  <c r="L1771" i="6"/>
  <c r="L1772" i="6"/>
  <c r="L1773" i="6"/>
  <c r="L1774" i="6"/>
  <c r="L1775" i="6"/>
  <c r="L1776" i="6"/>
  <c r="L1777" i="6"/>
  <c r="L1778" i="6"/>
  <c r="L1779" i="6"/>
  <c r="L1780" i="6"/>
  <c r="L1781" i="6"/>
  <c r="L1782" i="6"/>
  <c r="L1783" i="6"/>
  <c r="L1784" i="6"/>
  <c r="L1785" i="6"/>
  <c r="L1786" i="6"/>
  <c r="L1787" i="6"/>
  <c r="L1788" i="6"/>
  <c r="L1789" i="6"/>
  <c r="L1790" i="6"/>
  <c r="L1791" i="6"/>
  <c r="L1792" i="6"/>
  <c r="L1793" i="6"/>
  <c r="L1794" i="6"/>
  <c r="L1795" i="6"/>
  <c r="L1796" i="6"/>
  <c r="L1797" i="6"/>
  <c r="L1798" i="6"/>
  <c r="L1799" i="6"/>
  <c r="L1800" i="6"/>
  <c r="L1801" i="6"/>
  <c r="L1802" i="6"/>
  <c r="L1803" i="6"/>
  <c r="L1804" i="6"/>
  <c r="L1805" i="6"/>
  <c r="L1806" i="6"/>
  <c r="L1807" i="6"/>
  <c r="L1808" i="6"/>
  <c r="L1809" i="6"/>
  <c r="L1810" i="6"/>
  <c r="L1811" i="6"/>
  <c r="L1812" i="6"/>
  <c r="L1813" i="6"/>
  <c r="L1814" i="6"/>
  <c r="L1815" i="6"/>
  <c r="L1816" i="6"/>
  <c r="L1817" i="6"/>
  <c r="L1818" i="6"/>
  <c r="L1819" i="6"/>
  <c r="L1820" i="6"/>
  <c r="L1821" i="6"/>
  <c r="L1822" i="6"/>
  <c r="L1823" i="6"/>
  <c r="L1824" i="6"/>
  <c r="L1825" i="6"/>
  <c r="L1826" i="6"/>
  <c r="L1827" i="6"/>
  <c r="L1828" i="6"/>
  <c r="L1829" i="6"/>
  <c r="L1830" i="6"/>
  <c r="L1831" i="6"/>
  <c r="L1832" i="6"/>
  <c r="L1833" i="6"/>
  <c r="L1834" i="6"/>
  <c r="L1835" i="6"/>
  <c r="L1836" i="6"/>
  <c r="L1837" i="6"/>
  <c r="L1838" i="6"/>
  <c r="L1839" i="6"/>
  <c r="L1840" i="6"/>
  <c r="L1841" i="6"/>
  <c r="L1842" i="6"/>
  <c r="L1843" i="6"/>
  <c r="L1844" i="6"/>
  <c r="L1845" i="6"/>
  <c r="L1846" i="6"/>
  <c r="L1847" i="6"/>
  <c r="L1848" i="6"/>
  <c r="L1849" i="6"/>
  <c r="L1850" i="6"/>
  <c r="L1851" i="6"/>
  <c r="L1852" i="6"/>
  <c r="L1853" i="6"/>
  <c r="L1854" i="6"/>
  <c r="L1855" i="6"/>
  <c r="L1856" i="6"/>
  <c r="L1857" i="6"/>
  <c r="L1858" i="6"/>
  <c r="L1859" i="6"/>
  <c r="L1860" i="6"/>
  <c r="L1861" i="6"/>
  <c r="L1862" i="6"/>
  <c r="L1863" i="6"/>
  <c r="L1864" i="6"/>
  <c r="L1865" i="6"/>
  <c r="L1866" i="6"/>
  <c r="L1867" i="6"/>
  <c r="L1868" i="6"/>
  <c r="L1869" i="6"/>
  <c r="L1870" i="6"/>
  <c r="L1871" i="6"/>
  <c r="L1872" i="6"/>
  <c r="L1873" i="6"/>
  <c r="L1874" i="6"/>
  <c r="L1875" i="6"/>
  <c r="L1876" i="6"/>
  <c r="L1877" i="6"/>
  <c r="L1878" i="6"/>
  <c r="L1879" i="6"/>
  <c r="L1880" i="6"/>
  <c r="L1881" i="6"/>
  <c r="L1882" i="6"/>
  <c r="L1883" i="6"/>
  <c r="L1884" i="6"/>
  <c r="L1885" i="6"/>
  <c r="L1886" i="6"/>
  <c r="L1887" i="6"/>
  <c r="L1888" i="6"/>
  <c r="L1889" i="6"/>
  <c r="L1890" i="6"/>
  <c r="L1891" i="6"/>
  <c r="L1892" i="6"/>
  <c r="L1893" i="6"/>
  <c r="L1894" i="6"/>
  <c r="L1895" i="6"/>
  <c r="L1896" i="6"/>
  <c r="L1897" i="6"/>
  <c r="L1898" i="6"/>
  <c r="L1899" i="6"/>
  <c r="L1900" i="6"/>
  <c r="L1901" i="6"/>
  <c r="L1902" i="6"/>
  <c r="L1903" i="6"/>
  <c r="L1904" i="6"/>
  <c r="L1905" i="6"/>
  <c r="L1906" i="6"/>
  <c r="L1907" i="6"/>
  <c r="L1908" i="6"/>
  <c r="L1909" i="6"/>
  <c r="L1910" i="6"/>
  <c r="L1911" i="6"/>
  <c r="L1912" i="6"/>
  <c r="L1913" i="6"/>
  <c r="L1914" i="6"/>
  <c r="L1915" i="6"/>
  <c r="L1916" i="6"/>
  <c r="L1917" i="6"/>
  <c r="L1918" i="6"/>
  <c r="L1919" i="6"/>
  <c r="L1920" i="6"/>
  <c r="L1921" i="6"/>
  <c r="L1922" i="6"/>
  <c r="L1923" i="6"/>
  <c r="L1924" i="6"/>
  <c r="L1925" i="6"/>
  <c r="L1926" i="6"/>
  <c r="L1927" i="6"/>
  <c r="L1928" i="6"/>
  <c r="L1929" i="6"/>
  <c r="L1930" i="6"/>
  <c r="L1931" i="6"/>
  <c r="L1932" i="6"/>
  <c r="L1933" i="6"/>
  <c r="L1934" i="6"/>
  <c r="L1935" i="6"/>
  <c r="L1936" i="6"/>
  <c r="L1937" i="6"/>
  <c r="L1938" i="6"/>
  <c r="L1939" i="6"/>
  <c r="L1940" i="6"/>
  <c r="L1941" i="6"/>
  <c r="L1942" i="6"/>
  <c r="L1943" i="6"/>
  <c r="L1944" i="6"/>
  <c r="L1945" i="6"/>
  <c r="L1946" i="6"/>
  <c r="L1947" i="6"/>
  <c r="L1948" i="6"/>
  <c r="L1949" i="6"/>
  <c r="L1950" i="6"/>
  <c r="L1951" i="6"/>
  <c r="L1952" i="6"/>
  <c r="L1953" i="6"/>
  <c r="L1954" i="6"/>
  <c r="L1955" i="6"/>
  <c r="L1956" i="6"/>
  <c r="L1957" i="6"/>
  <c r="L1958" i="6"/>
  <c r="L1959" i="6"/>
  <c r="L1960" i="6"/>
  <c r="L1961" i="6"/>
  <c r="L1962" i="6"/>
  <c r="L1963" i="6"/>
  <c r="L1964" i="6"/>
  <c r="L1965" i="6"/>
  <c r="L1966" i="6"/>
  <c r="L1967" i="6"/>
  <c r="L1968" i="6"/>
  <c r="L1969" i="6"/>
  <c r="L1970" i="6"/>
  <c r="L1971" i="6"/>
  <c r="L1972" i="6"/>
  <c r="L1973" i="6"/>
  <c r="L1974" i="6"/>
  <c r="L1975" i="6"/>
  <c r="L1976" i="6"/>
  <c r="L1977" i="6"/>
  <c r="L1978" i="6"/>
  <c r="L1979" i="6"/>
  <c r="L1980" i="6"/>
  <c r="L1981" i="6"/>
  <c r="L1982" i="6"/>
  <c r="L1983" i="6"/>
  <c r="L1984" i="6"/>
  <c r="L1985" i="6"/>
  <c r="L1986" i="6"/>
  <c r="L1987" i="6"/>
  <c r="L1988" i="6"/>
  <c r="L1989" i="6"/>
  <c r="E3" i="15"/>
  <c r="K231" i="6"/>
  <c r="M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1028" i="6"/>
  <c r="M1029" i="6"/>
  <c r="M1030" i="6"/>
  <c r="M1031" i="6"/>
  <c r="M1032" i="6"/>
  <c r="M1033" i="6"/>
  <c r="M1034" i="6"/>
  <c r="M1035" i="6"/>
  <c r="M1036" i="6"/>
  <c r="M1037" i="6"/>
  <c r="M1038" i="6"/>
  <c r="M1039" i="6"/>
  <c r="M1040" i="6"/>
  <c r="M1041" i="6"/>
  <c r="M1042" i="6"/>
  <c r="M1043" i="6"/>
  <c r="M1044" i="6"/>
  <c r="M1045" i="6"/>
  <c r="M1046" i="6"/>
  <c r="M1047" i="6"/>
  <c r="M1048" i="6"/>
  <c r="M1049" i="6"/>
  <c r="M1050" i="6"/>
  <c r="M1051" i="6"/>
  <c r="M1052" i="6"/>
  <c r="M1053" i="6"/>
  <c r="M1054" i="6"/>
  <c r="M1055" i="6"/>
  <c r="M1056" i="6"/>
  <c r="M1057" i="6"/>
  <c r="M1058" i="6"/>
  <c r="M1059" i="6"/>
  <c r="M1060" i="6"/>
  <c r="M1061" i="6"/>
  <c r="M1062" i="6"/>
  <c r="M1063" i="6"/>
  <c r="M1064" i="6"/>
  <c r="M1065" i="6"/>
  <c r="M1066" i="6"/>
  <c r="M1067" i="6"/>
  <c r="M1068" i="6"/>
  <c r="M1069" i="6"/>
  <c r="M1070" i="6"/>
  <c r="M1071" i="6"/>
  <c r="M1072" i="6"/>
  <c r="M1073" i="6"/>
  <c r="M1074" i="6"/>
  <c r="M1075" i="6"/>
  <c r="M1076" i="6"/>
  <c r="M1077" i="6"/>
  <c r="M1078" i="6"/>
  <c r="M1079" i="6"/>
  <c r="M1080" i="6"/>
  <c r="M1081" i="6"/>
  <c r="M1082" i="6"/>
  <c r="M1083" i="6"/>
  <c r="M1084" i="6"/>
  <c r="M1085" i="6"/>
  <c r="M1086" i="6"/>
  <c r="M1087" i="6"/>
  <c r="M1088" i="6"/>
  <c r="M1089" i="6"/>
  <c r="M1090" i="6"/>
  <c r="M1091" i="6"/>
  <c r="M1092" i="6"/>
  <c r="M1093" i="6"/>
  <c r="M1094" i="6"/>
  <c r="M1095" i="6"/>
  <c r="M1096" i="6"/>
  <c r="M1097" i="6"/>
  <c r="M1098" i="6"/>
  <c r="M1099" i="6"/>
  <c r="M1100" i="6"/>
  <c r="M1101" i="6"/>
  <c r="M1102" i="6"/>
  <c r="M1103" i="6"/>
  <c r="M1104" i="6"/>
  <c r="M1105" i="6"/>
  <c r="M1106" i="6"/>
  <c r="M1107" i="6"/>
  <c r="M1108" i="6"/>
  <c r="M1109" i="6"/>
  <c r="M1110" i="6"/>
  <c r="M1111" i="6"/>
  <c r="M1112" i="6"/>
  <c r="M1113" i="6"/>
  <c r="M1114" i="6"/>
  <c r="M1115" i="6"/>
  <c r="M1116" i="6"/>
  <c r="M1117" i="6"/>
  <c r="M1118" i="6"/>
  <c r="M1119" i="6"/>
  <c r="M1120" i="6"/>
  <c r="M1121" i="6"/>
  <c r="M1122" i="6"/>
  <c r="M1123" i="6"/>
  <c r="M1124" i="6"/>
  <c r="M1125" i="6"/>
  <c r="M1126" i="6"/>
  <c r="M1127" i="6"/>
  <c r="M1128" i="6"/>
  <c r="M1129" i="6"/>
  <c r="M1130" i="6"/>
  <c r="M1131" i="6"/>
  <c r="M1132" i="6"/>
  <c r="M1133" i="6"/>
  <c r="M1134" i="6"/>
  <c r="M1135" i="6"/>
  <c r="M1136" i="6"/>
  <c r="M1137" i="6"/>
  <c r="M1138" i="6"/>
  <c r="M1139" i="6"/>
  <c r="M1140" i="6"/>
  <c r="M1141" i="6"/>
  <c r="M1142" i="6"/>
  <c r="M1143" i="6"/>
  <c r="M1144" i="6"/>
  <c r="M1145" i="6"/>
  <c r="M1146" i="6"/>
  <c r="M1147" i="6"/>
  <c r="M1148" i="6"/>
  <c r="M1149" i="6"/>
  <c r="M1150" i="6"/>
  <c r="M1151" i="6"/>
  <c r="M1152" i="6"/>
  <c r="M1153" i="6"/>
  <c r="M1154" i="6"/>
  <c r="M1155" i="6"/>
  <c r="M1156" i="6"/>
  <c r="M1157" i="6"/>
  <c r="M1158" i="6"/>
  <c r="M1159" i="6"/>
  <c r="M1160" i="6"/>
  <c r="M1161" i="6"/>
  <c r="M1162" i="6"/>
  <c r="M1163" i="6"/>
  <c r="M1164" i="6"/>
  <c r="M1165" i="6"/>
  <c r="M1166" i="6"/>
  <c r="M1167" i="6"/>
  <c r="M1168" i="6"/>
  <c r="M1169" i="6"/>
  <c r="M1170" i="6"/>
  <c r="M1171" i="6"/>
  <c r="M1172" i="6"/>
  <c r="M1173" i="6"/>
  <c r="M1174" i="6"/>
  <c r="M1175" i="6"/>
  <c r="M1176" i="6"/>
  <c r="M1177" i="6"/>
  <c r="M1178" i="6"/>
  <c r="M1179" i="6"/>
  <c r="M1180" i="6"/>
  <c r="M1181" i="6"/>
  <c r="M1182" i="6"/>
  <c r="M1183" i="6"/>
  <c r="M1184" i="6"/>
  <c r="M1185" i="6"/>
  <c r="M1186" i="6"/>
  <c r="M1187" i="6"/>
  <c r="M1188" i="6"/>
  <c r="M1189" i="6"/>
  <c r="M1190" i="6"/>
  <c r="M1191" i="6"/>
  <c r="M1192" i="6"/>
  <c r="M1193" i="6"/>
  <c r="M1194" i="6"/>
  <c r="M1195" i="6"/>
  <c r="M1196" i="6"/>
  <c r="M1197" i="6"/>
  <c r="M1198" i="6"/>
  <c r="M1199" i="6"/>
  <c r="M1200" i="6"/>
  <c r="M1201" i="6"/>
  <c r="M1202" i="6"/>
  <c r="M1203" i="6"/>
  <c r="M1204" i="6"/>
  <c r="M1205" i="6"/>
  <c r="M1206" i="6"/>
  <c r="M1207" i="6"/>
  <c r="M1208" i="6"/>
  <c r="M1209" i="6"/>
  <c r="M1210" i="6"/>
  <c r="M1211" i="6"/>
  <c r="M1212" i="6"/>
  <c r="M1213" i="6"/>
  <c r="M1214" i="6"/>
  <c r="M1215" i="6"/>
  <c r="M1216" i="6"/>
  <c r="M1217" i="6"/>
  <c r="M1218" i="6"/>
  <c r="M1219" i="6"/>
  <c r="M1220" i="6"/>
  <c r="M1221" i="6"/>
  <c r="M1222" i="6"/>
  <c r="M1223" i="6"/>
  <c r="M1224" i="6"/>
  <c r="M1225" i="6"/>
  <c r="M1226" i="6"/>
  <c r="M1227" i="6"/>
  <c r="M1228" i="6"/>
  <c r="M1229" i="6"/>
  <c r="M1230" i="6"/>
  <c r="M1231" i="6"/>
  <c r="M1232" i="6"/>
  <c r="M1233" i="6"/>
  <c r="M1234" i="6"/>
  <c r="M1235" i="6"/>
  <c r="M1236" i="6"/>
  <c r="M1237" i="6"/>
  <c r="M1238" i="6"/>
  <c r="M1239" i="6"/>
  <c r="M1240" i="6"/>
  <c r="M1241" i="6"/>
  <c r="M1242" i="6"/>
  <c r="M1243" i="6"/>
  <c r="M1244" i="6"/>
  <c r="M1245" i="6"/>
  <c r="M1246" i="6"/>
  <c r="M1247" i="6"/>
  <c r="M1248" i="6"/>
  <c r="M1249" i="6"/>
  <c r="M1250" i="6"/>
  <c r="M1251" i="6"/>
  <c r="M1252" i="6"/>
  <c r="M1253" i="6"/>
  <c r="M1254" i="6"/>
  <c r="M1255" i="6"/>
  <c r="M1256" i="6"/>
  <c r="M1257" i="6"/>
  <c r="M1258" i="6"/>
  <c r="M1259" i="6"/>
  <c r="M1260" i="6"/>
  <c r="M1261" i="6"/>
  <c r="M1262" i="6"/>
  <c r="M1263" i="6"/>
  <c r="M1264" i="6"/>
  <c r="M1265" i="6"/>
  <c r="M1266" i="6"/>
  <c r="M1267" i="6"/>
  <c r="M1268" i="6"/>
  <c r="M1269" i="6"/>
  <c r="M1270" i="6"/>
  <c r="M1271" i="6"/>
  <c r="M1272" i="6"/>
  <c r="M1273" i="6"/>
  <c r="M1274" i="6"/>
  <c r="M1275" i="6"/>
  <c r="M1276" i="6"/>
  <c r="M1277" i="6"/>
  <c r="M1278" i="6"/>
  <c r="M1279" i="6"/>
  <c r="M1280" i="6"/>
  <c r="M1281" i="6"/>
  <c r="M1282" i="6"/>
  <c r="M1283" i="6"/>
  <c r="M1284" i="6"/>
  <c r="M1285" i="6"/>
  <c r="M1286" i="6"/>
  <c r="M1287" i="6"/>
  <c r="M1288" i="6"/>
  <c r="M1289" i="6"/>
  <c r="M1290" i="6"/>
  <c r="M1291" i="6"/>
  <c r="M1292" i="6"/>
  <c r="M1293" i="6"/>
  <c r="M1294" i="6"/>
  <c r="M1295" i="6"/>
  <c r="M1296" i="6"/>
  <c r="M1297" i="6"/>
  <c r="M1298" i="6"/>
  <c r="M1299" i="6"/>
  <c r="M1300" i="6"/>
  <c r="M1301" i="6"/>
  <c r="M1302" i="6"/>
  <c r="M1303" i="6"/>
  <c r="M1304" i="6"/>
  <c r="M1305" i="6"/>
  <c r="M1306" i="6"/>
  <c r="M1307" i="6"/>
  <c r="M1308" i="6"/>
  <c r="M1309" i="6"/>
  <c r="M1310" i="6"/>
  <c r="M1311" i="6"/>
  <c r="M1312" i="6"/>
  <c r="M1313" i="6"/>
  <c r="M1314" i="6"/>
  <c r="M1315" i="6"/>
  <c r="M1316" i="6"/>
  <c r="M1317" i="6"/>
  <c r="M1318" i="6"/>
  <c r="M1319" i="6"/>
  <c r="M1320" i="6"/>
  <c r="M1321" i="6"/>
  <c r="M1322" i="6"/>
  <c r="M1323" i="6"/>
  <c r="M1324" i="6"/>
  <c r="M1325" i="6"/>
  <c r="M1326" i="6"/>
  <c r="M1327" i="6"/>
  <c r="M1328" i="6"/>
  <c r="M1329" i="6"/>
  <c r="M1330" i="6"/>
  <c r="M1331" i="6"/>
  <c r="M1332" i="6"/>
  <c r="M1333" i="6"/>
  <c r="M1334" i="6"/>
  <c r="M1335" i="6"/>
  <c r="M1336" i="6"/>
  <c r="M1337" i="6"/>
  <c r="M1338" i="6"/>
  <c r="M1339" i="6"/>
  <c r="M1340" i="6"/>
  <c r="M1341" i="6"/>
  <c r="M1342" i="6"/>
  <c r="M1343" i="6"/>
  <c r="M1344" i="6"/>
  <c r="M1345" i="6"/>
  <c r="M1346" i="6"/>
  <c r="M1347" i="6"/>
  <c r="M1348" i="6"/>
  <c r="M1349" i="6"/>
  <c r="M1350" i="6"/>
  <c r="M1351" i="6"/>
  <c r="M1352" i="6"/>
  <c r="M1353" i="6"/>
  <c r="M1354" i="6"/>
  <c r="M1355" i="6"/>
  <c r="M1356" i="6"/>
  <c r="M1357" i="6"/>
  <c r="M1358" i="6"/>
  <c r="M1359" i="6"/>
  <c r="M1360" i="6"/>
  <c r="M1361" i="6"/>
  <c r="M1362" i="6"/>
  <c r="M1363" i="6"/>
  <c r="M1364" i="6"/>
  <c r="M1365" i="6"/>
  <c r="M1366" i="6"/>
  <c r="M1367" i="6"/>
  <c r="M1368" i="6"/>
  <c r="M1369" i="6"/>
  <c r="M1370" i="6"/>
  <c r="M1371" i="6"/>
  <c r="M1372" i="6"/>
  <c r="M1373" i="6"/>
  <c r="M1374" i="6"/>
  <c r="M1375" i="6"/>
  <c r="M1376" i="6"/>
  <c r="M1377" i="6"/>
  <c r="M1378" i="6"/>
  <c r="M1379" i="6"/>
  <c r="M1380" i="6"/>
  <c r="M1381" i="6"/>
  <c r="M1382" i="6"/>
  <c r="M1383" i="6"/>
  <c r="M1384" i="6"/>
  <c r="M1385" i="6"/>
  <c r="M1386" i="6"/>
  <c r="M1387" i="6"/>
  <c r="M1388" i="6"/>
  <c r="M1389" i="6"/>
  <c r="M1390" i="6"/>
  <c r="M1391" i="6"/>
  <c r="M1392" i="6"/>
  <c r="M1393" i="6"/>
  <c r="M1394" i="6"/>
  <c r="M1395" i="6"/>
  <c r="M1396" i="6"/>
  <c r="M1397" i="6"/>
  <c r="M1398" i="6"/>
  <c r="M1399" i="6"/>
  <c r="M1400" i="6"/>
  <c r="M1401" i="6"/>
  <c r="M1402" i="6"/>
  <c r="M1403" i="6"/>
  <c r="M1404" i="6"/>
  <c r="M1405" i="6"/>
  <c r="M1406" i="6"/>
  <c r="M1407" i="6"/>
  <c r="M1408" i="6"/>
  <c r="M1409" i="6"/>
  <c r="M1410" i="6"/>
  <c r="M1411" i="6"/>
  <c r="M1412" i="6"/>
  <c r="M1413" i="6"/>
  <c r="M1414" i="6"/>
  <c r="M1415" i="6"/>
  <c r="M1416" i="6"/>
  <c r="M1417" i="6"/>
  <c r="M1418" i="6"/>
  <c r="M1419" i="6"/>
  <c r="M1420" i="6"/>
  <c r="M1421" i="6"/>
  <c r="M1422" i="6"/>
  <c r="M1423" i="6"/>
  <c r="M1424" i="6"/>
  <c r="M1425" i="6"/>
  <c r="M1426" i="6"/>
  <c r="M1427" i="6"/>
  <c r="M1428" i="6"/>
  <c r="M1429" i="6"/>
  <c r="M1430" i="6"/>
  <c r="M1431" i="6"/>
  <c r="M1432" i="6"/>
  <c r="M1433" i="6"/>
  <c r="M1434" i="6"/>
  <c r="M1435" i="6"/>
  <c r="M1436" i="6"/>
  <c r="M1437" i="6"/>
  <c r="M1438" i="6"/>
  <c r="M1439" i="6"/>
  <c r="M1440" i="6"/>
  <c r="M1441" i="6"/>
  <c r="M1442" i="6"/>
  <c r="M1443" i="6"/>
  <c r="M1444" i="6"/>
  <c r="M1445" i="6"/>
  <c r="M1446" i="6"/>
  <c r="M1447" i="6"/>
  <c r="M1448" i="6"/>
  <c r="M1449" i="6"/>
  <c r="M1450" i="6"/>
  <c r="M1451" i="6"/>
  <c r="M1452" i="6"/>
  <c r="M1453" i="6"/>
  <c r="M1454" i="6"/>
  <c r="M1455" i="6"/>
  <c r="M1456" i="6"/>
  <c r="M1457" i="6"/>
  <c r="M1458" i="6"/>
  <c r="M1459" i="6"/>
  <c r="M1460" i="6"/>
  <c r="M1461" i="6"/>
  <c r="M1462" i="6"/>
  <c r="M1463" i="6"/>
  <c r="M1464" i="6"/>
  <c r="M1465" i="6"/>
  <c r="M1466" i="6"/>
  <c r="M1467" i="6"/>
  <c r="M1468" i="6"/>
  <c r="M1469" i="6"/>
  <c r="M1470" i="6"/>
  <c r="M1471" i="6"/>
  <c r="M1472" i="6"/>
  <c r="M1473" i="6"/>
  <c r="M1474" i="6"/>
  <c r="M1475" i="6"/>
  <c r="M1476" i="6"/>
  <c r="M1477" i="6"/>
  <c r="M1478" i="6"/>
  <c r="M1479" i="6"/>
  <c r="M1480" i="6"/>
  <c r="M1481" i="6"/>
  <c r="M1482" i="6"/>
  <c r="M1483" i="6"/>
  <c r="M1484" i="6"/>
  <c r="M1485" i="6"/>
  <c r="M1486" i="6"/>
  <c r="M1487" i="6"/>
  <c r="M1488" i="6"/>
  <c r="M1489" i="6"/>
  <c r="M1490" i="6"/>
  <c r="M1491" i="6"/>
  <c r="M1492" i="6"/>
  <c r="M1493" i="6"/>
  <c r="M1494" i="6"/>
  <c r="M1495" i="6"/>
  <c r="M1496" i="6"/>
  <c r="M1497" i="6"/>
  <c r="M1498" i="6"/>
  <c r="M1499" i="6"/>
  <c r="M1500" i="6"/>
  <c r="M1501" i="6"/>
  <c r="M1502" i="6"/>
  <c r="M1503" i="6"/>
  <c r="M1504" i="6"/>
  <c r="M1505" i="6"/>
  <c r="M1506" i="6"/>
  <c r="M1507" i="6"/>
  <c r="M1508" i="6"/>
  <c r="M1509" i="6"/>
  <c r="M1510" i="6"/>
  <c r="M1511" i="6"/>
  <c r="M1512" i="6"/>
  <c r="M1513" i="6"/>
  <c r="M1514" i="6"/>
  <c r="M1515" i="6"/>
  <c r="M1516" i="6"/>
  <c r="M1517" i="6"/>
  <c r="M1518" i="6"/>
  <c r="M1519" i="6"/>
  <c r="M1520" i="6"/>
  <c r="M1521" i="6"/>
  <c r="M1522" i="6"/>
  <c r="M1523" i="6"/>
  <c r="M1524" i="6"/>
  <c r="M1525" i="6"/>
  <c r="M1526" i="6"/>
  <c r="M1527" i="6"/>
  <c r="M1528" i="6"/>
  <c r="M1529" i="6"/>
  <c r="M1530" i="6"/>
  <c r="M1531" i="6"/>
  <c r="M1532" i="6"/>
  <c r="M1533" i="6"/>
  <c r="M1534" i="6"/>
  <c r="M1535" i="6"/>
  <c r="M1536" i="6"/>
  <c r="M1537" i="6"/>
  <c r="M1538" i="6"/>
  <c r="M1539" i="6"/>
  <c r="M1540" i="6"/>
  <c r="M1541" i="6"/>
  <c r="M1542" i="6"/>
  <c r="M1543" i="6"/>
  <c r="M1544" i="6"/>
  <c r="M1545" i="6"/>
  <c r="M1546" i="6"/>
  <c r="M1547" i="6"/>
  <c r="M1548" i="6"/>
  <c r="M1549" i="6"/>
  <c r="M1550" i="6"/>
  <c r="M1551" i="6"/>
  <c r="M1552" i="6"/>
  <c r="M1553" i="6"/>
  <c r="M1554" i="6"/>
  <c r="M1555" i="6"/>
  <c r="M1556" i="6"/>
  <c r="M1557" i="6"/>
  <c r="M1558" i="6"/>
  <c r="M1559" i="6"/>
  <c r="M1560" i="6"/>
  <c r="M1561" i="6"/>
  <c r="M1562" i="6"/>
  <c r="M1563" i="6"/>
  <c r="M1564" i="6"/>
  <c r="M1565" i="6"/>
  <c r="M1566" i="6"/>
  <c r="M1567" i="6"/>
  <c r="M1568" i="6"/>
  <c r="M1569" i="6"/>
  <c r="M1570" i="6"/>
  <c r="M1571" i="6"/>
  <c r="M1572" i="6"/>
  <c r="M1573" i="6"/>
  <c r="M1574" i="6"/>
  <c r="M1575" i="6"/>
  <c r="M1576" i="6"/>
  <c r="M1577" i="6"/>
  <c r="M1578" i="6"/>
  <c r="M1579" i="6"/>
  <c r="M1580" i="6"/>
  <c r="M1581" i="6"/>
  <c r="M1582" i="6"/>
  <c r="M1583" i="6"/>
  <c r="M1584" i="6"/>
  <c r="M1585" i="6"/>
  <c r="M1586" i="6"/>
  <c r="M1587" i="6"/>
  <c r="M1588" i="6"/>
  <c r="M1589" i="6"/>
  <c r="M1590" i="6"/>
  <c r="M1591" i="6"/>
  <c r="M1592" i="6"/>
  <c r="M1593" i="6"/>
  <c r="M1594" i="6"/>
  <c r="M1595" i="6"/>
  <c r="M1596" i="6"/>
  <c r="M1597" i="6"/>
  <c r="M1598" i="6"/>
  <c r="M1599" i="6"/>
  <c r="M1600" i="6"/>
  <c r="M1601" i="6"/>
  <c r="M1602" i="6"/>
  <c r="M1603" i="6"/>
  <c r="M1604" i="6"/>
  <c r="M1605" i="6"/>
  <c r="M1606" i="6"/>
  <c r="M1607" i="6"/>
  <c r="M1608" i="6"/>
  <c r="M1609" i="6"/>
  <c r="M1610" i="6"/>
  <c r="M1611" i="6"/>
  <c r="M1612" i="6"/>
  <c r="M1613" i="6"/>
  <c r="M1614" i="6"/>
  <c r="M1615" i="6"/>
  <c r="M1616" i="6"/>
  <c r="M1617" i="6"/>
  <c r="M1618" i="6"/>
  <c r="M1619" i="6"/>
  <c r="M1620" i="6"/>
  <c r="M1621" i="6"/>
  <c r="M1622" i="6"/>
  <c r="M1623" i="6"/>
  <c r="M1624" i="6"/>
  <c r="M1625" i="6"/>
  <c r="M1626" i="6"/>
  <c r="M1627" i="6"/>
  <c r="M1628" i="6"/>
  <c r="M1629" i="6"/>
  <c r="M1630" i="6"/>
  <c r="M1631" i="6"/>
  <c r="M1632" i="6"/>
  <c r="M1633" i="6"/>
  <c r="M1634" i="6"/>
  <c r="M1635" i="6"/>
  <c r="M1636" i="6"/>
  <c r="M1637" i="6"/>
  <c r="M1638" i="6"/>
  <c r="M1639" i="6"/>
  <c r="M1640" i="6"/>
  <c r="M1641" i="6"/>
  <c r="M1642" i="6"/>
  <c r="M1643" i="6"/>
  <c r="M1644" i="6"/>
  <c r="M1645" i="6"/>
  <c r="M1646" i="6"/>
  <c r="M1647" i="6"/>
  <c r="M1648" i="6"/>
  <c r="M1649" i="6"/>
  <c r="M1650" i="6"/>
  <c r="M1651" i="6"/>
  <c r="M1652" i="6"/>
  <c r="M1653" i="6"/>
  <c r="M1654" i="6"/>
  <c r="M1655" i="6"/>
  <c r="M1656" i="6"/>
  <c r="M1657" i="6"/>
  <c r="M1658" i="6"/>
  <c r="M1659" i="6"/>
  <c r="M1660" i="6"/>
  <c r="M1661" i="6"/>
  <c r="M1662" i="6"/>
  <c r="M1663" i="6"/>
  <c r="M1664" i="6"/>
  <c r="M1665" i="6"/>
  <c r="M1666" i="6"/>
  <c r="M1667" i="6"/>
  <c r="M1668" i="6"/>
  <c r="M1669" i="6"/>
  <c r="M1670" i="6"/>
  <c r="M1671" i="6"/>
  <c r="M1672" i="6"/>
  <c r="M1673" i="6"/>
  <c r="M1674" i="6"/>
  <c r="M1675" i="6"/>
  <c r="M1676" i="6"/>
  <c r="M1677" i="6"/>
  <c r="M1678" i="6"/>
  <c r="M1679" i="6"/>
  <c r="M1680" i="6"/>
  <c r="M1681" i="6"/>
  <c r="M1682" i="6"/>
  <c r="M1683" i="6"/>
  <c r="M1684" i="6"/>
  <c r="M1685" i="6"/>
  <c r="M1686" i="6"/>
  <c r="M1687" i="6"/>
  <c r="M1688" i="6"/>
  <c r="M1689" i="6"/>
  <c r="M1690" i="6"/>
  <c r="M1691" i="6"/>
  <c r="M1692" i="6"/>
  <c r="M1693" i="6"/>
  <c r="M1694" i="6"/>
  <c r="M1695" i="6"/>
  <c r="M1696" i="6"/>
  <c r="M1697" i="6"/>
  <c r="M1698" i="6"/>
  <c r="M1699" i="6"/>
  <c r="M1700" i="6"/>
  <c r="M1701" i="6"/>
  <c r="M1702" i="6"/>
  <c r="M1703" i="6"/>
  <c r="M1704" i="6"/>
  <c r="M1705" i="6"/>
  <c r="M1706" i="6"/>
  <c r="M1707" i="6"/>
  <c r="M1708" i="6"/>
  <c r="M1709" i="6"/>
  <c r="M1710" i="6"/>
  <c r="M1711" i="6"/>
  <c r="M1712" i="6"/>
  <c r="M1713" i="6"/>
  <c r="M1714" i="6"/>
  <c r="M1715" i="6"/>
  <c r="M1716" i="6"/>
  <c r="M1717" i="6"/>
  <c r="M1718" i="6"/>
  <c r="M1719" i="6"/>
  <c r="M1720" i="6"/>
  <c r="M1721" i="6"/>
  <c r="M1722" i="6"/>
  <c r="M1723" i="6"/>
  <c r="M1724" i="6"/>
  <c r="M1725" i="6"/>
  <c r="M1726" i="6"/>
  <c r="M1727" i="6"/>
  <c r="M1728" i="6"/>
  <c r="M1729" i="6"/>
  <c r="M1730" i="6"/>
  <c r="M1731" i="6"/>
  <c r="M1732" i="6"/>
  <c r="M1733" i="6"/>
  <c r="M1734" i="6"/>
  <c r="M1735" i="6"/>
  <c r="M1736" i="6"/>
  <c r="M1737" i="6"/>
  <c r="M1738" i="6"/>
  <c r="M1739" i="6"/>
  <c r="M1740" i="6"/>
  <c r="M1741" i="6"/>
  <c r="M1742" i="6"/>
  <c r="M1743" i="6"/>
  <c r="M1744" i="6"/>
  <c r="M1745" i="6"/>
  <c r="M1746" i="6"/>
  <c r="M1747" i="6"/>
  <c r="M1748" i="6"/>
  <c r="M1749" i="6"/>
  <c r="M1750" i="6"/>
  <c r="M1751" i="6"/>
  <c r="M1752" i="6"/>
  <c r="M1753" i="6"/>
  <c r="M1754" i="6"/>
  <c r="M1755" i="6"/>
  <c r="M1756" i="6"/>
  <c r="M1757" i="6"/>
  <c r="M1758" i="6"/>
  <c r="M1759" i="6"/>
  <c r="M1760" i="6"/>
  <c r="M1761" i="6"/>
  <c r="M1762" i="6"/>
  <c r="M1763" i="6"/>
  <c r="M1764" i="6"/>
  <c r="M1765" i="6"/>
  <c r="M1766" i="6"/>
  <c r="M1767" i="6"/>
  <c r="M1768" i="6"/>
  <c r="M1769" i="6"/>
  <c r="M1770" i="6"/>
  <c r="M1771" i="6"/>
  <c r="M1772" i="6"/>
  <c r="M1773" i="6"/>
  <c r="M1774" i="6"/>
  <c r="M1775" i="6"/>
  <c r="M1776" i="6"/>
  <c r="M1777" i="6"/>
  <c r="M1778" i="6"/>
  <c r="M1779" i="6"/>
  <c r="M1780" i="6"/>
  <c r="M1781" i="6"/>
  <c r="M1782" i="6"/>
  <c r="M1783" i="6"/>
  <c r="M1784" i="6"/>
  <c r="M1785" i="6"/>
  <c r="M1786" i="6"/>
  <c r="M1787" i="6"/>
  <c r="M1788" i="6"/>
  <c r="M1789" i="6"/>
  <c r="M1790" i="6"/>
  <c r="M1791" i="6"/>
  <c r="M1792" i="6"/>
  <c r="M1793" i="6"/>
  <c r="M1794" i="6"/>
  <c r="M1795" i="6"/>
  <c r="M1796" i="6"/>
  <c r="M1797" i="6"/>
  <c r="M1798" i="6"/>
  <c r="M1799" i="6"/>
  <c r="M1800" i="6"/>
  <c r="M1801" i="6"/>
  <c r="M1802" i="6"/>
  <c r="M1803" i="6"/>
  <c r="M1804" i="6"/>
  <c r="M1805" i="6"/>
  <c r="M1806" i="6"/>
  <c r="M1807" i="6"/>
  <c r="M1808" i="6"/>
  <c r="M1809" i="6"/>
  <c r="M1810" i="6"/>
  <c r="M1811" i="6"/>
  <c r="M1812" i="6"/>
  <c r="M1813" i="6"/>
  <c r="M1814" i="6"/>
  <c r="M1815" i="6"/>
  <c r="M1816" i="6"/>
  <c r="M1817" i="6"/>
  <c r="M1818" i="6"/>
  <c r="M1819" i="6"/>
  <c r="M1820" i="6"/>
  <c r="M1821" i="6"/>
  <c r="M1822" i="6"/>
  <c r="M1823" i="6"/>
  <c r="M1824" i="6"/>
  <c r="M1825" i="6"/>
  <c r="M1826" i="6"/>
  <c r="M1827" i="6"/>
  <c r="M1828" i="6"/>
  <c r="M1829" i="6"/>
  <c r="M1830" i="6"/>
  <c r="M1831" i="6"/>
  <c r="M1832" i="6"/>
  <c r="M1833" i="6"/>
  <c r="M1834" i="6"/>
  <c r="M1835" i="6"/>
  <c r="M1836" i="6"/>
  <c r="M1837" i="6"/>
  <c r="M1838" i="6"/>
  <c r="M1839" i="6"/>
  <c r="M1840" i="6"/>
  <c r="M1841" i="6"/>
  <c r="M1842" i="6"/>
  <c r="M1843" i="6"/>
  <c r="M1844" i="6"/>
  <c r="M1845" i="6"/>
  <c r="M1846" i="6"/>
  <c r="M1847" i="6"/>
  <c r="M1848" i="6"/>
  <c r="M1849" i="6"/>
  <c r="M1850" i="6"/>
  <c r="M1851" i="6"/>
  <c r="M1852" i="6"/>
  <c r="M1853" i="6"/>
  <c r="M1854" i="6"/>
  <c r="M1855" i="6"/>
  <c r="M1856" i="6"/>
  <c r="M1857" i="6"/>
  <c r="M1858" i="6"/>
  <c r="M1859" i="6"/>
  <c r="M1860" i="6"/>
  <c r="M1861" i="6"/>
  <c r="M1862" i="6"/>
  <c r="M1863" i="6"/>
  <c r="M1864" i="6"/>
  <c r="M1865" i="6"/>
  <c r="M1866" i="6"/>
  <c r="M1867" i="6"/>
  <c r="M1868" i="6"/>
  <c r="M1869" i="6"/>
  <c r="M1870" i="6"/>
  <c r="M1871" i="6"/>
  <c r="M1872" i="6"/>
  <c r="M1873" i="6"/>
  <c r="M1874" i="6"/>
  <c r="M1875" i="6"/>
  <c r="M1876" i="6"/>
  <c r="M1877" i="6"/>
  <c r="M1878" i="6"/>
  <c r="M1879" i="6"/>
  <c r="M1880" i="6"/>
  <c r="M1881" i="6"/>
  <c r="M1882" i="6"/>
  <c r="M1883" i="6"/>
  <c r="M1884" i="6"/>
  <c r="M1885" i="6"/>
  <c r="M1886" i="6"/>
  <c r="M1887" i="6"/>
  <c r="M1888" i="6"/>
  <c r="M1889" i="6"/>
  <c r="M1890" i="6"/>
  <c r="M1891" i="6"/>
  <c r="M1892" i="6"/>
  <c r="M1893" i="6"/>
  <c r="M1894" i="6"/>
  <c r="M1895" i="6"/>
  <c r="M1896" i="6"/>
  <c r="M1897" i="6"/>
  <c r="M1898" i="6"/>
  <c r="M1899" i="6"/>
  <c r="M1900" i="6"/>
  <c r="M1901" i="6"/>
  <c r="M1902" i="6"/>
  <c r="M1903" i="6"/>
  <c r="M1904" i="6"/>
  <c r="M1905" i="6"/>
  <c r="M1906" i="6"/>
  <c r="M1907" i="6"/>
  <c r="M1908" i="6"/>
  <c r="M1909" i="6"/>
  <c r="M1910" i="6"/>
  <c r="M1911" i="6"/>
  <c r="M1912" i="6"/>
  <c r="M1913" i="6"/>
  <c r="M1914" i="6"/>
  <c r="M1915" i="6"/>
  <c r="M1916" i="6"/>
  <c r="M1917" i="6"/>
  <c r="M1918" i="6"/>
  <c r="M1919" i="6"/>
  <c r="M1920" i="6"/>
  <c r="M1921" i="6"/>
  <c r="M1922" i="6"/>
  <c r="M1923" i="6"/>
  <c r="M1924" i="6"/>
  <c r="M1925" i="6"/>
  <c r="M1926" i="6"/>
  <c r="M1927" i="6"/>
  <c r="M1928" i="6"/>
  <c r="M1929" i="6"/>
  <c r="M1930" i="6"/>
  <c r="M1931" i="6"/>
  <c r="M1932" i="6"/>
  <c r="M1933" i="6"/>
  <c r="M1934" i="6"/>
  <c r="M1935" i="6"/>
  <c r="M1936" i="6"/>
  <c r="M1937" i="6"/>
  <c r="M1938" i="6"/>
  <c r="M1939" i="6"/>
  <c r="M1940" i="6"/>
  <c r="M1941" i="6"/>
  <c r="M1942" i="6"/>
  <c r="M1943" i="6"/>
  <c r="M1944" i="6"/>
  <c r="M1945" i="6"/>
  <c r="M1946" i="6"/>
  <c r="M1947" i="6"/>
  <c r="M1948" i="6"/>
  <c r="M1949" i="6"/>
  <c r="M1950" i="6"/>
  <c r="M1951" i="6"/>
  <c r="M1952" i="6"/>
  <c r="M1953" i="6"/>
  <c r="M1954" i="6"/>
  <c r="M1955" i="6"/>
  <c r="M1956" i="6"/>
  <c r="M1957" i="6"/>
  <c r="M1958" i="6"/>
  <c r="M1959" i="6"/>
  <c r="M1960" i="6"/>
  <c r="M1961" i="6"/>
  <c r="M1962" i="6"/>
  <c r="M1963" i="6"/>
  <c r="M1964" i="6"/>
  <c r="M1965" i="6"/>
  <c r="M1966" i="6"/>
  <c r="M1967" i="6"/>
  <c r="M1968" i="6"/>
  <c r="M1969" i="6"/>
  <c r="M1970" i="6"/>
  <c r="M1971" i="6"/>
  <c r="M1972" i="6"/>
  <c r="M1973" i="6"/>
  <c r="M1974" i="6"/>
  <c r="M1975" i="6"/>
  <c r="M1976" i="6"/>
  <c r="M1977" i="6"/>
  <c r="M1978" i="6"/>
  <c r="M1979" i="6"/>
  <c r="M1980" i="6"/>
  <c r="M1981" i="6"/>
  <c r="M1982" i="6"/>
  <c r="M1983" i="6"/>
  <c r="M1984" i="6"/>
  <c r="M1985" i="6"/>
  <c r="M1986" i="6"/>
  <c r="M1987" i="6"/>
  <c r="M1988" i="6"/>
  <c r="M1989" i="6"/>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K1414" i="6"/>
  <c r="K1415" i="6"/>
  <c r="K1416" i="6"/>
  <c r="K1417" i="6"/>
  <c r="K1418" i="6"/>
  <c r="K1419" i="6"/>
  <c r="K1420" i="6"/>
  <c r="K1421" i="6"/>
  <c r="K1422" i="6"/>
  <c r="K1423" i="6"/>
  <c r="K1424" i="6"/>
  <c r="K1425" i="6"/>
  <c r="K1426" i="6"/>
  <c r="K1427" i="6"/>
  <c r="K1428" i="6"/>
  <c r="K1429" i="6"/>
  <c r="K1430" i="6"/>
  <c r="K1431" i="6"/>
  <c r="K1432" i="6"/>
  <c r="K1433" i="6"/>
  <c r="K1434" i="6"/>
  <c r="K1435" i="6"/>
  <c r="K1436" i="6"/>
  <c r="K1437" i="6"/>
  <c r="K1438" i="6"/>
  <c r="K1439" i="6"/>
  <c r="K1440" i="6"/>
  <c r="K1441" i="6"/>
  <c r="K1442" i="6"/>
  <c r="K1443" i="6"/>
  <c r="K1444" i="6"/>
  <c r="K1445" i="6"/>
  <c r="K1446" i="6"/>
  <c r="K1447" i="6"/>
  <c r="K1448" i="6"/>
  <c r="K1449" i="6"/>
  <c r="K1450" i="6"/>
  <c r="K1451" i="6"/>
  <c r="K1452" i="6"/>
  <c r="K1453" i="6"/>
  <c r="K1454" i="6"/>
  <c r="K1455" i="6"/>
  <c r="K1456" i="6"/>
  <c r="K1457" i="6"/>
  <c r="K1458" i="6"/>
  <c r="K1459" i="6"/>
  <c r="K1460" i="6"/>
  <c r="K1461" i="6"/>
  <c r="K1462" i="6"/>
  <c r="K1463" i="6"/>
  <c r="K1464" i="6"/>
  <c r="K1465" i="6"/>
  <c r="K1466" i="6"/>
  <c r="K1467" i="6"/>
  <c r="K1468" i="6"/>
  <c r="K1469" i="6"/>
  <c r="K1470" i="6"/>
  <c r="K1471" i="6"/>
  <c r="K1472" i="6"/>
  <c r="K1473" i="6"/>
  <c r="K1474" i="6"/>
  <c r="K1475" i="6"/>
  <c r="K1476" i="6"/>
  <c r="K1477" i="6"/>
  <c r="K1478" i="6"/>
  <c r="K1479" i="6"/>
  <c r="K1480" i="6"/>
  <c r="K1481" i="6"/>
  <c r="K1482" i="6"/>
  <c r="K1483" i="6"/>
  <c r="K1484" i="6"/>
  <c r="K1485" i="6"/>
  <c r="K1486" i="6"/>
  <c r="K1487" i="6"/>
  <c r="K1488" i="6"/>
  <c r="K1489" i="6"/>
  <c r="K1490" i="6"/>
  <c r="K1491" i="6"/>
  <c r="K1492" i="6"/>
  <c r="K1493" i="6"/>
  <c r="K1494" i="6"/>
  <c r="K1495" i="6"/>
  <c r="K1496" i="6"/>
  <c r="K1497" i="6"/>
  <c r="K1498" i="6"/>
  <c r="K1499" i="6"/>
  <c r="K1500" i="6"/>
  <c r="K1501" i="6"/>
  <c r="K1502" i="6"/>
  <c r="K1503" i="6"/>
  <c r="K1504" i="6"/>
  <c r="K1505" i="6"/>
  <c r="K1506" i="6"/>
  <c r="K1507" i="6"/>
  <c r="K1508" i="6"/>
  <c r="K1509" i="6"/>
  <c r="K1510" i="6"/>
  <c r="K1511" i="6"/>
  <c r="K1512" i="6"/>
  <c r="K1513" i="6"/>
  <c r="K1514" i="6"/>
  <c r="K1515" i="6"/>
  <c r="K1516" i="6"/>
  <c r="K1517" i="6"/>
  <c r="K1518" i="6"/>
  <c r="K1519" i="6"/>
  <c r="K1520" i="6"/>
  <c r="K1521" i="6"/>
  <c r="K1522" i="6"/>
  <c r="K1523" i="6"/>
  <c r="K1524" i="6"/>
  <c r="K1525" i="6"/>
  <c r="K1526" i="6"/>
  <c r="K1527" i="6"/>
  <c r="K1528" i="6"/>
  <c r="K1529" i="6"/>
  <c r="K1530" i="6"/>
  <c r="K1531" i="6"/>
  <c r="K1532" i="6"/>
  <c r="K1533" i="6"/>
  <c r="K1534" i="6"/>
  <c r="K1535" i="6"/>
  <c r="K1536" i="6"/>
  <c r="K1537" i="6"/>
  <c r="K1538" i="6"/>
  <c r="K1539" i="6"/>
  <c r="K1540" i="6"/>
  <c r="K1541" i="6"/>
  <c r="K1542" i="6"/>
  <c r="K1543" i="6"/>
  <c r="K1544" i="6"/>
  <c r="K1545" i="6"/>
  <c r="K1546" i="6"/>
  <c r="K1547" i="6"/>
  <c r="K1548" i="6"/>
  <c r="K1549" i="6"/>
  <c r="K1550" i="6"/>
  <c r="K1551" i="6"/>
  <c r="K1552" i="6"/>
  <c r="K1553" i="6"/>
  <c r="K1554" i="6"/>
  <c r="K1555" i="6"/>
  <c r="K1556" i="6"/>
  <c r="K1557" i="6"/>
  <c r="K1558" i="6"/>
  <c r="K1559" i="6"/>
  <c r="K1560" i="6"/>
  <c r="K1561" i="6"/>
  <c r="K1562" i="6"/>
  <c r="K1563" i="6"/>
  <c r="K1564" i="6"/>
  <c r="K1565" i="6"/>
  <c r="K1566" i="6"/>
  <c r="K1567" i="6"/>
  <c r="K1568" i="6"/>
  <c r="K1569" i="6"/>
  <c r="K1570" i="6"/>
  <c r="K1571" i="6"/>
  <c r="K1572" i="6"/>
  <c r="K1573" i="6"/>
  <c r="K1574" i="6"/>
  <c r="K1575" i="6"/>
  <c r="K1576" i="6"/>
  <c r="K1577" i="6"/>
  <c r="K1578" i="6"/>
  <c r="K1579" i="6"/>
  <c r="K1580" i="6"/>
  <c r="K1581" i="6"/>
  <c r="K1582" i="6"/>
  <c r="K1583" i="6"/>
  <c r="K1584" i="6"/>
  <c r="K1585" i="6"/>
  <c r="K1586" i="6"/>
  <c r="K1587" i="6"/>
  <c r="K1588" i="6"/>
  <c r="K1589" i="6"/>
  <c r="K1590" i="6"/>
  <c r="K1591" i="6"/>
  <c r="K1592" i="6"/>
  <c r="K1593" i="6"/>
  <c r="K1594" i="6"/>
  <c r="K1595" i="6"/>
  <c r="K1596" i="6"/>
  <c r="K1597" i="6"/>
  <c r="K1598" i="6"/>
  <c r="K1599" i="6"/>
  <c r="K1600" i="6"/>
  <c r="K1601" i="6"/>
  <c r="K1602" i="6"/>
  <c r="K1603" i="6"/>
  <c r="K1604" i="6"/>
  <c r="K1605" i="6"/>
  <c r="K1606" i="6"/>
  <c r="K1607" i="6"/>
  <c r="K1608" i="6"/>
  <c r="K1609" i="6"/>
  <c r="K1610" i="6"/>
  <c r="K1611" i="6"/>
  <c r="K1612" i="6"/>
  <c r="K1613" i="6"/>
  <c r="K1614" i="6"/>
  <c r="K1615" i="6"/>
  <c r="K1616" i="6"/>
  <c r="K1617" i="6"/>
  <c r="K1618" i="6"/>
  <c r="K1619" i="6"/>
  <c r="K1620" i="6"/>
  <c r="K1621" i="6"/>
  <c r="K1622" i="6"/>
  <c r="K1623" i="6"/>
  <c r="K1624" i="6"/>
  <c r="K1625" i="6"/>
  <c r="K1626" i="6"/>
  <c r="K1627" i="6"/>
  <c r="K1628" i="6"/>
  <c r="K1629" i="6"/>
  <c r="K1630" i="6"/>
  <c r="K1631" i="6"/>
  <c r="K1632" i="6"/>
  <c r="K1633" i="6"/>
  <c r="K1634" i="6"/>
  <c r="K1635" i="6"/>
  <c r="K1636" i="6"/>
  <c r="K1637" i="6"/>
  <c r="K1638" i="6"/>
  <c r="K1639" i="6"/>
  <c r="K1640" i="6"/>
  <c r="K1641" i="6"/>
  <c r="K1642" i="6"/>
  <c r="K1643" i="6"/>
  <c r="K1644" i="6"/>
  <c r="K1645" i="6"/>
  <c r="K1646" i="6"/>
  <c r="K1647" i="6"/>
  <c r="K1648" i="6"/>
  <c r="K1649" i="6"/>
  <c r="K1650" i="6"/>
  <c r="K1651" i="6"/>
  <c r="K1652" i="6"/>
  <c r="K1653" i="6"/>
  <c r="K1654" i="6"/>
  <c r="K1655" i="6"/>
  <c r="K1656" i="6"/>
  <c r="K1657" i="6"/>
  <c r="K1658" i="6"/>
  <c r="K1659" i="6"/>
  <c r="K1660" i="6"/>
  <c r="K1661" i="6"/>
  <c r="K1662" i="6"/>
  <c r="K1663" i="6"/>
  <c r="K1664" i="6"/>
  <c r="K1665" i="6"/>
  <c r="K1666" i="6"/>
  <c r="K1667" i="6"/>
  <c r="K1668" i="6"/>
  <c r="K1669" i="6"/>
  <c r="K1670" i="6"/>
  <c r="K1671" i="6"/>
  <c r="K1672" i="6"/>
  <c r="K1673" i="6"/>
  <c r="K1674" i="6"/>
  <c r="K1675" i="6"/>
  <c r="K1676" i="6"/>
  <c r="K1677" i="6"/>
  <c r="K1678" i="6"/>
  <c r="K1679" i="6"/>
  <c r="K1680" i="6"/>
  <c r="K1681" i="6"/>
  <c r="K1682" i="6"/>
  <c r="K1683" i="6"/>
  <c r="K1684" i="6"/>
  <c r="K1685" i="6"/>
  <c r="K1686" i="6"/>
  <c r="K1687" i="6"/>
  <c r="K1688" i="6"/>
  <c r="K1689" i="6"/>
  <c r="K1690" i="6"/>
  <c r="K1691" i="6"/>
  <c r="K1692" i="6"/>
  <c r="K1693" i="6"/>
  <c r="K1694" i="6"/>
  <c r="K1695" i="6"/>
  <c r="K1696" i="6"/>
  <c r="K1697" i="6"/>
  <c r="K1698" i="6"/>
  <c r="K1699" i="6"/>
  <c r="K1700" i="6"/>
  <c r="K1701" i="6"/>
  <c r="K1702" i="6"/>
  <c r="K1703" i="6"/>
  <c r="K1704" i="6"/>
  <c r="K1705" i="6"/>
  <c r="K1706" i="6"/>
  <c r="K1707" i="6"/>
  <c r="K1708" i="6"/>
  <c r="K1709" i="6"/>
  <c r="K1710" i="6"/>
  <c r="K1711" i="6"/>
  <c r="K1712" i="6"/>
  <c r="K1713" i="6"/>
  <c r="K1714" i="6"/>
  <c r="K1715" i="6"/>
  <c r="K1716" i="6"/>
  <c r="K1717" i="6"/>
  <c r="K1718" i="6"/>
  <c r="K1719" i="6"/>
  <c r="K1720" i="6"/>
  <c r="K1721" i="6"/>
  <c r="K1722" i="6"/>
  <c r="K1723" i="6"/>
  <c r="K1724" i="6"/>
  <c r="K1725" i="6"/>
  <c r="K1726" i="6"/>
  <c r="K1727" i="6"/>
  <c r="K1728" i="6"/>
  <c r="K1729" i="6"/>
  <c r="K1730" i="6"/>
  <c r="K1731" i="6"/>
  <c r="K1732" i="6"/>
  <c r="K1733" i="6"/>
  <c r="K1734" i="6"/>
  <c r="K1735" i="6"/>
  <c r="K1736" i="6"/>
  <c r="K1737" i="6"/>
  <c r="K1738" i="6"/>
  <c r="K1739" i="6"/>
  <c r="K1740" i="6"/>
  <c r="K1741" i="6"/>
  <c r="K1742" i="6"/>
  <c r="K1743" i="6"/>
  <c r="K1744" i="6"/>
  <c r="K1745" i="6"/>
  <c r="K1746" i="6"/>
  <c r="K1747" i="6"/>
  <c r="K1748" i="6"/>
  <c r="K1749" i="6"/>
  <c r="K1750" i="6"/>
  <c r="K1751" i="6"/>
  <c r="K1752" i="6"/>
  <c r="K1753" i="6"/>
  <c r="K1754" i="6"/>
  <c r="K1755" i="6"/>
  <c r="K1756" i="6"/>
  <c r="K1757" i="6"/>
  <c r="K1758" i="6"/>
  <c r="K1759" i="6"/>
  <c r="K1760" i="6"/>
  <c r="K1761" i="6"/>
  <c r="K1762" i="6"/>
  <c r="K1763" i="6"/>
  <c r="K1764" i="6"/>
  <c r="K1765" i="6"/>
  <c r="K1766" i="6"/>
  <c r="K1767" i="6"/>
  <c r="K1768" i="6"/>
  <c r="K1769" i="6"/>
  <c r="K1770" i="6"/>
  <c r="K1771" i="6"/>
  <c r="K1772" i="6"/>
  <c r="K1773" i="6"/>
  <c r="K1774" i="6"/>
  <c r="K1775" i="6"/>
  <c r="K1776" i="6"/>
  <c r="K1777" i="6"/>
  <c r="K1778" i="6"/>
  <c r="K1779" i="6"/>
  <c r="K1780" i="6"/>
  <c r="K1781" i="6"/>
  <c r="K1782" i="6"/>
  <c r="K1783" i="6"/>
  <c r="K1784" i="6"/>
  <c r="K1785" i="6"/>
  <c r="K1786" i="6"/>
  <c r="K1787" i="6"/>
  <c r="K1788" i="6"/>
  <c r="K1789" i="6"/>
  <c r="K1790" i="6"/>
  <c r="K1791" i="6"/>
  <c r="K1792" i="6"/>
  <c r="K1793" i="6"/>
  <c r="K1794" i="6"/>
  <c r="K1795" i="6"/>
  <c r="K1796" i="6"/>
  <c r="K1797" i="6"/>
  <c r="K1798" i="6"/>
  <c r="K1799" i="6"/>
  <c r="K1800" i="6"/>
  <c r="K1801" i="6"/>
  <c r="K1802" i="6"/>
  <c r="K1803" i="6"/>
  <c r="K1804" i="6"/>
  <c r="K1805" i="6"/>
  <c r="K1806" i="6"/>
  <c r="K1807" i="6"/>
  <c r="K1808" i="6"/>
  <c r="K1809" i="6"/>
  <c r="K1810" i="6"/>
  <c r="K1811" i="6"/>
  <c r="K1812" i="6"/>
  <c r="K1813" i="6"/>
  <c r="K1814" i="6"/>
  <c r="K1815" i="6"/>
  <c r="K1816" i="6"/>
  <c r="K1817" i="6"/>
  <c r="K1818" i="6"/>
  <c r="K1819" i="6"/>
  <c r="K1820" i="6"/>
  <c r="K1821" i="6"/>
  <c r="K1822" i="6"/>
  <c r="K1823" i="6"/>
  <c r="K1824" i="6"/>
  <c r="K1825" i="6"/>
  <c r="K1826" i="6"/>
  <c r="K1827" i="6"/>
  <c r="K1828" i="6"/>
  <c r="K1829" i="6"/>
  <c r="K1830" i="6"/>
  <c r="K1831" i="6"/>
  <c r="K1832" i="6"/>
  <c r="K1833" i="6"/>
  <c r="K1834" i="6"/>
  <c r="K1835" i="6"/>
  <c r="K1836" i="6"/>
  <c r="K1837" i="6"/>
  <c r="K1838" i="6"/>
  <c r="K1839" i="6"/>
  <c r="K1840" i="6"/>
  <c r="K1841" i="6"/>
  <c r="K1842" i="6"/>
  <c r="K1843" i="6"/>
  <c r="K1844" i="6"/>
  <c r="K1845" i="6"/>
  <c r="K1846" i="6"/>
  <c r="K1847" i="6"/>
  <c r="K1848" i="6"/>
  <c r="K1849" i="6"/>
  <c r="K1850" i="6"/>
  <c r="K1851" i="6"/>
  <c r="K1852" i="6"/>
  <c r="K1853" i="6"/>
  <c r="K1854" i="6"/>
  <c r="K1855" i="6"/>
  <c r="K1856" i="6"/>
  <c r="K1857" i="6"/>
  <c r="K1858" i="6"/>
  <c r="K1859" i="6"/>
  <c r="K1860" i="6"/>
  <c r="K1861" i="6"/>
  <c r="K1862" i="6"/>
  <c r="K1863" i="6"/>
  <c r="K1864" i="6"/>
  <c r="K1865" i="6"/>
  <c r="K1866" i="6"/>
  <c r="K1867" i="6"/>
  <c r="K1868" i="6"/>
  <c r="K1869" i="6"/>
  <c r="K1870" i="6"/>
  <c r="K1871" i="6"/>
  <c r="K1872" i="6"/>
  <c r="K1873" i="6"/>
  <c r="K1874" i="6"/>
  <c r="K1875" i="6"/>
  <c r="K1876" i="6"/>
  <c r="K1877" i="6"/>
  <c r="K1878" i="6"/>
  <c r="K1879" i="6"/>
  <c r="K1880" i="6"/>
  <c r="K1881" i="6"/>
  <c r="K1882" i="6"/>
  <c r="K1883" i="6"/>
  <c r="K1884" i="6"/>
  <c r="K1885" i="6"/>
  <c r="K1886" i="6"/>
  <c r="K1887" i="6"/>
  <c r="K1888" i="6"/>
  <c r="K1889" i="6"/>
  <c r="K1890" i="6"/>
  <c r="K1891" i="6"/>
  <c r="K1892" i="6"/>
  <c r="K1893" i="6"/>
  <c r="K1894" i="6"/>
  <c r="K1895" i="6"/>
  <c r="K1896" i="6"/>
  <c r="K1897" i="6"/>
  <c r="K1898" i="6"/>
  <c r="K1899" i="6"/>
  <c r="K1900" i="6"/>
  <c r="K1901" i="6"/>
  <c r="K1902" i="6"/>
  <c r="K1903" i="6"/>
  <c r="K1904" i="6"/>
  <c r="K1905" i="6"/>
  <c r="K1906" i="6"/>
  <c r="K1907" i="6"/>
  <c r="K1908" i="6"/>
  <c r="K1909" i="6"/>
  <c r="K1910" i="6"/>
  <c r="K1911" i="6"/>
  <c r="K1912" i="6"/>
  <c r="K1913" i="6"/>
  <c r="K1914" i="6"/>
  <c r="K1915" i="6"/>
  <c r="K1916" i="6"/>
  <c r="K1917" i="6"/>
  <c r="K1918" i="6"/>
  <c r="K1919" i="6"/>
  <c r="K1920" i="6"/>
  <c r="K1921" i="6"/>
  <c r="K1922" i="6"/>
  <c r="K1923" i="6"/>
  <c r="K1924" i="6"/>
  <c r="K1925" i="6"/>
  <c r="K1926" i="6"/>
  <c r="K1927" i="6"/>
  <c r="K1928" i="6"/>
  <c r="K1929" i="6"/>
  <c r="K1930" i="6"/>
  <c r="K1931" i="6"/>
  <c r="K1932" i="6"/>
  <c r="K1933" i="6"/>
  <c r="K1934" i="6"/>
  <c r="K1935" i="6"/>
  <c r="K1936" i="6"/>
  <c r="K1937" i="6"/>
  <c r="K1938" i="6"/>
  <c r="K1939" i="6"/>
  <c r="K1940" i="6"/>
  <c r="K1941" i="6"/>
  <c r="K1942" i="6"/>
  <c r="K1943" i="6"/>
  <c r="K1944" i="6"/>
  <c r="K1945" i="6"/>
  <c r="K1946" i="6"/>
  <c r="K1947" i="6"/>
  <c r="K1948" i="6"/>
  <c r="K1949" i="6"/>
  <c r="K1950" i="6"/>
  <c r="K1951" i="6"/>
  <c r="K1952" i="6"/>
  <c r="K1953" i="6"/>
  <c r="K1954" i="6"/>
  <c r="K1955" i="6"/>
  <c r="K1956" i="6"/>
  <c r="K1957" i="6"/>
  <c r="K1958" i="6"/>
  <c r="K1959" i="6"/>
  <c r="K1960" i="6"/>
  <c r="K1961" i="6"/>
  <c r="K1962" i="6"/>
  <c r="K1963" i="6"/>
  <c r="K1964" i="6"/>
  <c r="K1965" i="6"/>
  <c r="K1966" i="6"/>
  <c r="K1967" i="6"/>
  <c r="K1968" i="6"/>
  <c r="K1969" i="6"/>
  <c r="K1970" i="6"/>
  <c r="K1971" i="6"/>
  <c r="K1972" i="6"/>
  <c r="K1973" i="6"/>
  <c r="K1974" i="6"/>
  <c r="K1975" i="6"/>
  <c r="K1976" i="6"/>
  <c r="K1977" i="6"/>
  <c r="K1978" i="6"/>
  <c r="K1979" i="6"/>
  <c r="K1980" i="6"/>
  <c r="K1981" i="6"/>
  <c r="K1982" i="6"/>
  <c r="K1983" i="6"/>
  <c r="K1984" i="6"/>
  <c r="K1985" i="6"/>
  <c r="K1986" i="6"/>
  <c r="K1987" i="6"/>
  <c r="K1988" i="6"/>
  <c r="K1989" i="6"/>
</calcChain>
</file>

<file path=xl/sharedStrings.xml><?xml version="1.0" encoding="utf-8"?>
<sst xmlns="http://schemas.openxmlformats.org/spreadsheetml/2006/main" count="15905" uniqueCount="7556">
  <si>
    <t>brand,"title","type","price","priceWithCurrency","available","availableText","sold","lastUpdated","itemLocation"</t>
  </si>
  <si>
    <t>Dior,"Christian Dior Sauvage Men's EDP 3.4 oz Fragrance Spray","Eau de Parfum","84.99","US $84.99/ea","10","More than 10 available / 116 sold","116","May 24, 2024 10:03:04 PDT","Allen Park, Michigan, United States"</t>
  </si>
  <si>
    <t>AS SHOW,"A-v-entus Eau de Parfum 3.3 oz 100ML Millesime EDP Col-ogne for Men New In Box","Eau de Parfum","109.99","US $109.99","8","8 available / 48 sold","48","May 23, 2024 23:07:49 PDT","Atlanta, Georgia, Canada"</t>
  </si>
  <si>
    <t>Unbranded,"HOGO BOSS cologne For Men 3.4 oz","Eau de Toilette","100","US $100.00","10","More than 10 available / 27 sold","27","May 22, 2024 21:55:43 PDT","Dearborn, Michigan, United States"</t>
  </si>
  <si>
    <t>Giorgio Armani,"Acqua Di Gio by Giorgio Armani 6.7 Fl oz Eau De Toilette Spray Men' New &amp; Sealed","Eau de Toilette","44.99","US $44.99/ea","2","2 available / 159 sold","159","May 24, 2024 03:30:43 PDT","Reinholds, Pennsylvania, United States"</t>
  </si>
  <si>
    <t>Lattafa,"Lattafa Men's Hayaati Al Maleky EDP Spray 3.4 oz Fragrances 6291108734056","Fragrances","16.91","US $16.91",,"Limited quantity available / 156 sold","156","May 24, 2024 07:56:25 PDT","Brooklyn, New York, United States"</t>
  </si>
  <si>
    <t>Multiple Brands,"Men's Perfume Sampler 10pcs Sample Vials Designer Fragrance Samples for Men","Perfume","14.99","US $14.99","10","More than 10 available / 79 sold","79","May 23, 2024 06:57:41 PDT","Houston, Texas, United States"</t>
  </si>
  <si>
    <t>Maison Alhambra,"Glacier Bold by Maison Alhambra 3.4oz EDP for Men NEW SEALED CAN","Eau de Parfum","30.99","US $30.99/ea","9","9 available / 39 sold","39","May 16, 2024 13:42:49 PDT","Englewood Cliffs, New Jersey, United States"</t>
  </si>
  <si>
    <t>Unbranded,"Parfums De-Marly-Haltane Eau de Parfum spray 4.2 oz for Men New in Box","Eau de Parfum","85","US $85.00",,"Last One / 6 sold","6","May 24, 2024 00:10:39 PDT","Ithaca, New York, United States"</t>
  </si>
  <si>
    <t>Unbranded,"Hawas for him Eau De Parfum By Rasasi 100ml 3.4 FL OZ NEW","/","15.89","US $15.89","10","10 available / 17 sold","17","May 24, 2024 09:08:14 PDT","shanghai, China"</t>
  </si>
  <si>
    <t>Gucci,"Gucci Guilty for Him - Classic 3oz Eau de Toilette Spray, Brand New","Eau de Parfum","49.99","US $49.99/ea","8","8 available / 68 sold","68","May 23, 2024 07:21:23 PDT","Dearborn Heights, Michigan, United States"</t>
  </si>
  <si>
    <t>Ralph Lauren,"Polo Blue by Ralph Lauren 4.2 oz EDT Cologne for Men Brand New In Box","Eau de Toilette","34.99","US $34.99/ea","10","More than 10 available / 615 sold","615","May 24, 2024 07:53:23 PDT","Ecorse, Michigan, United States"</t>
  </si>
  <si>
    <t>Dolce&amp;Gabbana,"Dolce &amp; Gabbana Light Blue Men 4.2 oz / 125 mL EDT Spray Brand New &amp; Sealed","Eau de Toilette","29.95","US $29.95/ea","7","7 available / 458 sold","458","May 23, 2024 08:37:49 PDT","Warren, Michigan, United States"</t>
  </si>
  <si>
    <t>SECERTMU,"New 2024 Sexy Cologne Cupid Hypnosis Long Lasting Pheromone Perfume for Men","Perfume","15.99","US $15.99","10","More than 10 available / 889 sold","889","May 21, 2024 19:20:12 PDT","San Francisco, California, United States"</t>
  </si>
  <si>
    <t>As Show,"Sauvage Eau de Parfum Spray For Men 3.4 Oz/100ml New In Seald Box","Eau de Parfum","59.99","US $59.99/ea","9","9 available / 63 sold","63","May 23, 2024 03:08:18 PDT","Dayton,New Jersey, Hong Kong"</t>
  </si>
  <si>
    <t>Versace,"Eau Fraiche By Versace 3.4 oz 100 ml Eau de Toilette Brand New Sealed In Box","Eau de Toilette","34.99","US $34.99/ea","7","7 available / 136 sold","136","May 24, 2024 00:02:27 PDT","Warren, Michigan, United States"</t>
  </si>
  <si>
    <t>Paco Rabanne,"1 Million by Paco Rabanne 3.4 Fl oz / 100 ml PARFUM Spray Men's New &amp; Sealed","PARFUM","68.99","US $68.99/ea","2","2 available / 20 sold","20","May 24, 2024 02:41:49 PDT","San Jose, California, United States"</t>
  </si>
  <si>
    <t>Grandeur,"Tribal Intense by Grandeur - Eau de Parfum for Men -100ml (3.4oz)","Eau de Parfum","37.99","US $37.99","10","More than 10 available / 44 sold","44","May 24, 2024 08:14:43 PDT","Miami, Florida, United States"</t>
  </si>
  <si>
    <t>Armaf,"Club de Nuit Intense by Armaf 3.6 oz EDT Cologne for Men New In Box &amp; Sealed","Eau de Toilette","29.99","US $29.99/ea","5","5 available / 384 sold","384","May 24, 2024 05:13:20 PDT","Hamtramck, Michigan, United States"</t>
  </si>
  <si>
    <t>Carolina Herrera,"Carolina Herrera 212 NYC Men's Cologne EDT 3.4oz 100ml New Sealed","Eau de Toilette","39.99","US $39.99/ea","10","More than 10 available / 236 sold","236","May 23, 2024 08:48:22 PDT","Flat Lick, Kentucky, United States"</t>
  </si>
  <si>
    <t>Dior,"Dior Sauvage Eau de Toilette 3.4 Oz 100ml Brand New Sealed Free shipping","Eau de Toilette","83.95","US $83.95","4","4 available / 22 sold","22","May 22, 2024 14:31:55 PDT","Elmhurst, New York, United States"</t>
  </si>
  <si>
    <t>Dolce &amp; Gabbana,"Light Blue by Dolce &amp; Gabbana 4.2 oz Cologne for Men Tester with Cap","Eau de Toilette","29.94","US $29.94/ea",,"Limited quantity available / 9,208 sold","9208","May 23, 2024 20:04:11 PDT","Hackensack, New Jersey, United States"</t>
  </si>
  <si>
    <t>Clinique,"CLINIQUE HAPPY Pour Homme Cologne edt for Men 3.4 oz 3.3 NEW in Box","Eau de Toilette","21.99","US $21.99/ea","4","4 available / 86 sold","86","May 21, 2024 14:28:23 PDT","Miami, Florida, United States"</t>
  </si>
  <si>
    <t>Dumont,"Dumont Men's Nitro Red EDP Spray 3.4 oz Fragrances 3760060761880","Fragrances","49.99","US $49.99","3","3 available / 187 sold","187","May 24, 2024 09:02:39 PDT","Brooklyn, New York, United States"</t>
  </si>
  <si>
    <t>Afnan,"Turathi Blue by Afnan for men EDP 3oz New in Sealed Box","Eau de Parfum","33.7","US $33.70","10","More than 10 available / 131 sold","131","May 21, 2024 14:00:54 PDT","Dallas, Texas, United States"</t>
  </si>
  <si>
    <t>Versace,"Versace Eros by Gianni Versace 3.4oz EDT Cologne for Men 100ml New in Box","Eau de Toilette","35.99","US $35.99","2","2 available / 43 sold","43","May 24, 2024 00:13:55 PDT","Pomona, California, United States"</t>
  </si>
  <si>
    <t>Azzaro,"Azzaro The Most Wanted 3.3 oz./100 ml. PARFUM Spray for Men. New in Sealed Box","Parfum","89.97","US $89.97/ea","10","10 available / 920 sold","920","May 24, 2024 08:32:16 PDT","Katy, Texas, United States"</t>
  </si>
  <si>
    <t>Unbranded,"USA Parfums de Marly Layton Royal Essence 4.2 oz. Men's Eau de Parfum","Eau de Parfum","92.99","US $92.99","5","5 available / 19 sold","19","May 24, 2024 00:01:17 PDT","College Point, New York, United States"</t>
  </si>
  <si>
    <t>Azzaro,"Azzaro The Most Wanted 3.38 oz./100 ml. PARFUM for Men fast shipping","Eau de Parfum","87.99","US $87.99","2","2 available / 4 sold","4","","NEW YORK, United States"</t>
  </si>
  <si>
    <t>Giorgio Armani,"Acqua Di Gio Profumo by Giorgio Armani 4.2oz Cologne For Men New in Box","Eau de Parfum","119.99","US $119.99","10","10 available / 34 sold","34","May 24, 2024 07:16:53 PDT","New York,USA, Hong Kong"</t>
  </si>
  <si>
    <t>Penhaligon's,"Penhaligon's The Tragedy of Lord George 2.5oz EDP Spray Men's Perfume","Eau de Parfum","99.99","US $99.99",,"Last One / 30 sold","30","May 20, 2024 04:16:27 PDT","Brenham, Texas, United States"</t>
  </si>
  <si>
    <t>Bharara,"Bharara Double Bleu Pour Homme By Bharara 3.4/3.3 oz Edp Spray For Men NEW","Eau de Parfum","51.91","US $51.91/ea","4","4 available / 47 sold","47","May 19, 2024 13:15:33 PDT","Richmond Hill, New York, United States"</t>
  </si>
  <si>
    <t>Paco Rabanne,"1 Million Paco Rabanne Men 3.4 oz EDT Spray","Eau de Toilette","49.99","US $49.99/ea","8","8 available / 170 sold","170","May 23, 2024 07:03:35 PDT","Dexter, Michigan, United States"</t>
  </si>
  <si>
    <t>Armaf,"ARMAF CLUB DE NUIT INTENSE 3.6 oz FOR MEN EDT SOLE OFFICIAL DISTRIBUTOR OF ARMAF","Eau de Toilette","32.85","US $32.85/ea","10","More than 10 available / 8,385 sold","8385","May 17, 2024 15:41:45 PDT","Houston, Texas, United States"</t>
  </si>
  <si>
    <t>Valentino,"Valentino Uomo Born In Roma 3.4 oz. Eau de Toilette Spray for Men New in Box","Eau de Toilette","89.97","US $89.97/ea","10","10 available / 295 sold","295","May 24, 2024 08:44:55 PDT","Katy, Texas, United States"</t>
  </si>
  <si>
    <t>Guy Laroche,"DRAKKAR NOIR by Guy Laroche 3.4 oz / 3.3 oz edt spray for Men New UNBOXED","Eau de Toilette","16.98","US $16.98/ea","620","620 available / 2,345 sold","2345","May 23, 2024 18:45:23 PDT","Dallas, Texas, United States"</t>
  </si>
  <si>
    <t>Montblanc,"MONT BLANC LEGEND 3.3 / 3.4 oz EDT Cologne for Men New In Box","Eau de Toilette","32.89","US $32.89/ea","383","383 available / 5,032 sold","5032","May 21, 2024 07:59:07 PDT","Dallas, Texas, United States"</t>
  </si>
  <si>
    <t>Rasasi,"Rasasi Men's Hawas EDP Spray 3.4 oz Fragrances 614514331026","Eau de Parfum","45.11","US $45.11",,"Limited quantity available / 258 sold","258","May 24, 2024 09:50:28 PDT","Brooklyn, New York, United States"</t>
  </si>
  <si>
    <t>Maison Alhambra,"Maison Alhambra Men's Victorioso Victory EDP Spray 3.4 oz Fragrances","Fragrances","19.73","US $19.73",,"Limited quantity available / 55 sold","55","May 24, 2024 07:02:34 PDT","Brooklyn, New York, United States"</t>
  </si>
  <si>
    <t>Armaf,"Club de Nuit Untold by Armaf 3.6 oz EDP Brand New In Box Sealed FREE SHIPPING","Eau de Parfum","39.99","US $39.99/ea","8","8 available / 276 sold","276","May 24, 2024 06:26:11 PDT","Phoenix, Arizona, United States"</t>
  </si>
  <si>
    <t>Calvin Klein,"Eternity for Men by Calvin Klein cologne EDT 6.7 / 6.8 oz New In Box","Eau de Toilette","40.6","US $40.60/ea",,"Limited quantity available / 5,582 sold","5582","May 24, 2024 09:35:06 PDT","Dallas, Texas, United States"</t>
  </si>
  <si>
    <t>UOMO,"Valentino Uomo EDT Perfume For Men 3.4oz / 100ml Spray *NEW IN BOX*","Eau de Toilette","54.99","US $54.99",,"Last One / 8 sold","8","May 22, 2024 19:02:53 PDT","Peekskill, New York, United States"</t>
  </si>
  <si>
    <t>Paco Rabanne,"Phantom by Paco Rabanne 3.4 oz EDT Cologne for Men Brand New In Box","Eau de Toilette","40.99","US $40.99","10","More than 10 available / 37 sold","37","May 22, 2024 00:25:54 PDT","College Point, New York, United States"</t>
  </si>
  <si>
    <t>Armaf,"Club de Nuit Sillage by Armaf 3.6 oz EDP Cologne for Men New In Box","Eau de Parfum","34.84","US $34.84/ea",,"Limited quantity available / 4,460 sold","4460","May 24, 2024 07:32:37 PDT","Hackensack, New Jersey, United States"</t>
  </si>
  <si>
    <t>Givenchy,"PI by Givenchy cologne for men EDT 3.3 / 3.4 oz New Tester","Eau de Toilette","34.72","US $34.72/ea","71","71 available / 627 sold","627","May 24, 2024 10:20:09 PDT","Dallas, Texas, United States"</t>
  </si>
  <si>
    <t>Azzaro,"Chrome by Azzaro 6.7 / 6.8 oz EDT Cologne for Men New In Box","Eau de Toilette","46.33","US $46.33/ea",,"Limited quantity available / 30,655 sold","30655","May 24, 2024 07:58:01 PDT","Hackensack, New Jersey, United States"</t>
  </si>
  <si>
    <t>Armaf,"TAG UOMO ROSSO BY ARMAF EDP 3.4 OZ / 100 ML FOR MEN (NIB)SEALED","Eau de Parfum","39","US $39.00","3","3 available / 24 sold","24","May 22, 2024 10:17:56 PDT","Brooklyn, New York, United States"</t>
  </si>
  <si>
    <t>Lattafa,"Qaed Al Fursan by Lattafa perfume for unisex EDP 3.04 oz New in Box","Eau de Parfum","21.54","US $21.54/ea","96","96 available / 989 sold","989","May 24, 2024 06:21:20 PDT","Dallas, Texas, United States"</t>
  </si>
  <si>
    <t>Polo Ralph Lauren,"POLO SPORT Ralph Lauren 4.2 oz Cologne for Men EDT New in Box","Eau de Toilette","32.97","US $32.97/ea","756","1,756 available / 5,023 sold","5023","May 24, 2024 07:57:49 PDT","Dallas, Texas, United States"</t>
  </si>
  <si>
    <t>Ralph Lauren,"POLO SPORT FRESH by Ralph Lauren cologne for men EDT 4.2 oz New in Box","Eau de Toilette","23.34","US $23.34/ea","452","452 available / 972 sold","972","May 24, 2024 08:09:10 PDT","Dallas, Texas, United States"</t>
  </si>
  <si>
    <t>C.K,"Eternity by Calvin Klein 3.4 oz EDT Cologne for Men Brand New Tester","Eau de Toilette","28.75","US $28.75",,"Limited quantity available / 12,739 sold","12739","May 24, 2024 08:44:02 PDT","Hackensack, New Jersey, United States"</t>
  </si>
  <si>
    <t>John Varvatos,"ARTISAN by John Varvatos 4.2 oz edt Men's Cologne New tester","Eau de Toilette","27.94","US $27.94/ea","161","161 available / 485 sold","485","May 23, 2024 12:42:34 PDT","Dallas, Texas, United States"</t>
  </si>
  <si>
    <t>Afnan,"AFNAN 9AM DIVE EAU DE PARFUM SPRAY UNISEX 3.4 Oz / 100 Ml","Eau de Parfum","32.5","US $32.50","5","5 available / 372 sold","372","May 23, 2024 17:14:52 PDT","Edison, New Jersey, United States"</t>
  </si>
  <si>
    <t>Nautica,"NAUTICA BLUE by Nautica 3.4 oz / 100 ml Eau De Toilette Spray NEW &amp; SEALED","Eau de Toilette","14.99","US $14.99","3","3 available / 291 sold","291","May 23, 2024 10:21:16 PDT","Armada, Michigan, United States"</t>
  </si>
  <si>
    <t>Giorgio Armani,"Giorgio Armani Acqua Di Gio 6.7oz / 200ml Men's Eau de Toilette Spray Brand New","Eau de Toilette","45.95","US $45.95","5","5 available / 578 sold","578","May 23, 2024 19:16:37 PDT","Kalamazoo, Michigan, United States"</t>
  </si>
  <si>
    <t>Giorgio Armani,"Armani Code Profumo by Giorgio Armani 3.7 fl oz Spray Parfum Men's New &amp; Sealed","Eau de Parfum","68.99","US $68.99/ea","2","2 available / 99 sold","99","May 24, 2024 02:15:09 PDT","Charlotte, North Carolina, United States"</t>
  </si>
  <si>
    <t>As Picture Show,"Sauvage Eau De Parfum 3.4 oz / 100 ml EDP Spray For Men New In Seald Box","Eau de Parfum","69.99","US $69.99","56","56 available / 44 sold","44","Apr 23, 2024 20:25:43 PDT","Dayton, New Jersey, United States"</t>
  </si>
  <si>
    <t>SECERTMU,"New 2024 Sexy Cologne Cupid Hypnosis Long Lasting Pheromone Perfume for Men US","Perfume","13.99","US $13.99","10","More than 10 available / 290 sold","290","May 21, 2024 19:21:49 PDT","San Francisco, California, United States"</t>
  </si>
  <si>
    <t>Versace,"Versace Pour Homme Signature by Versace 3.4 oz EDT Cologne for Men New Tester","Eau de Toilette","36.88","US $36.88/ea",,"Limited quantity available / 19,899 sold","19899","May 24, 2024 09:36:54 PDT","Hackensack, New Jersey, United States"</t>
  </si>
  <si>
    <t>Kenneth Cole,"KENNETH COLE BLACK Cologne for Men 3.4 oz EDT Spray New in Box","Eau de Toilette","24.7","US $24.70/ea",,"Limited quantity available / 12,865 sold","12865","May 23, 2024 00:24:59 PDT","Dallas, Texas, United States"</t>
  </si>
  <si>
    <t>Tommy Hilfiger,"TOMMY BOY EST 1985 by Tommy Hilfiger Cologne edt men 3.4 / 3.3 oz NEW in BOX","Eau de Toilette","26.11","US $26.11/ea","4","4 available / 12,184 sold","12184","May 23, 2024 13:00:07 PDT","Dallas, Texas, United States"</t>
  </si>
  <si>
    <t>Unbranded,"SEALED NEW CUPID 2.0 HYPNOSIS MEN’S PHEROMONE COLOGNE 1.7 OZ MEET MORE HOT WOMEN","Perfume","14.99","US $14.99","10","More than 10 available / 172 sold","172","May 24, 2024 10:16:08 PDT","Perth Amboy, New Jersey, United States"</t>
  </si>
  <si>
    <t>2nd To None,"6 For $19.95 MEN(M) WOMEN(W) &amp; UNISEX(U) Body Oil Fragrances 10 ml Roll On Pure","Concentrated Uncut Pure Body Oil","6.65","US $6.65","9","9 available / 18,882 sold","18882","May 21, 2024 19:14:49 PDT","LaGrange, Georgia, United States"</t>
  </si>
  <si>
    <t>Dior,"Sauvage Dior Eau De Parfum MINATURE 10ml / 0.34 oz ...","Eau de Parfum","25.99","US $25.99/ea","6","6 available / 1,332 sold","1332","May 24, 2024 04:03:31 PDT","Cranston, Rhode Island, United States"</t>
  </si>
  <si>
    <t>Yves Saint Laurent,"Y By Yves Saint Laurent LE PARFUM 3.3 Fl oz Spray Men's New &amp; Sealed","LE PARFUM","60.99","US $60.99/ea","2","2 available / 35 sold","35","May 24, 2024 07:11:06 PDT","Las Vegas, Nevada, United States"</t>
  </si>
  <si>
    <t>Yves Saint Laurent,"Yves Saint Laurent Y Men's Eau De Parfum 3.4 oz/100 ml","Eau De Parfum","47.88","US $47.88/ea","10","More than 10 available / 25 sold","25","May 23, 2024 20:46:56 PDT","Sacramento, California, United States"</t>
  </si>
  <si>
    <t>Calvin Klein,"ETERNITY for Men by CALVIN KLEIN 3.3 / 3.4 oz EDT New In box","Eau de Toilette","31.08","US $31.08/ea","842","842 available / 1,362 sold","1362","May 21, 2024 23:15:46 PDT","Dallas, Texas, United States"</t>
  </si>
  <si>
    <t>Armaf,"Armaf Men's Ventana Marine EDP Spray 3.4 oz Fragrances 6294015175417","Fragrances","24.43","US $24.43",,"Limited quantity available / 110 sold","110","May 23, 2024 16:44:49 PDT","Brooklyn, New York, United States"</t>
  </si>
  <si>
    <t>Versace,"Versace Eros by Gianni Versace 3.4 oz 100ml EDT Cologne for Men New In Box","Eau de Toilette","35.99","US $35.99/ea","5","5 available / 221 sold","221","May 24, 2024 00:47:14 PDT","Dayton, New Jersey, Canada"</t>
  </si>
  <si>
    <t>Rasasi,"RASASI DAREEJ 3.4 oz-100 ml Men EDP Spray New &amp; Sealed New sale","Eau de Parfum","25.99","US $25.99","10","More than 10 available / 3 sold","3","May 19, 2024 15:48:43 PDT","Windsor Mill, Maryland, United States"</t>
  </si>
  <si>
    <t>Ralph Lauren,"POLO by Ralph Lauren 4.0 oz Cologne EDT Men GREEN New in Box","Eau de Toilette","38.57","US $38.57/ea","484","484 available / 1,503 sold","1503","May 22, 2024 17:31:34 PDT","Dallas, Texas, United States"</t>
  </si>
  <si>
    <t>Azzaro,"CHROME LEGEND by Azzaro cologne for men EDT 4.2 oz New in Box","Eau de Toilette","24.45","US $24.45/ea",,"Limited quantity available / 1,691 sold","1691","May 22, 2024 22:47:05 PDT","Dallas, Texas, United States"</t>
  </si>
  <si>
    <t>Azzaro,"CHROME LEGEND by Azzaro cologne for Men EDT 2.6 oz 2.5 New in Box","Eau de Toilette","16.26","US $16.26/ea","12","12 available / 644 sold","644","May 20, 2024 07:59:19 PDT","Dallas, Texas, United States"</t>
  </si>
  <si>
    <t>Ralph Lauren,"New &amp; Sealed! Polo Black by Ralph Lauren 2.5 oz Cologne for Men 7D","Eau de Toilette","22.5","US $22.50","10","More than 10 available / 2 sold","2","","Mesa, Arizona, United States"</t>
  </si>
  <si>
    <t>Lattafa,"Lattafa Men's Ramz Gold EDP Spray 3.38 oz Fragrances 6291106066715","Fragrances","15.03","US $15.03","3","3 available / 44 sold","44","May 24, 2024 05:02:25 PDT","Brooklyn, New York, United States"</t>
  </si>
  <si>
    <t>Versace,"Versace Man Eau Fraiche by Gianni Versace EDT 0.17oz New in Box","Eau de Toilette","8.32","US $8.32/ea","322","1,322 available / 417 sold","417","May 23, 2024 08:22:19 PDT","Dallas, Texas, United States"</t>
  </si>
  <si>
    <t>Giorgio Armani,"Armani Code By Giorgio Armani EDT for Men 4.2 oz / 125 ml Brand New Sealed","Eau de Toilette","37.8","US $37.80/ea","8","8 available / 300 sold","300","May 23, 2024 09:23:09 PDT","West Orange, New Jersey, United States"</t>
  </si>
  <si>
    <t>Calvin Klein,"OBSESSION by Calvin Klein 4.0 oz 4 MEN edt Cologne New in Box","Eau de Toilette","23.56","US $23.56/ea",,"Limited quantity available / 24,048 sold","24048","May 23, 2024 08:46:31 PDT","Dallas, Texas, United States"</t>
  </si>
  <si>
    <t>Guy Laroche,"DRAKKAR NOIR by Guy Laroche cologne for men EDT 6.7 / 6.8 oz New in Box","Eau de Toilette","27.59","US $27.59/ea","323","1,323 available / 4,972 sold","4972","May 17, 2024 15:16:24 PDT","Dallas, Texas, United States"</t>
  </si>
  <si>
    <t>Ralph Lauren,"Ralph Lauren Polo Est. 67 Eau De Toilette .34 oz. Travel  Spray New!","Eau de Toilette","26.5","US $26.50","3","3 available / 3 sold","3","May 22, 2024 18:18:03 PDT","Henrico, Virginia, United States"</t>
  </si>
  <si>
    <t>Dolce&amp;Gabbana,"Light Blue Eau Intense / Dolce &amp; Gabbana EDP Spray 1.6 oz (50 ml) (m)","Eau de Parfum","35.71","US $35.71","3","3 available / 36 sold","36","May 24, 2024 06:58:53 PDT","Brooklyn, New York, United States"</t>
  </si>
  <si>
    <t>Unbranded,"SEALED NEW CUPID HYPNOSIS MEN’S PHEROMONE COLOGNE 1.7 OZ | MEET MORE HOT WOMEN🔥","Perfume","15.99","US $15.99","10","More than 10 available / 594 sold","594","May 24, 2024 09:12:14 PDT","Houston, Texas, United States"</t>
  </si>
  <si>
    <t>Calvin Klein,"Ck One by Calvin Klein Cologne Perfume Unisex 3.4 oz New In Box",,"23.89","US $23.89/ea",,"Limited quantity available / 54,052 sold","54052","May 24, 2024 03:59:39 PDT","Hackensack, New Jersey, United States"</t>
  </si>
  <si>
    <t>Cologne,"Savage for Men- 3.4 Oz Men's Eau De Parfum. Men's Casual Cologne 100ml","Eau de Parfum","10.99","US $10.99/ea","10","More than 10 available / 179 sold","179","May 18, 2024 14:39:08 PDT","Katy, Texas, United States"</t>
  </si>
  <si>
    <t>Giorgio Armani,"Armani Code Profumo by Giorgio Armani 3.7 fl oz Parfum Spray Men's New &amp; Sealed.","Eau de Parfum","70.99","US $70.99/ea","2","2 available / 52 sold","52","May 23, 2024 16:50:30 PDT","Pfafftown, North Carolina, United States"</t>
  </si>
  <si>
    <t>Unbranded,"1/2PCS 50ml Men's Pheromone-Cupid Infused Perfume- Hypnosis Cologne Fragrances","Perfume","16.99","US $16.99","10","More than 10 available / 404 sold","404","Apr 29, 2024 18:02:01 PDT","CA, United States"</t>
  </si>
  <si>
    <t>AS SHOWN,"Silver Mountain Water Eau De Parfum 3.3 / 3.4 OZ 100 ML Spray For men New In Box","Eau de Parfum","126.99","US $126.99",,"Last One / 32 sold","32","May 21, 2024 22:40:20 PDT","USA,California, Hong Kong"</t>
  </si>
  <si>
    <t>Roja,"Elysium Roja by Roja Parfums 3.4 oz Parfum Cologne Spray for Men New In Box","Fragrances","159.99","US $159.99/ea","10","More than 10 available / 30 sold","30","May 21, 2024 18:00:42 PDT","New York, New York, Taiwan"</t>
  </si>
  <si>
    <t>MetaHerbal Labs,"Arouse-Rx #1 Best Uncented Sex Pheromones For Men That Work 2 Attract Women","Unscented","39.95","US $39.95","10","More than 10 available / 353 sold","353","May 06, 2024 19:01:20 PDT","Orange, Connecticut, United States"</t>
  </si>
  <si>
    <t>Mirage Brands,"Azure Noir Intense Men's 3.4 Oz EDT Spray Long Lasting Perfume","Eau de Toilette","13.66","US $13.66","10","More than 10 available / 552 sold","552","May 24, 2024 00:14:35 PDT","Hephzibah, Georgia, United States"</t>
  </si>
  <si>
    <t>Carolina Herrera,"Bad Boy by Carolina Herrera 5.1 oz. Eau de Toilette Spray for Men. New. NO Box","Eau de Toilette","54.99","US $54.99/ea","10","10 available / 780 sold","780","May 22, 2024 18:50:59 PDT","Katy, Texas, United States"</t>
  </si>
  <si>
    <t>Unbranded,"SEALED NEW CUPID 2.0 HYPNOSIS MEN’S PHEROMONE COLOGNE 1.7 OZ MEET MORE HOT WOMEN","Perfume","14.99","US $14.99","10","More than 10 available / 358 sold","358","May 24, 2024 09:56:14 PDT","Houston, Texas, United States"</t>
  </si>
  <si>
    <t>Abercrombie &amp; Fitch,"Abercrombie &amp; Fitch Fierce 1.7 oz EAU DE COLOGNE MEN BRAND NEW SEALED IN BOX","Eau de Cologne","29.99","US $29.99/ea","9","9 available / 87 sold","87","May 23, 2024 09:26:33 PDT","Phoenix, Arizona, United States"</t>
  </si>
  <si>
    <t>Valentino,"Valentino Uomo Born In Roma Coral Fantasy 3.4fl.oz 100 ml EDT Cologne New In Box","Eau de Toilette","89.99","US $89.99","6","6 available / 23 sold","23","May 16, 2024 19:15:06 PDT","El Cajon, California, Hong Kong"</t>
  </si>
  <si>
    <t>As Show,"A-ventus Eau De Parfum For Men Millesime EDP Cologne New In Box 3.3 Oz /100ML","Eau de Parfum","109.99","US $109.99/ea","3","3 available / 24 sold","24","May 23, 2024 18:03:02 PDT","California,United States, Hong Kong, Hong Kong"</t>
  </si>
  <si>
    <t>Yves Saint Laurent,"Y by Yves Saint Laurent YSL 3.3 / 3.4 oz EDP Cologne for Men New In Box","Eau de Parfum","92.56","US $92.56/ea",,"Limited quantity available / 2,293 sold","2293","May 24, 2024 06:15:40 PDT","Hackensack, New Jersey, United States"</t>
  </si>
  <si>
    <t>Unbranded,"Hawas for him Eau De Parfum By Rasasi 100ml 3.4 FL OZ NEW","/","15.89","US $15.89","6","6 available / 8 sold","8","May 22, 2024 22:34:16 PDT","shanghai, China"</t>
  </si>
  <si>
    <t>Giorgio Armani,"Giorgio Armani Acqua Di Gio 6.7oz / 200ml Men's Eau de Toilette Spray Brand New","Eau de Toilette","59.99","US $59.99","10","More than 10 available / 14 sold","14","May 21, 2024 07:50:36 PDT","Hamtramck, Michigan, United States"</t>
  </si>
  <si>
    <t>Cologne,"BLEU PARFUM de Blue for Men 3.4oz / 100ml EAU DE Cologne Spray IN BOX","Perfume","85","US $85.00","4","4 available / 42 sold","42","May 23, 2024 22:52:13 PDT","Fresh Meadows, New York, United States"</t>
  </si>
  <si>
    <t>Unbranded,"PERFUME Cologne for MEN Long Lasting Fragrance 100ML 3.4 Oz Gift Fast PARFUM","Eau de Toilette","13.86","US $13.86/ea","10","More than 10 available / 1,146 sold","1146","May 24, 2024 08:52:14 PDT","Cumming, Georgia, United States"</t>
  </si>
  <si>
    <t>Moschino,"MOSCHINO Toy Boy Eau De Parfum for Men, 3.4 US fl. oz. / 100 ml","Eau de Parfum","29.99","US $29.99","5","5 available / 17 sold","17","May 24, 2024 00:58:38 PDT","Hamtramck, Michigan, United States"</t>
  </si>
  <si>
    <t>Nautica,"Nautica Voyage Men's EDT 3.4 oz Cologne Spray New in Box","Eau de Toilette","17.99","US $17.99","3","3 available / 324 sold","324","May 20, 2024 10:32:37 PDT","Detroit, Michigan, United States"</t>
  </si>
  <si>
    <t>Valentino,"Valentino Uomo Born In Roma Coral Fantasy 3.4 oz EDT Cologne New In Box","Eau de Toilette","79.99","US $79.99/ea","10","More than 10 available / 316 sold","316","May 16, 2024 17:01:39 PDT","Walnut, California, Hong Kong"</t>
  </si>
  <si>
    <t>AS SHOW,"Sauvage Eau De Parfum  3.4 oz / 100 ml EDP Spray For Men New In Seald Box","Eau de Parfum","69.99","US $69.99","10","More than 10 available / 157 sold","157","May 23, 2024 22:52:49 PDT","Dayton, New Jersey, Hong Kong"</t>
  </si>
  <si>
    <t>Dior,"Dior Sauvage EDP Men's Fragrance 3.4 Oz New Sealed in Box","Eau de Parfum","84.99","US $84.99/ea","5","5 available / 73 sold","73","May 22, 2024 09:32:15 PDT","Detroit, Michigan, United States"</t>
  </si>
  <si>
    <t>As Shown,"YSL Yves Saint Laurent Y Eau de Perfume Spray Cologne For Men 3.3 oz 100ML","Eau de Parfum","49.99","US $49.99","5","5 available / 45 sold","45","May 24, 2024 00:15:22 PDT","Ottawa,California, Canada"</t>
  </si>
  <si>
    <t>Abercrombie &amp; Fitch,"Abercrombie &amp; Fitch Fierce 3.4 oz /100ml Eau De Cologne For Men Brand New Sealed","Eau de Cologne","33.95","US $33.95/ea","8","8 available / 464 sold","464","May 24, 2024 06:26:36 PDT","Phoenix, Arizona, United States"</t>
  </si>
  <si>
    <t>Polo Ralph Lauren,"Polo 67 Ralph Lauren Eau De Toilette .5 oz. New In Box!","Eau de Toilette","24.5","US $24.50","2","2 available / 4 sold","4","May 22, 2024 18:17:42 PDT","Henrico, Virginia, United States"</t>
  </si>
  <si>
    <t>Paco Rabanne,"1 Million Paco Rabanne Men 3.4 oz EDT Spray *FAST SHIPPING*","Eau de Toilette","49.96","US $49.96/ea","6","6 available / 19 sold","19","May 23, 2024 05:43:30 PDT","Warren, Michigan, United States"</t>
  </si>
  <si>
    <t>Ralph Lauren,"Polo Double Black 4.2 oz by Ralph Lauren Mens Eau De Toilette Spray New &amp; Sealed","Eau de Toilette","34.99","US $34.99/ea","7","7 available / 225 sold","225","May 24, 2024 05:43:51 PDT","Highland Park, Michigan, United States"</t>
  </si>
  <si>
    <t>Azzaro,"CHROME by Loris Azzaro  3.3 / 3.4 oz EDT Cologne For Men New Spray tester","Eau de Toilette","26.97","US $26.97/ea","33","33 available / 424 sold","424","May 21, 2024 13:31:47 PDT","Dallas, Texas, United States"</t>
  </si>
  <si>
    <t>~ DOLCE &amp; GABBANA ~,"DOLCE &amp; GABBANA ~ THE ONE EAU DE PARFUM SPRAY For Men 3.3 OZ 100 Ml White Box","~ THE ONE EAU DE PARFUM SPRAY ~","54.99","US $54.99/ea","2","2 available / 22 sold","22","May 23, 2024 21:13:14 PDT","Melissa, Texas, United States"</t>
  </si>
  <si>
    <t>Versace,"Versace Man Fraiche EDT Spray 3.4 oz / 100 ml New In Box Free Shipping","Eau de Toilette","30","US $30.00/ea","2","2 available / 270 sold","270","May 24, 2024 01:40:45 PDT","Carlsbad, California, United States"</t>
  </si>
  <si>
    <t>As picture show,"New In Box Eau De Parfum Aventus 3.3 /OZ 100 ML Spray For men","Eau de Parfum","189.99","US $189.99","2","2 available / 32 sold","32","May 24, 2024 04:22:27 PDT","Livingston Manor, New York, United States"</t>
  </si>
  <si>
    <t>Superz Budapest,"MOROCCO BY SUPERZ BUDAPEST 50ML/ 1.69 OZ EXTRAIT DE PARFUM USA SELLER","EXTRAIT DE PARFUM","125","US $125.00/ea","10","More than 10 available / 28 sold","28","May 23, 2024 19:49:00 PDT","Hollywood, Florida, United States"</t>
  </si>
  <si>
    <t>Ralph Lauren,"Polo Red by Ralph Lauren EDT for Men 4.2 oz - 125 ml NEW IN BOX SEALED","Eau de Toilette","29.99","US $29.99/ea","8","8 available / 169 sold","169","May 24, 2024 06:07:43 PDT","Laughlin, Nevada, United States"</t>
  </si>
  <si>
    <t>Paco Rabanne,"XS by Paco Rabanne cologne for men EDT 3.3 / 3.4 oz New Tester","Eau de Toilette","28.91","US $28.91/ea","48","48 available / 849 sold","849","May 24, 2024 07:33:32 PDT","Dallas, Texas, United States"</t>
  </si>
  <si>
    <t>Unbranded,"SEALED NEW CUPID 2.0 HYPNOSIS MEN’S PHEROMONE COLOGNE 1.7 OZ MEET MORE HOT WOMEN","Perfume","15.99","US $15.99","10","More than 10 available / 14 sold","14","May 24, 2024 01:46:35 PDT","Houston, Texas, United States"</t>
  </si>
  <si>
    <t>Gianni Versace,"VERSACE L' HOMME edt 3.3 / 3.4 oz Cologne for Men New in Box","Eau de Toilette","25.43","US $25.43/ea","116","116 available / 1,925 sold","1925","May 24, 2024 08:02:07 PDT","Dallas, Texas, United States"</t>
  </si>
  <si>
    <t>Dolce &amp; Gabbana,"D&amp;G DOLCE &amp; GABBANA LIGHT BLUE EAU INTENSE MEN 1.5ml .05oz x 5 COLOGNE SAMPLES","Eau de Parfum","11","US $11.00","10","More than 10 available / 702 sold","702","Apr 05, 2024 00:52:00 PDT","Albany, New York, United States"</t>
  </si>
  <si>
    <t>Christian Dior,"SAUVAGE by Christian Dior For Men PARFUM 6.8 oz / 200 ml *NEW IN SEALED BOX*","Parfum","161.99","US $161.99","10","More than 10 available / 129 sold","129","May 13, 2024 10:40:48 PDT","Miami, Florida, United States"</t>
  </si>
  <si>
    <t>Dolce&amp;Gabbana,"Dolce &amp; Gabbana 4.2oz Intenso EDP Sealed Men's Cologne","Eau de Parfum","40.99","US $40.99/ea","10","More than 10 available / 16 sold","16","May 24, 2024 10:25:34 PDT","Detroit, Michigan, United States"</t>
  </si>
  <si>
    <t>HERMÈS,"Terre D'Hermes by Hermes cologne for men EDT 3.3 / 3.4 oz New in Box","Eau de Toilette","58.99","US $58.99",,"Last One / 3 sold","3","May 24, 2024 00:09:17 PDT","New York, New York, United States"</t>
  </si>
  <si>
    <t>AS SHOWN,"Mans Sauvage Eau de Toilette 3.4 Oz 100ml Parfum Spray Brand New Sealed In box","Eau de Toilette","48.99","US $48.99","10","More than 10 available / 101 sold","101","May 20, 2024 17:37:45 PDT","Hong Kong, Hong Kong"</t>
  </si>
  <si>
    <t>Diesel,"DIESEL ONLY THE BRAVE STREET by DIESEL cologne EDT 2.5 oz New","Eau de Toilette","17","US $17.00/ea","6","6 available / 147 sold","147","May 18, 2024 20:56:17 PDT","Dallas, Texas, United States"</t>
  </si>
  <si>
    <t>Dolce&amp;Gabbana,"Dolce &amp; Gabbana Light Blue Eau Intense 6.7 oz. EDP Spray for Men. New in Box","Eau de Parfum","65.97","US $65.97/ea","10","10 available / 37 sold","37","May 24, 2024 08:08:36 PDT","Katy, Texas, United States"</t>
  </si>
  <si>
    <t>Lacoste,"Lacoste Eau De Toilette L.12.12 Blanc Cologne 3.3 oz/ 100ml for Men","Eau De Toilette","36.68","US $36.68/ea","10","More than 10 available / 9 sold","9","May 22, 2024 18:48:58 PDT","Austin, Texas, United States"</t>
  </si>
  <si>
    <t>Paco Rabanne,"Paco Rabanne 1 Million Men's Fragrance EDT Cologne 3.4 oz 100 ml New in Box","Eau de Toilette","49.99","US $49.99/ea","10","More than 10 available / 165 sold","165","May 24, 2024 09:52:03 PDT","Flat Lick, Kentucky, United States"</t>
  </si>
  <si>
    <t>Dossier,"Dossier Citrus Ginger Eau de Parfum. Size: 50ml / 1.7oz","Eau de Parfum","20","US $20.00/ea","8","8 available / 23 sold","23","","Los Angeles, California, United States"</t>
  </si>
  <si>
    <t>Burberry,"Burberry Men's Hero EDP Spray 3.4 oz Fragrances 3614228838016","Fragrances","77.07","US $77.07","3","3 available / 55 sold","55","May 23, 2024 22:10:28 PDT","Brooklyn, New York, United States"</t>
  </si>
  <si>
    <t>Giorgio Armani,"Acqua Di Gio by Giorgio Armani EDT Men 6.7 oz / 200 ml *NEW IN SEALED BOX*","Eau de Toilette","64.99","US $64.99","10","More than 10 available / 235 sold","235","May 08, 2024 11:11:06 PDT","Miami, Florida, United States"</t>
  </si>
  <si>
    <t>Yves Saint Laurent,"Y By Yves Saint Laurent LE PARFUM Spray 3.3 oz / 100 ml New &amp; Sealed.","PARFUM","59.99","US $59.99","3","3 available / 20 sold","20","May 23, 2024 05:48:20 PDT","Lubbock, Texas, United States"</t>
  </si>
  <si>
    <t>Abercrombie &amp; Fitch,"Abercrombie &amp; Fitch Fierce Cologne 6.7 oz for men New Sealed Ships Free","Eau de Cologne","39.99","US $39.99","3","3 available / 275 sold","275","May 24, 2024 01:40:01 PDT","Carlsbad, California, United States"</t>
  </si>
  <si>
    <t>Dolce&amp;Gabbana,"USA K by Dolce &amp; Gabbana cologne for men EDT 3.3 / 3.4 oz in Box New","Eau de Toilette","36.99","US $36.99/ea","2","2 available / 98 sold","98","May 23, 2024 00:18:08 PDT","College Point, New York, United States"</t>
  </si>
  <si>
    <t>Michael Malul,"Citizen Jack Absolute by Micheal Malul for Men 3.4 FL OZ. Eau De Parfum","Eau de Parfum","79.99","US $79.99","6","6 available / 18 sold","18","May 15, 2024 13:47:53 PDT","Jonesboro, Georgia, United States"</t>
  </si>
  <si>
    <t>Zara,"ZARA Sunrise On The Red Sand Dunes (Mylene Alran) 1.01oz (30ml) EDP Spray SEALED","Eau de Parfum","37.5","US $37.50",,"Last One / 30 sold","30","May 22, 2024 04:50:50 PDT","Englewood, New Jersey, United States"</t>
  </si>
  <si>
    <t>Aramis,"Aramis by Aramis EDT Cologne spray for Men 3.7 oz Brand New In Box","Eau de Toilette","21.01","US $21.01/ea","272","272 available / 2,486 sold","2486","May 21, 2024 19:16:09 PDT","Dallas, Texas, United States"</t>
  </si>
  <si>
    <t>SECERTMU,"New 2024 Sexy Cologne Cupid Hypnosis Long Lasting Pheromone Perfume for Men","Perfume","6.97","US $6.97","10","More than 10 available / 803 sold","803","May 21, 2024 19:20:13 PDT","San Francisco, California, United States"</t>
  </si>
  <si>
    <t>Yves Saint Laurent,"Yves Saint Laurent Y Men's Eau De Parfum Intense 3.4 oz/ 100 ml","Eau De Parfum Intense","65.68","US $65.68/ea","10","More than 10 available / 11 sold","11","May 22, 2024 18:49:43 PDT","Sacramento, California, United States"</t>
  </si>
  <si>
    <t>AS SHOW,"Bleu De Eau de parfum EDP 100ml 3.4 oz Cologne For Men New With Box",,"89.99","US $89.99","5","5 available / 5 sold","5","May 14, 2024 20:43:05 PDT","New York,United States, Hong Kong"</t>
  </si>
  <si>
    <t>Jean Paul Gaultier,"Jean Paul Gaultier Le Male - Timeless 4.2oz Men's Eau de Toilette, Sealed","Eau de Toilette","51.99","US $51.99/ea","10","More than 10 available / 73 sold","73","May 22, 2024 08:29:08 PDT","Dearborn Heights, Michigan, United States"</t>
  </si>
  <si>
    <t>HERMÈS,"HERMES TERRE D'HERMES EAU GIVREE EAU DE PARFUM SPRAY 0.42 Oz / 12.5 ml TRAVEL!!!","Eau de Parfum","28.99","US $28.99",,"Last One / 23 sold","23","May 20, 2024 18:36:38 PDT","Philadelphia, Pennsylvania, United States"</t>
  </si>
  <si>
    <t>Yves Saint Laurent,"Y By Yves Saint Laurent LE PARFUM 3.3 fl oz / 100 ml Spray New &amp; Sealed In Box","LE PARFUM","60.99","US $60.99/ea","2","2 available / 27 sold","27","May 24, 2024 02:57:18 PDT","Santa Cruz, California, United States"</t>
  </si>
  <si>
    <t>Davidoff,"Cool Water Intense by Davidoff 4.2 oz EDP Cologne for Men New In Box","Eau de Toilette","34.98","US $34.98/ea",,"Limited quantity available / 849 sold","849","May 23, 2024 18:21:52 PDT","Hackensack, New Jersey, United States"</t>
  </si>
  <si>
    <t>Davidoff,"Cool Water by Davidoff 4.2 oz Eau De Toilette Cologne Spray Men's New In Box","Eau de Toilette","25.49","US $25.49/ea","4","4 available / 64 sold","64","May 24, 2024 03:48:03 PDT","Baltimore, Maryland, United States"</t>
  </si>
  <si>
    <t>Polo Ralph Lauren,"POLO RED BY RALPH LAUREN 6.7 FL OZ / 200 ML EAU DE TOILETTE SPRAY NEW &amp; SEALED","Eau de Toilette","41.99","US $41.99/ea","2","2 available / 38 sold","38","May 19, 2024 15:04:04 PDT","Reinholds, Pennsylvania, United States"</t>
  </si>
  <si>
    <t>As Picture Shown,"For BITTER PEACH Eau De Parfume 3.4 oz 100 ml For men women Unisex New In Box","Eau de Parfum","99.99","US $99.99","4","4 available / 8 sold","8","May 24, 2024 10:01:25 PDT","HongKong, Hong Kong"</t>
  </si>
  <si>
    <t>Armaf,"Tres Nuit by Armaf 3.4 oz EDP Cologne for Men New In Box","Eau de Parfum","27.3","US $27.30","10","More than 10 available / 179 sold","179","May 24, 2024 07:13:43 PDT","Hackensack, New Jersey, United States"</t>
  </si>
  <si>
    <t>Unbranded,"12 Piece Mixed Men’s Cologne Lot: Assorted scents In 3.4 Oz Bottles","Perfume","48","US $48.00","10","More than 10 available / 7 sold","7","","Webster, Florida, United States"</t>
  </si>
  <si>
    <t>Bvlgari,"New Bvlgari Pour Homme Men's Eau De Toilette Spray 3.4 oz/ 100 ml","Eau De Toilette","45.68","US $45.68/ea","10","More than 10 available / 5 sold","5","May 22, 2024 19:40:47 PDT","Sacramento, California, United States"</t>
  </si>
  <si>
    <t>Christian Dior,"SAUVAGE by Christian Dior EDP For Men 6.8 oz / 200 ml *NEW IN SEALED BOX*","Eau de Parfum","159.99","US $159.99","10","More than 10 available / 160 sold","160","May 16, 2024 05:23:22 PDT","Miami, Florida, United States"</t>
  </si>
  <si>
    <t>Unbranded,"Hawas for him Eau De Parfum By Rasasi 100ml 3.4 FL OZ NEW","Perfume","17.99","US $17.99","10","More than 10 available / 3 sold","3","May 23, 2024 17:06:03 PDT","Shenzhen, China"</t>
  </si>
  <si>
    <t>Ralph Lauren,"Polo Green by Ralph Lauren Cologne for Men 4 / 4.0 oz Brand New In Box","Eau de Toilette","35.99","US $35.99/ea","10","More than 10 available / 4,520 sold","4520","May 24, 2024 08:57:22 PDT","Hackensack, New Jersey, United States"</t>
  </si>
  <si>
    <t>Dossier,"Dossier Aromatic Pineapple Eau de Parfum. Size: 50ml / 1.7oz","Eau de Parfum","20","US $20.00/ea","10","More than 10 available",,"","Los Angeles, California, United States"</t>
  </si>
  <si>
    <t>Parfums de Marly,"New Parfums de Marly Kalan by Parfums de Marly 4.2 oz EDP Spray for Men Cologne","Eau de Parfum","82.99","US $82.99","3","3 available / 5 sold","5","May 22, 2024 19:16:28 PDT","College Point, New York, United States"</t>
  </si>
  <si>
    <t>SECERTMU,"Vyg Cologne, Vyg Perfume, Vyg Fragrance, Vyg Fragrances, Vyg Mens Perfume","Pheromone","11.99","US $11.99","10","More than 10 available / 11 sold","11","May 21, 2024 19:31:59 PDT","San Francisco, California, United States"</t>
  </si>
  <si>
    <t>Salvatore Ferragamo,"Salvatore Ferragamo Uomo Eau De Toilette 100.0 ML IN WHITE BOX","Eau de Toilette","32.99","US $32.99",,"Last One / 10 sold","10","May 23, 2024 11:29:21 PDT","Edison, New Jersey, United States"</t>
  </si>
  <si>
    <t>Giorgio Armani,"New Giorgio Armani Acqua Di Gio 3.4 oz Men's Eau de Toilette Spray IN BOX US1","Eau de Toilette","28.99","US $28.99/ea","9","9 available / 111 sold","111","May 24, 2024 00:02:00 PDT","College Point, New York, United States"</t>
  </si>
  <si>
    <t>MontBlanc,"Montblanc Legend Spirit / MontBlanc EDT Spray 3.3 oz (100 ml) (m)","Fragrances","35.71","US $35.71","3","3 available / 30 sold","30","May 24, 2024 06:08:29 PDT","Brooklyn, New York, United States"</t>
  </si>
  <si>
    <t>Armaf,"ARMAF Men's Odyssey Mandarin Sky EDP Spray 3.4 oz Limited Edition Y1","Eau de Parfum","39.99","US $39.99","3","3 available / 76 sold","76","May 24, 2024 00:56:45 PDT","Los Angeles, California, United States"</t>
  </si>
  <si>
    <t>Giorgio Armani,"Giorgio Armani Aqua Di Gio Men 3.4 oz EDT Aquatic Fresh Fragrance New","Eau de Toilette","29.99","US $29.99/ea","10","More than 10 available / 410 sold","410","May 24, 2024 08:45:15 PDT","Melvindale, Michigan, United States"</t>
  </si>
  <si>
    <t>Ard Al Zaafaran,"Ard Al Zaafaran Men's Midnight Oud EDP Spray 3.4 oz Fragrances 6205413337789","Fragrances","17.85","US $17.85","3","3 available / 29 sold","29","May 24, 2024 08:56:45 PDT","Brooklyn, New York, United States"</t>
  </si>
  <si>
    <t>Karl Lagerfeld,"Lagerfeld Classic 3.3 oz 100 ml EDT spray mens cologne NEW Tester","Eau de Toilette","16.91","US $16.91/ea","6","6 available / 825 sold","825","Mar 04, 2024 18:12:48 PST","Edison, New Jersey, United States"</t>
  </si>
  <si>
    <t>Giorgio Armani,"Armani Code Profumo by Giorgio Armani 3.7 fl oz/110 ml Parfum Men's New &amp; Sealed","Eau de Parfum","69.99","US $69.99/ea","2","2 available / 81 sold","81","May 18, 2024 05:26:34 PDT","Thomasville, Alabama, United States"</t>
  </si>
  <si>
    <t>Davidoff,"Cool Water by Davidoff Cologne for Men 6.7 / 6.8 oz Brand New In Box","Eau de Toilette","38.24","US $38.24/ea",,"Limited quantity available / 13,549 sold","13549","May 24, 2024 10:26:59 PDT","Hackensack, New Jersey, United States"</t>
  </si>
  <si>
    <t>J. Del Pozo,"HALLOWEEN MAN X EDT 4.2 OZ / 125 ML FOR MEN (NEW IN WHITE BOX)","Eau de Toilette","30.99","US $30.99","10","More than 10 available / 866 sold","866","May 13, 2024 10:02:02 PDT","Brooklyn, New York, United States"</t>
  </si>
  <si>
    <t>Sean John,"Sean John Unforgivable for Men EDT Cologne 4.2 oz","Eau de Toilette","29.99","US $29.99/ea","10","More than 10 available / 471 sold","471","May 23, 2024 16:29:12 PDT","Miami, Florida, United States"</t>
  </si>
  <si>
    <t>AS PICTURE SHOWN,"Silver Mountain Water Eau De Parfum 3.3 / 3.4 OZ 100 ML Spray For men New In Box","Eau de Parfum","125.99","US $125.99",,"Last One / 15 sold","15","May 24, 2024 01:04:08 PDT","Livingston Manor, New York, United States"</t>
  </si>
  <si>
    <t>YSL,"YSL Yves Saint Laurent Y Eau de Perfume 3.3 oz 100ML Cologne Spray For Men","Eau de Parfum","39.99","US $39.99/ea","3","3 available / 9 sold","9","May 21, 2024 09:33:44 PDT","Ontario, California, United States, Hong Kong"</t>
  </si>
  <si>
    <t>Dolce &amp; Gabbana,"K by Dolce &amp; Gabbana cologne for men EDT 3.3 / 3.4 oz New Tester","Eau de Toilette","36.36","US $36.36/ea","226","226 available / 771 sold","771","May 23, 2024 13:02:17 PDT","Dallas, Texas, United States"</t>
  </si>
  <si>
    <t>Abercrombie &amp; Fitch,"Abercrombie &amp; Fitch Fierce 6.7 oz/200 ml Eau de Cologne Brand New Sealed In Box","Eau de Cologne","49.99","US $49.99/ea","7","7 available / 916 sold","916","May 21, 2024 09:02:01 PDT","Melvindale, Michigan, United States"</t>
  </si>
  <si>
    <t>Nautica,"NAUTICA VOYAGE cologne for men EDT 6.7 oz 6.8 New in Box","Eau de Toilette","33.45","US $33.45/ea","127","127 available / 1,391 sold","1391","May 23, 2024 03:25:35 PDT","Dallas, Texas, United States"</t>
  </si>
  <si>
    <t>Abercrombie &amp; Fitch,"Fierce By Abercrombie &amp; Fitch 6.7 fl oz / 200 ML Cologne Spray Brand New In Box","Aftershave","44","US $44.00/ea","2","2 available / 24 sold","24","May 20, 2024 00:27:05 PDT","Warren, Michigan, United States"</t>
  </si>
  <si>
    <t>Jaguar,"JAGUAR CLASSIC BLACK by Jaguar cologne for men EDT 3.3 / 3.4 oz New in Box","Eau de Toilette","15.4","US $15.40/ea","224","224 available / 3,942 sold","3942","May 21, 2024 20:09:06 PDT","Dallas, Texas, United States"</t>
  </si>
  <si>
    <t>EBC,"Long Lasting Fire Cologne for Men (Inspired by Fahrenheit) 3.4oz/100ml","Eau de Cologne","13.5","US $13.50","10","10 available / 17 sold","17","May 09, 2024 17:47:19 PDT","Hialeah, Florida, United States"</t>
  </si>
  <si>
    <t>Azzaro,"Azzaro Wanted Tonic by Azzaro 3.4 oz EDT Cologne for Men Brand New Tester","Eau de Toilette","27.94","US $27.94/ea",,"Limited quantity available / 1,140 sold","1140","May 22, 2024 11:04:54 PDT","Hackensack, New Jersey, United States"</t>
  </si>
  <si>
    <t>Montblanc,"Mont Blanc Legend Spirit 6.7 oz EDT Cologne for Men New In Box","Eau de Toilette","52.62","US $52.62/ea",,"Limited quantity available / 5,098 sold","5098","May 24, 2024 10:18:05 PDT","Hackensack, New Jersey, United States"</t>
  </si>
  <si>
    <t>Dolce &amp; Gabbana,"Light Blue Summer Vibes by Dolce &amp; Gabbana, 4.2 oz EDT Spray for Men","Eau De Toilette","50.08","US $50.08/ea","10","More than 10 available / 182 sold","182","May 24, 2024 07:58:17 PDT","Edison, New Jersey, United States"</t>
  </si>
  <si>
    <t>Bath &amp; Body Works,"OCEAN Cologne Bath &amp; Body Works 3.4 Oz 100 ml Spray Men's Collection Ne🦋","Eau de Cologne","28.95","US $28.95",,"Last One / 5 sold","5","","Chesapeake, Virginia, United States"</t>
  </si>
  <si>
    <t>Jean Paul Gaultier,"Jean Paul Gaultier Le Beau Eau De Toilette 5 ML spray For Men","Eau de Toilette","12.2","US $12.20","10","More than 10 available / 5 sold","5","May 20, 2024 14:43:18 PDT","Miami, Florida, United States"</t>
  </si>
  <si>
    <t>Paco Rabanne,"PACO RABANNE pour homme Cologne for Men EDT  3.3 / 3.4 oz New Tester","Eau de Toilette","28.93","US $28.93/ea","44","44 available / 4,764 sold","4764","May 22, 2024 11:37:19 PDT","Dallas, Texas, United States"</t>
  </si>
  <si>
    <t>Issey Miyake,"L'EAU D'ISSEY By Issey Miyake cologne for him EDT 6.7 / 6.8 oz New in Box","Eau de Toilette","54.92","US $54.92/ea","124","124 available / 2,465 sold","2465","May 24, 2024 08:21:08 PDT","Dallas, Texas, United States"</t>
  </si>
  <si>
    <t>Polo Ralph Lauren,"POLO GREEN by Ralph Lauren 4.0 oz 4 Cologne EDT Men GREEN New in Box &amp; Sealed","Eau de Toilette","34.99","US $34.99/ea","7","7 available / 17 sold","17","May 23, 2024 10:28:54 PDT","Highland Park, Michigan, United States"</t>
  </si>
  <si>
    <t>Calvin Klein,"Eternity Flame by Calvin Klein 3.4 oz EDT Cologne for Men New In Box","Eau de Toilette","25.98","US $25.98/ea","10","More than 10 available / 1,536 sold","1536","May 24, 2024 10:18:05 PDT","Hackensack, New Jersey, United States"</t>
  </si>
  <si>
    <t>King,"Bharara King Eau De Parfum Men 3.4 Oz","Fragrance &amp; Perfume","74.8","US $74.80",,"Last One / 430 sold","430","May 24, 2024 09:36:50 PDT","Dallas, Texas, United States"</t>
  </si>
  <si>
    <t>Versace,"Versace Eros by Gianni Versace 3.4 oz EDT Cologne for Men Tester","Eau de Toilette","39.77","US $39.77/ea",,"Limited quantity available / 31,718 sold","31718","May 24, 2024 10:26:59 PDT","Hackensack, New Jersey, United States"</t>
  </si>
  <si>
    <t>Prada,"Prada L'Homme 3.4 oz EDT Cologne for Men New In Box","Eau de Toilette","86.87","US $86.87/ea",,"Limited quantity available / 322 sold","322","May 23, 2024 20:20:11 PDT","Hackensack, New Jersey, United States"</t>
  </si>
  <si>
    <t>Cologne,"Savage for Men- 3.4 Oz Men's Eau De Toilette . Men's Casual Cologne, not Sauvage","Eau de Toilette","10.99","US $10.99/ea","10","More than 10 available / 1,044 sold","1044","May 18, 2024 14:38:27 PDT","Katy, Texas, United States"</t>
  </si>
  <si>
    <t>Giorgio Armani,"Giorgio Armani Acqua Di Gio EDT 3.4 oz Fresh Aquatic Men's Cologne","Eau de Toilette","29.99","US $29.99/ea","9","9 available / 204 sold","204","May 23, 2024 10:46:14 PDT","Farmington, Michigan, United States"</t>
  </si>
  <si>
    <t>Versace,"Versace Pour Homme Signature by Versace 3.4 oz EDT Cologne for Men New In Box","Eau de Toilette","44.94","US $44.94/ea","10","More than 10 available / 21,310 sold","21310","May 23, 2024 19:44:36 PDT","Hackensack, New Jersey, United States"</t>
  </si>
  <si>
    <t>Valentino,"Valentino Uomo Born in Roma Intense 10ml Spray For Men .","Eau de Parfum","18.99","US $18.99","10","More than 10 available / 8 sold","8","May 20, 2024 14:29:09 PDT","Miami, Florida, United States"</t>
  </si>
  <si>
    <t>HUGO BOSS,"HUGO BOSS BOTTLED NIGHT EAU DE TOILETTE NATURAL SPRAY 1.6 OZ - BOXED","Eau de Toilette","17.95","US $17.95/ea","10","More than 10 available / 75 sold","75","Apr 02, 2024 11:24:36 PDT","Des Moines, Iowa, United States"</t>
  </si>
  <si>
    <t>Giorgio Armani,"Giorgio Armani Acqua Di Gio 3.4 oz Men's Eau de Toilette Cologne NEW &amp; SEALED","Eau de Toilette","29.95","US $29.95/ea","6","6 available / 1,484 sold","1484","May 23, 2024 21:10:46 PDT","Warren, Michigan, United States"</t>
  </si>
  <si>
    <t>Polo Ralph Lauren,"Polo Green by Ralph Lauren EDT for Men 4.0 oz - 118 ml NEW IN BOX SEALED","Eau de Toilette","36.99","US $36.99/ea","9","9 available / 257 sold","257","May 24, 2024 06:07:15 PDT","Laughlin, Nevada, United States"</t>
  </si>
  <si>
    <t>Mont Blanc,"Mont Blanc Legend by Mont Blanc cologne for men EDP 3.3 / 3.4 oz New In Box","Eau de Perfume","36.81","US $36.81/ea","207","207 available / 1,234 sold","1234","May 24, 2024 09:22:44 PDT","Dallas, Texas, United States"</t>
  </si>
  <si>
    <t>Dossier,"Dossier Aromatic Watermelon Eau de Parfum. Size: 50ml / 1.7oz","Eau de Parfum","15","US $15.00","10","More than 10 available / 12 sold","12","May 19, 2024 23:29:58 PDT","Los Angeles, California, United States"</t>
  </si>
  <si>
    <t>Ralph Lauren,"Polo Blue by Ralph Lauren EDT for Men 6.7oz - 200ml *NEW IN SEALED BOX*","Eau de Toilette","49.99","US $49.99","10","More than 10 available / 243 sold","243","Mar 12, 2024 08:24:51 PDT","Miami, Florida, United States"</t>
  </si>
  <si>
    <t>BHARARA,"BHARARA KING men 3.4 Oz Eau de Parfum spray NEW IN BOX","Eau de Parfum","53.99","US $53.99/ea","9","9 available / 512 sold","512","May 24, 2024 05:27:02 PDT","Melissa, Texas, United States"</t>
  </si>
  <si>
    <t>Tommy Bahama,"Tommy Bahama St. Kitts / Tommy Bahama Cologne Spray 3.4 oz (100 ml) (M)","Eau de Cologne","22.98","US $22.98","3","3 available / 18 sold","18","May 23, 2024 22:10:24 PDT","Brooklyn, New York, United States"</t>
  </si>
  <si>
    <t>Mont Blanc,"Starwalker by Mont Blanc 2.5 oz EDT Cologne for Men Brand New Tester","Eau de Toilette","22.24","US $22.24/ea","10","More than 10 available / 1,424 sold","1424","May 24, 2024 07:07:02 PDT","Hackensack, New Jersey, United States"</t>
  </si>
  <si>
    <t>Dolce&amp;Gabbana,"Dolce &amp; Gabbana Light Blue Men 4.2 oz Eau De Toilette Spray Brand New Sealed!!","Eau de Toilette","28.5","US $28.50/ea","6","6 available / 566 sold","566","May 23, 2024 22:20:26 PDT","Grand Rapids, Michigan, United States"</t>
  </si>
  <si>
    <t>Armaf,"ARMAF VENTANA MARINE EDP 3.4 OZ / 100 ML FOR MEN (NIB) SEALED","Eau de Parfum","29","US $29.00","3","3 available / 57 sold","57","May 20, 2024 18:06:47 PDT","Brooklyn, New York, United States"</t>
  </si>
  <si>
    <t>Paul Sebastian,"Paul Sebastian PS Cologne Spray 4.0 / 4 oz EDC For Men New tester","Eau de Cologne","17.12","US $17.12/ea","310","310 available / 597 sold","597","May 24, 2024 09:32:11 PDT","Dallas, Texas, United States"</t>
  </si>
  <si>
    <t>Halloween,"Halloween Men's Man Mystery EDP 4.2 oz (Tester) Fragrances 8431754008615","Fragrances","30.07","US $30.07","3","3 available / 25 sold","25","May 23, 2024 19:44:52 PDT","Brooklyn, New York, United States"</t>
  </si>
  <si>
    <t>Boucheron,"Jaipur Homme / Boucheron EDP Spray 3.4 oz (m) (100 ml)","Eau de Parfum","32.89","US $32.89","3","3 available / 61 sold","61","May 24, 2024 03:08:22 PDT","Brooklyn, New York, United States"</t>
  </si>
  <si>
    <t>Thierry Mugler,"Mugler Cologne Come Together by Thierry Mugler 3.3 oz EDT Spray in Sealed Box","Eau de Toilette","59.99","US $59.99/ea","10","10 available / 221 sold","221","May 23, 2024 21:56:49 PDT","Katy, Texas, United States"</t>
  </si>
  <si>
    <t>Jo Malone,"Jo Malone Cypress &amp; Grapevine by Jo Malone Cologne Intense Spray 1.7 oz for Men","Jo Malone Cologne Intense Spray","63.99","US $63.99/ea","2","2 available / 6 sold","6","May 21, 2024 18:24:52 PDT","Harwood Heights, Illinois, United States"</t>
  </si>
  <si>
    <t>Dolce&amp;Gabbana,"Dolce &amp; Gabbana Pour Homme Men's EDT Cologne 4.2 Oz New in Box","Eau de Toilette","38.99","US $38.99/ea","5","5 available / 40 sold","40","May 21, 2024 08:49:20 PDT","Detroit, Michigan, United States"</t>
  </si>
  <si>
    <t>Giorgio Armani,"Giorgio Armani Aqua Di Gio Men's 3.4 oz EDT Classic Scent Brand New","Eau de Toilette","29.99","US $29.99/ea","6","6 available / 233 sold","233","May 23, 2024 09:40:17 PDT","Macomb, Michigan, United States"</t>
  </si>
  <si>
    <t>ISSEY MIYAKE,"L'EAU D'ISSEY by ISSEY MIYAKE  Cologne for Men 6.7 oz  NEW IN BOX","Eau de Toilette","54.91","US $54.91","10","More than 10 available / 2,206 sold","2206","May 24, 2024 08:29:02 PDT","Hackensack, New Jersey, United States"</t>
  </si>
  <si>
    <t>Parfums de Marly,"Herod by Parfums de Marly 2.5 oz EDP Cologne for Men New In Box","Eau de Parfum","124.96","US $124.96","10","More than 10 available / 151 sold","151","May 19, 2024 15:44:30 PDT","Hackensack, New Jersey, United States"</t>
  </si>
  <si>
    <t>Unbranded,"YSL Yves Saint Laurent Y Eau de Perfume Spray Cologne For Men 3.3 oz 100ML","Y","49.99","US $49.99/ea","8","8 available / 68 sold","68","May 19, 2024 18:38:36 PDT","New Jersey, United States"</t>
  </si>
  <si>
    <t>Khadlaj,"Khadlaj Karus Blu Spice 3.4 EDP New 🆕","Eau de Parfum","54.86","US $54.86","3","3 available / 4 sold","4","May 23, 2024 22:14:29 PDT","Brooklyn, New York, United States"</t>
  </si>
  <si>
    <t>HERMÈS,"Terre D'hermes by Hermes EDT for Men Spray 6.7 oz / 200 ml *NEW IN SEALED BOX*","Eau de Toilette","99.99","US $99.99","10","More than 10 available / 65 sold","65","Mar 12, 2024 09:30:20 PDT","Miami, Florida, United States"</t>
  </si>
  <si>
    <t>Bath &amp; Body Works,"MAHOGANY TEAKWOOD Cologne 3.4oz Spray Collection Bath and &amp; Body Works Ne🦋 2024","Eau de Cologne","35.68","US $35.68/ea","9","9 available / 12 sold","12","","Chesapeake, Virginia, United States"</t>
  </si>
  <si>
    <t>Ralph Lauren,"Polo Double Black 4.2 oz by Ralph Lauren Mens Eau De Toilette Spray New &amp; Sealed","Eau de Toilette","44.99","US $44.99/ea","6","6 available / 14 sold","14","May 21, 2024 23:16:01 PDT","Warren, Michigan, United States"</t>
  </si>
  <si>
    <t>Louis Vuitton,"Louis Vuitton Imagination Eau De Parfum Sample Spray - 2ml/0.06oz","Eau de Parfum","21.95","US $21.95/ea","10","More than 10 available / 448 sold","448","May 23, 2024 22:35:31 PDT","Pearland, Texas, United States"</t>
  </si>
  <si>
    <t>Giorgio Armani,"Giorgio Armani Acqua Di Gio 3.4 oz Men's Eau de Toilette Spray New &amp; Sealed","Eau de Toilette","29.99","US $29.99/ea","10","More than 10 available / 588 sold","588","May 24, 2024 08:09:29 PDT","Detroit, Michigan, United States"</t>
  </si>
  <si>
    <t>Dolce&amp;Gabbana,"The One by Dolce &amp; Gabbana 5 / 5.0 oz EDT Cologne for Men New In Box","Eau de Toilette","63.69","US $63.69/ea",,"Limited quantity available / 4,733 sold","4733","May 24, 2024 10:18:07 PDT","Hackensack, New Jersey, United States"</t>
  </si>
  <si>
    <t>Creed,"Aventus by Creed, 3.3 oz Millesime EDP Spray for Men","Eau De Parfum","259.09","US $259.09/ea","10","More than 10 available / 456 sold","456","May 24, 2024 08:34:05 PDT","Edison, New Jersey, United States"</t>
  </si>
  <si>
    <t>MFK,"AQUA MEDIA COLOGNE FORTE 70 ML / 2.4 oz NEW BOX","Eau de Parfum","119.99","US $119.99","6","6 available / 13 sold","13","May 22, 2024 17:57:01 PDT","California USA Taiwan, Taiwan"</t>
  </si>
  <si>
    <t>Hermes,"Hermes Men's Terre d'Hermes EDT Spray 0.42 oz Fragrances 3346130013426","Fragrances","19.73","US $19.73","3","3 available / 20 sold","20","May 24, 2024 06:14:31 PDT","Brooklyn, New York, United States"</t>
  </si>
  <si>
    <t>Ralph Lauren,"Ralph Lauren Polo Black 4.2 oz Men's EDT Cologne New Sealed","Eau de Toilette","31.99","US $31.99/ea","5","5 available / 56 sold","56","May 23, 2024 07:16:20 PDT","Ecorse, Michigan, United States"</t>
  </si>
  <si>
    <t>Dolce&amp;Gabbana,"Dolce &amp; Gabbana Light Blue Men 4.2 oz Eau De Toilette Spray Brand New Sealed","Eau de Toilette","28.79","US $28.79/ea","9","9 available / 45 sold","45","May 23, 2024 21:29:48 PDT","Detroit, Michigan, United States"</t>
  </si>
  <si>
    <t>fragrance,"YSL Yves Saint Laurent Y Eau de Perfume Spray Cologne For Men 3.3 oz 100ML","Eau de Parfum","46.99","US $46.99","2","2 available / 3 sold","3","May 24, 2024 00:24:54 PDT","New City, New York, United States"</t>
  </si>
  <si>
    <t>Versace,"mini cologne Versace Pour Homme for Men Brand New In Box","Eau de Toilette","8.84","US $8.84/ea","10","More than 10 available / 9,410 sold","9410","May 23, 2024 09:06:49 PDT","Hackensack, New Jersey, United States"</t>
  </si>
  <si>
    <t>Jean Paul Gaultier,"Jean Paul Gaultier Le Male LE PARFUM 4.2 oz. Eau de Parfum INTENSE Spray. NO BOX","Eau de Parfum","94.99","US $94.99/ea","10","10 available / 1,024 sold","1024","May 24, 2024 08:44:57 PDT","Katy, Texas, United States"</t>
  </si>
  <si>
    <t>Yves Saint Laurent,"Y By Yves Saint Laurent LE PARFUM for Men 3.3 oz / 100 ml *NEW IN BOX*","Perfume","94.99","US $94.99","10","More than 10 available / 581 sold","581","May 14, 2024 07:23:28 PDT","Miami, Florida, United States"</t>
  </si>
  <si>
    <t>Yves Saint Laurent,"LA NUIT DE L'HOMME by Yves Saint Laurent cologne EDT 3.3 / 3.4 oz New in Box","Eau de Toilette","70.66","US $70.66/ea","199","199 available / 720 sold","720","May 24, 2024 07:28:09 PDT","Dallas, Texas, United States"</t>
  </si>
  <si>
    <t>AS SHOWN,"Homme by Christian 3.4 oz / 100ML cologne Eau de Toilette EDT for men New in Box","Eau de Toilette","52.99","US $52.99/ea","5","5 available / 34 sold","34","May 22, 2024 17:39:13 PDT","USA,California, Hong Kong"</t>
  </si>
  <si>
    <t>CHANEL,"Chanel Allure Homme Sport Eau Extreme 3.4oz 100ml New Authentic TES TER Bottle","Eau de Parfum","129","US $129.00","3","3 available / 11 sold","11","May 21, 2024 18:08:59 PDT","Houston, Texas, United States"</t>
  </si>
  <si>
    <t>Jean Paul Gaultier,"Le Male by Jean Paul Gaultier 4.2 fl oz EDT Cologne for Men Brand New In Box","Eau de Toilette","51.99","US $51.99/ea","10","More than 10 available / 248 sold","248","May 24, 2024 10:17:45 PDT","Detroit, Michigan, United States"</t>
  </si>
  <si>
    <t>Roja,"Elysium by Roja Parfums, 3.4 oz Parfum Cologne Spray for Men","Gift Sets","202.95","US $202.95/ea","2","2 available / 18 sold","18","May 24, 2024 07:55:27 PDT","Edison, New Jersey, United States"</t>
  </si>
  <si>
    <t>Maison Alhambra,"Maison Alhambra Men's Salvo Intense EDP 3.4 oz Fragrances 6291108733486","Fragrances","19.73","US $19.73","3","3 available / 18 sold","18","May 24, 2024 05:44:31 PDT","Brooklyn, New York, United States"</t>
  </si>
  <si>
    <t>Lalique,"Brioni Intense by Brioni, 3.4 oz EDP Spray for Men","Eau De Parfum","57.46","US $57.46/ea","10","More than 10 available / 202 sold","202","May 24, 2024 08:50:39 PDT","Edison, New Jersey, United States"</t>
  </si>
  <si>
    <t>Jean Paul Gaultier,"LE MALE BY JEAN PAUL GAULTIER 4.2 FL OZ EAU DE TOILETTE SPRAY MEN'S NEW &amp; SEALED","Eau de Toilette","45.49","US $45.49/ea","2","2 available / 116 sold","116","May 24, 2024 03:20:23 PDT","Cincinnati, Ohio, United States"</t>
  </si>
  <si>
    <t>Penhaligon's,"Vintage Penhaligon's London Sartorial EDT 10ML Sprayer","Eau de Toilette","55","US $55.00","4","4 available / 1 sold","1","May 20, 2024 15:45:43 PDT","Melbourne, Florida, United States"</t>
  </si>
  <si>
    <t>Dior,"Dior SAUVAGE by Christian Dior EDT Men 100 ml 3.4 oz BRAND NEW &amp; SEALED BOX","Eau de Toilette","84.99","US $84.99/ea","9","9 available / 16 sold","16","May 24, 2024 05:54:57 PDT","Warren, Michigan, United States"</t>
  </si>
  <si>
    <t>Liz Claiborne,"CURVE for Men by Liz Claiborne 4.2 oz edt Cologne Spray New in Can / TIN","Eau de Toilette","27.03","US $27.03/ea","101","101 available / 1,337 sold","1337","May 21, 2024 11:23:08 PDT","Dallas, Texas, United States"</t>
  </si>
  <si>
    <t>Bvlgari,"NEW Men's EDT Bvlgari Pour Homme Eau De Toilette Spray 3.4 fl oz Sealed in Box","Eau de Toilette","45.69","US $45.69/ea","8","8 available / 31 sold","31","May 15, 2024 03:14:10 PDT","Houston, Texas, HongKong, China"</t>
  </si>
  <si>
    <t>Unbranded,"1/2PCS 50ml Men's Pheromone-Cupid Infused Perfume- Hypnosis Cologne Fragrances","Perfume","12.98","US $12.98","10","10 available / 103 sold","103","May 24, 2024 10:10:30 PDT","Perth Amboy, New Jersey, United States"</t>
  </si>
  <si>
    <t>By Al Hambra,"Yeah! By Maison Alhambra  3.4/3.3 oz Edp Spray For Men New In Box","Eau de Parfum","25.7","US $25.70/ea","10","More than 10 available / 72 sold","72","Apr 12, 2024 07:43:55 PDT","New York, New York, United States"</t>
  </si>
  <si>
    <t>Giorgio Armani,"Acqua Di Gio by Giorgio Armani 6.7 oz Spray Eau De Toilette Mens New &amp; Sealed","Eau de Toilette","45.99","US $45.99",,"Last One / 101 sold","101","May 24, 2024 02:49:19 PDT","Pfafftown, North Carolina, United States"</t>
  </si>
  <si>
    <t>Paco Rabanne,"1 Million by Paco Rabanne 3.4 oz EDT Cologne for Men New Tester","Eau de Toilette","47.99","US $47.99/ea",,"Limited quantity available / 8,877 sold","8877","May 23, 2024 20:23:14 PDT","Hackensack, New Jersey, United States"</t>
  </si>
  <si>
    <t>Polo Ralph Lauren,"Ralph Lauren Polo Blue Men's 4.2 oz 125 ml Eau De Toilette Spray New Sealed","Eau de Toilette","32","US $32.00/ea","4","4 available / 445 sold","445","May 23, 2024 23:12:15 PDT","Bethpage, New York, United States"</t>
  </si>
  <si>
    <t>Joop,"Joop! Men's JOOP! Homme Le Parfum EDP Spray 4.2 oz Fragrances 3616303040512","Fragrances","38.53","US $38.53","3","3 available / 33 sold","33","May 23, 2024 09:32:48 PDT","Brooklyn, New York, United States"</t>
  </si>
  <si>
    <t>Versace,"Versace Pour Homme by Versace EDT for Men 3.4 oz / 100 ml  *NEW*","Eau de Toilette","37.99","US $37.99","10","More than 10 available / 26 sold","26","Mar 01, 2024 11:28:05 PST","Miami, Florida, United States"</t>
  </si>
  <si>
    <t>CHANEL,"Chanel Bleu De Chanel PARFUM Pour Homme Men's Sample Spray .05oz, 1.5ml","Parfum","13.89","US $13.89","3","3 available / 239 sold","239","May 24, 2024 00:31:06 PDT","Phillipsburg, New Jersey, United States"</t>
  </si>
  <si>
    <t>As shown,"Male Eau De TOILETTE 3.4 oz / 100 ml EDT Spray For Men New In Seald Box USA","Eau de Toilette","49.99","US $49.99","5","5 available / 24 sold","24","May 22, 2024 17:27:49 PDT","Hongkong/California, Hong Kong"</t>
  </si>
  <si>
    <t>Ted Lapidus,"Ted Lapidus Men's Poker Face EDT 3.4 oz Fragrances 3355992008341","Fragrances","28.65","US $28.65","3","3 available / 9 sold","9","May 22, 2024 21:26:49 PDT","Brooklyn, New York, United States"</t>
  </si>
  <si>
    <t>Dossier,"Dossier Musky Oakmoss Eau de Parfum. Size: 50ml / 1.7oz","Eau de Parfum","29","US $29.00",,"Last One / 19 sold","19","May 05, 2024 23:18:46 PDT","Los Angeles, California, United States"</t>
  </si>
  <si>
    <t>AS SHOW,"Eros 3.4 oz / 100ml EDP Spray For Men New Sealed in Box","Eau de Toilette","35.99","US $35.99","10","10 available / 51 sold","51","May 23, 2024 19:47:23 PDT","New York,USA, Hong Kong"</t>
  </si>
  <si>
    <t>Paco Rabanne,"Paco Rabanne Invictus 3.4oz Eau de Toilette Men's Cologne Sealed","Eau de Toilette","39.99","US $39.99/ea","10","More than 10 available / 16 sold","16","May 23, 2024 08:37:31 PDT","Ecorse, Michigan, United States"</t>
  </si>
  <si>
    <t>Ralph Lauren,"Polo Black by Ralph Lauren 4.2 Oz / 125 Ml – Men's EDT, Original Sealed Box","Eau de Toilette","31.99","US $31.99/ea","6","6 available / 44 sold","44","May 24, 2024 08:35:47 PDT","Dearborn, Michigan, United States"</t>
  </si>
  <si>
    <t>Versace,"Versace Eros Flame by Versace 3.4 oz EDP Cologne PARFUM for Men New In Box","Eau de Parfum","36.99","US $36.99","9","9 available / 37 sold","37","May 24, 2024 00:16:00 PDT","Toronto,Ontario, Canada"</t>
  </si>
  <si>
    <t>Unbranded,"Hawas for Men Eau De Parfum - 100ML (3.4 oz) by Rasasi Y1","Eau de Parfum","54.99","US $54.99","2","2 available / 6 sold","6","May 24, 2024 00:56:01 PDT","Los Angeles, California, United States"</t>
  </si>
  <si>
    <t>Unbranded,"Cupid Hypnosis Cologne For Men Cupid Fragrances for Men, Cupid Cologne for Men--","Fragrance Rolling Ball","15.99","US $15.99","10","More than 10 available / 62 sold","62","May 21, 2024 19:32:25 PDT","Los Angeles, California, United States"</t>
  </si>
  <si>
    <t>Paco Rabanne,"Paco Rabanne Invictus 3.4 oz EDT Sporty Men's Cologne Energizing Scent Sealed","Eau de Toilette","39.99","US $39.99/ea","10","More than 10 available / 118 sold","118","May 17, 2024 10:37:39 PDT","Southgate, Michigan, United States"</t>
  </si>
  <si>
    <t>Dolce &amp; Gabbana,"Light Blue Eau Intense by Dolce &amp; Gabbana, 6.7 oz EDP Spray for Men","Eau De Parfum","69.02","US $69.02/ea","10","More than 10 available / 370 sold","370","May 24, 2024 07:14:08 PDT","Edison, New Jersey, United States"</t>
  </si>
  <si>
    <t>Dossier,"Dossier Musky Oakmoss Eau de Parfum Natural Fragrance 1.7 Oz Cologne New no Box","Eau de Parfum","22.99","US $22.99","10","More than 10 available / 52 sold","52","May 17, 2024 11:39:08 PDT","Bogota, New Jersey, United States"</t>
  </si>
  <si>
    <t>AXE,"6 - AXE Fragrance Premium Body Spray 1 oz - Black Vanilla + $3 OFF Retail","Body Spray","11.99","US $11.99/ea","5","5 available / 15 sold","15","May 08, 2024 15:39:55 PDT","Euless, Texas, United States"</t>
  </si>
  <si>
    <t>Dolce&amp;Gabbana,"Dolce &amp; Gabbana Light Blue for Men - Invigorating 4.2oz EDT Spray, New","Eau de Toilette","29.99","US $29.99/ea","7","7 available / 51 sold","51","May 22, 2024 08:29:15 PDT","Dearborn Heights, Michigan, United States"</t>
  </si>
  <si>
    <t>Azzaro,"Azzaro Pour Homme by Azzaro cologne EDT 3.3 / 3.4 oz New Tester","Eau de Toilette","18.1","US $18.10/ea","84","84 available / 210 sold","210","May 21, 2024 09:40:06 PDT","Dallas, Texas, United States"</t>
  </si>
  <si>
    <t>Calvin Klein,"Calvin Klein Eternity Air 3.4 oz EDT spray mens cologne 100ml NIB","Eau de Toilette","28.99","US $28.99/ea","10","More than 10 available / 124 sold","124","May 05, 2024 01:21:25 PDT","Edison, New Jersey, United States"</t>
  </si>
  <si>
    <t>Yves Saint Laurent,"Y by Yves Saint Laurent cologne for men EDT 3.3 / 3.4 oz New","Eau de Toilette","57.17","US $57.17/ea","7","7 available / 210 sold","210","May 24, 2024 01:43:21 PDT","Dallas, Texas, United States"</t>
  </si>
  <si>
    <t>as showed,"Men's Fahrenheit Eau De Toilette Cologne Spray 3.4oz / 100 ML New in Box Sealed","Eau de Toilette","9.61","US $9.61",,"Last One / 17 sold","17","May 20, 2024 19:45:54 PDT","New York, Hong Kong"</t>
  </si>
  <si>
    <t>Paco Rabanne,"Paco Rabanne Invictus EDT 3.4 oz | Men's Cologne","Eau de toilette","39.99","US $39.99/ea","3","3 available / 3 sold","3","May 08, 2024 14:29:55 PDT","27704, United States"</t>
  </si>
  <si>
    <t>Giorgio Armani,"Acqua Di Gio Profumo by Giorgio Armani 4.2oz Cologne for Men New IN Box","Eau de Parfum","138.99","US $138.99","4","4 available / 6 sold","6","May 16, 2024 02:12:52 PDT","New York,United States, Hong Kong"</t>
  </si>
  <si>
    <t>Ralph Lauren,"Polo Red by Ralph Lauren Men's 6.7oz EDT - Vibrant Scent, Sealed New","Eau de Toilette","44.49","US $44.49/ea","5","5 available / 4 sold","4","May 18, 2024 08:26:37 PDT","Flat Lick, Kentucky, United States"</t>
  </si>
  <si>
    <t>Afnan,"Afnan Men's Supremacy In Heaven EDP Spray 3.38 oz/100ML (Tester) Fragrances","Fragrances","23.49","US $23.49","3","3 available / 14 sold","14","May 23, 2024 21:50:21 PDT","Brooklyn, New York, United States"</t>
  </si>
  <si>
    <t>Giorgio Armani,"Giorgio Armani Acqua Di Gio 3.4 oz Men's Eau de Toilette Spray New &amp; Sealed Box","Eau de Toilette","29.99","US $29.99/ea","10","More than 10 available / 179 sold","179","May 24, 2024 07:53:38 PDT","Ecorse, Michigan, United States"</t>
  </si>
  <si>
    <t>Ralph Lauren,"*Brand New 2024 Release* POLO 67 by Ralph Lauren - 10ML Travel Sample - Nice!!!!","Eau de Toilette","22.99","US $22.99/ea","6","6 available / 14 sold","14","May 12, 2024 17:06:25 PDT","Brooklyn, New York, United States"</t>
  </si>
  <si>
    <t>Versace,"Versace 4pc Miniature Gift Set for Men Eau Fraiche, Dylan Blue, Eros, Pour Homme","Gift Sets","29.19","US $29.19","10","More than 10 available / 1,787 sold","1787","May 24, 2024 06:34:25 PDT","Miami, Florida, United States"</t>
  </si>
  <si>
    <t>Lomani,"AB SPIRIT MILLIONAIRE by Lomani men 3.3 oz 3.4 edt cologne NEW IN BOX","Eau de Toilette","16.39","US $16.39/ea","31","31 available / 1,630 sold","1630","May 24, 2024 10:18:08 PDT","Dallas, Texas, United States"</t>
  </si>
  <si>
    <t>king of kings,"King of Kings Royal Blue Parfum 3.4 oz for Men is a wonderful men's fragrance","Perfume","79.99","US $79.99","7","7 available / 43 sold","43","May 21, 2024 12:02:21 PDT","North Brunswick, New Jersey, United States"</t>
  </si>
  <si>
    <t>SECERTMU,"New 2024 Sexy Cologne Cupid Hypnosis Long Lasting Pheromone Perfume for Men US !","Perfume","7.96","US $7.96","10","More than 10 available / 38 sold","38","Feb 22, 2024 02:08:53 PST","San Francisco, California, United States"</t>
  </si>
  <si>
    <t>Paco Rabanne,"1 Million by Paco Rabanne 3.4 Fl oz / 100 ml PARFUM Spray Men's New &amp; Sealed","PARFUM","69.99","US $69.99/ea","9","9 available / 2 sold","2","May 24, 2024 05:54:34 PDT","Warren, Michigan, United States"</t>
  </si>
  <si>
    <t>Jean Paul Gaultier,"Jean Paul Gaultier Le Male Le Parfum Eau de Parfume Spray 125ml  fast shipping","Eau de Toillette","92","US $92.00","3","3 available / 37 sold","37","May 19, 2024 11:37:40 PDT","NEW YORK, United States"</t>
  </si>
  <si>
    <t>Carolina Herrera,"Carolina Herrera 212 Men NYC EDT 3.4oz Luxury Men's Fragrance Sealed","Eau de Toilette","39.99","US $39.99/ea","6","6 available / 25 sold","25","May 23, 2024 09:08:21 PDT","Detroit, Michigan, United States"</t>
  </si>
  <si>
    <t>AS SHOWN,"Y*S*L Y Eau De Parfum 3.3 oz / 100 ml EDP Fragrance Spray for Men NEW IN BOX","Eau de Parfum","49.99","US $49.99/ea","5","5 available / 43 sold","43","May 22, 2024 18:23:23 PDT","USA,California, Hong Kong"</t>
  </si>
  <si>
    <t>Afnan,"Supremacy in Heaven by Afnan 3.4 oz EDP Cologne for Men New In Box","Eau de Parfum","25.86","US $25.86/ea","13","13 available / 55 sold","55","May 21, 2024 08:20:51 PDT","Melissa, Texas, United States"</t>
  </si>
  <si>
    <t>Dolce &amp; Gabbana,"D&amp;G DOLCE &amp; GABBANA THE ONE FOR MEN EDT INTENSE LUMINOUS .8ml SAMPLES TRY ALL 4","Eau De Toilette, Eau De Parfum, Eau De Parfum Intense","16","US $16.00","10","More than 10 available / 41 sold","41","","Albany, New York, United States"</t>
  </si>
  <si>
    <t>Jean Paul Gaultier,"Jean Paul Gaultier Le Male Le Parfum Eau de Parfume Spray 125ml","Eau de Toilette","92","US $92.00","3","3 available / 29 sold","29","May 20, 2024 23:59:09 PDT","NEW YORK, United States"</t>
  </si>
  <si>
    <t>Ralph Lauren,"Polo Red Intense by Ralph Lauren 2.5 oz / 75 ml Edp spy cologne for men homme","Eau de Parfum","89.25","US $89.25/ea","10","More than 10 available / 39 sold","39","May 17, 2024 09:28:09 PDT","Lynwood, California, United States"</t>
  </si>
  <si>
    <t>Dior,"Dior Sauvage Eau de Toilette 3.4 Oz 100ml Brand New Sealed In box Free","Eau de Toilette","84.99","US $84.99/ea","9","9 available / 13 sold","13","May 22, 2024 05:35:53 PDT","Warren, Michigan, United States"</t>
  </si>
  <si>
    <t>Burberry,"Burberry Touch by Burberry EDT Cologne for Men 3.3 / 3.4 oz Brand New Tester","Eau de Toilette","28.25","US $28.25/ea","10","More than 10 available / 12,583 sold","12583","May 24, 2024 07:53:46 PDT","Hackensack, New Jersey, United States"</t>
  </si>
  <si>
    <t>Giorgio Armani,"ARMANI CODE GIORGIO ARMANI PARFUM MINI BOTTLE SPLASH 7 ML 0.23 FL OZ NEW","Eau de Parfum","15.99","US $15.99/ea","10","More than 10 available / 20 sold","20","","Woodbridge, Virginia, United States"</t>
  </si>
  <si>
    <t>Dior,"Dior SAUVAGE by Christian Dior EDT Men 100 ml 3.4 oz BRAND NEW &amp; SEALED BOX","Eau de Toilette","84.99","US $84.99/ea","10","More than 10 available / 51 sold","51","May 06, 2024 04:40:12 PDT","Sterling Heights, Michigan, United States"</t>
  </si>
  <si>
    <t>Abercrombie &amp; Fitch,"Abercrombie &amp; Fitch Fierce 3.4 oz /100ml Eau De Cologne For Men Brand New Sealed","Eau de Cologne","38.99","US $38.99/ea","10","More than 10 available / 919 sold","919","May 24, 2024 08:09:49 PDT","Detroit, Michigan, United States"</t>
  </si>
  <si>
    <t>rue21,"Rue 21 CJ Black Cologne Spray  1.7 fl. Oz  New Without Box","Cologne","25","US $25.00/ea","4","4 available / 22 sold","22","May 24, 2024 02:35:10 PDT","Chesapeake, Virginia, United States"</t>
  </si>
  <si>
    <t>Unbranded,"Givenchy Gentleman 3.3oz.Eau de Toilette INTENSE Spray for Men New in Sealed Box","Eau de Toilette","39.99","US $39.99/ea","5","5 available / 18 sold","18","May 05, 2024 23:09:40 PDT","California, United States, Hong Kong"</t>
  </si>
  <si>
    <t>Giorgio Armani,"Acqua Di Gio Giorgio Armani For Men EDP 0.5 Fl Oz 15Ml. Travel Size Spray New","Eau de Parfum","19.95","US $19.95","10","More than 10 available / 6 sold","6","","Stafford, Texas, United States"</t>
  </si>
  <si>
    <t>Roja Dove,"Roja Dove Harrods Aoud Parfum Cologne 3.4oz 100ml For Unisex New In Box","Eau de Parfum","129.99","US $129.99/ea","6","6 available / 25 sold","25","May 05, 2024 18:27:16 PDT","Pomona, California, United States"</t>
  </si>
  <si>
    <t>Tommy Hilfiger,"Impact Tommy Hilfiger 3.4 oz EDT + Travel Spray 0.14 oz Cologne Men New In Box","Eau de Toilette","31.99","US $31.99",,"Last One / 40 sold","40","May 23, 2024 17:25:38 PDT","Hackensack, New Jersey, United States"</t>
  </si>
  <si>
    <t>Creed,"Creed Aventus Men Eau De Parfum Vial Spray SIZE 2.5 ml On Card NEW","Eau de Parfum","15.99","US $15.99","10","More than 10 available / 655 sold","655","May 19, 2024 08:37:16 PDT","New York, New York, United States"</t>
  </si>
  <si>
    <t>Yves Saint Laurent,"New Yves Saint Laurent Y Intense Eau De Parfum EDP Spray for Men 3.3 oz/100 ml","Eau de Parfum","46.48","US $46.48/ea","8","8 available / 7 sold","7","May 24, 2024 01:20:40 PDT","Houston, Texas,HongKong, China"</t>
  </si>
  <si>
    <t>Lattafa,"Raghba For Man EDP Spray 100Ml (3.4 Fl.OZ)+Free Deodorant Spray By Lattafa","Eau de Parfum","18.99","US $18.99/ea","10","10 available / 139 sold","139","May 22, 2024 12:31:45 PDT","Falls Church, Virginia, United States"</t>
  </si>
  <si>
    <t>Tom Ford,"Tom Ford Noir Extreme by Tom Ford 3.4 oz EDP Cologne for Men New In Box","Eau de Parfum","116.54","US $116.54/ea",,"Limited quantity available / 262 sold","262","May 23, 2024 21:59:23 PDT","Hackensack, New Jersey, United States"</t>
  </si>
  <si>
    <t>Louis Vuitton,"Louis Vuitton Ombre Nomade Eau De Parfum Sample Spray - 2ml/0.06oz","Eau de Parfum","22.95","US $22.95/ea","9","9 available / 647 sold","647","Apr 21, 2024 21:21:42 PDT","Pearland, Texas, United States"</t>
  </si>
  <si>
    <t>BHARARA,"BHARARA KING PURE PARFUM BY BHARARA 3.4 FOR MEN, new launch 2023","Perfume","71.49","US $71.49/ea","4","4 available / 31 sold","31","May 22, 2024 16:32:10 PDT","Melissa, Texas, United States"</t>
  </si>
  <si>
    <t>Davidoff,"Cool Water by Davidoff 4.2 oz Eau De Toilette Spray Cologne for Men New In Box","Eau de Toilette","24.49","US $24.49/ea","4","4 available / 71 sold","71","May 24, 2024 03:36:50 PDT","Las Vegas, Nevada, United States"</t>
  </si>
  <si>
    <t>Unbranded,"SEALED NEW CUPID HYPNOSIS MEN’S PHEROMONE COLOGNE 1.7 OZ | MEET MORE HOT WOMEN🔥","Perfume","15.99","US $15.99","10","More than 10 available / 7 sold","7","May 22, 2024 19:01:20 PDT","Houston, Texas, United States"</t>
  </si>
  <si>
    <t>Ralph Lauren,"Polo Blue by Ralph Lauren 4.2 oz / 125ml EDT Spray Cologne For Men NEW &amp; SEALED","Eau de Toilette","34.99","US $34.99/ea","10","More than 10 available / 457 sold","457","May 21, 2024 09:49:10 PDT","Detroit, Michigan, United States"</t>
  </si>
  <si>
    <t>Cologne,"Dr. Squatch Fireside Bourbon Natural Cologne Made in USA FULL SIZE NEW !","Eau de Cologne","41.99","US $41.99","10","10 available / 15 sold","15","May 02, 2024 21:01:55 PDT","Fredericksburg, Virginia, United States"</t>
  </si>
  <si>
    <t>Al Wataniah,"Al Wataniah Kayaan Classic 3.4oz EDP","Eau de Parfum","35","US $35.00","10","More than 10 available / 36 sold","36","Apr 30, 2024 08:56:26 PDT","Englewood Cliffs, New Jersey, United States"</t>
  </si>
  <si>
    <t>HERMÈS,"Hermes Terre D'Hermes Parfum Pure Perfume Sample Spray .06oz, 2ml New in Card","Eau de Parfum","8.49","US $8.49","5","5 available / 131 sold","131","May 24, 2024 00:33:39 PDT","Phillipsburg, New Jersey, United States"</t>
  </si>
  <si>
    <t>Ralph Lauren,"Ralph Lauren Polo Black 4.2 oz EDT Sophisticated Men's Cologne Sealed Box","Eau de Toilette","31.99","US $31.99/ea","10","More than 10 available / 103 sold","103","May 19, 2024 07:45:31 PDT","Southgate, Michigan, United States"</t>
  </si>
  <si>
    <t>Gucci,"Gucci Guilty Cologne for Men EDT 3oz Luxurious Daring Adventure","Eau de Parfum","49.99","US $49.99/ea","10","More than 10 available / 78 sold","78","May 24, 2024 07:13:24 PDT","Detroit, Michigan, United States"</t>
  </si>
  <si>
    <t>Joop,"Joop Men's Joop Homme Wild EDT 4.2 oz (Tester) Fragrances 3607345849980","Fragrances","23.49","US $23.49",,"Last One / 29 sold","29","May 22, 2024 13:27:09 PDT","Brooklyn, New York, United States"</t>
  </si>
  <si>
    <t>Burberry,"Burberry Touch for Men 3.4oz EDT Cologne New in Box","Eau de Toilette","30.95","US $30.95/ea","6","6 available / 36 sold","36","May 24, 2024 09:46:46 PDT","Dearborn Heights, Michigan, United States"</t>
  </si>
  <si>
    <t>Aramis,"Aramis EDT 3.7 oz Cologne for Men","Eau de Toilette","19.99","US $19.99","3","3 available / 8 sold","8","May 21, 2024 19:02:41 PDT","Oneida, Tennessee, United States"</t>
  </si>
  <si>
    <t>MACARENA,"Version Prada Luna Rossa carbon /ATTITUDE NOIR FOR MEN 3.4 OZ FO","Eau de Parfum","19.99","US $19.99","10","More than 10 available / 122 sold","122","Apr 28, 2024 09:27:00 PDT","North Brunswick, New Jersey, United States"</t>
  </si>
  <si>
    <t>Bentley,"Bentley Intense by Bentley 3.4 oz EDP Cologne for Men New In Box","Eau de Parfum","29.12","US $29.12",,"Last One / 5,145 sold","5145","May 24, 2024 01:45:52 PDT","Hackensack, New Jersey, United States"</t>
  </si>
  <si>
    <t>Versace,"Versace Eros for Men 3.4 fl oz Eau de Toilette Spray","Eau de Toilette","39.99","US $39.99","3","3 available / 4 sold","4","May 24, 2024 08:24:47 PDT","Egg Harbor Township, New Jersey, United States"</t>
  </si>
  <si>
    <t>Giorgio Armani,"Armani Code by Giorgio Armani 2.5 oz EDT Cologne for Men New In Box","Eau de Toilette","38.25","US $38.25/ea","10","More than 10 available / 363 sold","363","May 23, 2024 07:39:28 PDT","Ecorse, Michigan, United States"</t>
  </si>
  <si>
    <t>Giorgio Armani,"Giorgio Armani Acqua Di Gio 6.7 oz / 200 ml Men's Eau de Toilette Spray","Eau de Toilette","48.95","US $48.95/ea","10","More than 10 available / 969 sold","969","May 23, 2024 08:07:24 PDT","Detroit, Michigan, United States"</t>
  </si>
  <si>
    <t>Azzaro,"Azzaro The Most Wanted for Men 3.4 fl oz Eau de Parfum Intense Spray","Eau de Parfum","93.05","US $93.05","3","3 available / 21 sold","21","May 23, 2024 04:02:53 PDT","Brooklyn, New York, United States"</t>
  </si>
  <si>
    <t>Valentino,"Valentino Uomo Born In Roma Eau De Toilette Travel Spray 15ml / 0.5 Oz For Men","Eau de Toilette","36.99","US $36.99",,"Last One / 32 sold","32","May 22, 2024 20:37:35 PDT","Los Angeles, California, United States"</t>
  </si>
  <si>
    <t>Armaf,"Armaf Odyssey EDP Spray Men 3.4 oz","Eau de Parfum","27.5","US $27.50","10","More than 10 available / 427 sold","427","May 24, 2024 08:44:53 PDT","Edison, New Jersey, United States"</t>
  </si>
  <si>
    <t>Coach,"COACH NEW YORK by Coach cologne for men EDT 3.3 / 3.4 oz New In Box","Eau de Toilette","36.15","US $36.15/ea","487","487 available / 7,592 sold","7592","May 24, 2024 01:43:19 PDT","Dallas, Texas, United States"</t>
  </si>
  <si>
    <t>Ralph Lauren,"Polo Green SET by Ralph Lauren EDT for Men 4.0 oz - 118 ml /15ml *NEW IN BOX*","Eau de Toilette","44.99","US $44.99","10","More than 10 available / 27 sold","27","May 08, 2024 10:18:58 PDT","Miami, Florida, United States"</t>
  </si>
  <si>
    <t>Coty,"Jovan Sex Appeal By Coty Men 3.0 3 oz 88 ml *Cologne* Spray New in Box","Cologne","16.9","US $16.90/ea","4","4 available / 34 sold","34","May 07, 2024 11:07:48 PDT","Midway City, California, United States"</t>
  </si>
  <si>
    <t>Azzaro,"Azzaro The Most Wanted Men's Eau de Parfum Intense Sprays 1.5ml /0.05oz X 2","Eau de Parfum","9.99","US $9.99","10","More than 10 available / 19 sold","19","May 17, 2024 14:13:59 PDT","San Gabriel, California, United States"</t>
  </si>
  <si>
    <t>Calvin Klein,"Ck One by Calvin Klein Eau de Toilette 3.3 fl oz  100 ml Brand New Free Shipping","Eau de Toilette","19.99","US $19.99/ea","3","3 available / 4 sold","4","May 23, 2024 03:58:47 PDT","Las Vegas, Nevada, United States"</t>
  </si>
  <si>
    <t>Armaf,"Armaf club de nuit UNTOLD 105ml/3.6oz Eau de Parfum Unisex Spray - New | Sealed","Eau de Parfum","43.45","US $43.45/ea","10","More than 10 available / 955 sold","955","May 17, 2024 11:40:16 PDT","Houston, Texas, United States"</t>
  </si>
  <si>
    <t>Tommy Bahama,"Tommy Bahama MARITIME VOYAGE for Him Men 4.2 oz 1.25 ml Cologne Spray NEW IN BOX","Eau de Cologne","31.95","US $31.95/ea","2","2 available / 10 sold","10","May 18, 2024 19:41:43 PDT","TX, United States"</t>
  </si>
  <si>
    <t>Bharara,"BHARARA KING Eau de Parfum EDP for Men 6.7 OZ - 200ML NEW IN BOX SEALED","Eau de Parfum","78.99","US $78.99","10","More than 10 available / 142 sold","142","May 03, 2024 14:45:35 PDT","Miami, Florida, United States"</t>
  </si>
  <si>
    <t>Lattafa,"Lattafa Men's Ramz Silver EDP Spray 3.38 oz Fragrances 6291106066722","Eau de Parfum","25.79","US $25.79","3","3 available / 11 sold","11","May 23, 2024 23:20:23 PDT","Brooklyn, New York, United States"</t>
  </si>
  <si>
    <t>Lanvin,"LANVIN L'Homme by Lanvin Cologne L Homme for Men 3.4 oz EDT New in Box","Eau de Toilette","17.99","US $17.99/ea","138","138 available / 1,955 sold","1955","May 24, 2024 09:10:18 PDT","Dallas, Texas, United States"</t>
  </si>
  <si>
    <t>Yves Saint Laurent,"Y By Yves Saint Laurent LE PARFUM 3.3 oz / 100 ml Spray New &amp; Sealed In Box","le parfum","60.99","US $60.99/ea","2","2 available / 16 sold","16","May 24, 2024 02:09:23 PDT","Houston, Texas, United States"</t>
  </si>
  <si>
    <t>Versace,"Versace Dylan Blue by Gianni Versace 3.4 oz EDT Cologne for Men New Tester","Eau de Toilette","41.98","US $41.98/ea","66","66 available / 4,234 sold","4234","May 23, 2024 15:18:17 PDT","Dallas, Texas, United States"</t>
  </si>
  <si>
    <t>As Picture Show,"For Millesime Imperial Cologne Perfume 3.3 oz 100ML for Men Women Unisex NIB","Perfume","124.99","US $124.99","4","4 available / 13 sold","13","May 24, 2024 10:01:25 PDT","Taiwan, Taiwan"</t>
  </si>
  <si>
    <t>Cologne,"COOL WATER Cologne by Davidoff 2.5 oz eau de toilette Spray New in Sealed Box","Eau de Toilette","19.9","US $19.90/ea","10","More than 10 available / 294 sold","294","May 02, 2024 13:48:09 PDT","Rochester, New York, United States"</t>
  </si>
  <si>
    <t>Salvatore Ferragamo,"Salvatore Ferragamo Acqua Essenziale Eau De Toilette Spray for Men 3.4 oz","Eau de Toilette","23","US $23.00/ea","6","6 available / 9 sold","9","May 13, 2024 09:37:01 PDT","Glendora, California, United States"</t>
  </si>
  <si>
    <t>AS SHOW,"Mens Cologne 3.4oz Y Perfume Eau De Parfum 100ml Spray for Men New In Box","Eau de Parfum","49.99","US $49.99","8","8 available / 25 sold","25","May 24, 2024 00:24:35 PDT","California or Hong Kong, Hong Kong"</t>
  </si>
  <si>
    <t>Afnan,"Supremacy Not Only Intense by Afnan 3.4 oz EDP Cologne for Men New In Box","Eau de Parfum","37.89","US $37.89",,"Limited quantity available / 1,242 sold","1242","May 24, 2024 06:55:05 PDT","Hackensack, New Jersey, United States"</t>
  </si>
  <si>
    <t>Armaf,"Tag - Him Pour Homme by Armaf cologne EDP 3.3 / 3.4 oz New in Box","Eau de Toilette","21.15","US $21.15/ea","95","95 available / 739 sold","739","May 15, 2024 19:05:45 PDT","Dallas, Texas, United States"</t>
  </si>
  <si>
    <t>Givenchy,"Givenchy Gentleman 3.3oz.Eau de Toilette INTENSE Spray for Men New in Sealed Box","Eau de Toilette Intense","59","US $59.00/ea","10","10 available / 601 sold","601","May 24, 2024 09:57:09 PDT","Katy, Texas, United States"</t>
  </si>
  <si>
    <t>Montblanc,"Individuel by Mont Blanc 2.5 oz EDT Cologne for Men New In Box","Eau de Toilette","25.81","US $25.81/ea","95","95 available / 1,424 sold","1424","May 24, 2024 09:58:09 PDT","Dallas, Texas, United States"</t>
  </si>
  <si>
    <t>Claude Marsal,"Lá Melodie Parfum","Perfume","180","US $180.00",,"Last One / 9 sold","9","Feb 21, 2024 16:08:12 PST","Orlando, Florida, United States"</t>
  </si>
  <si>
    <t>Creed,"Creed Silver Mountain Water 3.3 oz EDP Cologne for Men Brand New Tester","Eau de Parfum","160.91","US $160.91/ea",,"Limited quantity available / 386 sold","386","May 21, 2024 07:53:03 PDT","Hackensack, New Jersey, United States"</t>
  </si>
  <si>
    <t>Versace,"Versace Men's The Dreamer EDT Spray 3.4 oz (Tester) Fragrances 8011003997848","Eau de Toilette","23.49","US $23.49","3","3 available / 25 sold","25","May 23, 2024 12:08:57 PDT","Brooklyn, New York, United States"</t>
  </si>
  <si>
    <t>Giorgio Armani,"Acqua Di Gio Giorgio Armani For Men PARFUM 0.5 Fl Oz 15Ml. Travel Size Spray New","Parfum","25.95","US $25.95","10","More than 10 available / 280 sold","280","May 12, 2024 17:11:04 PDT","Stafford, Texas, United States"</t>
  </si>
  <si>
    <t>Yves Saint Laurent,"YSL La Nuit De L’Homme Bleu Electrique EDT INTENSE 3.3 oz / 100 ml New &amp; Sealed","Eau de Toilette","144.99","US $144.99","10","More than 10 available / 145 sold","145","May 24, 2024 10:07:16 PDT","Katy, Texas, United States"</t>
  </si>
  <si>
    <t>Armaf,"Club de Nuit Urban Man Elixir by Armaf 3.6 oz EDP Cologne for Men New In Box","Eau de Parfum","38.97","US $38.97","10","More than 10 available / 4 sold","4","","North Brunswick, New Jersey, United States"</t>
  </si>
  <si>
    <t>Calvin Klein,"Euphoria by Calvin Klein 3.4 oz EDT Cologne for Men New In Box","Eau de Toilette","32.98","US $32.98/ea","10","More than 10 available / 4,427 sold","4427","May 23, 2024 23:46:32 PDT","Hackensack, New Jersey, United States"</t>
  </si>
  <si>
    <t>Liz Claiborne,"Curve Cologne for Men by Liz Claiborne  6.7 / 6.8 oz Spray EDC New in Box","Eau de Cologne Spray, Cologne Spray","33.99","US $33.99/ea","155","155 available / 6,634 sold","6634","May 22, 2024 10:02:50 PDT","Dallas, Texas, United States"</t>
  </si>
  <si>
    <t>Mont Blanc,"Explorer by Mont Blanc, 6.7 oz EDP Spray for Men","Eau De Parfum","62.09","US $62.09/ea","10","More than 10 available / 125 sold","125","May 22, 2024 12:02:22 PDT","Edison, New Jersey, United States"</t>
  </si>
  <si>
    <t>NIKOS,"Sculpture Homme by Nikos 3.4 oz EDT Cologne for Men Brand New Tester","Eau de Toilette","12.23","US $12.23/ea","10","More than 10 available / 1,128 sold","1128","May 22, 2024 09:28:38 PDT","Hackensack, New Jersey, United States"</t>
  </si>
  <si>
    <t>Montblanc,"Legend Red by Mont Blanc cologne for men EDP 3.3 / 3.4 oz New in Box","Eau de Parfum","31.29","US $31.29/ea","40","40 available / 349 sold","349","May 24, 2024 07:16:10 PDT","Dallas, Texas, United States"</t>
  </si>
  <si>
    <t>Yves Saint Laurent,"Lanuit De Lhomme by Ysl EDT Spray 3.3 oz (100 ml) (m)","Eau de Toilette","69.55","US $69.55","3","3 available / 16 sold","16","May 23, 2024 17:44:35 PDT","Brooklyn, New York, United States"</t>
  </si>
  <si>
    <t>Lalique,"Encre Noire by Lalique Cologne for Men EDT 3.3 / 3.4 oz New In Box","Eau de Toilette","26.52","US $26.52/ea",,"Limited quantity available / 1,866 sold","1866","May 24, 2024 07:55:09 PDT","Dallas, Texas, United States"</t>
  </si>
  <si>
    <t>Unbranded,"1/2PCS 50ml Men's Pheromone-Cupid Infused Perfume- Hypnosis Cologne Fragrances","Perfume","14.6","US $14.60","5","5 available / 94 sold","94","May 22, 2024 23:30:09 PDT","Toronto, Ontario, Canada"</t>
  </si>
  <si>
    <t>Lucianno,"Lucianno California Vibe M 100ml Boxed","Extrait De Parfum","66","C $66.00","10","More than 10 available / 21 sold","21","May 24, 2024 02:33:19 PDT","Scarborough, Ontario, Canada"</t>
  </si>
  <si>
    <t>Viktor &amp; Rolf,"Spicebomb Extreme by Viktor &amp; Rolf 3.04 oz EDP Cologne for Men New In Box","Eau de Parfum","86.72","US $86.72/ea","10","More than 10 available / 1,296 sold","1296","May 23, 2024 19:12:32 PDT","Hackensack, New Jersey, United States"</t>
  </si>
  <si>
    <t>Paul Sebastian,"PS by Paul Sebastian Cologne for Men 8 / 8.0 oz Brand New In Box","Fine Cologne","26.1","US $26.10","4","4 available / 4,934 sold","4934","May 24, 2024 07:07:02 PDT","Hackensack, New Jersey, United States"</t>
  </si>
  <si>
    <t>Ralph Lauren,"Ralph Lauren Polo Black 4.2 oz / 125 ml Eau De Toilette Spray For Men Brand New!","Eau de Toilette","28.2","US $28.20/ea","8","8 available / 24 sold","24","May 21, 2024 10:01:54 PDT","Hamtramck, Michigan, United States"</t>
  </si>
  <si>
    <t>J. Del Pozo,"HALLOWEEN MAN J. Del Pozo cologne edt 4.2 oz NEW IN BOX","Eau de Toilette","27.4","US $27.40/ea","52","52 available / 397 sold","397","May 21, 2024 15:07:11 PDT","Dallas, Texas, United States"</t>
  </si>
  <si>
    <t>Viktor &amp; Rolf,"SpiceBomb Extreme Made Stronger With Pheromones For Super Hot Sexual Attraction!","Eau de Toilette","17.98","US $17.98","10","More than 10 available / 66 sold","66","May 20, 2024 20:09:23 PDT","Austell, Georgia, United States"</t>
  </si>
  <si>
    <t>Rochas,"L'homme Rochas by Rochas cologne EDT 3.3 / 3.4 oz New Tester","Eau de Toilette","24.55","US $24.55/ea","23","23 available / 433 sold","433","May 02, 2024 01:30:34 PDT","Dallas, Texas, United States"</t>
  </si>
  <si>
    <t>PRADA,"Prada Luna Rossa Black 3.4 oz EDP Cologne for Men New In Box","Eau de Parfum","90.44","US $90.44/ea",,"Limited quantity available / 587 sold","587","May 24, 2024 08:49:02 PDT","Hackensack, New Jersey, United States"</t>
  </si>
  <si>
    <t>Ralph Lauren,"Ralph Lauren Polo Green EDT - Classic Woody Fragrance 4oz Sealed","Eau de Toilette","36.99","US $36.99/ea","5","5 available / 7 sold","7","May 23, 2024 09:45:25 PDT","Hamtramck, Michigan, United States"</t>
  </si>
  <si>
    <t>Classic Brands,"Pure Instinct Pheromone Cologne For Him,Sex Attractant, Men's Best Pheromone 1oz","Eau de Cologne","17.89","US $17.89/ea","10","More than 10 available / 2,256 sold","2256","May 12, 2024 18:06:36 PDT","Winter Garden, Florida, United States"</t>
  </si>
  <si>
    <t>REYANE TRADITION,"Insurrection Born To Be a King By Reyane Tradition for Men EDP 3.3 OZ","Perfume","85.2","US $85.20","4","4 available / 73 sold","73","May 22, 2024 16:53:06 PDT","Miami, Florida, United States"</t>
  </si>
  <si>
    <t>Paco Rabanne,"1 Million Lucky by Paco Rabanne 3.4 oz EDT Cologne for Men New In Box","Eau de Toilette","108.98","US $108.98","3","3 available / 33 sold","33","May 24, 2024 07:43:03 PDT","Hackensack, New Jersey, United States"</t>
  </si>
  <si>
    <t>Giorgio Beverly Hills,"RED by Giorgio Beverly Hills 3.3 / 3.4 oz EDT For Men New in BOX","Eau de Toilette","16.04","US $16.04/ea","31","31 available / 2,817 sold","2817","May 22, 2024 12:50:13 PDT","Dallas, Texas, United States"</t>
  </si>
  <si>
    <t>Yves Saint Laurent,"Yves Saint Laurent Y Eau de Toilette Spray For Men YSL EDT 3.3oz 100ml","Eau de Toilette","45.98","US $45.98/ea","7","7 available / 343 sold","343","May 20, 2024 12:28:06 PDT","Brooklyn, New York, United States"</t>
  </si>
  <si>
    <t>PRADA,"Prada Luna Rossa by Prada 3.4 oz EDT Cologne for Men New In Box","Eau de Toilette","84.73","US $84.73/ea",,"Limited quantity available / 2,774 sold","2774","May 21, 2024 06:58:02 PDT","Hackensack, New Jersey, United States"</t>
  </si>
  <si>
    <t>Giorgio Armani,"Armani Code Profumo 3.7oz by Men's Eau de Parfum Spray EDP New &amp;  Sealed Box","Eau de Parfum","69.99","US $69.99/ea","8","8 available / 35 sold","35","May 24, 2024 05:43:37 PDT","Highland Park, Michigan, United States"</t>
  </si>
  <si>
    <t>Rasasi,"It's Essential EDP Perfume By Rasasi 100 ML:🥇Hot New Rasasi Premium Line🥇","Eau de Parfum","45","US $45.00/ea","8","8 available / 37 sold","37","May 17, 2024 09:22:33 PDT","San Diego, California, United States"</t>
  </si>
  <si>
    <t>Giorgio Armani,"Giorgio Armani Acqua Di Gio 6.7 oz/200 ml Men's Eau de Toilette Spray","Eau de Toilette","48.95","US $48.95/ea","10","10 available / 121 sold","121","May 23, 2024 08:44:06 PDT","Melvindale, Michigan, United States"</t>
  </si>
  <si>
    <t>CHANEL,"Chanel Allure Homme Sport Eau de Toilette EDT Sample Spray .05oz, 1.5ml in Card","Eau de Toilette","10.7","US $10.70","5","5 available / 163 sold","163","May 24, 2024 00:31:08 PDT","Phillipsburg, New Jersey, United States"</t>
  </si>
  <si>
    <t>Giorgio Armani,"Giorgio Armani Acqua Di Gio 3.4 oz Men's Eau de Toilette Spray New Sealed BOX","Eau de Toilette","27.1","US $27.10/ea","8","8 available / 28 sold","28","May 22, 2024 10:22:29 PDT","Detroit, Michigan, United States"</t>
  </si>
  <si>
    <t>As Show,"Versace Pour Homme Signature 3.4 oz EDT Cologne for Men New In Box","Eau de Toilette","29.99","US $29.99/ea","10","10 available / 92 sold","92","May 23, 2024 17:35:18 PDT","New York,United States, Hong Kong"</t>
  </si>
  <si>
    <t>Creed,"Aventus Cologne by Creed, 3.3 oz Millesime EDP Spray for Men","Eau De Parfum","212.89","US $212.89/ea","10","More than 10 available / 53 sold","53","May 24, 2024 08:50:32 PDT","Edison, New Jersey, United States"</t>
  </si>
  <si>
    <t>Yves Saint Laurent,"L'Homme by Yves Saint Laurent YSL 3.3 / 3.4 oz EDT Cologne for Men New In Box","Eau de Toilette","71.98","US $71.98/ea",,"Limited quantity available / 2,153 sold","2153","May 22, 2024 08:31:19 PDT","Hackensack, New Jersey, United States"</t>
  </si>
  <si>
    <t>Dior,"Fahrenheit by Christian Dior 3.4 oz EDT Cologne for Men New In Box","Eau de Toilette","89.98","US $89.98/ea","8","8 available / 1,243 sold","1243","May 22, 2024 01:59:02 PDT","Hackensack, New Jersey, United States"</t>
  </si>
  <si>
    <t>as showed,"Mens Fahrenheit Eau De Toilette Cologne Spray 3.4 fl.oz 100 ML New in Box Sealed","Eau de Toilette","43.47","US $43.47","10","More than 10 available / 34 sold","34","May 12, 2024 17:40:33 PDT","Hong Kong or Virginia, Hong Kong"</t>
  </si>
  <si>
    <t>Myrurgia,"YACHT MAN RED by Myrurgia 3.3 / 3.4 oz EDT Cologne for Men New in Box","Eau de Toilette","9.98","US $9.98/ea","36","36 available / 8,453 sold","8453","May 21, 2024 13:43:42 PDT","Dallas, Texas, United States"</t>
  </si>
  <si>
    <t>Lattafa,"Ajayeb Dubai Portrait by Lattafa for Unisex - 3.4 oz EDP Spray","Eau de Parfum","24.4","US $24.40","50","50 available / 14 sold","14","May 23, 2024 17:21:52 PDT","Ronkonkoma, New York, United States"</t>
  </si>
  <si>
    <t>Al Wataniah,"Al Wataniah Sabah Al Ward EDP M 100ml Boxed","Eau De Parfum","50","C $50.00","10","More than 10 available / 19 sold","19","May 23, 2024 16:03:42 PDT","Scarborough, Ontario, Canada"</t>
  </si>
  <si>
    <t>Jovan,"Jovan Platinum Musk by Jovan cologne for men EDC 3.0 oz New in Box","Eau de Cologne","10.19","US $10.19/ea","44","44 available / 330 sold","330","May 13, 2024 09:31:59 PDT","Dallas, Texas, United States"</t>
  </si>
  <si>
    <t>Coty Inc.,"Adidas Moves for Him Body Fragrance for Men, 2.5 Fl Oz, Liquid, Grapefruit","Does not apply","9.21","US $9.21","5","5 available / 72 sold","72","May 24, 2024 07:35:23 PDT","San Diego, California, United States"</t>
  </si>
  <si>
    <t>Rasasi,"Rasasi Hawas for Men sample","Eau de Parfum","16.97","US $16.97","10","More than 10 available / 16 sold","16","May 15, 2024 18:42:00 PDT","Buhl, Idaho, United States"</t>
  </si>
  <si>
    <t>Giorgio Armani,"Acqua Di Gio Profondo by Giorgio Armani 2.5 oz Parfum Cologne for Men New In Box","Eau de Parfum","78.99","US $78.99/ea","10","More than 10 available / 743 sold","743","May 22, 2024 11:57:53 PDT","Hackensack, New Jersey, United States"</t>
  </si>
  <si>
    <t>Calvin Klein,"CK FREE by Calvin Klein cologne for men EDT 3.3 / 3.4 oz New Tester","Eau de Toilette","19.16","US $19.16/ea","72","72 available / 348 sold","348","May 24, 2024 01:43:20 PDT","Dallas, Texas, United States"</t>
  </si>
  <si>
    <t>MONT BLANC LEGEND,"MONT BLANC LEGEND SPIRIT EDT 3.3 OZ FOR MEN WITH CAP NEW IN WHITE BOX","Eau de Toilette","33.5","US $33.50",,"Limited quantity available / 1,511 sold","1511","May 22, 2024 16:32:56 PDT","Brooklyn, New York, United States"</t>
  </si>
  <si>
    <t>KING OF KINGS,"ROYAL NOIR 3.4 OZ PARFUM BY KING OF KINGS","Perfume","79.99","US $79.99","9","9 available / 15 sold","15","May 15, 2024 12:51:02 PDT","North Brunswick, New Jersey, United States"</t>
  </si>
  <si>
    <t>Ulric de Varens,"Varens For Men Cafe Vanille Eau De Toilette for MEN - Gourmand, Elegant, Bold","Eau de Toilette","22","US $22.00","49","49 available / 1 sold","1","","Miami, Florida, United States"</t>
  </si>
  <si>
    <t>Emporio Armani,"Emporio Armani Stronger With You Oud Eau de Parfum for Men 3.4 Oz / 100ml","Eau de Parfum","84.99","US $84.99","3","3 available / 7 sold","7","May 24, 2024 02:24:38 PDT","California, Hong Kong"</t>
  </si>
  <si>
    <t>CHANEL,"BLEU de CHANEL Paris Parfum Pour Homme 100ml 3.4oz New Sealed AS IS","Eau de Parfum","112.49","US $112.49/ea","5","5 available / 15 sold","15","May 23, 2024 09:40:55 PDT","Lake Zurich, Illinois, United States"</t>
  </si>
  <si>
    <t>Carolina Herrera,"Bad Boy Cobalt by Carolina Herrera, .33 oz EDP Electrique for Men","Gift Sets","22.79","US $22.79/ea","8","8 available / 7 sold","7","May 24, 2024 07:55:54 PDT","Edison, New Jersey, United States"</t>
  </si>
  <si>
    <t>HERMÈS,"Terre D'Hermes By Hermes EDT for Men 1.7 oz / 50 ml *NEW IN SEALED BOX*","EDT","52.99","US $52.99","10","More than 10 available / 117 sold","117","Apr 15, 2024 10:18:57 PDT","Miami, Florida, United States"</t>
  </si>
  <si>
    <t>Unbranded,"Hawas for him Eau De Parfum By Rasasi 100ml 3.4 FL OZ NEW","Perfume","21.99","US $21.99/ea","10","More than 10 available / 2 sold","2","May 23, 2024 20:05:17 PDT","Shenzhen, China"</t>
  </si>
  <si>
    <t>Armaf,"Armaf Club de Nuit Precieux 1 Extrait de Parfum 1.8oz/55ml | New Launch | Sealed","Extrait de Parfum","125","US $125.00","10","More than 10 available / 2 sold","2","","Houston, Texas, United States"</t>
  </si>
  <si>
    <t>Abercrombie &amp; Fitch,"Abercrombie &amp; Fitch Fierce 6.7 Fl oz Eau de Cologne Spray Men's New &amp; Sealed","Eau de Cologne","43.49","US $43.49/ea","2","2 available / 3 sold","3","May 24, 2024 03:25:20 PDT","Dunedin, Florida, United States"</t>
  </si>
  <si>
    <t>Bentley,"Bentley Men's Black Edition EDP Spray 3.4 oz (Tester) Fragrances 7640171190938","Fragrances","23.49","US $23.49","3","3 available / 6 sold","6","May 22, 2024 19:20:44 PDT","Brooklyn, New York, United States"</t>
  </si>
  <si>
    <t>Azzaro,"Azzaro Chrome PARFUM Spray for Men 3.3 oz. Launched in 2023. New in Sealed Box.","Parfum","44","US $44.00/ea","10","10 available / 83 sold","83","May 23, 2024 05:27:24 PDT","Katy, Texas, United States"</t>
  </si>
  <si>
    <t>Maison Francis Kurkdjian,"Maison Francis Kurkdjian Amyris Homme 2.4oz Eau de Toilette","Eau de Toilette","140","US $140.00","24","24 available / 6 sold","6","May 20, 2024 12:54:11 PDT","San Francisco, California, United States"</t>
  </si>
  <si>
    <t>Paco Rabanne,"One Million Royal by Paco Rabanne 1 Million Royal Cologne for Men 3.4 oz","Eau de Parfum","74.99","US $74.99","2","2 available / 60 sold","60","May 23, 2024 02:25:57 PDT","California or Hong Kong, Hong Kong"</t>
  </si>
  <si>
    <t>Lattafa,"Alpine Homme Sport EDP For Men By Maison Alhambra Lattafa 100 ML Free shipping","Eau de Parfum","26.99","US $26.99/ea","9","9 available / 75 sold","75","May 18, 2024 16:44:20 PDT","Bethpage, New York, United States"</t>
  </si>
  <si>
    <t>Ralph Lauren,"Polo Blue by Ralph Lauren 4.2 oz EDP Parfum Cologne for Men Brand New In Box","Eau de Parfum","52.97","US $52.97/ea",,"Limited quantity available / 1,683 sold","1683","May 24, 2024 08:14:55 PDT","Hackensack, New Jersey, United States"</t>
  </si>
  <si>
    <t>Armaf,"Tres Nuit Lyric by Armaf cologne for men EDP 3.3 / 3.4 oz New in Box","Eau de Parfum","22.61","US $22.61/ea","52","52 available / 619 sold","619","May 24, 2024 06:34:10 PDT","Dallas, Texas, United States"</t>
  </si>
  <si>
    <t>Giorgio Armani,"Giorgio Armani Armani Code Profumo 3.7oz / 110ml Men's PARFUM Spray NEW &amp; SEALED","Eau de Parfum","72.99","US $72.99/ea","6","6 available / 235 sold","235","May 24, 2024 05:51:04 PDT","Farmington, Michigan, United States"</t>
  </si>
  <si>
    <t>Fragrance World,"Fragrance World Men's Imperium EDP Spray 3.4 oz Fragrances 6291108326763","Fragrances","27.99","US $27.99","3","3 available / 1 sold","1","May 23, 2024 19:57:55 PDT","Brooklyn, New York, United States"</t>
  </si>
  <si>
    <t>Paco Rabanne,"Invictus Victory Paco Rabanne Made Stronger With Pheromones For Sexual Allure!","Eau de Parfum","17.98","US $17.98","10","More than 10 available / 50 sold","50","May 22, 2024 13:09:58 PDT","Austell, Georgia, United States"</t>
  </si>
  <si>
    <t>Jean Paul Gaultier,"Jean Paul Gaultier Le Beau Le Parfum Eau De Parfum Intense 4.2 oz 125 ml Cologne","Eau de Parfum","169","US $169.00",,"",,"","Winter Haven, Florida, United States"</t>
  </si>
  <si>
    <t>Bath &amp; Body Works,"X1 Bath &amp; Body Works Men's Collection Cologne for Men 3.4 oz Full Sz CHOOSE ONE","Eau de Cologne","27.94","US $27.94",,"Last One / 717 sold","717","May 23, 2024 22:18:49 PDT","Modesto, California, United States"</t>
  </si>
  <si>
    <t>Jean Paul Gaultier,"Jean Paul Gaultier Le Beau Le Parfum Intense Sample Spray Vials 1.5ml / 0.05oz","Eau de Parfum","12.95","US $12.95/ea","10","More than 10 available / 594 sold","594","May 18, 2024 19:20:42 PDT","Pearland, Texas, United States"</t>
  </si>
  <si>
    <t>Lattafa,"Lattafa Perfumes Fakhar Men EDP - spray Eau de Parfum 100ML (3.4 ounce)","Eau de Parfum","23.99","US $23.99/ea","10","More than 10 available / 10 sold","10","May 23, 2024 18:07:56 PDT","New York, New York, United States"</t>
  </si>
  <si>
    <t>Yves Saint Laurent,"YSL Yves Saint Laurent MYSLF EDP Spray 10ml / 0.33oz MYSELF NEW in BOX","Eau de Parfum","24.99","US $24.99","12","12 available / 6 sold","6","May 23, 2024 15:09:18 PDT","Seattle, Washington, United States"</t>
  </si>
  <si>
    <t>Bvlgari,"Bvlgari Aqva Marine Cologne Pour Homme by Bvlgari 3.4 oz EDT Spray for Men  NEW","Eau de Toilette","49.99","US $49.99/ea","2","2 available / 3 sold","3","May 24, 2024 06:45:32 PDT","HK, Hong Kong"</t>
  </si>
  <si>
    <t>Azzaro,"Azzaro Pour Homme by Azzaro 3.4 oz EDT Cologne for Men 3.3 100 ml New In Box","Eau de Toilette","26","US $26.00/ea","92","92 available / 1,337 sold","1337","May 24, 2024 07:41:09 PDT","Dallas, Texas, United States"</t>
  </si>
  <si>
    <t>Giorgio Armani,"Armani Code by Giorgio Armani, 4.2 oz Parfum Spray for Men","Perfume","90.44","US $90.44",,"Last One / 1 sold","1","May 24, 2024 00:10:31 PDT","New York, New York, United States"</t>
  </si>
  <si>
    <t>Allsaints,"AllSaints collection Travel Set 0.5oz/15ml X3 sunset riot concrete rain flora m","Eau de Parfum","47.99","US $47.99/ea","10","More than 10 available / 13 sold","13","Mar 16, 2024 18:36:03 PDT","Salem, Virginia, United States"</t>
  </si>
  <si>
    <t>As shown,"Replica Jazz Club by Maison Margiela 3.4 oz EDT Spray for Men New With Box 100ml","Eau de Toilette","40.99","US $40.99/ea","10","More than 10 available / 17 sold","17","May 08, 2024 01:44:16 PDT","Nevada/California, USA, Hong Kong, Hong Kong"</t>
  </si>
  <si>
    <t>Dolce&amp;Gabbana,"Dolce Gabbana Light Blue Men 4.2 oz / 125 mL EDT Spray New &amp; Sealed","Eau de Toilette","33.99","US $33.99/ea","10","More than 10 available / 573 sold","573","May 24, 2024 08:09:37 PDT","Detroit, Michigan, United States"</t>
  </si>
  <si>
    <t>SECERTMU,"New 2024 Sexy Cologne Lure Her Him Long Lasting Pheromone Perfume for Men USA✅","Perfume","10.99","US $10.99","10","More than 10 available / 35 sold","35","May 18, 2024 14:48:44 PDT","San Francisco, California, United States"</t>
  </si>
  <si>
    <t>Lacoste,"Lacoste Style in Play RED Men 4.2 oz 125 ml Eau De Toilette Spray Same As Photo","Eau de Toilette","47.34","US $47.34/ea","4","4 available / 14 sold","14","","Westminster, California, United States"</t>
  </si>
  <si>
    <t>Cologne,"Light Blue by Dolce &amp; Gabbana, 4.2 oz EDT Spray for Men Cologne New &amp; Sealed Box","Eau de Toilette","28.99","US $28.99","5","5 available / 111 sold","111","May 23, 2024 00:41:58 PDT","Hamtramck, Michigan, United States"</t>
  </si>
  <si>
    <t>Coach,"Coach 4 piece Mens Mini Cologne Set 2 x Coach NY, Blue, Green NIB","Gift Sets","34.99","US $34.99/ea","10","More than 10 available / 9 sold","9","May 23, 2024 21:45:55 PDT","Edison, New Jersey, United States"</t>
  </si>
  <si>
    <t>Avon,"Avon Black Suede for Men Eau De Toilette Spray - 3.4 Ounce","Perfume","13.94","US $13.94","10","More than 10 available / 66 sold","66","May 24, 2024 08:30:22 PDT","Orlando, United States"</t>
  </si>
  <si>
    <t>Abercrombie &amp; Fitch,"Abercrombie &amp; Fitch Fierce - Bold 6.7oz Eau de Cologne, New Sealed Box","Eau de Cologne","44.99","US $44.99/ea","6","6 available / 38 sold","38","May 22, 2024 08:28:58 PDT","Dearborn Heights, Michigan, United States"</t>
  </si>
  <si>
    <t>Calvin Klein,"Obsession Night by CK Calvin Klein 4.0 oz EDT Cologne for Men New In Box","Eau de Toilette","28.02","US $28.02/ea",,"Limited quantity available / 5,377 sold","5377","May 23, 2024 00:47:54 PDT","Hackensack, New Jersey, United States"</t>
  </si>
  <si>
    <t>Unbranded,"Men's Pheromone-Infused Perfume Cupid Hypnosis Cologne Fragrances Charm Toilette","Perfume","49.99","US $49.99","10","More than 10 available / 45 sold","45","May 21, 2024 16:11:07 PDT","Houston, Texas, United States"</t>
  </si>
  <si>
    <t>Yves de Sistelle,"THALLIUM by YVES DE SISTELLE Men Cologne 3.3 oz edt 3.4 New in Box","Eau de Toilette","19.75","US $19.75/ea","82","82 available / 7,253 sold","7253","May 21, 2024 10:02:07 PDT","Dallas, Texas, United States"</t>
  </si>
  <si>
    <t>Giorgio Armani,"Giorgio Armani Acqua Di Gio 3.4 oz Men's Eau De Toilette Spray Brand New","Eau de Toilette","28.99","US $28.99","10","More than 10 available / 10 sold","10","","College Point, New York, United States"</t>
  </si>
  <si>
    <t>Chanel,"CHANEL ALLURE HOMME SPORT EDT 1.5ml .05fl oz x 4 SPRAY SAMPLE VIALS","Eau de Toilette","22","US $22.00","10","More than 10 available / 286 sold","286","Jan 10, 2024 14:19:12 PST","Albany, New York, United States"</t>
  </si>
  <si>
    <t>HERMÈS,"H24 by Hermes EDT for Men 1.7 oz / 50 ml *NEW IN BOX*","EDT","39.99","US $39.99","10","More than 10 available / 40 sold","40","Feb 08, 2024 10:42:37 PST","Miami, Florida, United States"</t>
  </si>
  <si>
    <t>Rasasi,"Rasasi Hawas For Men EDP Parfum Spray 3.3 OZ New In Sealed Box","Eau de Parfum","53.99","US $53.99/ea","12","12 available / 140 sold","140","May 24, 2024 09:23:11 PDT","Melissa, Texas, United States"</t>
  </si>
  <si>
    <t>As Shown,"Fahrenheit Eau De Toilette Sprays For Men 3.4 Oz/100 Ml New In Sealed Boxes","Eau de Toilette","49.63","US $49.63","10","More than 10 available / 5 sold","5","May 21, 2024 17:43:05 PDT","New York, Hong Kong"</t>
  </si>
  <si>
    <t>Limited Edition,"Armaf Club De Nuit Intense Man Limited Edition 3.6oz Pure Parfum 2023 Packaging","Parfum","65.5","US $65.50","10","More than 10 available / 21 sold","21","May 15, 2024 15:52:46 PDT","Houston, Texas, United States"</t>
  </si>
  <si>
    <t>Kenneth Cole Reaction,"Kenneth Cole Reaction 3.4 new without box","Eau de Toilette","22.99","US $22.99","10","More than 10 available / 31 sold","31","May 17, 2024 11:38:55 PDT","Bogota, New Jersey, United States"</t>
  </si>
  <si>
    <t>Armaf,"Nomad The Wanderer by Armaf cologne for men EDP 3.3 / 3.4 oz New in Box","Eau de Perfume","36.95","US $36.95/ea","36","36 available / 109 sold","109","May 16, 2024 09:13:23 PDT","Dallas, Texas, United States"</t>
  </si>
  <si>
    <t>Bond No. 9,"Greenwich Village Bond No 9 Handmade Stronger With Pheromones For Sexual Allure!","Eau de Parfum","17.98","US $17.98","10","More than 10 available / 12 sold","12","May 16, 2024 12:30:51 PDT","Austell, Georgia, United States"</t>
  </si>
  <si>
    <t>Unbranded,"9 AM Dive EDP Perfume By Afnan 100 ML🥇Super Famous Top Selling Fragrance 9PM","Eau de Parfum","16.99","US $16.99","10","More than 10 available / 22 sold","22","May 22, 2024 18:38:27 PDT","ShenZhen, China"</t>
  </si>
  <si>
    <t>Ralph Lauren,"Polo Green by Ralph Lauren 0.5 oz EDT Mini for Men Cologne New In Box","Eau de Toilette","17.34","US $17.34","10","More than 10 available / 460 sold","460","May 19, 2024 09:13:03 PDT","Hackensack, New Jersey, United States"</t>
  </si>
  <si>
    <t>Unbranded,"Cupid Charm Toilette for Men (Pheromone-Infused),Mens Cologne Fragrances Perfume","Perfume","13","US $13.00/ea","7","7 available / 11 sold","11","May 24, 2024 07:51:28 PDT","New York, New York, United States"</t>
  </si>
  <si>
    <t>Jean Paul Gaultier,"Jean Paul Gaultier Le Beau 4.2 oz. Eau de Toilette Spray for Men New NO BOX","Eau de Toilette","114.99","US $114.99/ea","10","10 available / 539 sold","539","May 23, 2024 22:43:23 PDT","Katy, Texas, United States"</t>
  </si>
  <si>
    <t>Armaf,"Armaf Club De Nuit Sillage 1.0 oz / 30ml Eau De Parfum Spray | Unisex | Sealed |","Eau de Parfum","29.99","US $29.99/ea","3","3 available / 7 sold","7","May 17, 2024 11:19:13 PDT","Houston, Texas, United States"</t>
  </si>
  <si>
    <t>Afnan,"Afnan Men's Penthouse Ginza EDP Spray 3.4 oz Fragrances 6290171010487","Fragrances","19.73","US $19.73","3","3 available / 5 sold","5","May 23, 2024 05:27:01 PDT","Brooklyn, New York, United States"</t>
  </si>
  <si>
    <t>Acqua di Parma,"Acqua di Parma Colonia by Acqua di Parma 3.4 oz EDC Cologne for Men New In Box","Eau de Cologne","69.97","US $69.97/ea","5","5 available / 244 sold","244","May 22, 2024 23:22:50 PDT","Hackensack, New Jersey, United States"</t>
  </si>
  <si>
    <t>Lacoste,"Lacoste Essential Eau De Toilette Pour Homme ~ 4.2 FL OZ ~ Sealed ~ AUTHENTIC","Eau de Toilette","31.95","US $31.95","10","More than 10 available / 12 sold","12","May 15, 2024 07:37:26 PDT","Oneida, Tennessee, United States"</t>
  </si>
  <si>
    <t>Burberry,"Burberry Hero 3.3 oz Eau de Toilette Cologne for Men EDT Spray 100ml New In Box","Eau de Toilette","59.99","US $59.99/ea","8","8 available / 39 sold","39","May 19, 2024 22:59:41 PDT","Midway City, California, Hong Kong"</t>
  </si>
  <si>
    <t>AS SHOWN,"Sauvage Eau De Parfum Spray 3.4 oz/100 ml For Men New In Box","Eau de Parfum","69.99","US $69.99/ea","4","4 available / 11 sold","11","Apr 21, 2024 19:30:34 PDT","Hong Kong, Hong Kong"</t>
  </si>
  <si>
    <t>AS PHOTOS,"New Carolina-Herrera 212 NYC Men Eau De Toilette 3.4 oz/ 100 ml","Eau De Toilette","34.68","US $34.68/ea","8","8 available / 2 sold","2","","Austin, Texas, United States"</t>
  </si>
  <si>
    <t>Armaf,"Armaf Club De Nuit Intense 5.07oz / 150ml Pure Parfum | Brand New | Sealed","PARFUM","56.95","US $56.95/ea","10","More than 10 available / 700 sold","700","May 17, 2024 11:39:38 PDT","Houston, Texas, United States"</t>
  </si>
  <si>
    <t>Ralph Lauren,"Ralph Lauren Polo Green 4oz EDT Men's Cologne New in Box","Eau de Toilette","36.99","US $36.99/ea","6","6 available / 39 sold","39","May 24, 2024 09:46:54 PDT","Dearborn Heights, Michigan, United States"</t>
  </si>
  <si>
    <t>GUERLAIN PARIS,"EAU DE COLOGNE IMPERIALE by GUERLAIN | Men’s 100 ml/3.4 FL OZ | AS PICTURE SHOWN","Eau de Cologne","100","US $100.00/ea","3","3 available / 1 sold","1","May 18, 2024 02:04:20 PDT","Graham, Washington, United States"</t>
  </si>
  <si>
    <t>As Show,"YSL Yves Saint Laurent Y Eau de Perfume Spray Cologne For Men 3.3 oz 100ML","Eau de Parfum","39.99","US $39.99/ea","8","8 available / 10 sold","10","May 19, 2024 18:09:04 PDT","Dayton,New Jersey, Hong Kong"</t>
  </si>
  <si>
    <t>Cologne,"NEW BLEU PARFUM de Blue for Men 3.4oz / 100ml EAU DE Cologne Spray IN BOX","Perfume","88","US $88.00","5","5 available / 5 sold","5","May 23, 2024 22:52:22 PDT","South San Francisco, California, United States"</t>
  </si>
  <si>
    <t>Al Haramain,"Al Haramain Men's L'Aventure EDP Spray 6.76 oz (Tester) Fragrances 6291100132980","Fragrances","38.53","US $38.53","3","3 available / 12 sold","12","May 22, 2024 05:56:33 PDT","Brooklyn, New York, United States"</t>
  </si>
  <si>
    <t>Unbranded,"3 bottles*Men's parfum Bundle* , &amp;- Brand New, Smells Amazing","Eau de Parfum","25.99","US $25.99/ea","10","More than 10 available / 38 sold","38","Mar 09, 2024 18:25:15 PST","Spring Hill, Florida, United States"</t>
  </si>
  <si>
    <t>Givenchy,"Gentlemen Only by Givenchy  3.3oz EDT  Men's Cologne New Tester","Eau de Toilette","39.95","US $39.95","13","13 available / 178 sold","178","May 21, 2024 13:41:28 PDT","Fort Lauderdale, Florida, United States"</t>
  </si>
  <si>
    <t>Montblanc,"Mont Blanc Explorer 6.7 oz EDP Cologne for Men New In Box","Eau de Parfum","62.08","US $62.08/ea",,"Limited quantity available / 950 sold","950","May 22, 2024 06:00:02 PDT","Hackensack, New Jersey, United States"</t>
  </si>
  <si>
    <t>Dossier,"Dossier Spicy Vetiver Eau de Parfum. Size: 50ml / 1.7oz","Eau de Parfum","20","US $20.00/ea","10","More than 10 available / 16 sold","16","Apr 12, 2024 21:26:05 PDT","Los Angeles, California, United States"</t>
  </si>
  <si>
    <t>Ralph Lauren,"Polo Deep Blue by Ralph Lauren 4.2 oz Parfum Cologne for Men New In Box","Eau de Parfum","53.98","US $53.98/ea",,"Limited quantity available / 869 sold","869","May 24, 2024 03:56:56 PDT","Hackensack, New Jersey, United States"</t>
  </si>
  <si>
    <t>Giorgio Armani,"Acqua Di Gio by Giorgio Armani 6.7 / 6.8 oz EDT Cologne for Men New In Box","Eau de Toilette","51.99","US $51.99/ea","8","8 available / 111 sold","111","May 18, 2024 03:34:53 PDT","Thomasville, Alabama, United States"</t>
  </si>
  <si>
    <t>Parfums de Marly,"Parfums de Marly Layton by Parfums de Marly, 2.5 oz EDP Spray men","Eau De Parfum","155.65","US $155.65/ea","10","More than 10 available / 593 sold","593","May 24, 2024 07:56:19 PDT","Edison, New Jersey, United States"</t>
  </si>
  <si>
    <t>Abercrombie &amp; Fitch,"Abercrombie &amp; Fitch Fierce 1.7 oz EAU DE COLOGNE MEN - NEW - FREE SHIP-AUTHENTIC","Eau de Cologne","24.99","US $24.99","10","10 available / 18 sold","18","May 14, 2024 13:19:07 PDT","Schenectady, New York, United States"</t>
  </si>
  <si>
    <t>HERMÈS,"Terre D'hermes by Hermes 6.7 oz EDT Cologne for Men New In Box","Eau de Toilette","99.98","US $99.98/ea","10","10 available / 740 sold","740","May 22, 2024 11:52:44 PDT","Hackensack, New Jersey, United States"</t>
  </si>
  <si>
    <t>Carolina Herrera,"Bad Boy Cobalt by Carolina Herrera, 3.4 oz EDP Spray for Men","Gift Sets","88.65","US $88.65/ea","10","More than 10 available / 40 sold","40","May 23, 2024 11:43:18 PDT","Edison, New Jersey, United States"</t>
  </si>
  <si>
    <t>Carolina Herrera,"CH Men Prive by Carolina Herrera 3.4 oz / 100 ml Edt spy cologne for men homme","Eau de Toilette","153","US $153.00","10","More than 10 available / 23 sold","23","May 17, 2024 09:38:12 PDT","Lynwood, California, United States"</t>
  </si>
  <si>
    <t>Roja Parfums,"Roja Danger by Roja Parfums Extrait De Parfum 3.4 oz EDP Spray Men's New in Box","Eau de Parfum","79.99","US $79.99/ea","7","7 available / 13 sold","13","May 21, 2024 07:11:45 PDT","HongKong, Hong Kong"</t>
  </si>
  <si>
    <t>Narciso Rodriguez,"Bleu Noir by Narciso Rodriguez 3.3 3.4 oz EDP Cologne for Men New In Box","Eau de Parfum","59.09","US $59.09/ea","10","More than 10 available / 432 sold","432","May 21, 2024 20:17:38 PDT","Hackensack, New Jersey, United States"</t>
  </si>
  <si>
    <t>Burberry,"Burberry HERO For Men Eau de Toilette EDT Sample Spray .05oz, 1.5ml","Eau de Toilette","7.95","US $7.95","5","5 available / 254 sold","254","May 24, 2024 00:33:04 PDT","Phillipsburg, New Jersey, United States"</t>
  </si>
  <si>
    <t>Roja,"Scandal by Roja Parfums 3.4 oz Eau De Parfum Cologne Spray for Men New in Box","Eau de Parfum","109.99","US $109.99/ea","8","8 available / 26 sold","26","May 04, 2024 05:57:21 PDT","Rowland Heights, California, United States"</t>
  </si>
  <si>
    <t>Paco Rabanne,"Paco Rabanne Men's 1 Million Royal Parfum Spray 1.7 oz Fragrances 3349668617043","Fragrances","68.61","US $68.61","3","3 available / 10 sold","10","May 23, 2024 13:26:47 PDT","Brooklyn, New York, United States"</t>
  </si>
  <si>
    <t>Davidoff,"Davidoff Cool Water All Over Body Spray 5 Oz / 150 ML NEW Damaged Can","Body Spray","12.49","US $12.49/ea","7","7 available / 17 sold","17","May 15, 2024 11:28:53 PDT","Princeton, New Jersey, United States"</t>
  </si>
  <si>
    <t>Emporio Armani,"Emporio Armani Stronger With You by Giorgio Armani 3.4 oz Cologne for Men NIB","Eau de Toilette","71.98","US $71.98/ea",,"Limited quantity available / 1,333 sold","1333","May 21, 2024 15:07:29 PDT","Hackensack, New Jersey, United States"</t>
  </si>
  <si>
    <t>Yves Saint Laurent,"La Nuit De L'homme by Yves Saint Laurent YSL Cologne Men 3.3 3.4 oz New In Box","Eau de Toilette","70.65","US $70.65/ea",,"Limited quantity available / 4,802 sold","4802","May 24, 2024 07:41:02 PDT","Hackensack, New Jersey, United States"</t>
  </si>
  <si>
    <t>Topshelf,"Topshelf Love Bombed- Pheromone Cologne for Men Attraction &amp; Confidence (50 ml)","Perfume","139.99","US $139.99/ea","10","More than 10 available / 4 sold","4","May 10, 2024 21:53:08 PDT","Houston, Texas, United States"</t>
  </si>
  <si>
    <t>Carolina Herrera,"212 MEN Carolina Herrera 3.4 oz EDT Cologne New Sealed","Eau de Toilette","39.99","US $39.99/ea","10","More than 10 available / 52 sold","52","May 21, 2024 06:41:06 PDT","Dexter, Michigan, United States"</t>
  </si>
  <si>
    <t>Jean Paul Gaultier,"Jean Paul Gaultier Le Male Cologne EDT 4.2oz Iconic Masculine Fragrance Allure","Eau de Toilette","48.99","US $48.99/ea","10","More than 10 available / 30 sold","30","May 24, 2024 07:13:17 PDT","Detroit, Michigan, United States"</t>
  </si>
  <si>
    <t>Polo Ralph Lauren,"Polo Blue by Ralph Lauren 4.2oz Men's Eau de Toilette Spray EDT New &amp; Sealed Box","Eau de Toilette","33.99","US $33.99/ea","8","8 available / 89 sold","89","May 24, 2024 05:53:37 PDT","Fenton, Michigan, United States"</t>
  </si>
  <si>
    <t>Versace,"Versace Dylan Blue pour homme cologne for men EDT 6.7 oz 6.8 New in Box","Eau de Toilette","66.39","US $66.39/ea","62","62 available / 1,819 sold","1819","May 24, 2024 10:12:08 PDT","Dallas, Texas, United States"</t>
  </si>
  <si>
    <t>Davidoff,"Cool Water by Davidoff 4.2 oz EDT Cologne for Men New In Box","Eau de Toilette","26.9","US $26.90","10","More than 10 available / 264 sold","264","May 18, 2024 10:55:29 PDT","Centralia, Washington, United States"</t>
  </si>
  <si>
    <t>Paco Rabanne,"Invictus Paco Rabanne Made Stronger With Pheromones For Super Sexy Scent Trails!","Eau de Toilette","16.48","US $16.48","10","More than 10 available / 16 sold","16","May 16, 2024 16:30:41 PDT","Austell, Georgia, United States"</t>
  </si>
  <si>
    <t>Armaf,"ARMAF CLUB DE NUIT INTENSE + MILESTONE + SILLAGE 1.0 oz 3PC SET + FREE SAMPLE","Eau de Parfum","65","US $65.00/ea","10","More than 10 available / 485 sold","485","May 17, 2024 11:37:19 PDT","Houston, Texas, United States"</t>
  </si>
  <si>
    <t>Carolina Herrera,"Carolina Herrera 212 NYC Men's EDT 3.4 oz | Eau de Toilette Spray","Eau de Toilette","39.99","US $39.99/ea","10","More than 10 available / 19 sold","19","May 10, 2024 10:59:33 PDT","Detroit, Michigan, United States"</t>
  </si>
  <si>
    <t>Myrurgia,"YACHT MAN DENSE by Myrurgia cologne EDT 3.3 / 3.4 oz New in Box","Eau de Toilette","9.21","US $9.21/ea","202","202 available / 3,093 sold","3093","May 02, 2024 01:30:50 PDT","Dallas, Texas, United States"</t>
  </si>
  <si>
    <t>Brut,"Brut Original EDT Cologne for Men 3.4 oz Brand New In Box","Eau de Toilette","13.89","US $13.89","9","9 available / 48 sold","48","May 22, 2024 11:57:53 PDT","Hackensack, New Jersey, United States"</t>
  </si>
  <si>
    <t>Armaf,"Odyssey Mandarin Sky Limited Edition EDP Perfume By Armaf 100ML🥇Top Fragrance🥇","Eau de Parfum","45","US $45.00/ea","10","More than 10 available / 150 sold","150","May 15, 2024 15:14:22 PDT","San Diego, California, United States"</t>
  </si>
  <si>
    <t>Calvin Klein,"CK ONE BY CALVIN KLEIN 3.4/3.3 OZ EDT SPRAY FOR UNISEX NEW IN NO BOX SAME AS PIC","Eau de Toilette","21.95","US $21.95/ea","3","3 available / 189 sold","189","Apr 23, 2024 19:35:29 PDT","New York, New York, United States"</t>
  </si>
  <si>
    <t>Penhaligon's,"Portraits The Tragedy of Lord George By Penhaligon's EDP Spray 2.5oz/75ml","Eau de Parfum","71.99","US $71.99","5","5 available / 3 sold","3","May 21, 2024 00:10:23 PDT","NewYork, Hong Kong"</t>
  </si>
  <si>
    <t>Ed Hardy,"Ed Hardy Hearts &amp; Daggers 3.4 oz edt Cologne Spray for Men New in Box","Eau de Toilette","20.25","US $20.25/ea","311","311 available / 6,633 sold","6633","May 23, 2024 14:38:05 PDT","Dallas, Texas, United States"</t>
  </si>
  <si>
    <t>Paco Rabanne,"1 Million Men Cologne Handmade Stronger With Pheromones For Sexual Attraction!","Eau de Toilette","17.98","US $17.98","10","More than 10 available / 4 sold","4","May 15, 2024 17:31:27 PDT","Austell, Georgia, United States"</t>
  </si>
  <si>
    <t>Tommy Hilfiger,"TOMMY by TOMMY HILFIGER Cologne for Men 0.5 oz Eau de Toilette Spray NEW AS PIC","Eau de Toilette","9.95","US $9.95/ea","5","5 available / 269 sold","269","May 21, 2024 05:43:41 PDT"," Beauty Maxima, United States, United States"</t>
  </si>
  <si>
    <t>Hollister,"Hollister Jake Cologne Eau De Cologne 1.7 Oz/50 ml Ne🦋 Sealed Men","Eau de Cologne","28.97","US $28.97/ea","9","9 available / 12 sold","12","","Chesapeake, Virginia, United States"</t>
  </si>
  <si>
    <t>J. Del Pozo,"Halloween Man Hero by Jesus Del Pozo cologne EDT 4.2 oz New in Box","Eau de Toilette","28.11","US $28.11/ea","7","7 available / 542 sold","542","May 24, 2024 08:33:10 PDT","Dallas, Texas, United States"</t>
  </si>
  <si>
    <t>FM,"New Frederic Malle CARNAL FLOWER Dominique Ropion MINI Travel Spray .12oz/3.5ml","Editions Parfums","16.85","US $16.85/ea","4","4 available / 16 sold","16","May 20, 2024 06:43:11 PDT","Nashua, New Hampshire, United States"</t>
  </si>
  <si>
    <t>Valentino,"Valentino Uomo Born In Roma Coral Fantasy 3.4 oz EDT Cologne New In Box","Eau de Toilette","103.98","US $103.98",,"Limited quantity available / 350 sold","350","May 22, 2024 16:56:40 PDT","Hackensack, New Jersey, United States"</t>
  </si>
  <si>
    <t>Coach,"Coach Green by Coach cologne for men EDT 3.3 /3.4  oz New Tester","Eau de Toilette","39.99","US $39.99/ea","13","13 available / 35 sold","35","May 24, 2024 06:43:00 PDT","Melissa, Texas, United States"</t>
  </si>
  <si>
    <t>Dior,"DIOR HOMME COLOGNE EAU DE TOILETTE SPRAY 4.2 OZ / 125ML - READ DETAILS","DIOR HOMME COLOGNE","89.99","US $89.99","7","7 available / 129 sold","129","May 22, 2024 09:17:01 PDT","Union, New Jersey, United States"</t>
  </si>
  <si>
    <t>Paco Rabanne,"Paco Rabanne Invictus Legend 5.1 FL OZ / 150 ML EAU DE PARFUM SPRAY - RARE ITEM","Eau de Parfum","140","US $140.00",,"Last One / 2 sold","2","","Franklin Square, New York, United States"</t>
  </si>
  <si>
    <t>HUGO BOSS,"Boss Bottled Infinite By Hugo Boss EDP For Men 3.3 oz / 100 ml *NEW*","Eau de Parfum","52.99","US $52.99",,"Last One / 7 sold","7","","Miami, Florida, United States"</t>
  </si>
  <si>
    <t>Paris Hilton,"PARIS HILTON edt Cologne Spray 3.4 oz 3.3 Men New in RETAIL Box","Eau de Toilette","25.49","US $25.49/ea","16","16 available / 2,093 sold","2093","May 13, 2024 19:01:09 PDT","Dallas, Texas, United States"</t>
  </si>
  <si>
    <t>Dolce&amp;Gabbana,"Dolce &amp; Gabbana Pour Homme 4.2 oz D&amp;G Cologne for Men Tester with Cap","Eau de Toilette","33.37","US $33.37/ea","5","5 available / 400 sold","400","May 23, 2024 11:42:30 PDT","Hackensack, New Jersey, United States"</t>
  </si>
  <si>
    <t>Paco Rabanne,"Invictus by Paco Rabanne 6.8 oz. Eau de Toilette Spray for Men. New. NO BOX","Eau de Toilette","64.99","US $64.99/ea","10","10 available / 313 sold","313","May 24, 2024 01:41:58 PDT","Katy, Texas, United States"</t>
  </si>
  <si>
    <t>Giorgio Armani,"Armani Code By Giorgio Armani 4.2 oz Mens Eau de Toilette Spray NEW &amp; SEALED BOX","Eau de Toilette","39.99","US $39.99/ea","8","8 available / 26 sold","26","May 23, 2024 10:39:37 PDT","Sterrett, Alabama, United States"</t>
  </si>
  <si>
    <t>Kenneth Cole,"KENNETH COLE BLACK Cologne for Men 3.4 oz EDT Spray New in Box","Eau de Toilette","24.15","US $24.15/ea","10","More than 10 available / 14 sold","14","","Miami, Florida, United States"</t>
  </si>
  <si>
    <t>Unbranded,"Armaf Club de Nuit ICONIC 3.6 fl.oz Eau de Parfum | Armaf's Exclusive New Launch","Perfume","35.99","US $35.99","5","5 available / 27 sold","27","May 23, 2024 20:05:31 PDT","Shenzhen, China"</t>
  </si>
  <si>
    <t>Calvin Klein,"Ck One by Calvin Klein Cologne Perfume Unisex 3.4 oz New In Box US STOCK","Eau de Parfum","21.27","US $21.27/ea","10","More than 10 available / 30 sold","30","May 09, 2024 20:48:12 PDT","Rowland Heights, California, United States"</t>
  </si>
  <si>
    <t>John Varvatos,"John Varvatos Oud 4.1/4.1 oz Eau De Parfum 100 ml Spray For Men","Eau de Parfum","79.99","US $79.99/ea","10","More than 10 available / 17 sold","17","May 10, 2024 17:42:19 PDT","El Cajon, California, United States"</t>
  </si>
  <si>
    <t>Dolce&amp;Gabbana,"Dolce &amp; Gabbana Light Blue Men Cologne EDT 4.2oz Crisp Oceanic Scent Breeze","Eau de Toilette","29.99","US $29.99/ea","6","6 available / 10 sold","10","May 24, 2024 07:13:43 PDT","Detroit, Michigan, United States"</t>
  </si>
  <si>
    <t>Giorgio Armani,"Giorgio Armani Code Men 4.2oz EDT Designer Fragrance Spray Elegant Sealed New","Eau de Toilette","38.25","US $38.25/ea","5","5 available / 8 sold","8","May 23, 2024 07:48:48 PDT","Romulus, Michigan, United States"</t>
  </si>
  <si>
    <t>As Show,"Fahrenheit Eau De Toilette 3.4 oz/100 ml EDT Cologne Spray for Men New in Box","Eau de Toilette","49.99","US $49.99/ea","20","20 available / 15 sold","15","May 24, 2024 02:29:59 PDT","Dayton,New Jersey, Hong Kong"</t>
  </si>
  <si>
    <t>Heaven Scents,"Taj Perfume 100 ML by Heaven Scents Arabian Fragrance made in Dubai  Perfuma","Perfume","139.99","US $139.99/ea","4","4 available / 46 sold","46","May 11, 2024 15:09:30 PDT","Bridgeview, Illinois, United States"</t>
  </si>
  <si>
    <t>Abercrombie &amp; Fitch,"Fierce By Abercrombie &amp; Fitch 6.7oz/200ml Men's Eau De Cologne Brand New ~Sealed","Eau de Cologne","49.49","US $49.49/ea","10","More than 10 available / 463 sold","463","May 23, 2024 08:07:45 PDT","Detroit, Michigan, United States"</t>
  </si>
  <si>
    <t>Sean John,"Sean John I Am King EDT Cologne Spray for Men 3.4 oz - New in Box","Eau de Toilette","24.99","US $24.99/ea","10","More than 10 available / 116 sold","116","May 24, 2024 04:29:16 PDT","Miami, Florida, United States"</t>
  </si>
  <si>
    <t>Ralph Lauren,"Polo Cologne Intense by Ralph Lauren for men EDC 8.0 oz New in Box","Eau de Cologne","53.99","US $53.99/ea","129","129 available / 229 sold","229","May 24, 2024 06:09:16 PDT","Dallas, Texas, United States"</t>
  </si>
  <si>
    <t>Gucci,"Gucci Guilty Pour Homme by Gucci cologne EDP 3.0 oz New Tester","Eau de Parfum","68.99","US $68.99/ea","8","8 available / 248 sold","248","May 17, 2024 12:14:48 PDT","Dallas, Texas, United States"</t>
  </si>
  <si>
    <t>Coach,"Coach Blue 3.3 oz EDT eau de toilette spray Mens Cologne 100 ml NEW Tester","Eau de Toilette","29.99","US $29.99/ea","10","More than 10 available / 286 sold","286","May 15, 2024 11:50:00 PDT","Edison, New Jersey, United States"</t>
  </si>
  <si>
    <t>SECERTMU,"50ML Savagery Pheromone Men Perfume, Pheromone Cologne for Men Attract Women","Perfume","11.99","US $11.99/ea","10","More than 10 available / 51 sold","51","May 18, 2024 15:24:03 PDT","Los Angeles, California, United States"</t>
  </si>
  <si>
    <t>Coach,"Coach Green by Coach cologne for men EDT 3.3 /3.4  oz New Tester","Eau de Toilette","41.99","US $41.99/ea","15","15 available / 248 sold","248","May 24, 2024 07:21:29 PDT","Dallas, Texas, United States"</t>
  </si>
  <si>
    <t>Yves Saint Laurent,"Yves Saint Laurent L'Homme 3.3 oz Men's Eau de Parfum","Eau de Parfum","84.59","US $84.59","3","3 available / 19 sold","19","May 23, 2024 22:26:34 PDT","Brooklyn, New York, United States"</t>
  </si>
  <si>
    <t>Valentino,"Valentino Uomo Born In Roma 3.4.Oz /100ML Eau De Toilette Spray for Men","Eau de Toilette","75.99","US $75.99/ea","2","2 available / 8 sold","8","May 24, 2024 00:48:30 PDT","Walnut, California, Hong Kong"</t>
  </si>
  <si>
    <t>Carolina Herrera,"212 MEN NYC by Carolina Herrera 3.4 fl oz EDT Cologne for Men New in Box","Eau de Toilette","39.99","US $39.99/ea","10","More than 10 available / 207 sold","207","May 23, 2024 08:07:32 PDT","Lincoln Park, Michigan, United States"</t>
  </si>
  <si>
    <t>HERMÈS,"Terre D'Hermes by Hermes cologne for men EDT 3.3 / 3.4 oz New in Box","Eau de Toilette","64.88","US $64.88/ea","16","16 available / 292 sold","292","May 20, 2024 18:27:48 PDT","Dallas, Texas, United States"</t>
  </si>
  <si>
    <t>Paco Rabanne,"Paco Rabanne 1 Million 3.4 oz Men's EDT Bold Signature Scent New","Eau de Toilette","49.99","US $49.99/ea","5","5 available / 21 sold","21","May 18, 2024 08:34:44 PDT","Macomb, Michigan, United States"</t>
  </si>
  <si>
    <t>Tommy Bahama,"Maritime Deep Blue by Tommy Bahama 4.2 oz Cologne for Men New in Box","Eau de Cologne","32.62","US $32.62/ea","10","More than 10 available / 242 sold","242","May 23, 2024 09:27:28 PDT","Hackensack, New Jersey, United States"</t>
  </si>
  <si>
    <t>Polo Ralph Lauren,"Polo Ralph Lauren 4.0 oz Cologne Intense Spray for Men 118 ml NIB","Eau de Parfum","37.59","US $37.59/ea","10","More than 10 available / 78 sold","78","Apr 12, 2024 09:33:58 PDT","Edison, New Jersey, United States"</t>
  </si>
  <si>
    <t>Ralph Lauren,"Polo Red by Ralph Lauren 4.2 oz EDT Cologne for Men Brand New","Eau de Toilette","29.46","US $29.46","10","More than 10 available / 43 sold","43","May 22, 2024 10:10:03 PDT","Hackensack, New Jersey, United States"</t>
  </si>
  <si>
    <t>Karl Lagerfeld,"Lagerfeld Classic by Lagerfeld 5 oz EDT Cologne for Men New In Box","Eau de Toilette","25.1","US $25.10/ea",,"Limited quantity available / 5,076 sold","5076","May 22, 2024 18:19:59 PDT","Hackensack, New Jersey, United States"</t>
  </si>
  <si>
    <t>Giorgio Armani,"Giorgio Armani Aqua Di Gio Men's 3.4 oz EDT Classic Scent Brand New","Eau de Toilette","29.99","US $29.99/ea","9","9 available / 6 sold","6","May 24, 2024 05:51:42 PDT","Warren, Michigan, United States"</t>
  </si>
  <si>
    <t>Ralph Lauren,"Polo Blue by Ralph Lauren Cologne for Men 4.2 oz Brand New","Eau de Toilette","31.99","US $31.99","9","9 available / 35 sold","35","May 24, 2024 02:00:07 PDT","Hackensack, New Jersey, United States"</t>
  </si>
  <si>
    <t>Lacoste,"L'homme Lacoste Intense by Lacoste cologne EDT 3.3 / 3.4 oz New in Box","Eau de Toilette","32.5","US $32.50/ea","40","40 available / 634 sold","634","May 10, 2024 10:21:09 PDT","Dallas, Texas, United States"</t>
  </si>
  <si>
    <t>Giorgio Armani,"Armani Acqua Di Gio 6.7 oz Men's EDT Iconic Aquatic Fragrance Sealed","Eau de Toilette","48.95","US $48.95/ea","6","6 available / 40 sold","40","May 22, 2024 10:16:51 PDT","Fourmile, Kentucky, United States"</t>
  </si>
  <si>
    <t>Paco Rabanne,"Phantom by Paco Rabanne 5.1 oz EDT Refillable Cologne for Men Brand New In Box","Eau de Toilette","84.6","US $84.60/ea",,"Limited quantity available / 111 sold","111","May 22, 2024 11:53:06 PDT","Hackensack, New Jersey, United States"</t>
  </si>
  <si>
    <t>Lalique,"Lalique Pour Homme Lion / Lalique EDP Spray 4.2 oz (m)","Eau de Parfum","27.25","US $27.25","3","3 available / 24 sold","24","May 22, 2024 11:50:35 PDT","Brooklyn, New York, United States"</t>
  </si>
  <si>
    <t>Giorgio Armani,"Giorgio Armani Acqua Di Gio 3.4 oz Men's Eau de Toilette Spray brand new.","Eau de Toilette","27.5","US $27.50/ea","3","3 available / 18 sold","18","May 22, 2024 12:46:11 PDT","Warren, Michigan, United States"</t>
  </si>
  <si>
    <t>Afnan,"Afnan Men's Modest Une Pour Homme EDP Spray 3.4 oz Fragrances 6290171001966","Eau de Parfum","24.43","US $24.43","3","3 available / 16 sold","16","May 23, 2024 09:08:51 PDT","Brooklyn, New York, United States"</t>
  </si>
  <si>
    <t>Giorgio Armani,"Giorgio Armani Acqua Di Gio Parfum 4.2 oz / 125 ml Refillable Spray For Men","Parfum","128.99","US $128.99/ea","10","More than 10 available / 9 sold","9","May 21, 2024 16:16:24 PDT","New York, New York, United States"</t>
  </si>
  <si>
    <t>Guy Laroche,"Drakkar Noir by Guy Laroche, 2.6oz Intense Cooling Deodorant Stick Men","Deodorant","15.95","US $15.95/ea","10","More than 10 available / 257 sold","257","Mar 24, 2024 07:42:00 PDT","Hicksville, New York, United States"</t>
  </si>
  <si>
    <t>Viktor &amp; Rolf,"Spicebomb Night Vision by Viktor &amp; Rolf cologne men EDT 3 / 3.0 oz New in Box","Eau de Toilette","68.99","US $68.99/ea","7","7 available / 27 sold","27","May 22, 2024 10:04:40 PDT","Melissa, Texas, United States"</t>
  </si>
  <si>
    <t>Zara,"ZARA Sunrise On The Red Sand Dunes (Mylene Alran) 3.4oz (100ml) EDP Spray SEALED","Eau de Parfum","58.95","US $58.95","5","5 available / 12 sold","12","May 23, 2024 21:06:08 PDT","Englewood, New Jersey, United States"</t>
  </si>
  <si>
    <t>Armaf,"Armaf Odyssey Mandarin Sky Eau de Parfum for Men 3.4 Oz / 100ml","Eau de Parfum","33.99","US $33.99","22","22 available / 2 sold","2","May 19, 2024 18:24:26 PDT","Miami, Florida, United States"</t>
  </si>
  <si>
    <t>Milestone Perfumes,"Intimation By Milestone Eau de Parfum 3.4 oz Men","Eau de Parfum","34.99","US $34.99","8","8 available / 4 sold","4","","Virginia Beach, Virginia, United States"</t>
  </si>
  <si>
    <t>ISSEY MIYAKE,"L'Eau D'Issey by Issey Miyake Pour Homme Eau De Toilette ~ 2.5 FL OZ ~ Sealed","Eau de Toilette","26.95","US $26.95","4","4 available / 5 sold","5","","Oneida, Tennessee, United States"</t>
  </si>
  <si>
    <t>KENZO,"Kenzo Homme 3.7 oz/ 110 ml Eau de Toilette Intense Spray for Men. New Sealed Box","Eau de Toilette","47.99","US $47.99/ea","10","10 available / 165 sold","165","May 24, 2024 08:20:39 PDT","Katy, Texas, United States"</t>
  </si>
  <si>
    <t>Mercedes-Benz,"Mercedes-Benz Men's Mercedes-Benz Club Black EDT 3.4 oz Fragrances 3595471041197","Eau de Toilette","49.81","US $49.81","3","3 available / 15 sold","15","May 22, 2024 20:56:36 PDT","Brooklyn, New York, United States"</t>
  </si>
  <si>
    <t>As Show,"Eros Eau de Toilette Spray 3.4 oz EDP Cologne for Men New In Box","Eau de Toilette","35.99","US $35.99/ea","10","10 available / 46 sold","46","May 23, 2024 17:33:21 PDT","New York,United States, Taiwan"</t>
  </si>
  <si>
    <t>Armaf,"Club De Nuit Intense (Limited Edition) Armaf men Pure Parfum 3.6 oz New in Box","De Nuit","62.99","US $62.99/ea","3","3 available / 61 sold","61","May 23, 2024 00:04:13 PDT","Melissa, Texas, United States"</t>
  </si>
  <si>
    <t>Yves Saint Laurent,"YSL Y L'ELIXIR Parfum Concentre 10ml/.33 TRAVEL SPRAY Men YVES SAINT LAURENT NEW","Perfume","25.95","US $25.95","10","More than 10 available / 2 sold","2","May 22, 2024 18:23:16 PDT","Sammamish, Washington, United States"</t>
  </si>
  <si>
    <t>Lalique,"Encre Noire A Lextreme / Lalique EDP Spray 3.3 oz (100 ml) (m)","Eau de Parfum","28.19","US $28.19","3","3 available / 10 sold","10","May 21, 2024 15:32:31 PDT","Brooklyn, New York, United States"</t>
  </si>
  <si>
    <t>Liz Claiborne,"Curve Wave Cologne for Men by Liz Claiborne 4.2 oz New in Box / Can","Eau de Toilette, Cologne Spray","17.02","US $17.02/ea","73","73 available / 3,823 sold","3823","May 09, 2024 16:02:55 PDT","Dallas, Texas, United States"</t>
  </si>
  <si>
    <t>Givenchy,"Givenchy PI by Givenchy Eau de Toilette for Men 3.3 oz / 100 ml *NEW SEALED BOX*","EDT","44.99","US $44.99","10","More than 10 available / 32 sold","32","May 08, 2024 10:32:03 PDT","Miami, Florida, United States"</t>
  </si>
  <si>
    <t>Unbranded,"Men's Perfume-Cupid Hypnosis Pheromone-Infused Cologne Fragrances Charm Toilette","Perfume","15.99","US $15.99","10","More than 10 available / 136 sold","136","May 23, 2024 14:39:34 PDT","Houston, Texas, United States"</t>
  </si>
  <si>
    <t>Calvin Klein,"Calvin Klein Euphoria Men 3.3 oz After Shave 100 ml NIB","Aftershave","23.79","US $23.79/ea","5","5 available / 83 sold","83","May 23, 2024 15:45:55 PDT","Edison, New Jersey, United States"</t>
  </si>
  <si>
    <t>Giorgio Armani,"Armani Acqua Di Gio for Men 2 Piece Set 3.4 oz EDT + Deodorant *NEW IN BOX*","Eau de Toilette","54.99","US $54.99","10","More than 10 available / 384 sold","384","Mar 27, 2024 09:01:18 PDT","Miami, Florida, United States"</t>
  </si>
  <si>
    <t>Paco Rabanne,"Paco Rabanne Men's Ultrared EDT Spray 3.4 oz Fragrances 3349666005972","Eau de Toilette","36.65","US $36.65","3","3 available / 11 sold","11","May 23, 2024 10:20:53 PDT","Brooklyn, New York, United States"</t>
  </si>
  <si>
    <t>John Varvatos,"JOHN VARVATOS 4.2 oz EDT Cologne for Men New In Box Sealed","Eau de Toilette","33.36","US $33.36/ea","4","4 available / 453 sold","453","May 20, 2024 20:52:08 PDT","Dallas, Texas, United States"</t>
  </si>
  <si>
    <t>Ralph Lauren,"SAFARI by RALPH LAUREN Cologne for Men EDT 4.2 oz New In Box","Eau de Toilette","54.52","US $54.52/ea","51","51 available / 143 sold","143","May 23, 2024 08:22:12 PDT","Dallas, Texas, United States"</t>
  </si>
  <si>
    <t>Moschino,"Uomo Moschino by Moschino 4.2 oz EDT Cologne for Men New In Box","Eau de Toilette","22.87","US $22.87/ea","74","74 available / 440 sold","440","May 22, 2024 09:09:10 PDT","Dallas, Texas, United States"</t>
  </si>
  <si>
    <t>Giorgio Armani,"Giorgio Armani Acqua di Gio Profumo 4.2 oz EDC Cologne for Men Spray New IN Box","Eau de Cologne","129.99","US $129.99",,"Last One / 14 sold","14","May 23, 2024 02:25:32 PDT","California or Hong Kong, Hong Kong"</t>
  </si>
  <si>
    <t>Ralph Lauren,"Polo Green by Ralph Lauren 8 / 8.0 oz EDT Cologne for Men New In Box","Eau de Toilette","72.56","US $72.56","10","More than 10 available / 3,171 sold","3171","May 23, 2024 04:38:13 PDT","Hackensack, New Jersey, United States"</t>
  </si>
  <si>
    <t>Azzaro,"Azzaro Sport by Azzaro cologne for men EDT 3.38 oz New in Box","Eau de Toilette","18.96","US $18.96/ea",,"Limited quantity available / 1,034 sold","1034","May 20, 2024 22:52:48 PDT","Dallas, Texas, United States"</t>
  </si>
  <si>
    <t>Coty,"PLAYBOY HOLLYWOOD Cologne by Coty 3.4 oz Eau de Toilette Spray for Men NEW INBOX","Eau de Toilette","9.99","US $9.99/ea","7","7 available / 103 sold","103","May 23, 2024 12:45:56 PDT","TX, United States"</t>
  </si>
  <si>
    <t>Dior,"Eau Sauvage by Christian Dior cologne for men EDT 3.3 / 3.4 oz UNBOXED AS IMAGED","Eau de Toilette","67.99","US $67.99/ea","5","5 available / 28 sold","28","Apr 30, 2024 19:09:09 PDT","Princeton Junction, New Jersey, United States"</t>
  </si>
  <si>
    <t>Franck Olivier,"Franck Olivier Men's Night Touch EDT 3.4 oz Fragrances 3516642117114","Fragrances","17.85","US $17.85","3","3 available / 6 sold","6","May 23, 2024 20:14:23 PDT","Brooklyn, New York, United States"</t>
  </si>
  <si>
    <t>Kenneth Cole,"Blue Kenneth Cole Cologne for Men 3.4 oz 3.3 edt Spray New in Box","Eau de Toilette","28.42","US $28.42/ea","60","60 available / 731 sold","731","May 19, 2024 19:06:00 PDT","Dallas, Texas, United States"</t>
  </si>
  <si>
    <t>Missoni,"Missoni Men's Pour Homme EDP Spray 3.4 oz (Tester) Fragrances 8011003841431","Fragrances","30.07","US $30.07","3","3 available / 12 sold","12","May 23, 2024 20:20:19 PDT","Brooklyn, New York, United States"</t>
  </si>
  <si>
    <t>Halston,"Halston Z -14 by Halston Cologne 4.2 oz EDC For Men New tester","Eau de Cologne","15.51","US $15.51/ea","113","113 available / 4,443 sold","4443","May 21, 2024 06:22:07 PDT","Dallas, Texas, United States"</t>
  </si>
  <si>
    <t>Cologne,"GIVENCHY POUR HOMME Cologne for Men 3.4 oz / 3.3 oz EDT New in Box","Eau de Toilette","38.94","US $38.94/ea","66","66 available / 2,247 sold","2247","May 24, 2024 10:18:06 PDT","Dallas, Texas, United States"</t>
  </si>
  <si>
    <t>Paco Rabanne,"1 Million Parfum by Paco Rabanne Parfum Spray (Tester) 3.4 oz Mens","Eau de Parfum","68.99","US $68.99/ea","6","6 available / 59 sold","59","May 23, 2024 23:00:53 PDT","Melissa, Texas, United States"</t>
  </si>
  <si>
    <t>Unbranded,"Cologne For Men Lot 2 Piece","Eau de Cologne","18","US $18.00/ea","5","5 available / 3 sold","3","","Phenix City, Alabama, United States"</t>
  </si>
  <si>
    <t>YSL,"3.3 oz YSL Yves Saint Laurent Y Eau de Perfume Spray Cologne For Men","Eau de Parfum","49.99","US $49.99","10","More than 10 available / 12 sold","12","Apr 29, 2024 17:51:10 PDT","Dayton,New Jersey,USA, Hong Kong"</t>
  </si>
  <si>
    <t>PRADA,"Prada Luna Rossa Ocean Eau de Toilette 3.3 oz / 100 ml Spray With Box NEW","Eau de Toilette","76.5","US $76.50/ea","2","2 available / 8 sold","8","Apr 26, 2024 10:06:31 PDT","Rochester, New York, United States"</t>
  </si>
  <si>
    <t>,"Versace Pour Homme Oud Noir 3.4 oz EDP Cologne for Men New In Box","Eau de Parfum","55.16","US $55.16/ea",,"Limited quantity available / 3,110 sold","3110","May 24, 2024 07:53:50 PDT","Hackensack, New Jersey, United States"</t>
  </si>
  <si>
    <t>Baron,"THE BARON by BARON 4.5 oz EDC For Men New in Box","Eau de Cologne","28.38","US $28.38/ea","4","4 available / 1,433 sold","1433","May 16, 2024 20:45:13 PDT","Dallas, Texas, United States"</t>
  </si>
  <si>
    <t>Paco Rabanne,"One Million Golden Oud Parfum Intense By Paco Rabanne Sample 1.5ml New Release","Parfum Intense","11.95","US $11.95/ea","10","More than 10 available / 18 sold","18","May 08, 2024 03:13:17 PDT","Pearland, Texas, United States"</t>
  </si>
  <si>
    <t>Giorgio Armani,"ACQUA DI GIO PROFONDO GIORGIO ARMANI 0.5oz / 15ml  EDP Spray NEW IN SEALED BOX","Eau de Parfum","27","US $27.00","6","6 available / 5 sold","5","May 19, 2024 15:46:01 PDT","McLean, Virginia, United States"</t>
  </si>
  <si>
    <t>Liz Claiborne,"Bora Bora by Liz Claiborne cologne for men EDC 3.3 / 3.4 oz New in Box","Eau de Cologne","17.29","US $17.29/ea","226","226 available / 1,370 sold","1370","May 24, 2024 07:21:08 PDT","Dallas, Texas, United States"</t>
  </si>
  <si>
    <t>adidas,"Adidas Dynamic Pulse Cologne Men 3.4 / 3.3 oz EDT Brand New in Box","Eau de Toilette","11.58","US $11.58","10","More than 10 available / 17 sold","17","","New York, New York, United States"</t>
  </si>
  <si>
    <t>PRADA,"PRADA Luna Rossa Sport 3.3oz Men's Eau de Toilette - LD008300","Eau de Toilette","79.99","US $79.99","5","5 available / 1 sold","1","","Memphis, Tennessee, United States"</t>
  </si>
  <si>
    <t>Armaf,"Club De Nuit  By Armaf 3.6/3.4oz./105ml Edp Spray For Women New In Box","Eau de Parfum","28.8","US $28.80/ea","10","More than 10 available / 712 sold","712","May 12, 2024 16:15:40 PDT","Brooklyn, New York, United States"</t>
  </si>
  <si>
    <t>Gucci,"Guilty Pour Homme Eau de Parfum / Gucci EDP Spray 3.0 oz (90 ml) (m)","Eau de Parfum","74.25","US $74.25","3","3 available / 16 sold","16","May 23, 2024 10:32:44 PDT","Brooklyn, New York, United States"</t>
  </si>
  <si>
    <t>PRADA,"Prada Luna Rossa Black / Prada EDP Spray 3.4 oz (100 ml) (m)","Eau de Parfum","90.45","US $90.45","3","3 available / 19 sold","19","May 24, 2024 08:32:51 PDT","Brooklyn, New York, United States"</t>
  </si>
  <si>
    <t>Dolce&amp;Gabbana,"12 Dolce &amp; Gabbana The One Luminous Night Exclusive Edition Sample Spray 0.8ml","Eau de Parfum","28.95","US $28.95",,"Last One / 81 sold","81","May 22, 2024 03:59:00 PDT","Pearland, Texas, United States"</t>
  </si>
  <si>
    <t>Guerlain,"Heritage by Guerlain 3.4oz/100ml Eau De Toilette Spray for Men New In Box","Eau de Toilette","94.99","US $94.99","3","3 available / 24 sold","24","Apr 14, 2024 16:22:25 PDT","Brooklyn, New York, United States"</t>
  </si>
  <si>
    <t>Kenneth Cole,"Black Kenneth Cole Cologne for Men 3.3 / 3.4 oz Brand New In Box","Eau de Toilette","24.14","US $24.14/ea","10","More than 10 available / 9,265 sold","9265","May 24, 2024 08:16:12 PDT","Hackensack, New Jersey, United States"</t>
  </si>
  <si>
    <t>Jaguar,"JAGUAR by Jaguar for Men Green Cologne 3.4 oz Spray edt New in Box","Eau de Toilette","15.65","US $15.65/ea","93","93 available / 2,777 sold","2777","May 21, 2024 10:00:07 PDT","Dallas, Texas, United States"</t>
  </si>
  <si>
    <t>Branded,"*Perfume Para Hombre Con Feromonas De Atraer Mujeres Fragancia Colonia Masculino","Perfume","17.99","US $17.99/ea","13","13 available / 1 sold","1","","Multiple Location, United States"</t>
  </si>
  <si>
    <t>Giorgio Armani,"Giorgio Armani Men's Acqua Di Gio EDP Refillable Spray 4.2 oz Fragrances","Eau de Parfum","79.89","US $79.89","3","3 available / 15 sold","15","May 23, 2024 09:26:46 PDT","Brooklyn, New York, United States"</t>
  </si>
  <si>
    <t>Parfums de Marly,"Parfums De Marly Layton Exclusif Eau de Parfum Sample Spray 1.5ml / 0.05oz","Eau de Parfum","13.95","US $13.95/ea","7","7 available / 41 sold","41","May 16, 2024 02:46:25 PDT","Pearland, Texas, United States"</t>
  </si>
  <si>
    <t>Giorgio Armani,"Armani Code by Giorgio Armani, 4.2 oz Parfum Spray for Men","Gift Sets","94.43","US $94.43/ea","10","More than 10 available / 98 sold","98","May 23, 2024 15:19:07 PDT","Edison, New Jersey, United States"</t>
  </si>
  <si>
    <t>Liz Claiborne,"Curve Crush by Liz Claiborne 4.2 oz Cologne for Men Brand New Tester","Eau de Cologne","16.71","US $16.71/ea","83","83 available / 7,816 sold","7816","May 24, 2024 09:42:05 PDT","Dallas, Texas, United States"</t>
  </si>
  <si>
    <t>Dolce&amp;Gabbana,"Dolce &amp; Gabbana Cologne For Men Eau De Toilette Spray 2.5oz./75ml NEW (E2E-1351)","Eau de Toilette","27.99","US $27.99","10","More than 10 available / 9 sold","9","","Jersey City, New Jersey, United States"</t>
  </si>
  <si>
    <t>Clinique,"Clinique Happy For Men Handmade Stronger With Pheromones For Super Sexual Allure","Eau de Parfum","17.98","US $17.98","10","More than 10 available / 40 sold","40","May 16, 2024 12:30:32 PDT","Austell, Georgia, United States"</t>
  </si>
  <si>
    <t>Dolce&amp;Gabbana,"Dolce &amp; Gabbana Light Blue Forever Pour Homme 100ml / 3.3 oz EDP Spray Rare","Eau de Parfum","119.99","US $119.99/ea","6","6 available / 21 sold","21","May 22, 2024 15:48:32 PDT","Sanborn, New York, United States"</t>
  </si>
  <si>
    <t>Acqua Di Gio,"Acqua Di Gio By Giorgio Armani EDT for Men 3.4 oz / 100 ml IN SEALED BOX NEW","Eau de Toilette","15.99","US $15.99/ea","9","9 available / 78 sold","78","May 23, 2024 17:35:17 PDT","New York,United States, Hong Kong"</t>
  </si>
  <si>
    <t>Yves Saint Laurent,"Yves Saint Laurent YSL M7 2.7 oz Eau De Toilette 80 ml Spray For Men","Eau de Toilette","75.99","US $75.99","10","More than 10 available / 19 sold","19","Apr 29, 2024 19:07:25 PDT","El Cajon, California, United States"</t>
  </si>
  <si>
    <t>Cologne,"Ferragamo - Mens Cologne NEW and Wrapped. 3.4 oz  or  1.7 oz EDT Pour Homme","Eau de Toilette","14.99","US $14.99","7","7 available / 72 sold","72","May 11, 2024 07:37:49 PDT","Cabot, Arkansas, United States"</t>
  </si>
  <si>
    <t>Reyane Tradition,"Insurrection II Sport by Reyane Tradition cologne for men EDT 3.0 oz New in Box","Eau de Toilette","25.96","US $25.96/ea",,"Limited quantity available / 214 sold","214","May 06, 2024 21:18:47 PDT","Dallas, Texas, United States"</t>
  </si>
  <si>
    <t>Reyane Tradition,"Insurrection II Wild 3.0 oz By Reyane Tradition Eau De Toilette Men Fragrance","Eau de Toilette","22.99","US $22.99",,"Last One / 12 sold","12","May 21, 2024 16:52:49 PDT","New York, New York, United States"</t>
  </si>
  <si>
    <t>Old Spice,"Old Spice Cologne Spray for Men,Classic Scent,4.25 fl oz Free Shipping Pack Of 2","Eau de Cologne","19.99","US $19.99","2","2 available / 132 sold","132","May 23, 2024 17:38:31 PDT","Stafford, Texas, United States"</t>
  </si>
  <si>
    <t>Mercedes-Benz,"Mercedes Benz Club Black Eau de Toilette for Men 1.7 Oz / 50ml","Eau de Toilette","38.99","US $38.99/ea","33","33 available / 7 sold","7","May 20, 2024 17:45:18 PDT","Miami, Florida, United States"</t>
  </si>
  <si>
    <t>Dolce&amp;Gabbana,"DOLCE &amp; GABBANA LIGHT BLUE FOREVER POUR HOMME EAU DE PARFUM SPRAY 50 ML/1.6 OZ.","Eau de Parfum","75","US $75.00","7","7 available / 1 sold","1","","Franklin Square, New York, United States"</t>
  </si>
  <si>
    <t>Burberry,"Burberry Touch EDT 3.4oz Men's Fragrance Spray New Sealed","Eau de Toilette","30.95","US $30.95/ea","10","More than 10 available / 16 sold","16","May 21, 2024 09:06:31 PDT","Detroit, Michigan, United States"</t>
  </si>
  <si>
    <t>Bath &amp; Body Works,"Bath &amp; Body Works Men's Collection TEAKWOOD Cologne Spray 3.4 FL Ounce","Cologne","59.97","US $59.97","10","More than 10 available / 35 sold","35","Apr 12, 2024 14:07:41 PDT","Dover, Delaware, United States"</t>
  </si>
  <si>
    <t>Burberry,"Burberry London Classic by Burberry 3.3 / 3.4 oz EDT Cologne for Men New In Box","Eau de Toilette","32.98","US $32.98/ea","10","More than 10 available / 6,188 sold","6188","May 23, 2024 21:24:43 PDT","Hackensack, New Jersey, United States"</t>
  </si>
  <si>
    <t>PRADA,"OCEAN LUNA ROSSA by Prada Eau de Toilette Carded Sample for MEN .04oz/1.2ml","Eau de Toilette","8.88","US $8.88","10","More than 10 available / 21 sold","21","Apr 12, 2024 08:49:37 PDT","Debary, Florida, United States"</t>
  </si>
  <si>
    <t>Dolce&amp;Gabbana,"Dolce &amp; Gabbana The One Royal Night Exclusive Edition 100ml/3.3 oz EDP Spray Men","Eau de Parfum","114.99","US $114.99/ea","7","7 available / 13 sold","13","May 24, 2024 10:00:08 PDT","Sanborn, New York, United States"</t>
  </si>
  <si>
    <t>Mirage Brands,"Parfum Azure Noir Intense Men's Cologne 3.4 Oz EDT Perfume Long Lasting","Eau de Toilette","13.68","US $13.68","10","More than 10 available / 105 sold","105","May 06, 2024 16:50:06 PDT","Cumming, Georgia, United States"</t>
  </si>
  <si>
    <t>Lauren Ralph Lauren,"Ralph's Club by Ralph Lauren cologne for men EDP 3.3 / 3.4 oz New in Box","Eau de Parfum","45.7","US $45.70/ea","102","102 available / 420 sold","420","May 23, 2024 04:20:02 PDT","Dallas, Texas, United States"</t>
  </si>
  <si>
    <t>Paco Rabanne,"Invictus by Paco Rabanne cologne for men EDT 6.8 oz New In Box","Eau de Toilette","77.15","US $77.15/ea","8","8 available / 293 sold","293","May 18, 2024 21:20:11 PDT","Dallas, Texas, United States"</t>
  </si>
  <si>
    <t>Viktor &amp; Rolf,"Viktor &amp; Rolf Spicebomb for Men Eau de Toilette 20 ml 0.68 oz Travel Spray","Eau de Toilette","24.98","US $24.98","7","7 available / 8 sold","8","May 24, 2024 08:54:56 PDT","New York, New York, United States"</t>
  </si>
  <si>
    <t>Milestone Perfumes,"Intimation By Milestone Eau de Parfum 3.4 oz Men","N/A","19.89","US $19.89","10","More than 10 available / 21 sold","21","May 24, 2024 10:13:17 PDT","Miami, Florida, United States"</t>
  </si>
  <si>
    <t>By Al Hambra,"Baroque Rouge Extrait By Maison Alhambra 3.4/3.3 oz Edp Spray Unisex New In Box","Eau de Parfum","21.8","US $21.80/ea","10","More than 10 available / 7 sold","7","Apr 16, 2024 13:49:22 PDT","New York, New York, United States"</t>
  </si>
  <si>
    <t>Giorgio Armani,"Giorgio Armani Acqua Di Gio 3.4 oz Men's Eau de Toilette Spray New Sealed Box","Eau de Toilette","27.9","US $27.90/ea","5","5 available / 157 sold","157","May 17, 2024 20:51:19 PDT","Hamtramck, Michigan, United States"</t>
  </si>
  <si>
    <t>Yves Saint Laurent,"KOUROS by Yves Saint Laurent 3.3 EDT Cologne MEN 3.4 oz YSL New in Box","Eau de Toilette","58.95","US $58.95/ea","150","150 available / 545 sold","545","May 24, 2024 10:27:08 PDT","Dallas, Texas, United States"</t>
  </si>
  <si>
    <t>Creed,"CREED GREEN IRISH TWEED 2.5ML MEN VIAL","Eau de Parfum","9.99","US $9.99/ea","10","More than 10 available / 141 sold","141","May 23, 2024 14:11:08 PDT","Edison, New Jersey, United States"</t>
  </si>
  <si>
    <t>Yves Saint Laurent,"Yves Saint Laurent MYSLF 100ml / 3.3 oz EDP Spray For Men New With Sealed Box","Eau de Parfum","83.99","US $83.99","5","5 available / 5 sold","5","May 23, 2024 23:59:45 PDT","United States, Hong Kong"</t>
  </si>
  <si>
    <t>Unbranded,"Hawas for him Eau De Parfum By Rasasi 100ml 3.4 FL OZ HOT","/","15.89","US $15.89","3","3 available / 8 sold","8","May 24, 2024 09:08:17 PDT","shanghai, China"</t>
  </si>
  <si>
    <t>Carolina Herrera,"CH MEN SPORT Carolina Herrera cologne edt 3.4 oz 3.3 NEW TESTER","Eau de Toilette","32.13","US $32.13/ea","47","47 available / 85 sold","85","May 13, 2024 13:58:55 PDT","Dallas, Texas, United States"</t>
  </si>
  <si>
    <t>Clive Christian,"Jump Up And Kiss Me Hedonistic (2021) by Clive Christian 2ml Vial Spray New","Eau de Parfum","13","US $13.00","3","3 available / 14 sold","14","May 15, 2024 22:29:13 PDT","Fort Walton Beach, Florida, United States"</t>
  </si>
  <si>
    <t>Tom Ford,"New TOM FORD GREY VETIVER Parfum Sample Spray .05oz, 1.5ml","Parfum","13.05","US $13.05","3","3 available / 9 sold","9","May 15, 2024 19:24:33 PDT","Jacksonville, Florida, United States"</t>
  </si>
  <si>
    <t>Viktor &amp; Rolf,"Spicebomb Night Vision by Viktor &amp; Rolf, 3 oz EDP Spray for Men","Eau De Parfum","74.92","US $74.92/ea","6","6 available / 116 sold","116","May 24, 2024 08:50:35 PDT","Edison, New Jersey, United States"</t>
  </si>
  <si>
    <t>Mont Blanc,"LEGEND NIGHT by Mont Blanc cologne men EDP 3.3 / 3.4 oz New in Box","Eau de Perfume","35.62","US $35.62/ea","47","47 available / 454 sold","454","May 22, 2024 13:15:02 PDT","Dallas, Texas, United States"</t>
  </si>
  <si>
    <t>Giorgio Armani,"Armani Code By Giorgio Armani EDT for Men 4.2 oz / 125 ml NEW IN SEALED BOX","Eau de Toilette","41.99","US $41.99/ea","9","9 available / 132 sold","132","May 24, 2024 04:20:12 PDT","Thomasville, Alabama, United States"</t>
  </si>
  <si>
    <t>Abercrombie &amp; Fitch,"Abercrombie &amp; Fitch Fierce 6.7 oz 200 ML EAU DE COLOGNE BRAND NEW SEALED BOX","Eau de Cologne","49.99","US $49.99/ea","8","8 available / 376 sold","376","May 24, 2024 00:02:15 PDT","Warren, Michigan, United States"</t>
  </si>
  <si>
    <t>As Show,"A v-entus Eau de Parfum 3.3 oz 100ML Millesime EDP Cologne for Men New In Box","Eau de Parfum","109.99","US $109.99","10","More than 10 available / 5 sold","5","May 23, 2024 19:11:36 PDT","North York, Ontario, Canada"</t>
  </si>
  <si>
    <t>Rasasi,"Brilliant Silver EDP Perfume By Rasasi 100 ML:🥇Hot New Rasasi Premium Line🥇","Eau de Parfum","41.95","US $41.95",,"Last One / 7 sold","7","May 20, 2024 09:41:59 PDT","Bridgeview, Illinois, United States"</t>
  </si>
  <si>
    <t>Calvin Klein,"Ck One by Calvin Klein Cologne Perfume Unisex 3.4 oz New In Box FAST SHIPPING","Eau de Parfum","21.27","US $21.27/ea","10","More than 10 available / 112 sold","112","May 23, 2024 08:39:28 PDT","United States"</t>
  </si>
  <si>
    <t>Armaf,"Club de Nuit Intense by Armaf 6.8 oz EDP Cologne for Men New In Box","Eau de Parfum","54.26","US $54.26/ea",,"Limited quantity available / 2,550 sold","2550","May 22, 2024 06:00:09 PDT","Hackensack, New Jersey, United States"</t>
  </si>
  <si>
    <t>Maison Alhambra,"Glacier Le Noir by Maison Alhambra 3.4oz EDP for Men NEW SEALED CAN","Eau de Parfum","26.5","US $26.50",,"Last One / 3 sold","3","May 18, 2024 08:01:01 PDT","New York, New York, United States"</t>
  </si>
  <si>
    <t>Paco Rabanne,"Paco Rabanne One Million - Distinct 3.4oz Men's EDT Cologne, Sealed","Eau de Toilette","50.99","US $50.99/ea","6","6 available / 15 sold","15","May 23, 2024 11:00:52 PDT","Dearborn Heights, Michigan, United States"</t>
  </si>
  <si>
    <t>Dolce &amp; Gabbana,"K by Dolce &amp; Gabbana cologne for men EDP 3.3 / 3.4 oz New Tester","Eau de Perfume","46.15","US $46.15/ea","36","36 available / 494 sold","494","May 23, 2024 08:46:32 PDT","Dallas, Texas, United States"</t>
  </si>
  <si>
    <t>Dolce&amp;Gabbana,"Dolce &amp; Gabbana K (King) Eau de Parfum Intense for Men 3.3 Oz / 100ml","Eau de Parfum Intense","77.99","US $77.99","33","33 available / 9 sold","9","Apr 21, 2024 23:06:38 PDT","Miami, Florida, United States"</t>
  </si>
  <si>
    <t>Giorgio Armani,"Emporio Armani Stronger With You Intensely 3.4 oz EDP Cologne for Men New in Box","Eau de Parfum","110.08","US $110.08",,"Limited quantity available / 684 sold","684","May 23, 2024 04:38:15 PDT","Hackensack, New Jersey, United States"</t>
  </si>
  <si>
    <t>Franck Olivier,"Franck Olivier Men's Pure Homme EDT Spray 3.4 oz Fragrances 3516642062117","Fragrances","18.79","US $18.79","2","2 available / 9 sold","9","May 23, 2024 21:56:59 PDT","Brooklyn, New York, United States"</t>
  </si>
  <si>
    <t>Burberry,"BURBERRY Men's Classic 3.3 oz / 100 ml EDT Cologne Spray","Eau de Toilette","32.99","US $32.99","2","2 available / 3 sold","3","May 16, 2024 12:44:08 PDT","New York, New York, United States"</t>
  </si>
  <si>
    <t>Parfums de Marly,"Parfums de Marly Kalan 4.2 fl oz / 125 ml Spray with box Men's Fragrances","Eau de Parfum","110","US $110.00",,"Last One / 6 sold","6","May 21, 2024 06:39:59 PDT","Brownsboro, Texas, United States"</t>
  </si>
  <si>
    <t>GIORGIO ARM.ANI,"ACQUA DI GIO Eau De Toilette 3.4 oz/ 100 ml GIORGIO ARM.ANI for Men","Eau De Toilette","36.68","US $36.68/ea","9","9 available / 1 sold","1","","Austin, Texas, United States"</t>
  </si>
  <si>
    <t>Victor &amp; Rolf,"Victor &amp; Rolf Spicebomb Extreme EDP 1.7 oz/ 50 ML  Spray For Men","Eau de Parfum","74.59","US $74.59/ea","10","More than 10 available / 1 sold","1","May 24, 2024 10:22:34 PDT","New York, New York, United States"</t>
  </si>
  <si>
    <t>Polo,"Polo Double Black by Ralph Lauren for Men EDT Spray 4.2 oz / 125 ml New In Box","Eau de Toilette","41.79","US $41.79/ea","2","2 available / 174 sold","174","May 19, 2024 12:04:26 PDT","Jamaica, New York, United States"</t>
  </si>
  <si>
    <t>Roberto Cavalli,"Roberto Cavalli Men's Uomo EDT Spray 3.4 oz (100 ml) Sealed","Eau de Toilette","42.95","US $42.95/ea","10","More than 10 available / 8 sold","8","May 04, 2024 05:03:56 PDT","Keyport, New Jersey, United States"</t>
  </si>
  <si>
    <t>Bentley,"Bentley Intense by Bentley 3.4 oz EDP Cologne for Men New In Box TESTER","Eau de Parfum","28.99","US $28.99/ea","13","13 available / 65 sold","65","May 24, 2024 06:39:48 PDT","Melissa, Texas, United States"</t>
  </si>
  <si>
    <t>Azzaro,"Azzaro The Most Wanted 3.3 oz EDP Intense Cologne for Men New In Box","Eau de Parfum","93.91","US $93.91",,"Limited quantity available / 111 sold","111","May 22, 2024 23:00:15 PDT","Hackensack, New Jersey, United States"</t>
  </si>
  <si>
    <t>Salvatore Ferragamo,"F Ferragamo Free Time by Salvatore Ferragamo for men EDT 3.3 / 3.4 oz New Tester","Eau de Toilette","21","US $21.00/ea","4","4 available / 785 sold","785","May 24, 2024 07:21:08 PDT","Dallas, Texas, United States"</t>
  </si>
  <si>
    <t>Emanuelle Ungaro,"Diva by Emanuel Ungaro 3.4 oz for Women edp New in Box","Eau de Perfume","31.89","US $31.89/ea","15","15 available / 226 sold","226","May 16, 2024 05:09:58 PDT","Dallas, Texas, United States"</t>
  </si>
  <si>
    <t>Mercedes-Benz,"MERCEDES BENZ CLUB BLACK EDT 3.4 OZ / 100 ML FOR MEN (NEW IN WHITE BOX)","Eau de Toilette","37.99","US $37.99","4","4 available / 2 sold","2","May 22, 2024 22:37:03 PDT","North Brunswick, New Jersey, United States"</t>
  </si>
  <si>
    <t>Versace,"VERSACE EROS FLAME by Versace for men cologne EDP 3.3 / 3.4 oz New in Box","Eau de Parfum","58.09","US $58.09/ea",,"Limited quantity available / 550 sold","550","May 21, 2024 14:43:09 PDT","Dallas, Texas, United States"</t>
  </si>
  <si>
    <t>Davidoff,"Cool Water by Davidoff 4.2 oz EDT Cologne for Men New In Box","Eau de Toilette","25.23","US $25.23/ea",,"Limited quantity available / 40,130 sold","40130","May 24, 2024 05:18:15 PDT","Hackensack, New Jersey, United States"</t>
  </si>
  <si>
    <t>Ralph Lauren,"Polo Blue by Ralph Lauren Eau De Parfum Spray 4.2 oz 125 ml For Men","Eau de Parfum","43","US $43.00","5","5 available / 32 sold","32","May 20, 2024 10:33:43 PDT","Hamtramck, Michigan, United States"</t>
  </si>
  <si>
    <t>CURVE,"Curve Chill by Liz Claiborne Cologne for Men 4.2 oz New In Box","Eau de Cologne","16.82","US $16.82/ea","4","4 available / 1,992 sold","1992","May 21, 2024 22:28:49 PDT","Hackensack, New Jersey, United States"</t>
  </si>
  <si>
    <t>Penhaligon's,"Penhaligon's The Omniscient Mister Thompson 2.5 oz/75 ml Eau de Parfum Spray New","Eau de Parfum","188.99","US $188.99","4","4 available / 1 sold","1","May 05, 2024 19:10:00 PDT","Ottawa, Canada"</t>
  </si>
  <si>
    <t>Emporio Armani,"Armani Stronger With You  100ml /3.4 oz Stronger With You Amber EDP for Men NIB","Eau de Parfum","69.99","US $69.99","2","2 available / 6 sold","6","May 22, 2024 19:01:20 PDT","Texas, Hong Kong"</t>
  </si>
  <si>
    <t>Salvatore Ferragamo,"Salvatore Ferragamo Men's ""F"" Pour Homme Black EDT Spray 3.4 oz Fragrances","Eau de Toilette","28.19","US $28.19","3","3 available / 23 sold","23","May 23, 2024 21:08:23 PDT","Brooklyn, New York, United States"</t>
  </si>
  <si>
    <t>Kenneth Cole,"Kenneth Cole All Over Body Spray for Men 6 Oz Choose Scent","Body Spray","10.99","US $10.99","10","More than 10 available / 368 sold","368","May 24, 2024 05:30:37 PDT","Brooklyn, New York, United States"</t>
  </si>
  <si>
    <t>Diesel,"Fuel For Life Cologne by Diesel Eau De Toilette Spray 1.7 oz for Men  **NiB**","Eau de Toilette","16.99","US $16.99/ea","10","More than 10 available / 28 sold","28","Apr 08, 2024 05:02:35 PDT","Des Moines, Iowa, United States"</t>
  </si>
  <si>
    <t>Paco Rabanne,"Phantom by Paco Rabanne 3.4 oz EDT Cologne for Men Brand New In Box","Eau de Toilette","70.08","US $70.08/ea",,"Limited quantity available / 1,165 sold","1165","May 23, 2024 16:28:06 PDT","Hackensack, New Jersey, United States"</t>
  </si>
  <si>
    <t>As Show,"Sauvage EDP Eau de Parfum Cologne for Men 3.4 oz New In Box Free Shipping","Eau de Parfum","69.99","US $69.99","10","More than 10 available / 49 sold","49","May 11, 2024 04:30:04 PDT","Hong Kong, Hong Kong"</t>
  </si>
  <si>
    <t>Hollister,"SO CAL Hollister  (3.4oz/100ml( Eau De Cologne Spray Sealed New","Eau de Cologne","46.75","US $46.75","7","7 available / 3 sold","3","","Green Bay, Wisconsin, United States"</t>
  </si>
  <si>
    <t>Burberry,"Burberry Hero 3.3 oz EDP Cologne for Men Brand New In Box","Eau de Parfum","75.65","US $75.65","10","More than 10 available / 16 sold","16","May 24, 2024 09:20:14 PDT","Hackensack, New Jersey, United States"</t>
  </si>
  <si>
    <t>Yves Saint Laurent,"Yves Saint Laurent Men's Y Eau de Parfum Intense EDP Spray 3.38 oz Fragrances","Eau de Parfum","94.93","US $94.93","3","3 available / 15 sold","15","May 23, 2024 09:20:53 PDT","Brooklyn, New York, United States"</t>
  </si>
  <si>
    <t>Afnan,"Turathi Blue by Afnan EDP Spray for Men 3.0oz New Sealed Box","Eau de Parfum","34.5","US $34.50/ea","2","2 available / 16 sold","16","May 24, 2024 09:54:04 PDT","Dallas, Texas, United States"</t>
  </si>
  <si>
    <t>Michael Malul London,"Michael Malul Ocean Noir 3.4 oz / 100 ml eau de parfum for men Spray New","Eau de Parfum","90.11","US $90.11","10","More than 10 available / 51 sold","51","May 11, 2024 09:30:33 PDT","Columbia, South Carolina, United States"</t>
  </si>
  <si>
    <t>Estée Lauder,"Pleasures by Estee Lauder 1.7 oz / 50 ml Cologne Spray for Men","Eau de Cologne","19.99","US $19.99","3","3 available / 10 sold","10","May 03, 2024 17:56:21 PDT","New York, New York, United States"</t>
  </si>
  <si>
    <t>Mercedes-Benz,"Mercedez Benz Club Black 3.3 oz EDT Spray Mens Cologne 100ml NIB","Eau de Toilette","47.99","US $47.99/ea","10","More than 10 available / 17 sold","17","May 16, 2024 21:53:55 PDT","Edison, New Jersey, United States"</t>
  </si>
  <si>
    <t>PRADA,"Prada L'Homme Intense 3.3 oz./ 100 ml. Eau De Parfum Spray for Men","Eau de Parfum","113.98","US $113.98/ea","10","10 available / 755 sold","755","May 22, 2024 04:59:36 PDT","Katy, Texas, United States"</t>
  </si>
  <si>
    <t>Cologne,"Jo Malone London Cypress Grapevine Intense Eau de Parfum 1.7 oz 50 ml NWOB","Eau de Parfum","67.5","US $67.50","4","4 available / 3 sold","3","May 23, 2024 09:09:05 PDT","Matawan, New Jersey, United States"</t>
  </si>
  <si>
    <t>Pierre Cardin,"Pierre Cardin Fusion Men's Eau de Toilette Spray. Cool Scent. New in box. 1.7 oz","Eau de Toilette","7.28","US $7.28/ea","10","More than 10 available / 149 sold","149","May 21, 2024 19:51:46 PDT","Miami, Florida, United States"</t>
  </si>
  <si>
    <t>RawChemistry,"FOR HIM by RAW CHEMISRTY 30ml/1oz Peromone Cologne Spray","cologne","30.95","US $30.95","13","13 available / 4 sold","4","May 19, 2024 06:43:30 PDT","Maiden, North Carolina, United States"</t>
  </si>
  <si>
    <t>Michael Malul London,"Ocean Noir EDP Perfume By Michael Malul 100 ML (Eau De Parfum) (For Men)","Eau de Parfum","89.99","US $89.99/ea","4","4 available / 8 sold","8","May 12, 2024 20:22:40 PDT","Towson, Maryland, United States"</t>
  </si>
  <si>
    <t>Cologne,"Parfum For men sauvage cologne Eau De perfum 100ml fl 3.4oz","Perfume","68.89","US $68.89","4","4 available / 25 sold","25","May 24, 2024 09:37:13 PDT","New York, New York, United States"</t>
  </si>
  <si>
    <t>Sterling,"Club De Nuit Urban Elixir by Armaf, 3.6 oz EDP Spray for Men","Eau De Parfum","38.98","US $38.98/ea","10","More than 10 available / 129 sold","129","May 24, 2024 10:21:12 PDT","Edison, New Jersey, United States"</t>
  </si>
  <si>
    <t>Paco Rabanne,"INVICTUS Paco Rabanne men cologne edt 3.4 oz 3.3 NEW TESTER","Eau de Toilette","46","US $46.00/ea","59","59 available / 1,207 sold","1207","May 22, 2024 11:37:30 PDT","Dallas, Texas, United States"</t>
  </si>
  <si>
    <t>Burberry,"Burberry Touch Men EDT 3.4 oz Cologne New in Box","Eau de Toilette","32.99","US $32.99/ea","6","6 available / 59 sold","59","May 24, 2024 06:48:06 PDT","Dexter, Michigan, United States"</t>
  </si>
  <si>
    <t>PRADA,"PRADA LUNA ROSSA EXTREME EDP 1.7 oz 50 ml EDP Spray New no box same as pic *RARE","Eau de Parfum","181.04","US $181.04","5","5 available / 30 sold","30","May 20, 2024 13:09:12 PDT","United states, United States"</t>
  </si>
  <si>
    <t>Afnan,"Supremacy Not Only Intense by Afnan, 3.4 oz EDP Spray for Men","Eau De Parfum","38.41","US $38.41/ea","10","More than 10 available / 147 sold","147","May 24, 2024 10:21:08 PDT","Edison, New Jersey, United States"</t>
  </si>
  <si>
    <t>Liz Claiborne,"Liz Claiborne Curve Crush for Men Eau de Cologne for Men, 4.2 Oz","Eau de Cologne","17.98","US $17.98",,"Last One / 150 sold","150","May 24, 2024 07:15:03 PDT","Edison, New Jersey, United States"</t>
  </si>
  <si>
    <t>Territoire,"Territoire Gold 79 Eau de Parfum Spray for Men. Smooth &amp; Spicy Scent. 3.4 fl.oz","Eau de Parfum","16.49","US $16.49/ea","10","More than 10 available / 77 sold","77","May 23, 2024 11:24:47 PDT","Miami, Florida, United States"</t>
  </si>
  <si>
    <t>Jimmy Choo,"Jimmy Choo Man Ice / Jimmy Choo EDT Spray 3.3 oz (100 ml) (m)","Eau de Toilette","31.95","US $31.95","3","3 available / 8 sold","8","May 22, 2024 12:57:17 PDT","Brooklyn, New York, United States"</t>
  </si>
  <si>
    <t>Hollister,"SOCAL by HOLLISTER SO CAL 1.7 oz 50ml EAU DE COLOGNE SPRAY MEN NEW 🌺SEALED","EAU DE COLOGNE SPRAY","26.75","US $26.75/ea","7","7 available / 5 sold","5","","Chesapeake, Virginia, United States"</t>
  </si>
  <si>
    <t>Bentley,"Bentley For Men Absolute / Bentley Fragrances EDP Spray 3.4 oz (100 ml) (m)","Eau de Parfum","29.13","US $29.13","3","3 available / 13 sold","13","May 22, 2024 07:32:43 PDT","Brooklyn, New York, United States"</t>
  </si>
  <si>
    <t>Viktor &amp; Rolf,"Spicebomb Night Vision 3.04 Oz Eau De Parfum Spray by Viktor &amp; Rolf NEW IN BOX","Eau de Parfum","74.85","US $74.85",,"Last One / 2 sold","2","","Monterey Park, California, United States"</t>
  </si>
  <si>
    <t>Armaf,"Armaf Tres Nuit 3.4 oz/100ml Eau De Toilette for Men","Eau de Toilette","28.95","US $28.95/ea","10","More than 10 available / 1,306 sold","1306","May 17, 2024 11:38:12 PDT","Houston, Texas, United States"</t>
  </si>
  <si>
    <t>Lapidus,"LAPIDUS Pour Homme By Ted Lapidus Eau De Toilette 3.3 oz / 100 ml For Men","Eau de Toilette","20.25","US $20.25/ea","10","More than 10 available / 24 sold","24","May 22, 2024 05:18:16 PDT","New York, New York, United States"</t>
  </si>
  <si>
    <t>Mary Kay,"Mary Kay Domain Men’s Cologne","Eau de Cologne","30","US $30.00","2","2 available / 24 sold","24","May 08, 2024 08:37:11 PDT","Douglasville, Georgia, United States"</t>
  </si>
  <si>
    <t>Guy Laroche,"Drakkar Noir by Guy Laroche 3.4 oz EDT Cologne for Men New In Box","Eau de Toilette","18.91","US $18.91/ea","10","More than 10 available / 5,500 sold","5500","May 23, 2024 21:35:04 PDT","Hackensack, New Jersey, United States"</t>
  </si>
  <si>
    <t>L’OCCITANE,"L'Occitane En Provence Eau Des Baux EDT 3.4 oz 100 ml Eav Des Bavx New Original","Eau de Toilette","59","US $59.00","5","5 available / 4 sold","4","May 19, 2024 09:48:36 PDT","Winter Haven, Florida, United States"</t>
  </si>
  <si>
    <t>Giorgio Armani,"Acqua Di Gio Absolu Giorgio Armani EDP 125 ML / 4.2 Fl Oz Men Perfume","Eau de Parfum","192","US $192.00/ea","7","7 available / 37 sold","37","May 23, 2024 08:07:43 PDT","Jerusalem, Israel"</t>
  </si>
  <si>
    <t>Jimmy Choo,"Jimmy Choo Man Ice / Jimmy Choo EDT Spray 1.7 oz (50 ml) (m)","Eau de Toilette","24.43","US $24.43","3","3 available / 4 sold","4","May 21, 2024 20:38:20 PDT","Brooklyn, New York, United States"</t>
  </si>
  <si>
    <t>Have A Scent,"SAUVAGE MEN  FRAGRANCE OIL  BY HAVE A SCENT 12 ML","Roll On","9.99","US $9.99/ea","10","More than 10 available / 94 sold","94","Apr 30, 2024 11:41:49 PDT","Fort Lauderdale, Florida, United States"</t>
  </si>
  <si>
    <t>Yves Saint Laurent,"NIB YSL Yves Saint Laurent MYSLF EDP Spray 3ml / 0.1oz MYSELF NEW FOR 2023","Eau de Parfum","15.99","US $15.99/ea","6","6 available / 91 sold","91","May 11, 2024 09:37:04 PDT","New York, New York, United States"</t>
  </si>
  <si>
    <t>Carolina Herrera,"HERRERA for Men Carolina Herrera Cologne EDT 3.4 oz 3.3 New in Box","Eau de Toilette","40.59","US $40.59/ea","53","53 available / 2,934 sold","2934","May 21, 2024 22:51:32 PDT","Dallas, Texas, United States"</t>
  </si>
  <si>
    <t>CHANEL,"CHANEL Allure Homme Sport 3.4 Oz Men Eau De Toilette","Eau de Toilette","89.97","US $89.97",,"",,"","Lakewood, California, United States"</t>
  </si>
  <si>
    <t>Giorgio Armani,"Acqua di Gio by Giorgio Armani for Men,  Eau de Toilette 6.7 oz Spray New in Box","Eau de Toilette","44.99","US $44.99/ea","9","9 available / 19 sold","19","May 22, 2024 05:40:17 PDT","Warren, Michigan, United States"</t>
  </si>
  <si>
    <t>SECERTMU,"New 2024 Sexy Cologne Cupid Hypnosis Long Lasting Pheromone Perfume for Men","Perfume","6.96","US $6.96","10","More than 10 available / 102 sold","102","May 18, 2024 16:15:46 PDT","San Francisco, California, United States"</t>
  </si>
  <si>
    <t>J. Del Pozo,"Halloween Man X by Jesus Del Pozo 4.2 oz EDT Cologne for Men New In Box","Eau de Toilette","37.98","US $37.98","10","More than 10 available / 612 sold","612","May 21, 2024 18:20:33 PDT","Hackensack, New Jersey, United States"</t>
  </si>
  <si>
    <t>Louis Vuitton,"Louis Vuitton Meteore Eau de Parfum Sample Spray - 2ml/0.06oz","Eau de Parfum","18.95","US $18.95/ea","10","More than 10 available / 624 sold","624","May 15, 2024 17:19:08 PDT","Pearland, Texas, United States"</t>
  </si>
  <si>
    <t>Avon,"Avon FULLSPEED / RPM Eau de Toilette  Spray 2.5 fl.oz / 75 ml","Eau de Toilette","19.99","US $19.99/ea","10","More than 10 available / 26 sold","26","May 19, 2024 22:56:04 PDT","Elk, Poland"</t>
  </si>
  <si>
    <t>Versace,"Versace Dylan Blue Pour Homme EDT For Men  3.4 oz / 100 ml *NEW*","Eau de Toilette","45.99","US $45.99","3","3 available / 37 sold","37","May 21, 2024 07:36:26 PDT","Miami, Florida, United States"</t>
  </si>
  <si>
    <t>Paco Rabanne,"Invictus Victory Elixir by Paco Rabanne 3.4oz Parfum Intense NEW TESTER NO BOX","Parfum Intense","86.99","US $86.99","12","12 available / 28 sold","28","May 22, 2024 20:18:57 PDT","Melissa, Texas, United States"</t>
  </si>
  <si>
    <t>Versace,"Versace Men's L'Homme EDT Spray 3.4 oz (Tester) Fragrances 8011003996735","Eau de Toilette","19.73","US $19.73","3","3 available / 7 sold","7","May 23, 2024 20:44:22 PDT","Brooklyn, New York, United States"</t>
  </si>
  <si>
    <t>Unbranded,"Love Bombed Pheromone Cologne for- Men Enhanced Scents Pheromone Perfume","Perfume","13.28","US $13.28/ea","9","9 available / 6 sold","6","","WA, United States"</t>
  </si>
  <si>
    <t>Cologne,"Lane Frost Frosted Cologne","Eau de Cologne","35","US $35.00/ea","2","2 available / 8 sold","8","","Gonzales, Louisiana, United States"</t>
  </si>
  <si>
    <t>Unbranded,"SEALED NEW CUPID HYPNOSIS MEN’S PHEROMONE COLOGNE 1.7 OZ | MEET MORE HOT WOMEN","Perfume","16.99","US $16.99/ea","10","More than 10 available / 84 sold","84","May 24, 2024 00:13:42 PDT","Hong Kong, China"</t>
  </si>
  <si>
    <t>Parfums de Marly,"GREENLEY by Parfums de Marly - 10ML Travel Sample Spray - Fresh Green PDM!!!","Eau de Parfum","34.99","US $34.99/ea","8","8 available / 19 sold","19","May 24, 2024 07:43:15 PDT","Brooklyn, New York, United States"</t>
  </si>
  <si>
    <t>Jaguar,"Jaguar Men's Jaguar Oud EDT Spray 3.38 oz (Tester) Fragrances 7640171193212","Fragrances","13.15","US $13.15","3","3 available / 7 sold","7","May 22, 2024 18:38:34 PDT","Brooklyn, New York, United States"</t>
  </si>
  <si>
    <t>Paco Rabanne,"Invictus Platinum by Paco Rabanne 3.4 oz Eau de Parfum Spray for Men. New NO BOX","Eau de Parfum","64.99","US $64.99/ea","10","10 available / 118 sold","118","May 19, 2024 22:33:32 PDT","Katy, Texas, United States"</t>
  </si>
  <si>
    <t>CHANEL,"Chanel Bleu De Chanel Parfum (0.05 Oz / 1.5 ML) Sample Spray *New/Carded*","Parfum","11.5","US $11.50","2","2 available / 12 sold","12","May 23, 2024 18:36:28 PDT","Montclair, California, United States"</t>
  </si>
  <si>
    <t>Burberry,"Burberry Weekend 3.3oz Men's Eau de Toilette","Eau de Toilette","28.99","US $28.99/ea","10","More than 10 available / 7 sold","7","May 08, 2024 15:45:56 PDT","Katy, Texas, United States"</t>
  </si>
  <si>
    <t>Fragrance Couture,"Perfume for Men's Valentine Milano Cologne 3.4 Fl.oz EDT Best Gift Fast Shipping","Eau de Toilette","14.98","US $14.98",,"Last One / 206 sold","206","Apr 12, 2024 15:57:06 PDT","Cumming, Georgia, United States"</t>
  </si>
  <si>
    <t>Creed,"Virgin Island Water by Creed 2ml Vial Spray New Factory Sealed","Eau de Parfum","13","US $13.00","3","3 available / 17 sold","17","May 18, 2024 21:26:21 PDT","Fort Walton Beach, Florida, United States"</t>
  </si>
  <si>
    <t>Creed,"Aventus Cologne for Men by Creed 2ml Vial Spray New Factory Sealed","Eau de Parfum","11.99","US $11.99","2","2 available / 39 sold","39","May 22, 2024 11:20:42 PDT","Fort Walton Beach, Florida, United States"</t>
  </si>
  <si>
    <t>Paco Rabanne,"Paco Rabanne Invictus Legend 100ml / 3.4 oz (Tester) Eau De Parfum Spray for Men","Eau de Parfum","104.99","US $104.99/ea","5","5 available / 38 sold","38","May 22, 2024 16:48:50 PDT","Sanborn, New York, United States"</t>
  </si>
  <si>
    <t>Dolce &amp; Gabbana,"The One by Dolce &amp; Gabbana, 5 oz EDP Spray for Men","Eau De Parfum","75.95","US $75.95/ea","10","10 available / 3 sold","3","May 24, 2024 09:26:23 PDT","Edison, New Jersey, United States"</t>
  </si>
  <si>
    <t>Armaf,"Le Parfait Pour Homme by Armaf Cologne For Men EDP 3.3 / 3.4 oz New in Box","Eau de Parfum","19.41","US $19.41/ea","86","86 available / 501 sold","501","May 24, 2024 10:13:10 PDT","Dallas, Texas, United States"</t>
  </si>
  <si>
    <t>Mancera,"MANCERA COSMIC PEPPER EDP 2.0ml .06fl oz x 1 COLOGNE SPRAY SAMPLE","Eau de Parfum","13.5","US $13.50","10","More than 10 available / 17 sold","17","Apr 01, 2024 21:47:48 PDT","Albany, New York, United States"</t>
  </si>
  <si>
    <t>Giorgio Armani,"Armani Aqua Di Gio 3.4 oz EDT Iconic Men's Fragrance Sealed New in Box","Eau de Toilette","29.99","US $29.99/ea","6","6 available / 141 sold","141","May 24, 2024 08:25:48 PDT","Inkster, Michigan, United States"</t>
  </si>
  <si>
    <t>Polo Ralph Lauren,"Polo Green by Ralph Lauren 4 Fl oz Eau De Toilette Spray New &amp; Sealed.","Eau de Toilette","38.99","US $38.99/ea","2","2 available / 41 sold","41","May 23, 2024 04:45:58 PDT","Huntsville, Alabama, United States"</t>
  </si>
  <si>
    <t>Giorgio Armani,"Giorgio Armani Acqua Di Gio 6.7oz  200ml Men's Eau de Toilette Spray Brand New","Eau de Toilette","46.99","US $46.99/ea","5","5 available / 15 sold","15","May 21, 2024 22:16:00 PDT","Brooklyn, New York, United States"</t>
  </si>
  <si>
    <t>Hermes,"mini Terre D'Hermes by Hermes 0.17 oz EDT Cologne for Men Brand New In Box","Eau de Toilette","14.98","US $14.98","10","More than 10 available / 418 sold","418","May 24, 2024 09:36:53 PDT","Hackensack, New Jersey, United States"</t>
  </si>
  <si>
    <t>Abercrombie &amp; Fitch,"Abercrombie &amp; Fitch Fierce 6.7 oz / 200 ml Eau de Cologne Spray New &amp; Sealed","Eau de Cologne","44.99","US $44.99/ea","2","2 available / 129 sold","129","May 19, 2024 15:03:20 PDT","Reinholds, Pennsylvania, United States"</t>
  </si>
  <si>
    <t>Yves Saint Laurent,"YSL YVES SAINT LAURENT Y PARFUM L ELIXIR SAMPLE SPRAY 0.04 FL OZ / 1.2 ML","Eau de Parfum","9.89","US $9.89/ea","10","More than 10 available / 6 sold","6","","Woodbridge, Virginia, United States"</t>
  </si>
  <si>
    <t>Gucci,"GUCCI GUILTY ELIXIR DE PARFUM POUR HOMME 0.05 oz (3 Carded Spray Vials for MEN)","Elixir de Parfum","15.99","US $15.99",,"More than 10 lots available (3 items per lot) / 196 sold","196","May 19, 2024 16:43:20 PDT","Valley Stream, New York, United States"</t>
  </si>
  <si>
    <t>Hugo Boss,"Boss Bottled Parfum by Hugo Boss cologne for men 3.3 / 3.4 oz New in Box","Eau de Perfume","65.37","US $65.37/ea","16","16 available / 87 sold","87","May 02, 2024 01:30:37 PDT","Dallas, Texas, United States"</t>
  </si>
  <si>
    <t>Valentino,"Valentino Uomo Cologne by Valentino 3.4oz EDT Eau de Toilette for Men New in Box","Eau de Toilette","59.99","US $59.99/ea","2","2 available / 3 sold","3","May 22, 2024 17:57:33 PDT","New York, New York, Taiwan"</t>
  </si>
  <si>
    <t>LLURE SX,"LLURE SX HUMAN PHERAMONES #1 FRAGRANCE FOR MEN TO ATTRACT BEAUTIFUL WOMEN","Cologne","38.95","US $38.95/ea","3","3 available / 114 sold","114","May 15, 2024 11:26:06 PDT","Long Beach, California, United States"</t>
  </si>
  <si>
    <t>Jacques Bogart,"ONE MAN SHOW HIGHLY CONCENTRATED by Jacques Bogart Cologne 3.3 / 3.4 oz NEW IN B","Eau de Toilette","13.97","US $13.97/ea","31","31 available / 957 sold","957","May 11, 2024 23:42:49 PDT","Dallas, Texas, United States"</t>
  </si>
  <si>
    <t>Dolce&amp;Gabbana,"Dolce &amp; Gabbana The One Luminous Night 3.3/3.4 oz Eau De Parfum 100 ml Spray Men","Eau de Parfum","239.99","US $239.99/ea","10","More than 10 available / 14 sold","14","May 21, 2024 12:41:57 PDT","El Cajon, California, United States"</t>
  </si>
  <si>
    <t>Gucci,"Gucci Guilty Pour Homme EDT for Men 3.0 oz / 90 ml *NEW*","Eau de Toilette","53.99","US $53.99","3","3 available / 3 sold","3","","Miami, Florida, United States"</t>
  </si>
  <si>
    <t>Ralph Lauren,"Ralph Lauren Polo Earth Spray - Eau De Toilette (EDT) - 1.36 fl oz - New","Eau de Toilette","29.99","US $29.99/ea","10","More than 10 available / 8 sold","8","Apr 26, 2024 20:26:52 PDT","Middletown, Delaware, United States"</t>
  </si>
  <si>
    <t>Tommy Hilfiger,"TOMMY HILFIGER IMPACT INTENSE Cologne for Men 3.4 oz 100 ml Eau de Parfum Spray","Eau de Parfum","44.95","US $44.95/ea","6","6 available / 75 sold","75","May 23, 2024 15:48:20 PDT","TX, United States"</t>
  </si>
  <si>
    <t>Giorgio Armani,"Armani Code Profumo 3.7 oz Intense Masculine EDP Sealed","Eau de Parfum","79.99","US $79.99/ea","5","5 available / 47 sold","47","May 14, 2024 08:33:40 PDT","Macomb, Michigan, United States"</t>
  </si>
  <si>
    <t>Unbranded,"VERSE ADONIS RED For Men Eau de Parfum 3.4oz","Eau de Parfum","13.99","US $13.99","10","More than 10 available / 8 sold","8","Apr 28, 2024 20:19:23 PDT","Dearborn, Michigan, United States"</t>
  </si>
  <si>
    <t>Cologne,"10 Men's Cologne Sample vials with Organza Bag Travel Size","Eau de Toilette","25.46","US $25.46","10","More than 10 available / 410 sold","410","May 23, 2024 18:50:00 PDT","New York, United States"</t>
  </si>
  <si>
    <t>Moschino,"USA MOSCHINO Toy Boy Eau De Parfume Spray for Men, 3.4 fl oz NEW , in BOX","Eau de Parfum","35.99","US $35.99/ea","4","4 available / 3 sold","3","May 11, 2024 03:51:13 PDT","36784, United States"</t>
  </si>
  <si>
    <t>Dolce &amp; Gabbana,"D&amp;G DOLCE &amp; GABBANA THE ONE FOR MEN EDP INTENSE .8ml .02oz x 1 COLOGNE SAMPLE","Eau De Parfum Intense","7.5","US $7.50","10","More than 10 available / 115 sold","115","Apr 05, 2024 00:53:07 PDT","Albany, New York, United States"</t>
  </si>
  <si>
    <t>Yves Saint Laurent,"Yves Saint Laurent YSL Y Elixir PARFUM CONCENTRE 2oz. 2024 New Release! SEALED","Eau de Parfum","129","US $129.00","7","7 available / 13 sold","13","May 06, 2024 12:23:40 PDT","McLean, Virginia, United States"</t>
  </si>
  <si>
    <t>As Show,"YSL Yves Saint Laurent Y Eau de Toilette 3.3OZ EDT Cologne Spray For Mens New","Eau de Toilette","47.99","US $47.99/ea","6","6 available / 16 sold","16","May 21, 2024 09:39:57 PDT","California,United States, Hong Kong"</t>
  </si>
  <si>
    <t>Carolina Herrera,"212 VIP by Carolina Herrera * Cologne for Men * 3.4 oz * BRAND NEW IN BOX","Eau de Toilette","59.43","US $59.43/ea","7","7 available / 3,691 sold","3691","May 24, 2024 09:27:04 PDT","Hackensack, New Jersey, United States"</t>
  </si>
  <si>
    <t>Dolce &amp; Gabbana,"4 Dolce &amp; Gabbana The One Luminous Night EDP Exclusive Edition sample 0.8ml New","Eau de Parfum","14.95","US $14.95/ea","8","8 available / 79 sold","79","May 22, 2024 03:59:19 PDT","Pearland, Texas, United States"</t>
  </si>
  <si>
    <t>Ralph Lauren,"*Brand New 2024 Release* POLO 67 by Ralph Lauren - 2ML Travel Sample - Nice!!!","Eau de Parfum","12.99","US $12.99/ea","5","5 available / 5 sold","5","May 09, 2024 04:53:41 PDT","Brooklyn, New York, United States"</t>
  </si>
  <si>
    <t>Paco Rabanne,"Paco Rabanne PHANTOM 100ml / 3.4 oz EDP INTENSE Sealed Authentic Fast Finescents","Eau de Parfum","108","US $108.00",,"Last One / 10 sold","10","May 23, 2024 10:26:22 PDT","Appleton, Wisconsin, United States"</t>
  </si>
  <si>
    <t>FC,"PERFUME Cologne for MEN Long Lasting Fragrance 100ML 3.4 Oz PARFUM Best Gift","Perfume","14.7","US $14.70/ea","10","More than 10 available / 119 sold","119","Apr 09, 2024 05:59:11 PDT","Hephzibah, Georgia, United States"</t>
  </si>
  <si>
    <t>Valentino,"Uomo Born In Roma Yellow Dream by Valentino 3.4 oz EDT Cologne Men New in Box","Eau de Toilette","78.99","US $78.99/ea","10","More than 10 available / 27 sold","27","May 16, 2024 02:06:00 PDT","United States,California, Taiwan"</t>
  </si>
  <si>
    <t>Pheromones,"PHEROMONE SPRAY COLOGNE for MEN *ATTRACT WOMEN! 52X ***NEW***","Eau de Toilette","32.95","US $32.95","10","More than 10 available / 217 sold","217","May 22, 2024 09:46:38 PDT","Rockledge, Florida, United States"</t>
  </si>
  <si>
    <t>Paco Rabanne,"Paco Rabanne Pour Homme  men 1 oz EDT U/B","Eau de Toilette","18.99","US $18.99/ea","10","More than 10 available / 38 sold","38","May 01, 2024 11:40:14 PDT","Brooklyn, New York, United States"</t>
  </si>
  <si>
    <t>Cartier,"DECLARATION by Cartier edt Cologne 3.3 oz / 3.4 oz New tester","Eau de Toilette","59.63","US $59.63/ea","24","24 available / 48 sold","48","May 24, 2024 08:20:12 PDT","Dallas, Texas, United States"</t>
  </si>
  <si>
    <t>HUGO BOSS,"BOSS # 6 UNLIMITED by HUGO BOSS Cologne EDT Men 3.3 / 3.4 oz NO SIX NEW IN BOX","Eau de Toilette","44.93","US $44.93/ea","26","26 available / 2,098 sold","2098","May 21, 2024 22:39:15 PDT","Dallas, Texas, United States"</t>
  </si>
  <si>
    <t>Armaf,"Club de Nuit Intense by Armaf cologne for men EDT 3.6 oz New in Box ☆","Eau de Toilette","30.31","US $30.31","10","More than 10 available / 17 sold","17","May 23, 2024 08:39:31 PDT","United States"</t>
  </si>
  <si>
    <t>Abercrombie &amp; Fitch,"Abercrombie &amp; Fitch Fierce Intense 1.7 oz EDC Spray New Discontinued","Eau de Cologne","49.99","US $49.99/ea","10","More than 10 available / 381 sold","381","Apr 12, 2024 11:01:52 PDT","Rochester, New York, United States"</t>
  </si>
  <si>
    <t>Dior,"Sauvage Elixir By Dior 2.0oz","Elixir","88.99","US $88.99","5","5 available / 4 sold","4","May 24, 2024 04:19:41 PDT","Belleville, Michigan, United States"</t>
  </si>
  <si>
    <t>Paco Rabanne,"1 Million by Paco Rabanne Men’s Sample Kit 4/pc","Various","20","US $20.00","7","7 available / 2 sold","2","May 22, 2024 10:00:19 PDT","Flemington, New Jersey, United States"</t>
  </si>
  <si>
    <t>Assorted,"6x Cologne Sampler Lot of Designer Fragrance Samples for Men - NEW","Assorted","17.95","US $17.95",,"Last One / 4 sold","4","May 09, 2024 17:17:45 PDT","Orange City, Florida, United States"</t>
  </si>
  <si>
    <t>Paco Rabanne,"Paco Rabanne Invictus EDT 3.4oz for Men - Sealed, Sporty Fragrance","Eau de Toilette","39.99","US $39.99/ea","7","7 available / 40 sold","40","May 19, 2024 10:33:07 PDT","Flat Lick, Kentucky, United States"</t>
  </si>
  <si>
    <t>HINODE,"Brazilian Inebriante Eau de Parfum Male Perfume 100ml - Hinode Original","Eau de Parfum","99","US $99.00","8","8 available / 177 sold","177","Mar 20, 2024 18:01:39 PDT","REGENTE FEIJO, Brazil"</t>
  </si>
  <si>
    <t>Unbranded,"Men's Pheromone-Infused Perfume Cupid Hypnosis Cologne Fragrances Charm Toilette","Perfume","15.99","US $15.99","10","More than 10 available / 65 sold","65","May 22, 2024 14:08:35 PDT","Houston, Texas, United States"</t>
  </si>
  <si>
    <t>Dossier,"Dossier Fougere Pink Pepper Eau de Parfum. Size: 50ml / 1.7oz","Eau de Parfum","20","US $20.00/ea","10","More than 10 available / 16 sold","16","May 05, 2024 23:17:39 PDT","Los Angeles, California, United States"</t>
  </si>
  <si>
    <t>Ralph Lauren,"Ralph Lauren Polo Red 6.7oz / 200ml Men's Eau De Toilette Spray Brand New Sealed","Eau de Toilette","41.95","US $41.95/ea","7","7 available / 37 sold","37","May 19, 2024 19:20:33 PDT","San Jose, California, United States"</t>
  </si>
  <si>
    <t>Parfums de Marly,"CARLISLE by Parfums de Marly - 5ML Travel Sample Spray - TOP PDM Scent!!","Eau de Parfum","19.99","US $19.99/ea","4","4 available / 6 sold","6","","Brooklyn, New York, United States"</t>
  </si>
  <si>
    <t>Creed,"Creed Aventus Eau De Parfum Travel Size Spray 10ml / 0.33oz Batch F002525 Sample","Eau de Parfum","38.99","US $38.99/ea","10","10 available / 20 sold","20","May 22, 2024 14:03:03 PDT","Brooklyn, New York, United States"</t>
  </si>
  <si>
    <t>Dolce&amp;Gabbana,"K by Dolce &amp; Gabbana 3.3 oz EDP Cologne for Men New In Box","Eau de Parfum","55.15","US $55.15","5","5 available / 64 sold","64","May 24, 2024 08:47:04 PDT","Hackensack, New Jersey, United States"</t>
  </si>
  <si>
    <t>Dolce&amp;Gabbana,"Dolce &amp; Gabbana The One for Men 3.3 oz./ 100 ml. Eau de Parfum Spray For Men New","Eau de Parfum","74.48","US $74.48/ea","10","10 available / 5 sold","5","May 24, 2024 03:20:58 PDT","Katy, Texas, United States"</t>
  </si>
  <si>
    <t>Lattafa,"Lattafa Men's Pride Winners Trophy Silver EDP Spray 3.4 oz Fragrances","Fragrances","33.49","US $33.49","3","3 available / 4 sold","4","May 20, 2024 10:40:38 PDT","Brooklyn, New York, United States"</t>
  </si>
  <si>
    <t>Roja,"Roja Parfums Elysium Pour Homme Parfum Cologne Sample Spray .06oz, 1.7ml in Card","Eau de Cologne","17.89","US $17.89","5","5 available / 68 sold","68","May 22, 2024 02:15:28 PDT","Phillipsburg, New Jersey, United States"</t>
  </si>
  <si>
    <t>Gucci,"GUCCI GUILTY POUR HOMME * Cologne for Men * EDT * 3.0 oz * BRAND NEW IN BOX","Eau de Toilette","58.46","US $58.46",,"Last One / 5,227 sold","5227","May 23, 2024 07:51:26 PDT","Hackensack, New Jersey, United States"</t>
  </si>
  <si>
    <t>Parfums de Marly,"Parfums de Marly LAYTON Royal Essence EDP Spray 4.2 fl oz. NEW Sealed Box","Eau de Parfum","91.98","US $91.98",,"Last One / 7 sold","7","May 23, 2024 14:18:39 PDT","Madera, California, United States"</t>
  </si>
  <si>
    <t>Calvin Klein,"Obsession by Calvin Klein for Men 3.4 oz After Shave Balm in Tube Full Size NEW","Aftershave","17.99","US $17.99/ea","3","3 available / 3 sold","3","May 23, 2024 18:43:56 PDT","West Harrison, Indiana, United States"</t>
  </si>
  <si>
    <t>Salvatore Ferragamo,"Intense Leather by Salvatore Ferragamo for Men 3.4oz (100ML) Eau De Parfum Spray","Eau de Parfum","69.95","US $69.95","5","5 available / 120 sold","120","May 13, 2024 17:50:50 PDT","Brooklyn, New York, United States"</t>
  </si>
  <si>
    <t>Paco Rabanne,"Paco Rabanne 1 One Million Lucky Eau De Toilette 6.8 oz / 200 ml For Men","Eau de Toilette","135","US $135.00","8","8 available / 4 sold","4","","Franklin Square, New York, United States"</t>
  </si>
  <si>
    <t>Cologne,"Ralph Lauren Polo Green 4.0 fl oz Cologne Eau De Toilette Factory Sealed New","Eau de Toilette","35","US $35.00/ea","3","3 available / 214 sold","214","May 24, 2024 01:25:38 PDT","Grafton, Wisconsin, United States"</t>
  </si>
  <si>
    <t>Michael Jordan,"Michael Jordan Legend by Michael Jordan 3.4 oz Cologne Spray for Men New In Box","Eau de Cologne","21.79","US $21.79","10","More than 10 available / 488 sold","488","May 24, 2024 10:03:02 PDT","Hackensack, New Jersey, United States"</t>
  </si>
  <si>
    <t>ysl,"YSL Yves Saint Laurent Y Eau de Toilette Spray 3.3 oz/100ML EDT Mens Cologne New","Eau de Toilette","38","US $38.00","10","More than 10 available / 42 sold","42","May 08, 2024 03:42:07 PDT","Wakefield, Massachusetts, Hong Kong"</t>
  </si>
  <si>
    <t>Ralph Lauren,"Polo Blue by Ralph Lauren 4.2 Oz – Men's Eau De Toilette, Sealed Packaging","Eau de Toilette","34.99","US $34.99/ea","5","5 available / 31 sold","31","May 18, 2024 08:45:33 PDT","Dearborn, Michigan, United States"</t>
  </si>
  <si>
    <t>Dolce&amp;Gabbana,"The One by Dolce &amp; Gabbana D&amp;G Cologne for Men 3.3 / 3.4 oz Brand New In Box","Eau de Toilette","53.45","US $53.45/ea",,"Limited quantity available / 3,787 sold","3787","May 23, 2024 20:23:26 PDT","Hackensack, New Jersey, United States"</t>
  </si>
  <si>
    <t>Paco Rabanne,"Paco Rabanne PHANTOM Parfum 1.7 oz / 50 ml Men's Spray","Parfum","82.99","US $82.99/ea","10","More than 10 available / 2 sold","2","May 22, 2024 01:08:01 PDT","New York, New York, United States"</t>
  </si>
  <si>
    <t>Valentino,"Valentino Uomo Born In Roma Coral Fantasy 3.4 oz/100ml EDT Cologne for Men New","Eau de Toilette","79.99","US $79.99/ea","2","2 available / 11 sold","11","May 23, 2024 23:59:20 PDT","HK, Hong Kong"</t>
  </si>
  <si>
    <t>PRADA,"Prada Luna Rossa Black EDP Eau De Parfum 8ml Sample","Eau de Parfum","22.99","US $22.99","9","9 available / 1 sold","1","","Cincinnati, Ohio, United States"</t>
  </si>
  <si>
    <t>Afnan,"Ornament pour homme by Afnan Cologne For Men EDP 3.3 / 3.4 oz New in Box","Eau de Perfume","22.15","US $22.15/ea","28","28 available / 196 sold","196","May 23, 2024 06:45:23 PDT","Dallas, Texas, United States"</t>
  </si>
  <si>
    <t>Polo Ralph Lauren,"Polo Black by Ralph Lauren EDT 2.5 oz 75 ml NEW IN SEALED BOX","Eau de Toilette","26.55","US $26.55","7","7 available / 15 sold","15","May 21, 2024 08:45:23 PDT","Hamlet, North Carolina, United States"</t>
  </si>
  <si>
    <t>Designer Series,"Free Shipping PERFUME For Men BLUE 100ml 3.4fl.oz Long Lasting Fragrance Cologne","Eau de Toilette","12.6","US $12.60","10","More than 10 available / 229 sold","229","May 23, 2024 19:13:34 PDT","Cumming, Georgia, United States"</t>
  </si>
  <si>
    <t>Bond No. 9,"New York Nights Bond No 9 Made Stronger With Pheromones For Super Sexual Allure!","Eau de Parfum","17.98","US $17.98","10","More than 10 available / 9 sold","9","May 16, 2024 12:30:59 PDT","Austell, Georgia, United States"</t>
  </si>
  <si>
    <t>Tom Ford,"Tom Ford Beau De Jour 3.4 oz EDP Cologne for Men New In Box","Eau de Parfum","135.49","US $135.49/ea","10","More than 10 available / 64 sold","64","May 24, 2024 09:20:14 PDT","Hackensack, New Jersey, United States"</t>
  </si>
  <si>
    <t>YSL,"YSL Y EDT cologne for men Eau de Toilette EDT 3.3 / 3.4 oz New With Box","Eau de Toilette","52.99","US $52.99","8","8 available / 60 sold","60","May 23, 2024 02:38:43 PDT","New Jersey, Hong Kong"</t>
  </si>
  <si>
    <t>Lacoste,"Lacoste Eau De Lacoste Blanc L.12.12 Cologne for Men 5.9 / 6 oz New In Box","Eau de Toilette","54.5","US $54.50","2","2 available / 1,995 sold","1995","May 21, 2024 17:08:14 PDT","Hackensack, New Jersey, United States"</t>
  </si>
  <si>
    <t>Alexandria Fragrances,"Alexandria fragrances: BLACK PANTHER INSPIRED BY BVLGARI TYGAR","Eau de Parfum","3","US $3.00","39","39 available / 4 sold","4","May 23, 2024 18:11:56 PDT","Wynnewood, Pennsylvania, United States"</t>
  </si>
  <si>
    <t>Armaf,"Odyssey Homme by Armaf 6.7 / 6.8 oz EDP Cologne for Men New in Box","Eau de Perfume","36.95","US $36.95/ea","19","19 available / 120 sold","120","May 20, 2024 21:16:42 PDT","Dallas, Texas, United States"</t>
  </si>
  <si>
    <t>Giorgio Armani,"Acqua di Gio by Giorgio Armani for Men,  Eau de Toilette 6.7 oz Spray New in Box","Eau de Toilette","51.99","US $51.99/ea","9","9 available / 28 sold","28","Apr 23, 2024 04:55:18 PDT","Houston, Texas, United States"</t>
  </si>
  <si>
    <t>CHANEL,"Chanel Platinum Egoiste (0.05 Oz / 1.5 ML) Sample Spray *New/Carded*","Eau de Toilette","12","US $12.00","2","2 available / 11 sold","11","May 23, 2024 10:37:59 PDT","Montclair, California, United States"</t>
  </si>
  <si>
    <t>Maison Martin Margiela,"Replica Jazz Club by Maison Margiela 3.4 fl oz EDT Spray for Men New in Box US","Eau de Toilette","39.99","US $39.99",,"Last One / 11 sold","11","Apr 30, 2024 20:11:27 PDT","Monroe Township, New Jersey, Hong Kong"</t>
  </si>
  <si>
    <t>Bvlgari,"Bvlgari Rose Goldea  by Bvlgari EDP 3 fl oz / 90 ml *NEW*","Eau de Parfum","64.99","US $64.99","10","More than 10 available / 15 sold","15","May 08, 2024 09:23:26 PDT","Miami, Florida, United States"</t>
  </si>
  <si>
    <t>KENZO,"Kenzo Homme MARINE 3.7 oz./110 ml. Eau de Toilette Marine Spray for Men New","Eau de Toilette","76.99","US $76.99/ea","10","10 available / 33 sold","33","May 22, 2024 07:49:14 PDT","Katy, Texas, United States"</t>
  </si>
  <si>
    <t>El Ganso,"El Ganso Bravo Monsieur Eau De Toilette EDT  4.2 oz 125 ml Cologne New","Eau de Toilette","56","US $56.00","3","3 available / 6 sold","6","May 14, 2024 03:39:09 PDT","Winter Haven, Florida, United States"</t>
  </si>
  <si>
    <t>Avon,"AVON Fullspeed Eau de Toilette 75ml - 2.5 fl.oz Full Speed","Eau de Toilette","45.9","US $45.90","10","More than 10 available / 74 sold","74","May 23, 2024 03:08:19 PDT","Elk, Poland"</t>
  </si>
  <si>
    <t>VICTOR MANUELLE,"VICTOR MANUELLE GOLD EAU DE PARFUM SPRAY FOR MEN 3.4 Oz / 100 ml BRAND NEW!!!","Eau de Parfum","39.99","US $39.99/ea","3","3 available / 153 sold","153","May 13, 2024 19:05:56 PDT","Philadelphia, Pennsylvania, United States"</t>
  </si>
  <si>
    <t>English Laundry,"Oxford Bleu by English Laundry, 3.4 oz EDP Spray for Men","Eau De Parfum","36.67","US $36.67/ea","10","More than 10 available / 169 sold","169","May 24, 2024 07:58:46 PDT","Edison, New Jersey, United States"</t>
  </si>
  <si>
    <t>Luxury,"Luxury by New Brand cologne for men EDT 3.3 /3.4 oz New In Box","Eau de Toilette","10.67","US $10.67/ea","57","57 available / 272 sold","272","May 24, 2024 01:20:13 PDT","Dallas, Texas, United States"</t>
  </si>
  <si>
    <t>Yves Saint Laurent,"YSL Y Eau Fraiche (3.3 Oz/100 ML) Eau De Toilette Spray *Rare/Discontinued*","Eau de Toilette","92","US $92.00",,"Last One / 9 sold","9","May 23, 2024 13:17:51 PDT","Montclair, California, United States"</t>
  </si>
  <si>
    <t>MontBlanc,"MontBlanc Men's Starwalker EDT Spray 2.5 oz Fragrances 3386460028486 (Tester)","Fragrances","31.29","US $31.29","3","3 available / 1 sold","1","May 20, 2024 16:10:31 PDT","Brooklyn, New York, United States"</t>
  </si>
  <si>
    <t>Bath &amp; Body Works,"Bath &amp; Body Works Men's Collection FRESHWATER Cologne Spray 3.4 FL Ounce","Cologne","29.97","US $29.97","4","4 available",,"","Dover, Delaware, United States"</t>
  </si>
  <si>
    <t>Jil Sander,"Sun by Jil Sander cologne for men EDT 4.2 oz New In Box","Eau de Toilette","27.84","US $27.84/ea",,"Limited quantity available / 85 sold","85","Apr 30, 2024 06:45:20 PDT","Dallas, Texas, United States"</t>
  </si>
  <si>
    <t>Dolce&amp;Gabbana,"Dolce &amp; Gabbana Light Blue Italian Love Pour Homme 100ml / 3.3 oz EDT Spray Rare","Eau de Toilette","99.99","US $99.99/ea","6","6 available / 17 sold","17","May 22, 2024 13:20:36 PDT","Sanborn, New York, United States"</t>
  </si>
  <si>
    <t>AS SHOW,"A-ventu-s for Men 3.3 OZ./ 100 ML.Eau de Parfum Spray for Men New Sealed Box","Eau de Parfum","99.49","US $99.49",,"Last One / 3 sold","3","May 24, 2024 00:20:22 PDT","Rochester, New York, United States"</t>
  </si>
  <si>
    <t>Acqua di Parma,"Acqua Di Parma Colonia Collection For Men Sample Spray Vials 5pc Set","Eau de Cologne","23.95","US $23.95",,"Last One / 78 sold","78","May 22, 2024 03:57:35 PDT","Pearland, Texas, United States"</t>
  </si>
  <si>
    <t>Tom Ford,"5 Original M&amp;H Tom Ford Impressions, Tobacco Vanille, Oud Wood &amp; More","Fragrance Oil","29.99","US $29.99/ea","10","10 available",,"","St. George, Utah, United States"</t>
  </si>
  <si>
    <t>Guy Laroche,"Set of 12 GUY LAROCHE DRAKKAR INTENSE EDP PARFUM SPRAY MEN SAMPLE 1.2 ML/0.04 OZ","Eau de Toilette","19.99","US $19.99","3","3 available / 58 sold","58","May 04, 2024 06:13:01 PDT","East Meadow, New York, United States"</t>
  </si>
  <si>
    <t>Salvatore Ferragamo,"F by Ferragamo Pour Homme cologne EDT 3.3 / 3.4 oz New in Box","Eau de Toilette","26.86","US $26.86/ea","37","37 available / 1,047 sold","1047","May 21, 2024 09:56:08 PDT","Dallas, Texas, United States"</t>
  </si>
  <si>
    <t>Paco Rabanne,"Paco Rabanne 1 Million Royal Parfum 3.4 oz Cologne for Men New In Box","Eau de Parfum","74.99","US $74.99/ea","10","10 available / 23 sold","23","May 23, 2024 17:37:22 PDT","New York,United States, Hong Kong"</t>
  </si>
  <si>
    <t>Calvin Klein,"Truth by Calvin Klein 3.4 oz EDT Cologne for Men New In Box","Eau de Toilette","31.57","US $31.57","10","More than 10 available / 287 sold","287","May 24, 2024 07:35:03 PDT","Hackensack, New Jersey, United States"</t>
  </si>
  <si>
    <t>Givenchy,"Givenchy Gentleman 3.3 oz EDT Eau de Toilette INTENSE Spray for Men New in Box","Eau de Toilette","39.99","US $39.99/ea","3","3 available / 45 sold","45","May 23, 2024 18:59:51 PDT","California,USA, Hong Kong"</t>
  </si>
  <si>
    <t>Avon,"Avon Perceive 3.4oz Men's Eau de Cologne Lot Of 4 Fast- Free Shpping","Eau de Cologne","51.49","US $51.49/ea","10","More than 10 available / 37 sold","37","Jan 08, 2024 17:39:02 PST","Humacao, Puerto Rico, United States"</t>
  </si>
  <si>
    <t>Armaf,"Odyssey Aoud Edition by Armaf 3.4 oz EDP Cologne for Men New In Box","Eau de Parfum","29.03","US $29.03","2","2 available / 11 sold","11","May 23, 2024 01:07:01 PDT","Hackensack, New Jersey, United States"</t>
  </si>
  <si>
    <t>Moschino,"Toy Boy by Moschino 3.4 oz EDP Cologne for Men New In Box","Eau de Parfum","39.95","US $39.95/ea","10","More than 10 available / 5 sold","5","May 01, 2024 09:56:57 PDT","Huntington Station, New York, United States"</t>
  </si>
  <si>
    <t>Lattafa,"LATTAFA PERFUMES FAKHAR EAU DE PARFUM 100ML/3.3OZ MEN NEW IN BOX","Eau de Parfum","25.99","US $25.99/ea","8","8 available / 71 sold","71","May 22, 2024 11:25:01 PDT","North Brunswick, New Jersey, United States"</t>
  </si>
  <si>
    <t>Azzaro,"Tester Men Azzaro Pour Homme Eau de Toilette Spray 3.4 oz 100 ml Cologne EDT","Eau de Toilette","18.11","US $18.11","10","More than 10 available / 12 sold","12","May 21, 2024 03:34:53 PDT","Orlando, Florida, United States"</t>
  </si>
  <si>
    <t>Dolce&amp;Gabbana,"Dolce &amp; Gabbana The One Mysterious Night Exclusive 100ml / 3.3 oz EDP Spray Men","Eau de Parfum","124.99","US $124.99","2","2 available / 13 sold","13","May 22, 2024 11:35:59 PDT","Sanborn, New York, United States"</t>
  </si>
  <si>
    <t>Montblanc,"Explorer Platinum by Mont Blanc 3.3 oz EDP Cologne for Men New In Box","Eau de Parfum","52.94","US $52.94",,"Limited quantity available / 100 sold","100","May 22, 2024 08:40:06 PDT","Hackensack, New Jersey, United States"</t>
  </si>
  <si>
    <t>MAISON ALHAMBRA,"Woody Oud by Lattafa For Men EDP 2.7oz / 80ml new in box","Perfume","29.99","US $29.99","3","3 available / 42 sold","42","May 24, 2024 07:55:47 PDT","Miami, Florida, United States"</t>
  </si>
  <si>
    <t>Ralph Lauren,"Polo Sport by Ralph Lauren 4.2 oz EDT Cologne for Men New In Box","Eau de Toilette","32.98","US $32.98/ea","10","More than 10 available / 507 sold","507","May 22, 2024 19:48:31 PDT","Hackensack, New Jersey, United States"</t>
  </si>
  <si>
    <t>Giorgio Armani,"Acqua Di Gio by Giorgio Armani 3.4 fl oz/100 mL EDT Spray for Men NEW IN BOX","Eau de Toilette","29.99","US $29.99/ea","10","More than 10 available / 12 sold","12","May 18, 2024 09:30:42 PDT","Saint Clair Shores, Michigan, United States"</t>
  </si>
  <si>
    <t>Giorgio Armani,"Armani Code By Giorgio Armani EDT for Men 4.2 oz / 125 ml NEW IN SEALED BOX","Eau de Toilette","37.95","US $37.95/ea","9","9 available / 20 sold","20","May 20, 2024 05:50:34 PDT","Warren, Michigan, United States"</t>
  </si>
  <si>
    <t>Giorgio Armani,"Giorgio Armani Acqua Di Gio 3.4oz Men's Eau de Toilette New Sealed","Eau de Toilette","29.99","US $29.99/ea","6","6 available / 9 sold","9","May 22, 2024 08:47:26 PDT","Ecorse, Michigan, United States"</t>
  </si>
  <si>
    <t>Versace,"Blue Jeans by Versus Gianni Versace 2.5 oz EDT Cologne for Men New In Box","Eau de Toilette","20.37","US $20.37/ea","10","More than 10 available / 4,569 sold","4569","May 24, 2024 10:26:59 PDT","Hackensack, New Jersey, United States"</t>
  </si>
  <si>
    <t>Ralph Lauren,"Men Polo Deep Blue by Ralph Lauren 4.2 oz Parfum Cologne New In Box","Eau de Parfum","53.99","US $53.99","2","2 available / 16 sold","16","May 20, 2024 01:23:56 PDT","Orlando, Florida, United States"</t>
  </si>
  <si>
    <t>Paco Rabanne,"Invictus by Paco Rabanne 3.4 oz EDT Cologne for Men Brand New Tester","Eau de Toilette","45.99","US $45.99/ea","10","More than 10 available / 2,452 sold","2452","May 24, 2024 09:17:35 PDT","Hackensack, New Jersey, United States"</t>
  </si>
  <si>
    <t>PRADA,"PRADA L'Homme Prada Eau de Toilette Spray 1.7fl oz/50ml Men's EDT NEW &amp; SEALED","Eau de Toilette","68.55","US $68.55/ea","10","10 available / 65 sold","65","May 08, 2024 08:02:39 PDT","Middle Grove, New York, United States"</t>
  </si>
  <si>
    <t>Paco Rabanne,"Paco Rabanne Invictus 3.4 oz EDT Sporty Men's Fragrance Heroic Scent","Eau de Toilette","39.99","US $39.99/ea","5","5 available / 23 sold","23","May 13, 2024 11:37:20 PDT","Detroit, Michigan, United States"</t>
  </si>
  <si>
    <t>Hybrid &amp; Company,"Perfume Para Hombre Con Feromonas De Atraer Mujeres Fragancia Colonia Masculino*","Perfume","24.19","US $24.19","15","15 available / 73 sold","73","May 09, 2024 08:15:16 PDT","Temple, Texas, United States"</t>
  </si>
  <si>
    <t>Perry Ellis,"360 by Perry Ellis 3.4 oz EDT Cologne for Men New In Box","Eau de Toilette","23.01","US $23.01","5","5 available / 2,611 sold","2611","May 24, 2024 09:56:02 PDT","Hackensack, New Jersey, United States"</t>
  </si>
  <si>
    <t>Jean Paul Gaultier,"Jean Paul Gaultier Le Beau 4.2 oz. Eau de Toilette Spray for Men New and Sealed","Eau de Toilette","136","US $136.00","5","5 available / 51 sold","51","May 23, 2024 16:34:42 PDT","Miami, Florida, United States"</t>
  </si>
  <si>
    <t>Lattafa,"Opulent Oud by Lattafa 3.4 oz EDP Cologne for Men New in Box","Eau de Parfum","16.9","US $16.90","10","10 available / 127 sold","127","May 21, 2024 08:40:15 PDT","Hackensack, New Jersey, United States"</t>
  </si>
  <si>
    <t>Houbigant,"DUC DE VERVINS by Houbigant Eau De Toilette Spray 4 oz -120 ml Men New &amp; Sealed.","Eau de Toilette","68","US $68.00/ea","6","6 available / 33 sold","33","May 22, 2024 14:53:19 PDT","Hialeah, Florida, United States"</t>
  </si>
  <si>
    <t>Ralph Lauren,"Polo Ralph Lauren Black EDT Eau De Toilette 2.5 oz. NIB! SEALED!","Eau de Toilette","25","US $25.00/ea","5","5 available / 8 sold","8","Apr 11, 2024 04:33:41 PDT","Nine Mile Falls, Washington, United States"</t>
  </si>
  <si>
    <t>HUGO BOSS,"Hugo by Hugo Boss 6.7 oz EDT Cologne for Men Brand New In Box","Eau de Toilette","50.79","US $50.79/ea",,"Limited quantity available / 7,506 sold","7506","May 24, 2024 10:26:59 PDT","Hackensack, New Jersey, United States"</t>
  </si>
  <si>
    <t>Lattafa,"Sheikh Al Shuyukh Luxe Edition by Lattafa 3.4 oz EDP Cologne Men New in Box","Eau de Parfum","17.18","US $17.18","10","More than 10 available / 65 sold","65","May 22, 2024 11:57:54 PDT","Hackensack, New Jersey, United States"</t>
  </si>
  <si>
    <t>Perry Ellis,"360 White by Perry Ellis 3.4 oz edt 3.3 Spray for Men New in BOX","Eau de Toilette","21.91","US $21.91/ea","96","96 available / 1,831 sold","1831","May 24, 2024 09:06:07 PDT","Dallas, Texas, United States"</t>
  </si>
  <si>
    <t>Zara,"ZARA Sunrise On The Red Sand Dunes (Mylene Alran) 3.4oz (100ml) EDP Spray SEALED","Eau de Parfum","48.97","US $48.97","4","4 available / 30 sold","30","May 13, 2024 02:58:59 PDT","Matosinhos, Portugal"</t>
  </si>
  <si>
    <t>Tommy Bahama,"Tommy Bahama Maritime Deep Blue for Men 4.2 oz 125 ML Cologne Spray NEW AS PIC**","Eau de Cologne","25.99","US $25.99/ea","6","6 available / 209 sold","209","May 20, 2024 06:16:20 PDT","TX, United States"</t>
  </si>
  <si>
    <t>Guerlain,"Guerlain Imperiale For Men 3.3 FL OZ /100ml Eau De Cologne New Sealed Box","Eau de Cologne","96.95","US $96.95","2","2 available / 6 sold","6","May 15, 2024 23:13:02 PDT","Miami, Florida, United States"</t>
  </si>
  <si>
    <t>AS SHOW,"Bleu De Paris Perfume 3.4Oz Eau De Parfum Cologne for Men Spray New With Box","Eau de Parfum","74.99","US $74.99/ea","2","2 available / 4 sold","4","May 23, 2024 16:32:28 PDT","Dayton, New Jersey, Hong Kong"</t>
  </si>
  <si>
    <t>Lattafa,"Hayaati by Lattafa 100 ml 3.4 EDP Perfume for Men Brand New sealed Free shipping","Eau de Parfum","23.89","US $23.89/ea","9","9 available / 14 sold","14","May 16, 2024 14:46:48 PDT","Bethpage, New York, United States"</t>
  </si>
  <si>
    <t>Mancera,"Original MANCERA CEDRAT BOISE 4 oz (120 ml) EDP Spray NEW &amp; SEALED","Eau de Parfum","69.97","US $69.97","8","8 available / 30 sold","30","May 22, 2024 09:17:29 PDT","Englewood, New Jersey, United States"</t>
  </si>
  <si>
    <t>Unbranded,"Men's Pheromone-Infused Perfume-Cupid Hypnosis Cologne Fragrances Charm Toilette","Perfume","15.99","US $15.99","10","More than 10 available / 45 sold","45","May 23, 2024 19:54:34 PDT","Houston, Texas, United States"</t>
  </si>
  <si>
    <t>PRADA,"Lhomme / Prada EDT Spray 1.7 oz (50 ml) (m)","Eau de Toilette","66.55","US $66.55","3","3 available / 7 sold","7","May 24, 2024 08:44:38 PDT","Brooklyn, New York, United States"</t>
  </si>
  <si>
    <t>Givenchy,"Givenchy Men's Gentleman EDT Spray 3.3 oz (Tester) Fragrances 3274872441071","Fragrances","48.87","US $48.87","3","3 available / 8 sold","8","May 20, 2024 20:44:28 PDT","Brooklyn, New York, United States"</t>
  </si>
  <si>
    <t>GIVENCHY,"GIVENCHY GENTLEMAN RESERVE PRIVEE EAU DE PARFUM SPRAY MEN 2.0 Oz / 60 ml NEW!!!","Eau de Parfum","72.99","US $72.99/ea","8","8 available / 180 sold","180","May 16, 2024 14:16:01 PDT","Philadelphia, Pennsylvania, United States"</t>
  </si>
  <si>
    <t>Afnan,"Afnan Men's Turathi Brown EDP Spray 3.0 oz Fragrances 6290171070603","Fragrances","31.95","US $31.95","3","3 available / 5 sold","5","May 23, 2024 11:50:59 PDT","Brooklyn, New York, United States"</t>
  </si>
  <si>
    <t>Creed,"Creed Aventus by Creed EDP Cologne for Men 1.7 oz New In Box","Eau de Parfum","188.3","US $188.30/ea",,"Limited quantity available / 266 sold","266","May 23, 2024 23:46:32 PDT","Hackensack, New Jersey, United States"</t>
  </si>
  <si>
    <t>Dolce&amp;Gabbana,"K by Dolce and Gabbana for Men - 3.3 oz EDP Spray","Eau de Parfum","55.45","US $55.45","3","3 available / 11 sold","11","May 22, 2024 11:50:40 PDT","Brooklyn, New York, United States"</t>
  </si>
  <si>
    <t>Nautica,"Nautica Voyage Heritage by Nautica 3.4 oz EDT Cologne for Men New In Box","Eau de Toilette","18.33","US $18.33/ea","10","More than 10 available / 1,332 sold","1332","May 22, 2024 09:47:13 PDT","Hackensack, New Jersey, United States"</t>
  </si>
  <si>
    <t>Giorgio Armani,"Armani Acqua Di Gio Parfum Refillable for Men 4.2 Oz / 125ml","Parfum","123.99","US $123.99","19","19 available / 5 sold","5","May 16, 2024 17:44:35 PDT","Miami, Florida, United States"</t>
  </si>
  <si>
    <t>GIVENCHY,"GIVENCHY GENTLEMAN SOCIETY EXTREME EAU DE PARFUM SPRAY FOR MEN 2.0 Oz / 60 ml","Eau de Parfum","70","US $70.00",,"Last One / 2 sold","2","May 03, 2024 11:43:56 PDT","Franklin Square, New York, United States"</t>
  </si>
  <si>
    <t>Assorted,"Men's Cologne Sample Spray Vials - Choose Scent Combined Shipping","Eau de Parfum/ Eau de Toilette","3.5","US $3.50/ea","4","4 available / 3,009 sold","3009","May 23, 2024 09:24:03 PDT","Pearland, Texas, United States"</t>
  </si>
  <si>
    <t>Unbranded,"New 2024 Sexy Cologne Cupid Hypnosis Long Lasting Pheromone Perfume for Men US","Fragrance Rolling Ball","10.99","US $10.99","10","More than 10 available / 38 sold","38","May 20, 2024 23:42:53 PDT","Los Angeles, California, United States"</t>
  </si>
  <si>
    <t>AXE,"Axe Deodorant Body Spray Anarchy For Him Men's Fragrance 150ml -PACK OF 12","Deodorant Body Spray","42.99","US $42.99","4","4 available / 26 sold","26","","Whittier, California, United States"</t>
  </si>
  <si>
    <t>Emporio Armani,"Stronger With You by Emporio Armani 3.3 oz. Eau de Toilette Spray Men Sealed Box","Eau de Toilette","71.9","US $71.90/ea","10","10 available / 244 sold","244","May 23, 2024 16:30:10 PDT","Katy, Texas, United States"</t>
  </si>
  <si>
    <t>Salvatore Ferragamo,"Salvatore Ferragamo Men's Uomo Urban Feel EDT Spray 3.4 oz Fragrances","Eau de Toilette","32.89","US $32.89","3","3 available / 5 sold","5","May 19, 2024 09:08:53 PDT","Brooklyn, New York, United States"</t>
  </si>
  <si>
    <t>As Show,"Versace Pour Homme Dylan Blue EDT Cologne for Men 3.4 oz New in Box","Eau de Toilette","38.99","US $38.99/ea","9","9 available / 37 sold","37","May 23, 2024 17:35:18 PDT","New York,United States, Hong Kong"</t>
  </si>
  <si>
    <t>Does not apply,"Perfume For Men With Pheromones To Attract Women Fragrance Cologne Masculino","Does not apply","16.34","US $16.34","5","5 available / 103 sold","103","May 23, 2024 13:46:24 PDT","Plano, Texas, United States"</t>
  </si>
  <si>
    <t>Issey Miyake,"Fusion D'issey Extreme by Issey Miyake men EDT intense 3.3 / 3.4  oz New In Box","Eau de Toilette","44.61","US $44.61/ea","54","54 available / 27 sold","27","May 08, 2024 07:49:55 PDT","Dallas, Texas, United States"</t>
  </si>
  <si>
    <t>Kenneth Cole,"Kenneth Cole For Him by kenneth Cole cologne EDT 3.3 / 3.4 oz New Tester","Eau de Toilette","18.66","US $18.66/ea","26","26 available / 58 sold","58","May 06, 2024 23:28:14 PDT","Dallas, Texas, United States"</t>
  </si>
  <si>
    <t>HERMÈS,"Eau D'Orange Verte by Hermes Cologne for Men 3.3 / 3.4 oz New In Box","Eau de Cologne","62.62","US $62.62/ea","3","3 available / 335 sold","335","May 23, 2024 07:17:14 PDT","Hackensack, New Jersey, United States"</t>
  </si>
  <si>
    <t>Tiffany,"Tiffany Love for Him 3 oz Eau de Toilette EDT Perfume for Men Spray New In Box","Eau de Toilette","49.99","US $49.99","3","3 available / 19 sold","19","May 01, 2024 23:21:12 PDT","California or Hong Kong, Hong Kong"</t>
  </si>
  <si>
    <t>Yves Saint Laurent,"YSL La Nuit De L’Homme Bleu Electrique EDT INTENSE 3.3OZ/100ML RARE &amp; NEW IN BOX","Eau de Toilette","178.99","US $178.99",,"Last One / 77 sold","77","May 22, 2024 16:37:14 PDT","Austin, Texas, United States"</t>
  </si>
  <si>
    <t>emper,"Big Ben London Blanc  By Emper Eau De Perfume 2.8 fl Oz./85ml","Eau de Parfum","29.95","US $29.95","4","4 available / 2 sold","2","","Dallas, Texas, United States"</t>
  </si>
  <si>
    <t>Yves Saint Laurent,"Y by Yves Saint Laurent Eau De Parfum Spray 3.3 /3.4 oz Men Sealed!!!","Eau de Parfum","58.99","US $58.99/ea","8","8 available / 22 sold","22","May 21, 2024 00:24:47 PDT","Grand Rapids, Michigan, United States"</t>
  </si>
  <si>
    <t>Ed Hardy,"Ed Hardy Born Wild Eau De Toilette Spray 3.4oz./100ml (Scuffs &amp; Scratches)No Cap","Eau de Toilette","40.95","US $40.95","3","3 available / 14 sold","14","Apr 26, 2024 08:32:12 PDT","Pompano Beach, Florida, United States"</t>
  </si>
  <si>
    <t>Maison Francis Kurkdjian,"Maison Francis Kurkdjian Amyris Pour Homme Eau de Toilette 2.4 Fl Oz","Does not apply","159.99","US $159.99","4","4 available / 2 sold","2","May 17, 2024 11:43:56 PDT","Shepherdsville, Kentucky, United States"</t>
  </si>
  <si>
    <t>Gucci,"Gucci Guilty Black for Men Cologne 3.0 oz edt NEW IN BOX","Eau de Toilette","71.98","US $71.98",,"Last One / 100 sold","100","May 24, 2024 06:21:19 PDT","Dallas, Texas, United States"</t>
  </si>
  <si>
    <t>Giorgio Armani,"Giorgio Armani Aqua Di Gio 3.4 oz Men's Eau de Toilette Spray New","Eau de Toilette","29.99","US $29.99","10","More than 10 available / 61 sold","61","May 11, 2024 02:03:08 PDT","Houston, Texas, United States"</t>
  </si>
  <si>
    <t>MONTALE,"WOOD &amp; SPICE Montale for men 3.4 OZ New Box","Eau de Parfum","59","US $59.00/ea","6","6 available / 4 sold","4","May 23, 2024 17:42:12 PDT","Irving, Texas, United States"</t>
  </si>
  <si>
    <t>Creed,"Creed Aventus For Men Travel Size Pack of 2 Rollerball By Y.Z.Y Scents","Oil","9.96","US $9.96/ea","10","More than 10 available / 266 sold","266","May 08, 2024 18:36:48 PDT","Jamaica, New York, United States"</t>
  </si>
  <si>
    <t>BRUT,"Brut 7oz Classic Scent Splash-on Cologne (Pack of 2)","Splash-on","19.97","US $19.97/ea","4","4 available / 15 sold","15","May 20, 2024 21:21:03 PDT","San Diego, California, United States"</t>
  </si>
  <si>
    <t>SECERTMU,"Men's Perfume Pheromone- Infused Cupid Hypnosis Cologne Fragrances Charm Spray！","Pheromone","12.99","US $12.99","10","More than 10 available / 10 sold","10","May 21, 2024 19:32:52 PDT","San Francisco, California, United States"</t>
  </si>
  <si>
    <t>Dolce&amp;Gabbana,"LIGHT BLUE FOREVER Cologne for men Dolce &amp; Gabbana 0.33 oz/10 ml EDP Spray unbox","Eau de Parfum","18.89","US $18.89/ea","10","10 available / 125 sold","125","May 24, 2024 08:50:11 PDT","New York, New York, United States"</t>
  </si>
  <si>
    <t>Bvlgari,"Bvlgari Man In Black Eau De Parfum 0.5 oz/15 Ml Spray New In Box","Eau de Parfum","29.99","US $29.99/ea","10","More than 10 available / 25 sold","25","Mar 06, 2024 12:02:36 PST","Keyport, New Jersey, United States"</t>
  </si>
  <si>
    <t>CHRISTIAN DIOR,"DIOR SAUVAGE ELIXER / Elixir Mini Spray for Men, New, .25 Oz. Free Shipping","Eau de Parfum","27.5","US $27.50/ea","10","More than 10 available / 29 sold","29","May 23, 2024 14:34:55 PDT","Orma, West Virginia, United States"</t>
  </si>
  <si>
    <t>Dolce&amp;Gabbana,"K by Dolce &amp; Gabbana 3.4 oz Eau De Toilette King Cologne Spray for Men New","Eau de Toilette","34.99","US $34.99/ea","4","4 available / 48 sold","48","May 12, 2024 09:22:09 PDT","Pomona,California, Hong Kong"</t>
  </si>
  <si>
    <t>Issey Miyake,"L'eau D'issey Intense by Issey Miyake, 2.5 oz EDT Spray for Men","Eau De Toilette","24.35","US $24.35/ea","10","More than 10 available / 88 sold","88","May 24, 2024 10:21:23 PDT","Edison, New Jersey, United States"</t>
  </si>
  <si>
    <t>Moschino,"New in Box Men's Perfume Toy Boy by Moschino Eau De Parfum EDP Spray 3.4oz/100ml","Eau de Parfum","34.99","US $34.99/ea","9","9 available / 3 sold","3","May 21, 2024 19:21:40 PDT","Houston, Texas, United States"</t>
  </si>
  <si>
    <t>Bond No. 9,"Bond No. 9 Governors Island by Bond No. 9, 3.3 oz EDP Spray for Men","Eau De Parfum","160.27","US $160.27/ea","3","3 available / 47 sold","47","May 23, 2024 08:01:21 PDT","Edison, New Jersey, United States"</t>
  </si>
  <si>
    <t>Kenneth Cole,"Tester Men Kenneth Cole Mankind Hero by Kenneth Cole 3.4 oz New No Cap","edt","24.5","US $24.50/ea","10","More than 10 available / 415 sold","415","May 07, 2024 07:48:23 PDT","Orlando, Florida, United States"</t>
  </si>
  <si>
    <t>Fragrance World,"Fragrance World Men's Alpha EDP Spray 3.4 oz Fragrances 6290360373317","Fragrances","32.89","US $32.89","3","3 available / 8 sold","8","May 24, 2024 08:56:44 PDT","Brooklyn, New York, United States"</t>
  </si>
  <si>
    <t>John Varvatos,"XX Artisan by John Varvatos cologne for men EDT 4.2 oz New Tester","Eau de Toilette","29.2","US $29.20/ea","21","21 available / 121 sold","121","May 24, 2024 07:22:11 PDT","Dallas, Texas, United States"</t>
  </si>
  <si>
    <t>Blue Perfumes,"JPG le male inspiration Blue for Men Eau De Toilette 4.2 oz / 125 ml","Eau de Toilette","16.99","US $16.99",,"Last One / 3 sold","3","May 17, 2024 19:44:33 PDT","20744, United States"</t>
  </si>
  <si>
    <t>Hugo Boss,"Reversed by Hugo Boss cologne for men EDT 4.2 oz New in Box","Eau de Toilette","29.78","US $29.78/ea",,"Limited quantity available / 604 sold","604","May 23, 2024 03:00:09 PDT","Dallas, Texas, United States"</t>
  </si>
  <si>
    <t>Al Haramain,"L'aventure Knight by Al Haramain cologne for men EDP 3.3 / 3.4 oz New in Box","Eau de Perfume","30.93","US $30.93/ea","65","65 available / 998 sold","998","May 21, 2024 22:39:17 PDT","Dallas, Texas, United States"</t>
  </si>
  <si>
    <t>Creed,"Creed Silver Mountain Water by Creed 3.3 oz Perfume Cologne for Men New In Box","Eau de Parfum","180.17","US $180.17",,"Limited quantity available / 327 sold","327","May 24, 2024 08:16:13 PDT","Hackensack, New Jersey, United States"</t>
  </si>
  <si>
    <t>Boucheron,"JAIPUR Homme by Boucheron cologne 3.3 / 3.4 oz EDP For Men New in Box","Eau de Parfum","35.58","US $35.58/ea",,"Limited quantity available / 1,024 sold","1024","May 16, 2024 08:36:58 PDT","Dallas, Texas, United States"</t>
  </si>
  <si>
    <t>fragance one,"Office For Men Fragrance One By Jeremy Fragrance 100ml - 3.3oz 3.4oz NEW $250","Eau de Parfum","179.99","US $179.99","5","5 available / 5 sold","5","May 21, 2024 01:44:29 PDT","West Chester, Pennsylvania, United States"</t>
  </si>
  <si>
    <t>Armaf,"Armaf Tag Him Uomo Rosso Red Eau De Parfum 100ml","Eau de Parfum","45.35","US $45.35/ea","2","2 available / 1 sold","1","May 23, 2024 01:40:32 PDT","DELHI, DELHI, India"</t>
  </si>
  <si>
    <t>Paco Rabanne,"Invictus Victory Elixir by Paco Rabanne 3.4oz Parfum Intense Men NEW SEALED Box","Parfum Intense","99.99","US $99.99/ea","6","6 available / 50 sold","50","May 21, 2024 23:36:30 PDT","North Brunswick, New Jersey, United States"</t>
  </si>
  <si>
    <t>Paco Rabanne,"Paco Rabanne Pure XS Night 3.4 oz 100 ml EDP  Spray in white box. Discontinued.","Eau de Parfum","69.99","US $69.99/ea","10","More than 10 available / 13 sold","13","Feb 28, 2024 07:26:54 PST","Keyport, New Jersey, United States"</t>
  </si>
  <si>
    <t>Elixir,"Christian Dior Sauvage Elixir Men EDC Spray 2 oz Sealed.","EDC","110.19","US $110.19","10","10 available / 11 sold","11","May 23, 2024 21:56:47 PDT","Corona, California, United States"</t>
  </si>
  <si>
    <t>Michael Malul Gents Scents,"Edgewater 3.4 EDP Michael Malul Gents Scents","Eau de Parfum","99.86","US $99.86","3","3 available / 4 sold","4","May 22, 2024 19:01:37 PDT","Brooklyn, New York, United States"</t>
  </si>
  <si>
    <t>Xerjoff,"Mefisto Gentiluomo by Xerjoff EDP for Men 2ml Vial Spray New Factory Sealed","Eau de Parfum","11","US $11.00","3","3 available / 47 sold","47","May 16, 2024 15:22:05 PDT","Fort Walton Beach, Florida, United States"</t>
  </si>
  <si>
    <t>Guerlain,"VETIVER by Guerlain 4 ml/ 0.13 oz Eau de Cologne MINI Splash VINTAGE New","Eau de Cologne","12","US $12.00","7","7 available / 22 sold","22","May 13, 2024 05:49:38 PDT","Punta Gorda, Florida, United States"</t>
  </si>
  <si>
    <t>Ralph Lauren,"Ralph Lauren Polo Black - Bold 4.2oz Men's EDT, New in Sealed Box","Eau de Toilette","31.99","US $31.99/ea","6","6 available / 15 sold","15","May 13, 2024 09:33:41 PDT","Dearborn Heights, Michigan, United States"</t>
  </si>
  <si>
    <t>Polo Ralph Lauren,"Polo RALPH LAUREN Red Parfum 0.34 .34 oz 10 ml travel spray NEW 2024","Eau de Parfum","8.99","US $8.99","4","4 available / 8 sold","8","Apr 22, 2024 05:34:36 PDT","Saint Petersburg, Florida, United States"</t>
  </si>
  <si>
    <t>united scents,"Men's  Perfume Black Intense 3.4 Fl Oz Parfum Fragrance","Eau de Parfum","14.99","US $14.99","10","More than 10 available / 20 sold","20","May 18, 2024 15:52:35 PDT","Arcadia, California, United States"</t>
  </si>
  <si>
    <t>Burberry,"BURBERRY LONDON By Burberry 3.3 / 3.4 oz EDT cologne For Men New in Box","Eau de Toilette","39.25","US $39.25/ea","10","10 available / 30 sold","30","May 23, 2024 05:20:25 PDT","Dallas, Texas, United States"</t>
  </si>
  <si>
    <t>Jimmy Choo,"Jimmy Choo Man, Aqua, Blue, Intense Collection Sample Size (4pcs)","Eau de Toilette","16.5","US $16.50/ea","5","5 available / 67 sold","67","May 23, 2024 12:09:40 PDT","Roseville, California, United States"</t>
  </si>
  <si>
    <t>Cologne,"PACO RABANNE Phantom Parfum 0.17oz/5mL Mens - Mini Size Cologne - New In Box!","Eau de Parfum","24.99","US $24.99",,"Last One / 2 sold","2","","Lynnwood, Washington, United States"</t>
  </si>
  <si>
    <t>Avon,"sensus ultra colonia de avon para caballero elije tu favorita 100% original","Eau de Toilette","34.99","US $34.99","10","More than 10 available / 577 sold","577","May 17, 2024 12:17:44 PDT","Austin, Texas, United States"</t>
  </si>
  <si>
    <t>Jimmy Choo,"Jimmy Choo Man Intense by Jimmy Choo Eau De Toilette Spray 3.3 oz Men","Eau de Toilette","68.72","US $68.72/ea","10","More than 10 available / 55 sold","55","May 23, 2024 02:11:39 PDT","Ann Arbor, Michigan, United States"</t>
  </si>
  <si>
    <t>Unbranded,"3.4 oz/100mL Eau de Toilette Spray Brand New for Giorgio Armani Acqua Di Gio","Eau de Toilette","25.89","US $25.89","10","More than 10 available / 4 sold","4","May 09, 2024 22:38:22 PDT","Brooklyn, New York, United States"</t>
  </si>
  <si>
    <t>Bvlgari,"Bvlgari Le Gemme Tygar 3.4oz Men's Eau de Parfum","Eau de Parfum","250","US $250.00",,"",,"","Paterson, New Jersey, United States"</t>
  </si>
  <si>
    <t>Yves Saint Laurent,"Y YSL YVES SAINT LAURENT EAU DE TOILETTE 0.25 Fl. Oz. 7.5 Ml. COLLECTIBLE MINI","Eau de Toilette","16.95","US $16.95","10","More than 10 available / 69 sold","69","Sep 15, 2023 06:32:59 PDT","Stafford, Texas, United States"</t>
  </si>
  <si>
    <t>Giorgio Armani,"Armani Code by Giorgio Armani 4.2 oz EDT Cologne for Men Factory Sealed","Eau de Toilette","36.5","US $36.50/ea","3","3 available / 185 sold","185","May 23, 2024 23:20:00 PDT","Battle Creek, Michigan, United States"</t>
  </si>
  <si>
    <t>Creed,"2X Creed Millesime Imperial Men Sample Vial 0.08 oz 2.5 ml Eau De Parfum Spray","Eau de Parfum","15.95","US $15.95/ea","6","6 available / 30 sold","30","Feb 26, 2024 12:33:18 PST","Midway City, California, United States"</t>
  </si>
  <si>
    <t>Calvin Klein,"Escape For Men by Calvin Klein Eau De Toilette ~ 3.3 FL OZ ~ Sealed ~ AUTHENTIC","Eau de Toilette","24.95","US $24.95","6","6 available / 8 sold","8","","Oneida, Tennessee, United States"</t>
  </si>
  <si>
    <t>Unbranded,"Cologne Fragrance Aluminum Car Air Freshener for Men Modern Vent-Clip universal","Car Air Freshener","7.19","US $7.19","10","More than 10 available / 131 sold","131","Apr 17, 2024 23:41:54 PDT","Houston, Texas, United States"</t>
  </si>
  <si>
    <t>YSL,"YSL Yves Saint Laurent Y Eau de Perfume  100ml / 3.3 oz Men Cologne Sealed Box","Eau de Parfum","44.99","US $44.99","10","10 available / 13 sold","13","May 15, 2024 17:42:12 PDT","Edison, New Jersey, Hong Kong"</t>
  </si>
  <si>
    <t>Pierre Cardin,"Pierre Cardin For Men EDC Spray Cologne 1oz Unboxed New","Eau De Cologne","9.45","US $9.45","10","More than 10 available / 56 sold","56","May 23, 2024 16:11:19 PDT","Boynton Beach, Florida, United States"</t>
  </si>
  <si>
    <t>Paco Rabanne,"Paco Rabanne Invictus Cologne EDT 3.4oz Sealed Victory Scent Power","Eau de Toilette","39.99","US $39.99/ea","10","More than 10 available / 5 sold","5","May 24, 2024 07:13:32 PDT","Detroit, Michigan, United States"</t>
  </si>
  <si>
    <t>Unbranded,"Cupid II Charm Toilette for Men,Pheromone-Infused Perfume Cologne Fragrances NEW","Perfume","15.99","US $15.99","10","More than 10 available / 81 sold","81","May 24, 2024 08:53:14 PDT","Houston, Texas, United States"</t>
  </si>
  <si>
    <t>Bharara,"Double Bleu by Bharara cologne for men EDP 3.3 / 3.4 oz New In Box","Eau de Parfum","54.85","US $54.85/ea","9","9 available / 8 sold","8","May 16, 2024 09:13:11 PDT","Dallas, Texas, United States"</t>
  </si>
  <si>
    <t>as showed,"Givenchy Gentleman Reserve Privee 3.38oz 100ml EDP Cologne Mens Spray NEW in Box","Eau de Parfum","42.39","US $42.39","10","More than 10 available / 4 sold","4","May 20, 2024 19:16:37 PDT","California,United States,HK, Hong Kong"</t>
  </si>
  <si>
    <t>aladdin,"Santa fe cologne spray for men  by Aladdin 1.7 oz","Eau de Cologne","28.99","US $28.99","8","8 available / 3 sold","3","","Port Orange, Florida, United States"</t>
  </si>
  <si>
    <t>Giorgio Armani,"Giorgio Armani Code Profumo Men 3.7 oz 110 ml New Sealed in Box","Eau de Parfum","84.99","US $84.99/ea","10","More than 10 available / 8 sold","8","May 23, 2024 08:08:50 PDT","Detroit, Michigan, United States"</t>
  </si>
  <si>
    <t>Hermes,"Hermes Men's Terre D'Hermes Parfum Spray 0.42 oz Fragrances 3346131402519","Fragrances","28.19","US $28.19","3","3 available / 6 sold","6","May 20, 2024 11:56:38 PDT","Brooklyn, New York, United States"</t>
  </si>
  <si>
    <t>Salvatore Ferragamo,"Salvatore Ferragamo Intense Leather Eau de Parfum for Men 1.0 Oz / 30ml","Eau de Parfum","26.99","US $26.99/ea","3","3 available / 14 sold","14","May 19, 2024 17:29:51 PDT","Miami, Florida, United States"</t>
  </si>
  <si>
    <t>Rasasi,"Hawas by Rasasi 3.4oz EDP for Men NEW SEALED Box","Eau de Parfum","49.5","US $49.50/ea","10","More than 10 available / 2 sold","2","","Miami, Florida, United States"</t>
  </si>
  <si>
    <t>Dolce&amp;Gabbana,"K by Dolce &amp; Gabbana KING cologne for men EDT 5 oz New in Box","Eau de Toilette","56.99","US $56.99/ea","68","68 available / 993 sold","993","May 14, 2024 15:34:41 PDT","Dallas, Texas, United States"</t>
  </si>
  <si>
    <t>Bvlgari,"Bvlgari Aqva Marine Pour Homme 3.4 oz EDT Cologne for Men Tester","Eau de Toilette","64.02","US $64.02","2","2 available / 10 sold","10","May 19, 2024 17:40:35 PDT","Hackensack, New Jersey, United States"</t>
  </si>
  <si>
    <t>Hanae Mori,"Hanae Mori HiM Men’s Eau de Toilette 10 Sprays 1.2ml Each *NEW* *FREE SHIPPING*","Eau de Toilette","15.39","US $15.39","5","5 available / 1 sold","1","May 22, 2024 19:42:23 PDT","Houston, Texas, United States"</t>
  </si>
  <si>
    <t>Phillips-Van Heusen,"Izod by Phillips-Van Heusen 3.4 oz / 100 ml Edt spy cologne for men pour homme","Eau de Toilette","21.25","US $21.25","10","More than 10 available / 504 sold","504","May 17, 2024 09:32:46 PDT","Lynwood, California, United States"</t>
  </si>
  <si>
    <t>Elizabeth Taylor,"Elizabeth Taylor PASSION Cologne Spray for Men 4 oz","Eau de Cologne","17.17","US $17.17",,"Last One / 4 sold","4","May 24, 2024 07:15:49 PDT","Ontario, California, United States"</t>
  </si>
  <si>
    <t>Polo Ralph Lauren,"Ralph Lauren Polo Red Extreme Parfum for Men 4.2 oz 125 ml  New open white box.","Parfum","103.2","US $103.20/ea","9","9 available / 5 sold","5","May 01, 2024 15:10:55 PDT","Seattle, Washington, United States"</t>
  </si>
  <si>
    <t>Gucci,"Gucci Guilty Black 3.0 oz EDT Cologne for Men New Tester","Eau de Toilette","68.3","US $68.30",,"Limited quantity available / 137 sold","137","May 24, 2024 07:59:03 PDT","Hackensack, New Jersey, United States"</t>
  </si>
  <si>
    <t>Carolina Herrera,"Carolina Herrera Bad Boy Dazzling Garden 3.3/3.4 oz Eau De Toilette 100ml (NWOB)","Eau de Toilette","65.99","US $65.99","10","More than 10 available / 17 sold","17","Apr 29, 2024 18:20:43 PDT","El Cajon, California, United States"</t>
  </si>
  <si>
    <t>Ralph Lauren,"Polo Cologne Intense by Ralph Lauren for men EDC 4.0 oz New in Box","Eau de Cologne","41.44","US $41.44/ea","84","84 available / 145 sold","145","May 20, 2024 23:05:25 PDT","Dallas, Texas, United States"</t>
  </si>
  <si>
    <t>Bath &amp; Body Works,"Bath &amp; Body Works Men's Collection Fragrance Cologne Body Spray 3.7 oz Choose 1","Body Spray","10.91","US $10.91",,"Last One / 654 sold","654","May 16, 2024 00:14:43 PDT","Modesto, California, United States"</t>
  </si>
  <si>
    <t>Dossier,"AQUATIC LIME mens DOSSIER fragrance EDT for Acqua Di Gio 1.7oz 50ml","Eau de Toilette","18.99","US $18.99","10","More than 10 available / 14 sold","14","May 17, 2024 11:37:40 PDT","Bogota, New Jersey, United States"</t>
  </si>
  <si>
    <t>Lalique,"Encre Noire A L'extreme by Lalique cologne for him EDP 3.3 / 3.4 oz New Tester","Eau de Parfum","25.74","US $25.74/ea","5","5 available / 7 sold","7","May 14, 2024 11:28:23 PDT","Dallas, Texas, United States"</t>
  </si>
  <si>
    <t>Givenchy,"GENTLEMEN ONLY by Givenchy Cologne 3.3 / 3.4 oz EDT Cologne For Men New in Box","Eau de Toilette","50.44","US $50.44/ea","13","13 available / 636 sold","636","May 24, 2024 08:09:07 PDT","Dallas, Texas, United States"</t>
  </si>
  <si>
    <t>Afnan,"Afnan 9 PM Men Sample Vial 0.09 oz 3 ml Eau De Parfum Spray On Card","Eau de Parfum","6.94","US $6.94/ea","10","More than 10 available / 131 sold","131","May 20, 2024 14:10:33 PDT","Midway City, California, United States"</t>
  </si>
  <si>
    <t>AS SHOWN,"Eros Flame ByVERSACE Spray 3.4oz/100ml Fragrance Cologne For Men NIB","Eau de Parfum","36.99","US $36.99","10","10 available / 12 sold","12","May 23, 2024 19:46:45 PDT","ShenZhen, China"</t>
  </si>
  <si>
    <t>Xerjoff,"Naxos By Xerjoff Vial Spray 2ml New Sealed","Eau de Parfum","11.99","US $11.99","4","4 available / 442 sold","442","May 22, 2024 00:57:56 PDT","Fort Walton Beach, Florida, United States"</t>
  </si>
  <si>
    <t>Jaguar,"Jaguar Classic Motion by Jaguar Cologne 3.4 / 3.3 oz Men edt NEW IN BOX","Eau de Toilette","14.57","US $14.57/ea","54","54 available / 63 sold","63","May 19, 2024 12:27:34 PDT","Dallas, Texas, United States"</t>
  </si>
  <si>
    <t>Al Rehab,"WITHOUT BOX - 50ml (1.65 fl oz) Al Rehab Choco Musk Concentrated Perfume Oil","Perfume","8.99","US $8.99/ea","7","7 available / 76 sold","76","Mar 22, 2024 06:23:29 PDT","Lynbrook, New York, United States"</t>
  </si>
  <si>
    <t>Cologne,"New 10x New Random Unique Men's Fragrance Cologne Sample Set Christimas Gift Set","Perfume","19.9","US $19.90",,"More than 10 lots available (10 items per lot) / 331 sold","331","Nov 21, 2023 08:32:55 PST","Stony Brook, New York, United States"</t>
  </si>
  <si>
    <t>BOD man,"BOD Man Fragrance Body Spray, Black, 8 fl oz Fresh Free Shipping","Fragrance Body Spray","9.99","US $9.99/ea","3","3 available / 32 sold","32","May 22, 2024 17:01:35 PDT","Multiple Locations, United States"</t>
  </si>
  <si>
    <t>Diesel,"Diesel Only The Brave by Diesel EDT Cologne for Men 6.7 oz New In Box","Eau de Toilette","56","US $56.00/ea","3","3 available / 677 sold","677","May 20, 2024 15:18:21 PDT","Hackensack, New Jersey, United States"</t>
  </si>
  <si>
    <t>Amouage,"Amouage Interlude by Amouage 3.4 oz EDP Cologne for Men New In Box","Eau de Parfum","166.18","US $166.18/ea","10","More than 10 available / 78 sold","78","May 22, 2024 07:34:36 PDT","Hackensack, New Jersey, United States"</t>
  </si>
  <si>
    <t>Ralph Lauren,"Polo Blue by Ralph Lauren EDT for Men 2.5oz - 75ml *NEW IN SEALED BOX*","Eau de Cologne","29.99","US $29.99","10","More than 10 available / 60 sold","60","May 10, 2024 07:19:49 PDT","Miami, Florida, United States"</t>
  </si>
  <si>
    <t>Rasasi,"Rasasi It's Essential for Men Long Lasting Eau De Parfum- 100ml- FREE SHIPPING","Eau de Parfum","38","US $38.00","8","8 available / 12 sold","12","May 17, 2024 18:15:39 PDT","DELHI, DELHI, India"</t>
  </si>
  <si>
    <t>Bvlgari,"Bvlgari Man In Black Made Stronger With Pheromones For Super Sexy Scent Trails!","Eau de Toilette","16.48","US $16.48","10","More than 10 available / 24 sold","24","May 19, 2024 18:22:54 PDT","Austell, Georgia, United States"</t>
  </si>
  <si>
    <t>Armaf,"Armaf club de nuit UNTOLD 6.7oz/200ml Eau de Parfum Unisex Spray - New &amp; Sealed","Eau de Parfum","85","US $85.00","10","More than 10 available / 10 sold","10","Apr 24, 2024 15:40:00 PDT","Houston, Texas, United States"</t>
  </si>
  <si>
    <t>Armaf,"Armaf Odyssey Mandarin Sky Eau De Parfum for Men 100ml - FREE SHIPPING","Eau de Parfum","41","US $41.00","8","8 available / 397 sold","397","May 16, 2024 08:19:57 PDT","DELHI, DELHI, India"</t>
  </si>
  <si>
    <t>Dana,"Women TABU by DANA 2.3 oz EDC Spray New In Box (NOT 3.0)","Eau de Cologne","14.99","US $14.99/ea","10","More than 10 available / 647 sold","647","Feb 16, 2024 20:33:33 PST","Orlando, Florida, United States"</t>
  </si>
  <si>
    <t>Carolina Herrera,"HERRERA FOR MEN * Carolina Herrera Cologne * EDT * 6.7 / 6.8 oz * NEW IN BOX","Eau de Toilette","66.52","US $66.52/ea","10","More than 10 available / 1,963 sold","1963","May 15, 2024 10:37:08 PDT","Hackensack, New Jersey, United States"</t>
  </si>
  <si>
    <t>Giorgio Armani,"Lot of 12 - Acqua Di Gio Profondo - Men's Luxury Cologne Samples - EDP - Armani","Eau de Parfum","24","US $24.00","3","3 available / 2 sold","2","","Arlington Heights, Illinois, United States"</t>
  </si>
  <si>
    <t>Diesel,"D By Diesel by Diesel Eau De Toilette Spray 3.4oz/100ml for Men WITHOUT BOX","Eau de Toilette","26.99","US $26.99","8","8 available / 21 sold","21","May 17, 2024 11:34:20 PDT","Bogota, New Jersey, United States"</t>
  </si>
  <si>
    <t>Dvyne Fragrances,"Assorted Body Oils - 100% Pure Uncut Fragrances - 1/3 Oz Roll-Ons For Men","Body Oil","8","US $8.00/ea","10","More than 10 available / 1,113 sold","1113","May 22, 2024 08:22:07 PDT","Fort Lauderdale, Florida, United States"</t>
  </si>
  <si>
    <t>Parfums de Marly,"PDM PARFUMS DE MARLY LAYTON EXCLUSIF 1.5ml .05fl oz x 1 COLOGNE SPRAY SAMPLE","Parfum","12","US $12.00","10","More than 10 available / 19 sold","19","","Albany, New York, United States"</t>
  </si>
  <si>
    <t>Afnan,"Supremacy Incense by Afnan cologne for men EDP 3.3 / 3.4 oz New in Box","Eau de Perfume","24.35","US $24.35/ea","110","110 available / 692 sold","692","May 21, 2024 23:18:09 PDT","Dallas, Texas, United States"</t>
  </si>
  <si>
    <t>Lapidus,"LAPIDUS pour Homme by Ted Lapidus Cologne 3.3 oz EDT 3.4 Men New in Box","Eau de Toilette","20.08","US $20.08/ea","29","29 available / 518 sold","518","Apr 23, 2024 03:57:22 PDT","Dallas, Texas, United States"</t>
  </si>
  <si>
    <t>Arabian Oud,"Arabian Oud - Arabian Knight EDP For Men 3.4 oz/100ML","Fragrances","99.63","US $99.63","3","3 available / 13 sold","13","May 22, 2024 09:26:42 PDT","Brooklyn, New York, United States"</t>
  </si>
  <si>
    <t>Emporio Armani,"Emporio Armani Stronger With You ABSOLUTELY 1.7oz.Parfum Spray New in Sealed Box","Perfume","74.99","US $74.99/ea","10","10 available / 82 sold","82","May 23, 2024 05:39:50 PDT","Katy, Texas, United States"</t>
  </si>
  <si>
    <t>Armaf,"Hunter by Armaf cologne for men EDP 3.3 / 3.4 oz New in Box","Eau de Parfum","23.62","US $23.62/ea","130","130 available / 415 sold","415","May 22, 2024 09:23:27 PDT","Dallas, Texas, United States"</t>
  </si>
  <si>
    <t>Perry Ellis,"360 Red by Perry Ellis 6.7 / 6.8 oz EDT Cologne for Men New In Box","Eau de Toilette","40.13","US $40.13","9","9 available / 2,703 sold","2703","May 22, 2024 15:05:34 PDT","Hackensack, New Jersey, United States"</t>
  </si>
  <si>
    <t>Ralph Lauren,"Polo Black by Ralph Lauren EDT 2.5 oz - 75 ml *NEW IN SEALED BOX*","Eau de Toilette","28.99","US $28.99","10","More than 10 available / 180 sold","180","Mar 18, 2024 09:08:20 PDT","Miami, Florida, United States"</t>
  </si>
  <si>
    <t>Zara,"ZARA  8.0 SUMMER Eau Dau Toilette 100 ML","Eau de Toilette","15","US $15.00","2","2 available / 3 sold","3","May 09, 2024 21:13:54 PDT","Houston, Texas, United States"</t>
  </si>
  <si>
    <t>David Beckham,"David Beckham The Essence Man 75ml Boxed","Eau de Toilette","37","C $37.00","10","More than 10 available / 60 sold","60","May 21, 2024 07:32:36 PDT","Scarborough, Ontario, Canada"</t>
  </si>
  <si>
    <t>Al Haramain,"L'aventure Intense by Al Haramain for men EDP 3.4 oz New in Box","Eau de Parfum","31.98","US $31.98","10","More than 10 available / 12 sold","12","May 23, 2024 11:09:04 PDT","North Brunswick, New Jersey, United States"</t>
  </si>
  <si>
    <t>Rasasi,"RASASI Hawas Ice For Men EDP - 100Ml (3.4Oz)","Eau de Parfum","78","US $78.00","6","6 available / 27 sold","27","May 20, 2024 13:03:25 PDT","Astoria, New York, United States"</t>
  </si>
  <si>
    <t>Sterling,"Club De Nuit Intense by Armaf, 6.8 oz EDP Spray for Men","Eau De Parfum","53.42","US $53.42/ea","10","More than 10 available / 4 sold","4","May 24, 2024 08:49:52 PDT","Edison, New Jersey, United States"</t>
  </si>
  <si>
    <t>Falic Fashion Group,"Perry Ellis for Men 5.0 oz/150 ml Eau de Toilette Spray Men, Discontinued!","Eau de Toilette","29.98","US $29.98/ea","7","7 available / 14 sold","14","May 05, 2024 09:23:49 PDT","Burlington, Ontario, Canada"</t>
  </si>
  <si>
    <t>HUGO BOSS,"BOSS THE SCENT by HUGO BOSS Cologne for Men edt 3.3 oz 3.4 tester","Eau de Toilette","47.26","US $47.26/ea","88","88 available / 52 sold","52","May 09, 2024 11:34:50 PDT","Dallas, Texas, United States"</t>
  </si>
  <si>
    <t>Giorgio Armani,"Emporio Armani Stronger With You Intensely 3.3oz EDP Spray for Men in Sealed Box","Eau de Parfum","94.99","US $94.99/ea","10","10 available / 420 sold","420","May 23, 2024 23:31:35 PDT","Katy, Texas, United States"</t>
  </si>
  <si>
    <t>Prada,"Prada Luna Rossa Carbon by Prada, 3.4 oz EDT Spray for Men","Eau De Toilette","76.65","US $76.65/ea","10","More than 10 available / 30 sold","30","May 23, 2024 08:58:49 PDT","Edison, New Jersey, United States"</t>
  </si>
  <si>
    <t>Diesel,"Diesel Fuel For Life for MEN Cologne 2.5 oz edt Spray NEW IN BOX","Eau de Toilette","29.74","US $29.74/ea","19","19 available / 578 sold","578","May 16, 2024 21:09:42 PDT","Dallas, Texas, United States"</t>
  </si>
  <si>
    <t>Jimmy Choo,"Jimmy Choo Man Intense 3.3 / 3.4 oz EDT Cologne for Men Tester","Eau de Toilette","36.99","US $36.99","4","4 available / 16 sold","16","May 23, 2024 20:57:06 PDT","Melissa, Texas, United States"</t>
  </si>
  <si>
    <t>Michel Germain,"Sexual pour homme by Michel Germain cologne EDT 4.2 oz New in Box","Eau de Toilette","41.19","US $41.19/ea","21","21 available / 258 sold","258","May 24, 2024 09:22:09 PDT","Dallas, Texas, United States"</t>
  </si>
  <si>
    <t>Gianni Versace,"NEW Versace Eros , Gianni Versace 6.7oz 200ml EDT Cologne for Men SEALED GENUINE","Eau de Toilette","69.25","US $69.25","3","3 available / 19 sold","19","May 22, 2024 04:50:01 PDT","Selinsgrove, Pennsylvania, United States"</t>
  </si>
  <si>
    <t>Lalique,"Lalique by Lalique cologne for men EDP 4.2 oz New in Box","Eau de Parfum","31.47","US $31.47/ea","48","48 available / 397 sold","397","Apr 24, 2024 22:58:09 PDT","Dallas, Texas, United States"</t>
  </si>
  <si>
    <t>The Baron,"The Baron For Gentleman Cologne Natural Atomizer 4.5 FL OZ NEW","Eau de Cologne","34.99","US $34.99","3","3 available / 1 sold","1","Nov 12, 2023 12:18:20 PST","Canton, Michigan, United States"</t>
  </si>
  <si>
    <t>Jean Paul Gaultier,"Scandal Cologne by Jean Paul Gaultier 3.4 oz. EDT Pour Homme Spray NO BOX","Eau de Toilette","55.99","US $55.99/ea","10","10 available / 368 sold","368","May 22, 2024 14:25:46 PDT","Katy, Texas, United States"</t>
  </si>
  <si>
    <t>Liz Claiborne,"Candie's Man by Liz Claiborne 3.4 oz EDT Cologne for Men New In Box","Eau de Toilette","18.32","US $18.32/ea","10","More than 10 available / 211 sold","211","May 22, 2024 17:14:56 PDT","Hackensack, New Jersey, United States"</t>
  </si>
  <si>
    <t>Nina Ricci,"Signoricci for Men by Nina Ricci EDT Splash1.7 fl oz New Sealed Box.Vintage.Rare","Eau de Toilette","120","US $120.00/ea","3","3 available / 7 sold","7","May 14, 2024 13:13:29 PDT","Argyle, Texas, United States"</t>
  </si>
  <si>
    <t>Vince Camuto,"Vince Camuto Virtu by Vince Camuto 3.4 oz EDT Cologne for Men Brand New Tester","Eau de Toilette","21.21","US $21.21/ea","8","8 available / 300 sold","300","May 14, 2024 16:12:02 PDT","Hackensack, New Jersey, United States"</t>
  </si>
  <si>
    <t>Givenchy,"Givenchy Gentleman Reserve Privee 3.3 oz Eau de Parfum Spray for Men. Sealed Box","Eau de Parfum","80","US $80.00/ea","10","10 available / 197 sold","197","May 24, 2024 03:20:57 PDT","Katy, Texas, United States"</t>
  </si>
  <si>
    <t>Cartier,"Declaration Haute Fraicheur by Cartier 3.3 oz EDT Cologne for Men Tester","Eau de Toilette","49.52","US $49.52","10","More than 10 available / 20 sold","20","May 11, 2024 20:45:30 PDT","Hackensack, New Jersey, United States"</t>
  </si>
  <si>
    <t>Dolce&amp;Gabbana,"Light Blue by Dolce &amp; Gabbana D&amp;G 6.7 oz EDT Cologne for Men New In Box","Eau de Toilette","54.99","US $54.99/ea","2","2 available / 45 sold","45","Oct 20, 2022 18:26:14 PDT","Bellaire, Texas, United States"</t>
  </si>
  <si>
    <t>Dolce&amp;Gabbana,"Dolce &amp; Gabbana ""K (KING) INTENSE"",3.3oz, Men, EDP, Spray,2024, Sealed","Eau de Parfum","91","US $91.00","3","3 available / 1 sold","1","May 02, 2024 19:37:12 PDT","Manor, Texas, United States"</t>
  </si>
  <si>
    <t>BRUT,"Original Fragrance Cologne by Brut for Men - 5 oz Cologne","Eau de Cologne","9.78","US $9.78","50","50 available / 8 sold","8","May 23, 2024 13:21:23 PDT","Ronkonkoma, New York, United States"</t>
  </si>
  <si>
    <t>Maison Margiela,"Replica Sailing Day by Maison Margiela 3.4 oz EDT Perfume Cologne New In Box","Eau de Toilette","84.98","US $84.98","8","8 available / 42 sold","42","May 21, 2024 07:56:03 PDT","Hackensack, New Jersey, United States"</t>
  </si>
  <si>
    <t>Mercedes Benz,"Mercedes Benz Intense by Mercedes Benz, 4 oz EDT Spray for Men","Eau De Toilette","41.87","US $41.87/ea","8","8 available / 21 sold","21","May 23, 2024 08:57:02 PDT","Edison, New Jersey, United States"</t>
  </si>
  <si>
    <t>Unbranded,"VERSE ADONIS Pour Homme cologne for men 3.4oz","Eau de Parfum","13.99","US $13.99","10","More than 10 available / 9 sold","9","Apr 28, 2024 20:19:23 PDT","Dearborn, Michigan, United States"</t>
  </si>
  <si>
    <t>Carolina Herrera,"Bad Boy Le Parfum by Carolina Herrera 3.4 oz. EDP Spray for Men New NO BOX","Eau de Parfum","59.99","US $59.99/ea","10","10 available / 496 sold","496","May 19, 2024 16:41:48 PDT","Katy, Texas, United States"</t>
  </si>
  <si>
    <t>Hollister,"Hollister Festival Vibes 3.4 oz EDT Cologne for Men Brand New In Box","Eau de Toilette","18.76","US $18.76/ea","5","5 available / 227 sold","227","May 20, 2024 20:39:02 PDT","Hackensack, New Jersey, United States"</t>
  </si>
  <si>
    <t>Juicy Couture,"Dirty English by Juicy Couture EDT Cologne for Men 3.4 oz New In Box","Eau de Toilette","22.6","US $22.60/ea","9","9 available / 541 sold","541","May 24, 2024 07:10:03 PDT","Hackensack, New Jersey, United States"</t>
  </si>
  <si>
    <t>Polo Ralph Lauren,"Polo Blue by Ralph Lauren EDT Spray 4.2 oz for men Factory Sealed in Box","Eau de Toilette","33","US $33.00/ea","4","4 available / 401 sold","401","May 23, 2024 05:29:20 PDT","Chico, California, United States"</t>
  </si>
  <si>
    <t>Cuba,"Cuba Brazil By Cuba cologne for men EDT 3.3 / 3.4 oz New in Box","Eau de Toilette","10.58","US $10.58/ea","31","31 available / 391 sold","391","May 23, 2024 18:45:09 PDT","Dallas, Texas, United States"</t>
  </si>
  <si>
    <t>Michael Jordan,"Michael Jordan by Michael Jordan 3.4 oz Cologne Spray for Men New In Box","Eau de Cologne","20.48","US $20.48/ea",,"Limited quantity available / 2,624 sold","2624","May 22, 2024 21:41:09 PDT","Hackensack, New Jersey, United States"</t>
  </si>
  <si>
    <t>Yves de Sistelle,"Thallium Anonymous by Yves de Sistelle Cologne Men EDT 3.3 / 3.4 oz New In Box","Eau de Toilette","18.84","US $18.84/ea","47","47 available / 674 sold","674","May 21, 2024 07:27:08 PDT","Dallas, Texas, United States"</t>
  </si>
  <si>
    <t>Perry Ellis,"Perry Ellis 360 Red by Perry Ellis, 6.8 oz EDT Spray for Men","Eau De Toilette","40.72","US $40.72/ea","10","More than 10 available / 232 sold","232","May 24, 2024 07:58:54 PDT","Edison, New Jersey, United States"</t>
  </si>
  <si>
    <t>Givenchy,"Gentleman Boisee by Givenchy cologne for men EDP 3.3 / 3.4 oz New in Box","Eau de Parfum","73.52","US $73.52/ea","4","4 available / 8 sold","8","May 08, 2024 06:01:12 PDT","Dallas, Texas, United States"</t>
  </si>
  <si>
    <t>Mandarin Duck,"Mandarina Duck Black 3.4oz EDT Spray For Men New Choose Your Box (Regular/TSTR)","Eau de Toilette","27.99","US $27.99/ea","10","More than 10 available / 75 sold","75","Nov 02, 2022 03:03:01 PDT","Edison, New Jersey, United States"</t>
  </si>
  <si>
    <t>Franck Olivier,"Blue Touch By Franck Olivier Men Cologne 3.3oz 100ml Edt New","Eau de Toilette","24.25","US $24.25","10","More than 10 available / 177 sold","177","May 22, 2024 12:42:51 PDT","North Brunswick, New Jersey, United States"</t>
  </si>
  <si>
    <t>Dolce&amp;Gabbana,"Dolce &amp; Gabbana Cologne For Men Eau De Toilette Spray 2.5oz./75ml **NIB**","Eau de Toilette","27.99","US $27.99/ea","7","7 available / 24 sold","24","","Des Moines, Iowa, United States"</t>
  </si>
  <si>
    <t>GUESS,"Guess 1981 by Guess cologne for men EDT 3.3 / 3.4 oz New in Box","Eau de Toilette","20.28","US $20.28/ea","45","45 available / 1,613 sold","1613","May 24, 2024 08:14:07 PDT","Dallas, Texas, United States"</t>
  </si>
  <si>
    <t>Armaf,"Club de Nuit Intense by Armaf cologne for men EDT 3.6 oz New in Box","Eau de Toilette","30.58","US $30.58","10","More than 10 available / 31 sold","31","May 23, 2024 08:39:30 PDT","United States"</t>
  </si>
  <si>
    <t>Paco Rabanne,"Invictus by Paco Rabanne for Men EDT Spray 3.4 oz / 100 ml New In Box","Eau de Toilette","39.99","US $39.99/ea","2","2 available / 305 sold","305","May 23, 2024 15:27:18 PDT","Jamaica, New York, United States"</t>
  </si>
  <si>
    <t>Lomani,"Lomani EDT Cologne 3.4 oz Men - Authentic, Brand New In Box","Eau de Toilette","9.99","US $9.99/ea","2","2 available / 22 sold","22","May 20, 2024 13:20:54 PDT","Lincoln Park, Michigan, United States"</t>
  </si>
  <si>
    <t>Estee Lauder,"Beyond Paradise by Estee Lauder for Men Cologne Spray EDT 0.5 oz , New","Cologne spray","17.49","US $17.49/ea","10","More than 10 available / 24 sold","24","Feb 28, 2024 07:27:01 PST","Keyport, New Jersey, United States"</t>
  </si>
  <si>
    <t>brand</t>
  </si>
  <si>
    <t>title</t>
  </si>
  <si>
    <t>type</t>
  </si>
  <si>
    <t>price</t>
  </si>
  <si>
    <t>available</t>
  </si>
  <si>
    <t>availableText</t>
  </si>
  <si>
    <t>sold</t>
  </si>
  <si>
    <t>lastUpdated</t>
  </si>
  <si>
    <t>Carolina Herrera</t>
  </si>
  <si>
    <t>Good Girl by Carolina Herrera 2.7 oz Eau De Parfum Spray Women's New &amp; Sealed</t>
  </si>
  <si>
    <t>Eau de Parfum</t>
  </si>
  <si>
    <t>2 available / 393 sold</t>
  </si>
  <si>
    <t>May 23, 2024 10:43:50 PDT</t>
  </si>
  <si>
    <t>Parfums de Marly Delina La Rosee Eau de Parfum 2.5 Fl Oz/75ml Spray for Women</t>
  </si>
  <si>
    <t>5 available / 40 sold</t>
  </si>
  <si>
    <t>May 24, 2024 00:15:48 PDT</t>
  </si>
  <si>
    <t>PRADA</t>
  </si>
  <si>
    <t>PRADA Paradoxe by Prada EDP 3.0oz/90ml Spray Perfume for Women New In Box</t>
  </si>
  <si>
    <t>More than 10 available / 35 sold</t>
  </si>
  <si>
    <t>May 14, 2024 20:54:25 PDT</t>
  </si>
  <si>
    <t>J'adore Parfum D'eau by Christian 3.4 oz EDP Fragrance for Women New In Box</t>
  </si>
  <si>
    <t>More than 10 available / 9 sold</t>
  </si>
  <si>
    <t>May 23, 2024 01:23:05 PDT</t>
  </si>
  <si>
    <t>Khadlaj</t>
  </si>
  <si>
    <t>Shiyaaka for Men EDP Spray 100ML (3.4 FL.OZ) By Khadlaj (Woody, Aromatic, Earth)</t>
  </si>
  <si>
    <t>More than 10 available</t>
  </si>
  <si>
    <t>Viktor &amp; Rolf</t>
  </si>
  <si>
    <t>Flowerbomb by Viktor &amp; Rolf 3.4 oz 100ML Eau De Parfum Brand New Sealed In Box</t>
  </si>
  <si>
    <t>8 available / 184 sold</t>
  </si>
  <si>
    <t>May 23, 2024 10:44:09 PDT</t>
  </si>
  <si>
    <t>PRADA Paradoxe by Prada EDP 3.0oz/90ml Spray Perfume for Women New In Box US</t>
  </si>
  <si>
    <t>Out of Stock / 18 sold</t>
  </si>
  <si>
    <t>May 24, 2024 00:15:13 PDT</t>
  </si>
  <si>
    <t>Versace</t>
  </si>
  <si>
    <t>Versace Bright Crystal Women EDT 6.7 oz 200 ml New Sealed in Box</t>
  </si>
  <si>
    <t>Eau de Toilette</t>
  </si>
  <si>
    <t>6 available / 258 sold</t>
  </si>
  <si>
    <t>May 21, 2024 06:41:13 PDT</t>
  </si>
  <si>
    <t>Versace Bright Crystal by Versace for Women EDT Spray 3.0 oz / 90 ml New In Box</t>
  </si>
  <si>
    <t>Last One / 251 sold</t>
  </si>
  <si>
    <t>May 23, 2024 22:39:02 PDT</t>
  </si>
  <si>
    <t>More than 10 available / 174 sold</t>
  </si>
  <si>
    <t>May 24, 2024 00:25:04 PDT</t>
  </si>
  <si>
    <t>Yves Saint Laurent</t>
  </si>
  <si>
    <t>Yves Saint Laurent Black Opium 3oz Eau de Parfum Women's New Sealed</t>
  </si>
  <si>
    <t>More than 10 available / 77 sold</t>
  </si>
  <si>
    <t>May 24, 2024 11:01:13 PDT</t>
  </si>
  <si>
    <t>Gucci</t>
  </si>
  <si>
    <t>Gucci Bloom 3.3oz / 3.4oz Eau de Parfum Women's Fragrance New Sealed</t>
  </si>
  <si>
    <t>May 24, 2024 11:01:04 PDT</t>
  </si>
  <si>
    <t>Very Good Girl GLAM by Carolina Herrera 2.7 oz Eau de parfum Spray New &amp; Sealed</t>
  </si>
  <si>
    <t>2 available / 51 sold</t>
  </si>
  <si>
    <t>May 23, 2024 16:56:32 PDT</t>
  </si>
  <si>
    <t>Good Girl by Carolina Herrera 2.7 fl oz Spray Eau De Parfum New &amp; Sealed</t>
  </si>
  <si>
    <t>2 available / 20 sold</t>
  </si>
  <si>
    <t>May 22, 2024 10:25:36 PDT</t>
  </si>
  <si>
    <t>Coach</t>
  </si>
  <si>
    <t>Coach Floral 3.0 oz EDP eau de parfum spray womens perfume 90ml Tester</t>
  </si>
  <si>
    <t>More than 10 available / 505 sold</t>
  </si>
  <si>
    <t>May 08, 2024 09:46:06 PDT</t>
  </si>
  <si>
    <t>Guerlain</t>
  </si>
  <si>
    <t>Guerlain NEROLI OUTRENOIR Eau de Parfum 2ml /.06oz Sample Spray NIB</t>
  </si>
  <si>
    <t>More than 10 available / 94 sold</t>
  </si>
  <si>
    <t>May 24, 2024 09:43:51 PDT</t>
  </si>
  <si>
    <t>Philosophy</t>
  </si>
  <si>
    <t>Amazing Grace by Philosophy, 4 oz EDP Intense Spray for Women</t>
  </si>
  <si>
    <t>Eau De Parfum</t>
  </si>
  <si>
    <t>More than 10 available / 234 sold</t>
  </si>
  <si>
    <t>May 24, 2024 10:21:14 PDT</t>
  </si>
  <si>
    <t>Marc Jacobs</t>
  </si>
  <si>
    <t>Marc Jacobs Decadence For Women by Marc Jacobs 3.4 oz 100ml EDP Spray New</t>
  </si>
  <si>
    <t>6 available / 34 sold</t>
  </si>
  <si>
    <t>May 22, 2024 18:32:01 PDT</t>
  </si>
  <si>
    <t>AS SHOWN</t>
  </si>
  <si>
    <t>PRADA Paradoxe By Prada EDP 3.0oz/90ml Spray Perfume For Women New In Box USA</t>
  </si>
  <si>
    <t>Last One / 43 sold</t>
  </si>
  <si>
    <t>May 23, 2024 01:10:19 PDT</t>
  </si>
  <si>
    <t>Dolce &amp; Gabbana</t>
  </si>
  <si>
    <t>More than 10 available / 1,613 sold</t>
  </si>
  <si>
    <t>Apr 05, 2024 00:52:19 PDT</t>
  </si>
  <si>
    <t>QRC</t>
  </si>
  <si>
    <t>Oxytocin-N 15iu Per Spray 1oz (30ml)</t>
  </si>
  <si>
    <t>More than 10 available / 218 sold</t>
  </si>
  <si>
    <t>Mar 20, 2024 12:14:58 PDT</t>
  </si>
  <si>
    <t>CREPE ERASE-BODY FIRM ADVANCED BODY REPAIR TREATMENT ULTR- 3.3 OZ  Sealed W/OBox</t>
  </si>
  <si>
    <t>More than 10 available / 1 sold</t>
  </si>
  <si>
    <t>Unbranded</t>
  </si>
  <si>
    <t>300 available / 38 sold</t>
  </si>
  <si>
    <t>May 24, 2024 08:20:15 PDT</t>
  </si>
  <si>
    <t>Last One / 25 sold</t>
  </si>
  <si>
    <t>May 24, 2024 00:08:02 PDT</t>
  </si>
  <si>
    <t>Carolina Herrera Good Girl 2.7 oz EDP Feminine &amp; Empowering New</t>
  </si>
  <si>
    <t>6 available / 183 sold</t>
  </si>
  <si>
    <t>May 23, 2024 09:40:39 PDT</t>
  </si>
  <si>
    <t>Parfums de Marly</t>
  </si>
  <si>
    <t>Parfums de Marly Delina 2.5 oz/75 ml EDP Spray for Women New With Sealed Box</t>
  </si>
  <si>
    <t>4 available / 71 sold</t>
  </si>
  <si>
    <t>May 22, 2024 01:30:45 PDT</t>
  </si>
  <si>
    <t>Mon Paris 3 oz Perfume by Yves Saint Laurent 90 ml Womens Spray EDP New &amp; Sealed</t>
  </si>
  <si>
    <t>8 available / 126 sold</t>
  </si>
  <si>
    <t>May 24, 2024 05:51:11 PDT</t>
  </si>
  <si>
    <t>Dolce &amp; Gabbana Light Blue 6.7 oz Spray Eau De Toilette Women's New &amp; Sealed</t>
  </si>
  <si>
    <t>Out of Stock / 54 sold</t>
  </si>
  <si>
    <t>May 24, 2024 03:14:29 PDT</t>
  </si>
  <si>
    <t>EX NIHILO</t>
  </si>
  <si>
    <t>Blue Taliman by Ex Nihilo Eau De Parfum 3.3oz/100ml Unisex Spray New With Box</t>
  </si>
  <si>
    <t>4 available / 29 sold</t>
  </si>
  <si>
    <t>May 23, 2024 03:50:04 PDT</t>
  </si>
  <si>
    <t>Juliette has a gun</t>
  </si>
  <si>
    <t>Not a Perfume by Juliette has a gun 3.3 oz EDP Perfume for Women Tester</t>
  </si>
  <si>
    <t>Limited quantity available / 1,571 sold</t>
  </si>
  <si>
    <t>May 24, 2024 07:32:36 PDT</t>
  </si>
  <si>
    <t>Davidoff</t>
  </si>
  <si>
    <t>Davidoff Cool Water Sea Rose Eau De Toilette Spray For Her 100 Ml NEW IN BOX</t>
  </si>
  <si>
    <t>More than 10 available / 291 sold</t>
  </si>
  <si>
    <t>May 08, 2024 17:11:47 PDT</t>
  </si>
  <si>
    <t>Viktor Rolf Flowerbomb 3.4 oz L'Eau De Parfum Spray New Factory Sealed in Box</t>
  </si>
  <si>
    <t>4 available / 406 sold</t>
  </si>
  <si>
    <t>May 23, 2024 22:57:33 PDT</t>
  </si>
  <si>
    <t>Sì Passione by Giorgio Armani For Women 3.4 Oz Eau De Parfum Spray New in Box</t>
  </si>
  <si>
    <t>7 available / 147 sold</t>
  </si>
  <si>
    <t>May 20, 2024 00:21:18 PDT</t>
  </si>
  <si>
    <t>Prada Les infusions De Milano Iris Cedre for Women 3.4oz/100ml EDP Spray In Box</t>
  </si>
  <si>
    <t>More than 10 available / 3 sold</t>
  </si>
  <si>
    <t>May 23, 2024 18:00:47 PDT</t>
  </si>
  <si>
    <t>Roja</t>
  </si>
  <si>
    <t>Roja Parfums Isola Blu Parfum Unisex 50ml / 1.7oz New With Sealed Box</t>
  </si>
  <si>
    <t>5 available / 37 sold</t>
  </si>
  <si>
    <t>May 24, 2024 09:25:04 PDT</t>
  </si>
  <si>
    <t>Perfume EDP for Women 3.4 oz / 100 ml Brand NEW</t>
  </si>
  <si>
    <t>10 available / 11 sold</t>
  </si>
  <si>
    <t>May 24, 2024 06:30:59 PDT</t>
  </si>
  <si>
    <t>PDM PARFUMS DE MARLY DELINA EXCLUSIF 1.5ml .05fl oz x 1 PERFUME SPRAY SAMPLE</t>
  </si>
  <si>
    <t>Parfum</t>
  </si>
  <si>
    <t>More than 10 available / 59 sold</t>
  </si>
  <si>
    <t>Marc Jacobs Daisy Eau So Fresh 4.2 oz / 125 mL Eau De Toilette Brand New Sealed</t>
  </si>
  <si>
    <t>More than 10 available / 68 sold</t>
  </si>
  <si>
    <t>May 17, 2024 04:50:31 PDT</t>
  </si>
  <si>
    <t>Ariana Grande</t>
  </si>
  <si>
    <t>Cloud by Ariana Grande 3.4 oz / 100 ML EDP Perfume for Women New In Box Sealed</t>
  </si>
  <si>
    <t>9 available / 54 sold</t>
  </si>
  <si>
    <t>May 23, 2024 21:28:14 PDT</t>
  </si>
  <si>
    <t>Versace Dylan Turquoise by Gianni Versace for women EDT 3.3 / 3.4 oz New Tester</t>
  </si>
  <si>
    <t>60 available / 157 sold</t>
  </si>
  <si>
    <t>May 17, 2024 06:09:15 PDT</t>
  </si>
  <si>
    <t>Sol De Janeiro</t>
  </si>
  <si>
    <t>Sol de Janeiro Mini Brazilian Crush Body Fragrance Mist 3.04 oz/ 90 mL</t>
  </si>
  <si>
    <t>More than 10 available / 4 sold</t>
  </si>
  <si>
    <t>May 21, 2024 19:47:36 PDT</t>
  </si>
  <si>
    <t>Kilian</t>
  </si>
  <si>
    <t>Love by Kilian Don't Be Shy Eau de Parfum 7.5 ml/0.25 fl. oz. Free Shipping …</t>
  </si>
  <si>
    <t>9 available / 80 sold</t>
  </si>
  <si>
    <t>May 24, 2024 09:49:39 PDT</t>
  </si>
  <si>
    <t>Donna Karan</t>
  </si>
  <si>
    <t>Donna Karan CASHMERE MIST Deodorant-Anti-Perspirant Stick 1 OZ / 30mL NEW</t>
  </si>
  <si>
    <t>More than 10 available / 441 sold</t>
  </si>
  <si>
    <t>May 20, 2024 11:47:05 PDT</t>
  </si>
  <si>
    <t>Carolina Herrera Good Girl 2.7 oz Eau De Parfum Spray Women's New &amp; Sealed</t>
  </si>
  <si>
    <t>2 available / 16 sold</t>
  </si>
  <si>
    <t>May 24, 2024 02:41:54 PDT</t>
  </si>
  <si>
    <t>Very Good Girl GLAM by Carolina Herrera 2.7 oz EDP Spray Women's New &amp; Sealed.</t>
  </si>
  <si>
    <t>2 available / 21 sold</t>
  </si>
  <si>
    <t>May 22, 2024 16:11:22 PDT</t>
  </si>
  <si>
    <t>Marc Jacobs Daisy Women's Eau De Toilette Spray For Women EDT 3.4Oz 100ml New</t>
  </si>
  <si>
    <t>More than 10 available / 71 sold</t>
  </si>
  <si>
    <t>May 19, 2024 22:27:54 PDT</t>
  </si>
  <si>
    <t>PARFUMS de MARLY DELINA for WOMEN 2.5 oz (75ml) EDP Spray NEW SEALED  BOX</t>
  </si>
  <si>
    <t>Last One / 49 sold</t>
  </si>
  <si>
    <t>May 17, 2024 03:05:11 PDT</t>
  </si>
  <si>
    <t>Juliette Has A Gun Discovery Kit includes LUST for sun SEALED new</t>
  </si>
  <si>
    <t>More than 10 available / 128 sold</t>
  </si>
  <si>
    <t>May 19, 2024 15:38:07 PDT</t>
  </si>
  <si>
    <t>Flora Gorgeous Jasmine 3.3 oz / 100 ml EDP Perfume Spray for Women New In Box</t>
  </si>
  <si>
    <t>5 available / 60 sold</t>
  </si>
  <si>
    <t>May 24, 2024 01:42:35 PDT</t>
  </si>
  <si>
    <t>Carolina Herrera's Good Girl 2.7 Oz – Women's EDP, New in Sealed Box</t>
  </si>
  <si>
    <t>6 available / 179 sold</t>
  </si>
  <si>
    <t>May 21, 2024 07:50:00 PDT</t>
  </si>
  <si>
    <t>FLOWERBOMB BY VIKTOR &amp; ROLF 3.4 OZ SPRAY EAU DE PARFUM SPRAY NEW &amp; SEALED</t>
  </si>
  <si>
    <t>2 available / 208 sold</t>
  </si>
  <si>
    <t>May 24, 2024 02:09:07 PDT</t>
  </si>
  <si>
    <t>Good Girl by Carolina Herrera 2.7 Fl oz Spray Eau De Parfum Women's New &amp; Sealed</t>
  </si>
  <si>
    <t>Last One / 166 sold</t>
  </si>
  <si>
    <t>May 23, 2024 10:39:45 PDT</t>
  </si>
  <si>
    <t>Narciso Rodriguez</t>
  </si>
  <si>
    <t>Narciso Rodriguez for Her 3.3 / 100ML EDP Perfume for Women New In Box</t>
  </si>
  <si>
    <t>More than 10 available / 87 sold</t>
  </si>
  <si>
    <t>May 07, 2024 20:40:26 PDT</t>
  </si>
  <si>
    <t>Coach Wild Rose 3.0 oz EDP eau de parfum spray womens perfume 90 ml Tester</t>
  </si>
  <si>
    <t>More than 10 available / 287 sold</t>
  </si>
  <si>
    <t>May 15, 2024 12:02:03 PDT</t>
  </si>
  <si>
    <t>My Way by Giorgio Armani 3oz 90ml EDP Perfume for Women New In Box</t>
  </si>
  <si>
    <t>5 available / 243 sold</t>
  </si>
  <si>
    <t>May 23, 2024 00:16:33 PDT</t>
  </si>
  <si>
    <t>Libre, Eau De Parfum Intense By Yves Saint Laurent 3oz for Women NEW</t>
  </si>
  <si>
    <t>3 available / 56 sold</t>
  </si>
  <si>
    <t>Apr 24, 2024 01:25:42 PDT</t>
  </si>
  <si>
    <t>Flowerbomb by Viktor &amp; Rolf 3.4 oz L'Eau de Parfum Spray Factory Sealed New</t>
  </si>
  <si>
    <t>4 available / 404 sold</t>
  </si>
  <si>
    <t>May 23, 2024 22:47:11 PDT</t>
  </si>
  <si>
    <t>KENZO</t>
  </si>
  <si>
    <t>Kenzo Amour by Kenzo EDP For Women Spray 3.3 oz / 100 ml *NEW IN BOX*</t>
  </si>
  <si>
    <t>More than 10 available / 102 sold</t>
  </si>
  <si>
    <t>May 08, 2024 10:56:21 PDT</t>
  </si>
  <si>
    <t>Burberry</t>
  </si>
  <si>
    <t>Burberry Touch by Burberry 3.3 / 3.4 oz EDP Spray For Women Brand New Sealed</t>
  </si>
  <si>
    <t>May 23, 2024 08:37:54 PDT</t>
  </si>
  <si>
    <t>Good Girl by Carolina Herrera 2.7 Fl oz Eau De Parfum Spray New &amp; Sealed In Box</t>
  </si>
  <si>
    <t>2 available / 130 sold</t>
  </si>
  <si>
    <t>May 24, 2024 07:12:21 PDT</t>
  </si>
  <si>
    <t>Thierry Mugler</t>
  </si>
  <si>
    <t>Thierry Mugler Angel 1.7oz EDP Women's Perfume Spray New Sealed</t>
  </si>
  <si>
    <t>6 available / 25 sold</t>
  </si>
  <si>
    <t>May 23, 2024 09:03:13 PDT</t>
  </si>
  <si>
    <t>Versace Bright Crystal Eau De Toilette Rollerball Women 0.3 Oz/10 Ml</t>
  </si>
  <si>
    <t>More than 10 available / 1,089 sold</t>
  </si>
  <si>
    <t>Apr 30, 2024 06:41:19 PDT</t>
  </si>
  <si>
    <t>More than 10 available / 19 sold</t>
  </si>
  <si>
    <t>May 24, 2024 11:15:06 PDT</t>
  </si>
  <si>
    <t>Be Delicious DKNY by Donna Karan, 8 oz Fragrance Mist for Women</t>
  </si>
  <si>
    <t>Gift Sets</t>
  </si>
  <si>
    <t>More than 10 available / 110 sold</t>
  </si>
  <si>
    <t>May 24, 2024 10:21:10 PDT</t>
  </si>
  <si>
    <t>Yves Saint Laurent Libre Eau De Parfum  3.0 oz / 90 ml for Women</t>
  </si>
  <si>
    <t>More than 10 available / 25 sold</t>
  </si>
  <si>
    <t>May 22, 2024 18:49:21 PDT</t>
  </si>
  <si>
    <t>Gucci Flora Gorgeous Gardenia 3.3oz Women's Eau de Toilette Spray New Sealed Box</t>
  </si>
  <si>
    <t>4 available / 41 sold</t>
  </si>
  <si>
    <t>May 23, 2024 15:01:38 PDT</t>
  </si>
  <si>
    <t>Dolce &amp; Gabbana Light Blue 3.3 /3.4 oz Women’s Eau de Toilette Spray NEW</t>
  </si>
  <si>
    <t>2 available / 118 sold</t>
  </si>
  <si>
    <t>May 22, 2024 12:46:15 PDT</t>
  </si>
  <si>
    <t>New Yves Saint Laurent Libre Eau De Parfum EDP Spray for Women 3.0 fl oz/90 ml！</t>
  </si>
  <si>
    <t>5 available / 15 sold</t>
  </si>
  <si>
    <t>May 23, 2024 20:42:19 PDT</t>
  </si>
  <si>
    <t>Juicy Couture</t>
  </si>
  <si>
    <t>VIVA LA JUICY GOLD COUTURE by Juicy Couture Women 3.3 / 3.4 oz EDP New in Box</t>
  </si>
  <si>
    <t>68 available / 1,498 sold</t>
  </si>
  <si>
    <t>May 24, 2024 09:05:08 PDT</t>
  </si>
  <si>
    <t>Daisy Eau So Fresh Perfume by Marc Jacobs 4.2 oz EDT Spray for Women. Sealed Box</t>
  </si>
  <si>
    <t>More than 10 available / 1,129 sold</t>
  </si>
  <si>
    <t>May 24, 2024 06:47:19 PDT</t>
  </si>
  <si>
    <t>Maison Margiela</t>
  </si>
  <si>
    <t>Maison Margiela Replica Sailing Day Eau de Toilette 3.4 oz New in Box US</t>
  </si>
  <si>
    <t>More than 10 available / 14 sold</t>
  </si>
  <si>
    <t>Carolina Herrera Very Good Girl 2.7 oz Daring Floral EDP New</t>
  </si>
  <si>
    <t>6 available / 193 sold</t>
  </si>
  <si>
    <t>May 23, 2024 09:40:55 PDT</t>
  </si>
  <si>
    <t>My Way by Giorgio Armani 3 oz EDP Perfume for Women New In Box</t>
  </si>
  <si>
    <t>More than 10 available / 29 sold</t>
  </si>
  <si>
    <t>May 07, 2024 20:41:14 PDT</t>
  </si>
  <si>
    <t>Jo Malone</t>
  </si>
  <si>
    <t>Jo Malone London Cologne Spray Travel Size 9ml/0.3oz **Choose Your Scent** NEW</t>
  </si>
  <si>
    <t>Eau de Cologne</t>
  </si>
  <si>
    <t>More than 10 available / 40 sold</t>
  </si>
  <si>
    <t>May 24, 2024 02:23:41 PDT</t>
  </si>
  <si>
    <t>Elizabeth Arden</t>
  </si>
  <si>
    <t>Elizabeth Arden White Tea Fragrance Collection Set for Women - 3Pc Mini Gift Set</t>
  </si>
  <si>
    <t>50 available / 2 sold</t>
  </si>
  <si>
    <t>May 24, 2024 07:12:19 PDT</t>
  </si>
  <si>
    <t>Not a Perfume by Juliette Has A Gun, 3.3 oz EDP Spray for Women Eau De Parfum</t>
  </si>
  <si>
    <t>2 available / 288 sold</t>
  </si>
  <si>
    <t>May 23, 2024 01:42:58 PDT</t>
  </si>
  <si>
    <t>After Hours by Sol de Janeiro 3OZ/90 ML Fragrance Hair Body Mist Unisex Spray</t>
  </si>
  <si>
    <t>Body Spray</t>
  </si>
  <si>
    <t>8 available / 190 sold</t>
  </si>
  <si>
    <t>May 23, 2024 18:04:39 PDT</t>
  </si>
  <si>
    <t>Narciso Rodriguez for Her 3.3 fl oz / 100 ml EDP New Sealed Free Shipping</t>
  </si>
  <si>
    <t>4 available / 266 sold</t>
  </si>
  <si>
    <t>May 23, 2024 23:12:08 PDT</t>
  </si>
  <si>
    <t>Urban Outfitters</t>
  </si>
  <si>
    <t>Urban Outfitters Le Monde  Gourmand Eau De Parfum Fraise Fouettee 070 1oz.</t>
  </si>
  <si>
    <t>9 available / 9 sold</t>
  </si>
  <si>
    <t>May 20, 2024 04:20:56 PDT</t>
  </si>
  <si>
    <t>Dossier</t>
  </si>
  <si>
    <t>Dossier Ambery Vanilla Eau de Parfum. Size: 50ml / 1.7oz</t>
  </si>
  <si>
    <t>More than 10 available / 10 sold</t>
  </si>
  <si>
    <t>More than 10 available / 266 sold</t>
  </si>
  <si>
    <t>Maison Alhambra</t>
  </si>
  <si>
    <t>10 available / 45 sold</t>
  </si>
  <si>
    <t>May 18, 2024 19:20:33 PDT</t>
  </si>
  <si>
    <t>ALT Fragrances</t>
  </si>
  <si>
    <t>ALT Fragrances - Crystal No. 23 EDP (Inspired by Baccarat Rouge 540), 2 oz</t>
  </si>
  <si>
    <t>More than 10 available / 443 sold</t>
  </si>
  <si>
    <t>May 24, 2024 10:49:13 PDT</t>
  </si>
  <si>
    <t>Estée Lauder</t>
  </si>
  <si>
    <t>More than 10 available / 17 sold</t>
  </si>
  <si>
    <t>Mar 13, 2024 13:05:30 PDT</t>
  </si>
  <si>
    <t>Victoria's Secret</t>
  </si>
  <si>
    <t>Victoria's Secret Very Sexy Women's Perfume EDP 3.4 oz 100 ml New Sealed</t>
  </si>
  <si>
    <t>More than 10 available / 302 sold</t>
  </si>
  <si>
    <t>May 24, 2024 09:52:30 PDT</t>
  </si>
  <si>
    <t>Kim Kardashian</t>
  </si>
  <si>
    <t>KIM KARDASHIAN GOLD Perfume 3.3 / 3.4 oz EDP For Women NEW IN BOX</t>
  </si>
  <si>
    <t>37 available / 528 sold</t>
  </si>
  <si>
    <t>May 14, 2024 12:55:23 PDT</t>
  </si>
  <si>
    <t>Angel Standing Star Thierry Mugler 3.3 oz EDP Refillable Perfume for Women NIB</t>
  </si>
  <si>
    <t>More than 10 available / 256 sold</t>
  </si>
  <si>
    <t>May 22, 2024 07:47:08 PDT</t>
  </si>
  <si>
    <t>Flowerbomb by Viktor &amp; Rolf EDP for Women 50 ml - 1.7 oz  *NEW IN SEALED BOX*</t>
  </si>
  <si>
    <t>More than 10 available / 155 sold</t>
  </si>
  <si>
    <t>Mar 25, 2024 07:47:16 PDT</t>
  </si>
  <si>
    <t>Gap</t>
  </si>
  <si>
    <t>GAP DREAM BODY MIST 8FL OZ/236 mL FREE SHIPPING NEW</t>
  </si>
  <si>
    <t>Cacharel</t>
  </si>
  <si>
    <t>AMOR AMOR by Cacharel Perfume for women 3.3 oz / 3.4 oz edt New</t>
  </si>
  <si>
    <t>106 available / 539 sold</t>
  </si>
  <si>
    <t>May 21, 2024 09:40:08 PDT</t>
  </si>
  <si>
    <t>Dolce &amp; Gabbana Light Blue  3.3 oz / 3.4 oz EDT Spray for Women Brand New Sealed</t>
  </si>
  <si>
    <t>More than 10 available / 327 sold</t>
  </si>
  <si>
    <t>May 24, 2024 10:40:07 PDT</t>
  </si>
  <si>
    <t>Jessica McClintock</t>
  </si>
  <si>
    <t>Jessica Mc Clintock by Jessica McClintock 3.4 oz EDP Perfume for Women Tester</t>
  </si>
  <si>
    <t>Limited quantity available / 1,484 sold</t>
  </si>
  <si>
    <t>May 19, 2024 20:52:45 PDT</t>
  </si>
  <si>
    <t>Women Perfume 3.4 oz / 100 ml Eau De Toilette Spray</t>
  </si>
  <si>
    <t>10 available / 12 sold</t>
  </si>
  <si>
    <t>May 24, 2024 06:30:49 PDT</t>
  </si>
  <si>
    <t>Versace Bright Crystal Eau De Toilette Spray 6.7 oz Factory Sealed Free Shipping</t>
  </si>
  <si>
    <t>3 available / 255 sold</t>
  </si>
  <si>
    <t>May 24, 2024 01:02:37 PDT</t>
  </si>
  <si>
    <t>Roses on Ice by Kilian 1.7 oz Eau de Parfum Spray for Women-New In Box</t>
  </si>
  <si>
    <t>5 available / 4 sold</t>
  </si>
  <si>
    <t>May 19, 2024 18:49:34 PDT</t>
  </si>
  <si>
    <t>Ariana Grande Cloud Pink - Charming 3.4oz Eau de Parfum, Sealed</t>
  </si>
  <si>
    <t>9 available / 57 sold</t>
  </si>
  <si>
    <t>May 22, 2024 08:29:28 PDT</t>
  </si>
  <si>
    <t>Daisy Eau So Fresh by Marc Jacobs for Women EDT Spray 4.2 oz / 125 ml New In Box</t>
  </si>
  <si>
    <t>3 available / 493 sold</t>
  </si>
  <si>
    <t>May 23, 2024 19:51:45 PDT</t>
  </si>
  <si>
    <t>Mon Paris by Yves Saint Laurent 3 fl oz/90 ml EDP Spray for Women New &amp; Sealed</t>
  </si>
  <si>
    <t>10 available / 66 sold</t>
  </si>
  <si>
    <t>May 21, 2024 10:04:56 PDT</t>
  </si>
  <si>
    <t>Clinique</t>
  </si>
  <si>
    <t>Clinique Happy by Clinique 3.3 / 3.4 oz Perfume EDP Spray for women NEW IN BOX</t>
  </si>
  <si>
    <t>Perfume</t>
  </si>
  <si>
    <t>2 available / 61 sold</t>
  </si>
  <si>
    <t>May 09, 2024 20:50:21 PDT</t>
  </si>
  <si>
    <t>More than 10 available / 434 sold</t>
  </si>
  <si>
    <t>May 24, 2024 06:56:49 PDT</t>
  </si>
  <si>
    <t>Valentino</t>
  </si>
  <si>
    <t>Valentine Milano For Women Perfume 3.4 fl.oz from Fragrance Couture.</t>
  </si>
  <si>
    <t>May 08, 2024 15:45:55 PDT</t>
  </si>
  <si>
    <t>Giorgio Armani</t>
  </si>
  <si>
    <t>New Si by Giorgio Armani 3.4 oz / 100 mL EDP Perfume for Women - USA</t>
  </si>
  <si>
    <t>8 available / 108 sold</t>
  </si>
  <si>
    <t>May 24, 2024 00:00:36 PDT</t>
  </si>
  <si>
    <t>8 available / 245 sold</t>
  </si>
  <si>
    <t>May 24, 2024 05:48:01 PDT</t>
  </si>
  <si>
    <t>Jimmy Choo</t>
  </si>
  <si>
    <t>ILLICIT FLOWER by Jimmy Choo for women EDT 3.3 / 3.4 oz New Tester</t>
  </si>
  <si>
    <t>8 available / 909 sold</t>
  </si>
  <si>
    <t>May 23, 2024 12:50:15 PDT</t>
  </si>
  <si>
    <t>Calvin Klein</t>
  </si>
  <si>
    <t>Obsession by Calvin Klein EDP Perfume for Women 3.3 / 3.4 oz New Tester</t>
  </si>
  <si>
    <t>Limited quantity available / 5,587 sold</t>
  </si>
  <si>
    <t>May 22, 2024 07:35:03 PDT</t>
  </si>
  <si>
    <t>VICTORIA'S SECRET Bombshell Seduction Fine Fragrance Mist 8.4 fl oz - NEW</t>
  </si>
  <si>
    <t>6 available / 23 sold</t>
  </si>
  <si>
    <t>May 21, 2024 05:35:10 PDT</t>
  </si>
  <si>
    <t>Alfred Sung</t>
  </si>
  <si>
    <t>SHI by Alfred Sung Perfume for Women EDP 3.3 / 3.4 oz New In Box Sealed</t>
  </si>
  <si>
    <t>110 available / 4,308 sold</t>
  </si>
  <si>
    <t>May 24, 2024 10:02:06 PDT</t>
  </si>
  <si>
    <t>More than 10 available / 114 sold</t>
  </si>
  <si>
    <t>May 17, 2024 21:05:23 PDT</t>
  </si>
  <si>
    <t>Gloria Vanderbilt</t>
  </si>
  <si>
    <t>VANDERBILT by Gloria 3.4 oz 3.3 edt for Women Perfume  New Box Seal</t>
  </si>
  <si>
    <t>149 available / 10,268 sold</t>
  </si>
  <si>
    <t>May 23, 2024 19:21:28 PDT</t>
  </si>
  <si>
    <t>PRADA Paradoxe by Prada EDP 3.0oz/90ml Spray Perfume for Women New In Box USA</t>
  </si>
  <si>
    <t>More than 10 available / 123 sold</t>
  </si>
  <si>
    <t>May 10, 2024 19:37:38 PDT</t>
  </si>
  <si>
    <t>Ariana Grande Cloud 2.0 Intense Eau De Parfum - 3.4 Oz  100 mL New &amp; Sealed</t>
  </si>
  <si>
    <t>9 available / 89 sold</t>
  </si>
  <si>
    <t>May 24, 2024 06:26:31 PDT</t>
  </si>
  <si>
    <t>Dolce &amp; Gabbana Light Blue Women 3.4 fl oz 100 ML Eau de Toilette NEW SEALED BOX</t>
  </si>
  <si>
    <t>8 available / 187 sold</t>
  </si>
  <si>
    <t>May 24, 2024 04:23:18 PDT</t>
  </si>
  <si>
    <t>VALENTINO DONNA BORN IN ROMA INTENSE 3.4 oz 100ml EAU DE PARFUM SPRAY SEALED</t>
  </si>
  <si>
    <t>Last One / 47 sold</t>
  </si>
  <si>
    <t>May 17, 2024 03:30:44 PDT</t>
  </si>
  <si>
    <t>Parfums</t>
  </si>
  <si>
    <t>Cabotine De Gres by Parfums 3.3 / 3.4 oz EDT Perfume For Women NEW IN BOX</t>
  </si>
  <si>
    <t>183 available / 1,999 sold</t>
  </si>
  <si>
    <t>May 23, 2024 22:09:08 PDT</t>
  </si>
  <si>
    <t>Prada Paradoxe EDP Mini Bottle 7ml/.23oz</t>
  </si>
  <si>
    <t>May 23, 2024 06:27:16 PDT</t>
  </si>
  <si>
    <t>JIMMY CHOO by Jimmy Choo 3.3 / 3.4 oz Spray EDT for Women NEW IN BOX</t>
  </si>
  <si>
    <t>131 available / 2,846 sold</t>
  </si>
  <si>
    <t>May 21, 2024 11:29:33 PDT</t>
  </si>
  <si>
    <t>Good Girl Gone Bad by Kilian 1.7 oz / 50 ml Eau De Parfum Spray - New</t>
  </si>
  <si>
    <t>Last One / 48 sold</t>
  </si>
  <si>
    <t>May 17, 2024 03:24:34 PDT</t>
  </si>
  <si>
    <t>Ouai</t>
  </si>
  <si>
    <t>OUAI Hair &amp; Body Mist In ST. BARTS 3.3oz / 97ml Full Size NEW RELEASE '24</t>
  </si>
  <si>
    <t>2 available</t>
  </si>
  <si>
    <t>Lancôme</t>
  </si>
  <si>
    <t>5 available / 127 sold</t>
  </si>
  <si>
    <t>May 21, 2024 07:49:52 PDT</t>
  </si>
  <si>
    <t>Valentino Donna Born In Roma Eau De Parfum  2ML Spray For Women</t>
  </si>
  <si>
    <t>More than 10 available / 2 sold</t>
  </si>
  <si>
    <t>ANGEL Thierry Mugler Eau De parfum Spray Women's 3.4 oz / 100 ml New Sealed Box</t>
  </si>
  <si>
    <t>8 available / 232 sold</t>
  </si>
  <si>
    <t>May 24, 2024 06:26:59 PDT</t>
  </si>
  <si>
    <t>Ellis Brooklyn</t>
  </si>
  <si>
    <t>8 available / 303 sold</t>
  </si>
  <si>
    <t>May 21, 2024 01:54:58 PDT</t>
  </si>
  <si>
    <t>More than 10 available / 8 sold</t>
  </si>
  <si>
    <t>May 24, 2024 11:15:10 PDT</t>
  </si>
  <si>
    <t>J'adore 3.4 oz/100 ml Eau De Parfum EDP Women Spray Gift For Her New &amp; Sealed US</t>
  </si>
  <si>
    <t>8 available / 22 sold</t>
  </si>
  <si>
    <t>May 23, 2024 17:51:19 PDT</t>
  </si>
  <si>
    <t>Elizabeth Taylor</t>
  </si>
  <si>
    <t>Forever Elizabeth by Elizabeth Taylor 3.4 oz Spray edp 3.3 Perfume NEW in Box</t>
  </si>
  <si>
    <t>71 available / 5,263 sold</t>
  </si>
  <si>
    <t>May 20, 2024 18:39:50 PDT</t>
  </si>
  <si>
    <t>Brit Sheer by Burberry 3.3 / 3.4 oz EDT Perfume for Women New In Box</t>
  </si>
  <si>
    <t>45 available / 755 sold</t>
  </si>
  <si>
    <t>May 23, 2024 13:27:20 PDT</t>
  </si>
  <si>
    <t>OBSESSION NIGHT by Calvin Klein Perfume for Women 3.3 / 3.4 oz EDP New in Box</t>
  </si>
  <si>
    <t>194 available / 472 sold</t>
  </si>
  <si>
    <t>May 24, 2024 07:31:11 PDT</t>
  </si>
  <si>
    <t>BRILLIANT White Diamonds Elizabeth Taylor women 3.3 oz 3.4 edt NEW IN BOX</t>
  </si>
  <si>
    <t>64 available / 315 sold</t>
  </si>
  <si>
    <t>May 24, 2024 10:23:40 PDT</t>
  </si>
  <si>
    <t>Generic</t>
  </si>
  <si>
    <t>LA VIDA BELLA POUR FEMME EAU DE PARFUM SPRAY FOR WOMEN 3.4 Oz / 100 ml BRAND NEW</t>
  </si>
  <si>
    <t>May 15, 2024 03:09:07 PDT</t>
  </si>
  <si>
    <t>Kilian Angels' Share Eau De Parfum Sample Spray Vial 1.5ml / 0.05oz</t>
  </si>
  <si>
    <t>More than 10 available / 333 sold</t>
  </si>
  <si>
    <t>Apr 10, 2024 17:57:58 PDT</t>
  </si>
  <si>
    <t>Alien by Thierry Mugler EDP for Women REFILLABLE 1oz / 30ml *NEW SEALED BOX*</t>
  </si>
  <si>
    <t>More than 10 available / 109 sold</t>
  </si>
  <si>
    <t>May 08, 2024 10:59:57 PDT</t>
  </si>
  <si>
    <t>Al Haramain</t>
  </si>
  <si>
    <t>Al Haramain Amber Oud White Edition EDP 3.4 oz/ 100ml Perfume Tester</t>
  </si>
  <si>
    <t>3 available / 22 sold</t>
  </si>
  <si>
    <t>May 23, 2024 14:21:07 PDT</t>
  </si>
  <si>
    <t>More than 10 available / 315 sold</t>
  </si>
  <si>
    <t>May 23, 2024 03:15:08 PDT</t>
  </si>
  <si>
    <t>Flora Gorgeous Magnolia By-Gucci Eau De Parfum EDP 3.3 Oz Perfume For Women NIB</t>
  </si>
  <si>
    <t>Last One / 9 sold</t>
  </si>
  <si>
    <t>May 23, 2024 18:59:45 PDT</t>
  </si>
  <si>
    <t>Parfums De Marly Delina EDP Official Carded Sample Spray 0.05oz / 1.5ml</t>
  </si>
  <si>
    <t>8 available / 490 sold</t>
  </si>
  <si>
    <t>May 16, 2024 07:04:37 PDT</t>
  </si>
  <si>
    <t>Dolce &amp; Gabbana The One 2.5 oz / 75 ml Eau De Parfum Spray Women's New &amp; Sealed</t>
  </si>
  <si>
    <t>2 available / 15 sold</t>
  </si>
  <si>
    <t>May 24, 2024 03:25:17 PDT</t>
  </si>
  <si>
    <t>Al Rehab</t>
  </si>
  <si>
    <t>Choco Musk Arabian Perfume Spray- 50ml by Al Rehab by Crown perfumes.</t>
  </si>
  <si>
    <t>More than 10 available / 290 sold</t>
  </si>
  <si>
    <t>Apr 23, 2024 22:23:21 PDT</t>
  </si>
  <si>
    <t>BYREDO</t>
  </si>
  <si>
    <t>Byredo Mojave Ghost Eau de Parfum EDP Spray 3.4 oz / 100 ml Perfume for Unisex</t>
  </si>
  <si>
    <t>Last One / 13 sold</t>
  </si>
  <si>
    <t>May 21, 2024 20:08:09 PDT</t>
  </si>
  <si>
    <t>New Jo Malone London Wood Sage &amp; Sea Salt Cologne Spray 3.4 oz/ 100 ml for Women</t>
  </si>
  <si>
    <t>Eau De Cologne</t>
  </si>
  <si>
    <t>3 available / 7 sold</t>
  </si>
  <si>
    <t>KAYALI EDEN SPARKLING LYCHEE | 39 Eau de Parfum 0.34 oz SEALED MADE IN FRANCE</t>
  </si>
  <si>
    <t>4 available / 11 sold</t>
  </si>
  <si>
    <t>May 22, 2024 11:38:02 PDT</t>
  </si>
  <si>
    <t>COACH Floral Blush by Coach perfume for women EDP 3 / 3.0 oz New in Box</t>
  </si>
  <si>
    <t>141 available / 2,515 sold</t>
  </si>
  <si>
    <t>May 23, 2024 11:00:17 PDT</t>
  </si>
  <si>
    <t>3.3 oz 100 ml Flora Gorgeous Gardena Eau De Parfum EDP For Women New In Box</t>
  </si>
  <si>
    <t>4 available / 46 sold</t>
  </si>
  <si>
    <t>May 24, 2024 02:32:48 PDT</t>
  </si>
  <si>
    <t>Versace Dylan 3.4 oz Eau de Parfum Spray Parfume Fragrances for Women Purple</t>
  </si>
  <si>
    <t>More than 10 available / 12 sold</t>
  </si>
  <si>
    <t>May 22, 2024 23:55:54 PDT</t>
  </si>
  <si>
    <t>VERSACE WOMAN by Gianni Versace Perfume for Women EDP 3.4 oz New in Box SEALED</t>
  </si>
  <si>
    <t>76 available / 2,715 sold</t>
  </si>
  <si>
    <t>May 23, 2024 08:22:23 PDT</t>
  </si>
  <si>
    <t>6 available / 821 sold</t>
  </si>
  <si>
    <t>May 23, 2024 00:37:02 PDT</t>
  </si>
  <si>
    <t>Evyan</t>
  </si>
  <si>
    <t>White Shoulders 4.5 oz Perfume for Women Eau de Cologne Spray New In Box</t>
  </si>
  <si>
    <t>13 available / 3,185 sold</t>
  </si>
  <si>
    <t>May 22, 2024 16:20:07 PDT</t>
  </si>
  <si>
    <t>8 available / 299 sold</t>
  </si>
  <si>
    <t>May 22, 2024 10:28:26 PDT</t>
  </si>
  <si>
    <t>Juliette Has A Gun Not a Perfume Eau De Parfum 3.3 fl. oz / 100 ml Spray Women</t>
  </si>
  <si>
    <t>Last One / 39 sold</t>
  </si>
  <si>
    <t>May 24, 2024 06:11:53 PDT</t>
  </si>
  <si>
    <t>Lake&amp;skye</t>
  </si>
  <si>
    <t>Lake &amp; Skye 11 11 Eau De Parfum 3.4oz  (WITHOUT BOX)</t>
  </si>
  <si>
    <t>2 available / 3 sold</t>
  </si>
  <si>
    <t>May 23, 2024 20:28:37 PDT</t>
  </si>
  <si>
    <t>SOL DE JANEIRO Brazilian Crush 39 Perfume Body Mist Fragrance 3.4floz New in Box</t>
  </si>
  <si>
    <t>More than 10 available / 33 sold</t>
  </si>
  <si>
    <t>May 19, 2024 17:30:18 PDT</t>
  </si>
  <si>
    <t>Burberry Weekend by Burberry 3.3 / 3.4 oz EDP Perfume for Women New In Box</t>
  </si>
  <si>
    <t>Limited quantity available / 4,332 sold</t>
  </si>
  <si>
    <t>May 24, 2024 11:16:29 PDT</t>
  </si>
  <si>
    <t>Frederic Malle</t>
  </si>
  <si>
    <t>Portrait of a Lady By Frederic Malle Eau De Parfum Sample Spray 1.2ml / 0.04oz</t>
  </si>
  <si>
    <t>4 available / 73 sold</t>
  </si>
  <si>
    <t>May 03, 2024 02:06:15 PDT</t>
  </si>
  <si>
    <t>Marilyn Miglin</t>
  </si>
  <si>
    <t>SEALED DEAL Marilyn Miglin HUGE 3.4 Oz Pherómone Eau de Parfum PHEROMONE</t>
  </si>
  <si>
    <t>3 available / 4 sold</t>
  </si>
  <si>
    <t>May 23, 2024 05:03:22 PDT</t>
  </si>
  <si>
    <t>Aquolina</t>
  </si>
  <si>
    <t>Pink Sugar hair perfume by Aquolina for women 3.4 oz EDP New</t>
  </si>
  <si>
    <t>417 available / 1,130 sold</t>
  </si>
  <si>
    <t>May 12, 2024 23:45:01 PDT</t>
  </si>
  <si>
    <t>Gucci Bamboo by Gucci 2.5 oz Eau De Parfum Spray for Women New &amp; Sealed</t>
  </si>
  <si>
    <t>2 available / 136 sold</t>
  </si>
  <si>
    <t>May 22, 2024 16:17:17 PDT</t>
  </si>
  <si>
    <t>Angel Perfume by Thierry Mugler, 3.4 oz Refillable EDP BRAND NEW SEALED IN BOX</t>
  </si>
  <si>
    <t>3 available / 179 sold</t>
  </si>
  <si>
    <t>May 23, 2024 10:44:48 PDT</t>
  </si>
  <si>
    <t>Jo Malone Orange Blossom  Cologne Spray Women's Eau de  - 3.4 fl oz/100ml</t>
  </si>
  <si>
    <t>More than 10 available / 15 sold</t>
  </si>
  <si>
    <t>Apr 30, 2024 01:12:45 PDT</t>
  </si>
  <si>
    <t>Gucci Bamboo 2.5oz Women's Eau de Parfum Spray New Sealed</t>
  </si>
  <si>
    <t>6 available / 18 sold</t>
  </si>
  <si>
    <t>May 23, 2024 08:21:50 PDT</t>
  </si>
  <si>
    <t>Perry Ellis</t>
  </si>
  <si>
    <t>360 by Perry Ellis Perfume 6.7 oz for Women edt NEW IN BOX</t>
  </si>
  <si>
    <t>31 available / 2,209 sold</t>
  </si>
  <si>
    <t>May 24, 2024 08:11:07 PDT</t>
  </si>
  <si>
    <t>Limited quantity available / 5,901 sold</t>
  </si>
  <si>
    <t>May 24, 2024 07:18:04 PDT</t>
  </si>
  <si>
    <t>Limited quantity available / 252 sold</t>
  </si>
  <si>
    <t>May 24, 2024 07:13:43 PDT</t>
  </si>
  <si>
    <t>My Way by Giorgio Armani 3oz 90ml EDP Perfume for Women Spray New In Box</t>
  </si>
  <si>
    <t>May 24, 2024 00:52:28 PDT</t>
  </si>
  <si>
    <t>Cloud 2.0 Intense by Ariana Grande 3.4 oz Eau De Parfum Spray New &amp; Sealed</t>
  </si>
  <si>
    <t>5 available / 45 sold</t>
  </si>
  <si>
    <t>May 24, 2024 03:51:16 PDT</t>
  </si>
  <si>
    <t>GOOD GIRL CAROLINA HERRERA 2.7 OZ / 80 ML EDP NEW FACTORY SEALED FREE SHIPPING</t>
  </si>
  <si>
    <t>4 available / 369 sold</t>
  </si>
  <si>
    <t>May 23, 2024 05:29:04 PDT</t>
  </si>
  <si>
    <t>Armaf</t>
  </si>
  <si>
    <t>Club de Nuit by Armaf perfume for women EDP 6.8 oz New in Box</t>
  </si>
  <si>
    <t>175 available / 931 sold</t>
  </si>
  <si>
    <t>May 24, 2024 10:59:09 PDT</t>
  </si>
  <si>
    <t>Ariana Grande Cloud - Dreamy 3.4oz Women's Eau de Parfum, New in Box</t>
  </si>
  <si>
    <t>3 available / 40 sold</t>
  </si>
  <si>
    <t>May 23, 2024 07:21:31 PDT</t>
  </si>
  <si>
    <t>Last One / 220 sold</t>
  </si>
  <si>
    <t>May 22, 2024 06:19:27 PDT</t>
  </si>
  <si>
    <t>Giorgio Armani My Way for Women 3 fl.oz Eau de Parfum Spray</t>
  </si>
  <si>
    <t>7 available / 13 sold</t>
  </si>
  <si>
    <t>May 20, 2024 07:43:23 PDT</t>
  </si>
  <si>
    <t>Good Girl BLUSH by Carolina Herrera 2.7 oz.EDP Spray for Women New in Sealed Box</t>
  </si>
  <si>
    <t>10 available / 141 sold</t>
  </si>
  <si>
    <t>May 20, 2024 06:18:08 PDT</t>
  </si>
  <si>
    <t>Lattafa Perfumes</t>
  </si>
  <si>
    <t>6 available / 155 sold</t>
  </si>
  <si>
    <t>May 23, 2024 14:23:52 PDT</t>
  </si>
  <si>
    <t>ALFRED SUNG</t>
  </si>
  <si>
    <t>Sung by Alfred Sung for women EDT 3.3 / 3.4 oz New Tester</t>
  </si>
  <si>
    <t>216 available / 1,107 sold</t>
  </si>
  <si>
    <t>May 24, 2024 10:38:09 PDT</t>
  </si>
  <si>
    <t>White Diamonds by Elizabeth Taylor 3.3 3.4 oz EDT Perfume for Women New Tester</t>
  </si>
  <si>
    <t>More than 10 available / 10,259 sold</t>
  </si>
  <si>
    <t>May 24, 2024 09:01:03 PDT</t>
  </si>
  <si>
    <t>Coach Wild Rose 3 oz EDP Perfume for Women New In Box</t>
  </si>
  <si>
    <t>Last One / 796 sold</t>
  </si>
  <si>
    <t>May 23, 2024 09:27:11 PDT</t>
  </si>
  <si>
    <t>Donna karen Cashmere Mist Deodorant 1.7oz</t>
  </si>
  <si>
    <t>More than 10 available / 69 sold</t>
  </si>
  <si>
    <t>Feb 21, 2024 16:09:45 PST</t>
  </si>
  <si>
    <t>Valentino Donna Born In Roma Perfume 3.4oz.EDP Spray for Women New in Sealed Box</t>
  </si>
  <si>
    <t>10 available / 416 sold</t>
  </si>
  <si>
    <t>May 24, 2024 08:56:33 PDT</t>
  </si>
  <si>
    <t>Katy Perry</t>
  </si>
  <si>
    <t>MEOW by KATY PERRY Eau de Parfum 3.4 oz for 3.3 Women NEW IN BOX</t>
  </si>
  <si>
    <t>132 available / 417 sold</t>
  </si>
  <si>
    <t>May 23, 2024 01:01:37 PDT</t>
  </si>
  <si>
    <t>Carolina Herrera Good Girl Blush Eau de Parfum 0.24 Oz 7 mL Splash Dabber Travel</t>
  </si>
  <si>
    <t>Apr 11, 2024 12:29:12 PDT</t>
  </si>
  <si>
    <t>Aromatics Elixir by Clinique 3.4 oz/100 ml Perfume Spray for Women</t>
  </si>
  <si>
    <t>10 available / 232 sold</t>
  </si>
  <si>
    <t>May 23, 2024 16:54:40 PDT</t>
  </si>
  <si>
    <t>Last One / 61 sold</t>
  </si>
  <si>
    <t>May 24, 2024 03:14:22 PDT</t>
  </si>
  <si>
    <t>Eternity by CK Calvin Klein 3.4 oz EDP Perfume for Women Tester</t>
  </si>
  <si>
    <t>Limited quantity available / 7,018 sold</t>
  </si>
  <si>
    <t>May 24, 2024 08:16:13 PDT</t>
  </si>
  <si>
    <t>PRADA Paradoxe by Prada EDP 3.0oz/90ml Spray for Women USA New In Box</t>
  </si>
  <si>
    <t>Last One / 6 sold</t>
  </si>
  <si>
    <t>May 24, 2024 02:52:40 PDT</t>
  </si>
  <si>
    <t>8 available / 66 sold</t>
  </si>
  <si>
    <t>May 12, 2024 07:12:36 PDT</t>
  </si>
  <si>
    <t>Yves Saint Laurent Black Opium Women's Perfume EDP 3.0 oz 90 ml Sealed New</t>
  </si>
  <si>
    <t>More than 10 available / 74 sold</t>
  </si>
  <si>
    <t>May 20, 2024 06:42:57 PDT</t>
  </si>
  <si>
    <t>Victoria's Secret Heavenly 3.4 fl oz Spray Eau de Parfum Women's New &amp; Sealed</t>
  </si>
  <si>
    <t>3 available / 43 sold</t>
  </si>
  <si>
    <t>May 23, 2024 06:21:24 PDT</t>
  </si>
  <si>
    <t>Carolina Herrera Good Girl Women EDP 2.7 oz Spray New Sealed</t>
  </si>
  <si>
    <t>6 available / 22 sold</t>
  </si>
  <si>
    <t>May 23, 2024 07:03:42 PDT</t>
  </si>
  <si>
    <t>Viva La Juicy Rose by Juicy Couture 3.4 oz EDP Perfume for Women New In Box</t>
  </si>
  <si>
    <t>Limited quantity available / 1,790 sold</t>
  </si>
  <si>
    <t>Montblanc</t>
  </si>
  <si>
    <t>Montblanc - Signature Eau De Parfum Spray  90ml/3oz</t>
  </si>
  <si>
    <t>Limited quantity available / 99 sold</t>
  </si>
  <si>
    <t>May 23, 2024 23:20:20 PDT</t>
  </si>
  <si>
    <t>Atelier Cologne</t>
  </si>
  <si>
    <t>Atelier Cologne - Orange Sanguine Cologne Absolue Spray  30ml/1oz</t>
  </si>
  <si>
    <t>3 available / 6 sold</t>
  </si>
  <si>
    <t>May 16, 2024 09:40:54 PDT</t>
  </si>
  <si>
    <t>Last One / 8 sold</t>
  </si>
  <si>
    <t>May 24, 2024 00:21:33 PDT</t>
  </si>
  <si>
    <t>Christian Audigier</t>
  </si>
  <si>
    <t>ED HARDY HEARTS &amp; DAGGERS 3.4 / 3.3 oz EDP For Women NEW in BOX</t>
  </si>
  <si>
    <t>204 available / 3,525 sold</t>
  </si>
  <si>
    <t>May 24, 2024 10:12:07 PDT</t>
  </si>
  <si>
    <t>Cashmere Mist by Donna Karan 3.4 oz / 100mL Spray for Women EDP Brand New Sealed</t>
  </si>
  <si>
    <t>More than 10 available / 223 sold</t>
  </si>
  <si>
    <t>May 24, 2024 10:55:06 PDT</t>
  </si>
  <si>
    <t>Vera Wang</t>
  </si>
  <si>
    <t>PRINCESS by VERA WANG Perfume 3.3 / 3.4 oz EDT For Women NEW in BOX</t>
  </si>
  <si>
    <t>107 available / 4,123 sold</t>
  </si>
  <si>
    <t>May 20, 2024 22:28:54 PDT</t>
  </si>
  <si>
    <t>Yves Saint Laurent Cinema Eau de Parfum Spray for Women 3.0 Oz New</t>
  </si>
  <si>
    <t>6 available / 29 sold</t>
  </si>
  <si>
    <t>May 24, 2024 11:04:44 PDT</t>
  </si>
  <si>
    <t>Marc Jacobs Decadence For Women 3.4 oz 100ml EDP Spray New in Box</t>
  </si>
  <si>
    <t>May 22, 2024 08:41:57 PDT</t>
  </si>
  <si>
    <t>Limited quantity available / 6,191 sold</t>
  </si>
  <si>
    <t>May 23, 2024 07:31:53 PDT</t>
  </si>
  <si>
    <t>Jo Malone Myrrh &amp; Tonka Cologne Intense Spray Women's Eau de  - 3.4 fl oz/100ml</t>
  </si>
  <si>
    <t>More than 10 available / 30 sold</t>
  </si>
  <si>
    <t>May 08, 2024 03:29:02 PDT</t>
  </si>
  <si>
    <t>Jo Malone English Pear &amp; Freesia 100ml/3.4fl oz Unisex Perfume Cologne Spray</t>
  </si>
  <si>
    <t>6 available / 117 sold</t>
  </si>
  <si>
    <t>May 20, 2024 17:32:38 PDT</t>
  </si>
  <si>
    <t>NIB Philosophy Pure Grace 2oz  EDT Women's Perfume New Authentic</t>
  </si>
  <si>
    <t>May 21, 2024 18:30:00 PDT</t>
  </si>
  <si>
    <t>Coach by Coach 3 / 3.0 oz EDP Perfume for Women New In Box</t>
  </si>
  <si>
    <t>Limited quantity available / 3,080 sold</t>
  </si>
  <si>
    <t>May 24, 2024 10:26:59 PDT</t>
  </si>
  <si>
    <t>Maison Alhambra Ladies La Vita Bella Intensa EDP 3.4 oz Fragrances 6291108735954</t>
  </si>
  <si>
    <t>May 23, 2024 09:57:03 PDT</t>
  </si>
  <si>
    <t>Black Opium Yves Saint Laurent 3.0 oz Eau De Parfum Perfume New Factory Sealed</t>
  </si>
  <si>
    <t>4 available / 602 sold</t>
  </si>
  <si>
    <t>May 23, 2024 22:57:25 PDT</t>
  </si>
  <si>
    <t>Burberry Burberry Her Eau De Parfum 2 Pcs Set  / New With Box</t>
  </si>
  <si>
    <t>More than 10 available / 7 sold</t>
  </si>
  <si>
    <t>May 21, 2024 11:08:57 PDT</t>
  </si>
  <si>
    <t>GUESS</t>
  </si>
  <si>
    <t>Guess Marciano perfume for women EDP 3.3 / 3.4 oz New in Box</t>
  </si>
  <si>
    <t>35 available / 7,558 sold</t>
  </si>
  <si>
    <t>May 24, 2024 08:52:06 PDT</t>
  </si>
  <si>
    <t>PRADA CANDY BY PRADA 2.7 oz 80ML Eau de Parfum BRAND NEW SEALED IN BOX</t>
  </si>
  <si>
    <t>7 available / 42 sold</t>
  </si>
  <si>
    <t>May 22, 2024 23:14:22 PDT</t>
  </si>
  <si>
    <t>Coty</t>
  </si>
  <si>
    <t>Exclamation by Coty Perfume for Women Cologne Spray 1.7 oz New In Box</t>
  </si>
  <si>
    <t>Limited quantity available / 7,331 sold</t>
  </si>
  <si>
    <t>May 23, 2024 08:47:59 PDT</t>
  </si>
  <si>
    <t>OBSESSION by CALVIN KLEIN for Women 3.4 oz 100 ml Eau de Parfum Spray NEW</t>
  </si>
  <si>
    <t>5 available / 655 sold</t>
  </si>
  <si>
    <t>May 22, 2024 07:11:27 PDT</t>
  </si>
  <si>
    <t>Good Girl by Carolina Herrera 2.7 Fl oz Spray Women's Eau De Parfum New &amp; Sealed</t>
  </si>
  <si>
    <t>2 available / 11 sold</t>
  </si>
  <si>
    <t>May 23, 2024 10:46:05 PDT</t>
  </si>
  <si>
    <t>Black Orchid By Tom Ford3.4 oz / 100 ml EDP for Women New in Box Regular Size</t>
  </si>
  <si>
    <t>5 available / 6 sold</t>
  </si>
  <si>
    <t>May 24, 2024 00:33:12 PDT</t>
  </si>
  <si>
    <t>Limited quantity available / 3,759 sold</t>
  </si>
  <si>
    <t>May 24, 2024 07:50:02 PDT</t>
  </si>
  <si>
    <t>Versace Dylan Purple By Versace 3.4oz./100ml Edp Spray Women New Same As Picture</t>
  </si>
  <si>
    <t>10 available / 10 sold</t>
  </si>
  <si>
    <t>May 19, 2024 13:46:37 PDT</t>
  </si>
  <si>
    <t>23 available / 280 sold</t>
  </si>
  <si>
    <t>May 24, 2024 02:47:10 PDT</t>
  </si>
  <si>
    <t>ARMAF CLUB DE NUIT 3.4 OZ, EDP FOR WOMEN IN SEALED BOX</t>
  </si>
  <si>
    <t>More than 10 available / 355 sold</t>
  </si>
  <si>
    <t>May 17, 2024 15:42:34 PDT</t>
  </si>
  <si>
    <t>Dossier FRUITY ALMOND Eau de Parfum 1.7 Fl oz / 50 mL Perfume NEW IN BOX</t>
  </si>
  <si>
    <t>Ariana Grande Cloud Pink Eau De Parfum 3.4 fl oz Spray Women's New And Sealed</t>
  </si>
  <si>
    <t>2 available / 62 sold</t>
  </si>
  <si>
    <t>May 24, 2024 03:07:24 PDT</t>
  </si>
  <si>
    <t>PASSION by Elizabeth Taylor 2.5 oz edt New in Box Sealed</t>
  </si>
  <si>
    <t>48 available / 620 sold</t>
  </si>
  <si>
    <t>May 23, 2024 21:47:03 PDT</t>
  </si>
  <si>
    <t>PDM PARFUMS DE MARLY VALAYA EDP 1.5ml .05fl oz x 1 PERFUME SPRAY SAMPLE</t>
  </si>
  <si>
    <t>9 available / 29 sold</t>
  </si>
  <si>
    <t>May 16, 2024 10:36:11 PDT</t>
  </si>
  <si>
    <t>Clean</t>
  </si>
  <si>
    <t>Clean Warm Cotton 2.14 oz EDP Perfume for Women Brand New Tester</t>
  </si>
  <si>
    <t>More than 10 available / 332 sold</t>
  </si>
  <si>
    <t>May 23, 2024 10:33:18 PDT</t>
  </si>
  <si>
    <t>VIVA LA JUICY NOIR by Juicy Couture Perfume Women 3.4 oz edp 3.3 New in Box</t>
  </si>
  <si>
    <t>131 available / 2,361 sold</t>
  </si>
  <si>
    <t>May 24, 2024 07:38:07 PDT</t>
  </si>
  <si>
    <t>COUTURE LA LA Juicy Couture women perfume edp 3.4 oz 3.3 NEW IN BOX</t>
  </si>
  <si>
    <t>251 available / 3,152 sold</t>
  </si>
  <si>
    <t>May 23, 2024 09:26:07 PDT</t>
  </si>
  <si>
    <t>Giorgio Armani My Way Parfum For Women 15ML/0.5fl.oz. New In Box &amp; Sealed</t>
  </si>
  <si>
    <t>May 15, 2024 17:11:57 PDT</t>
  </si>
  <si>
    <t>Afnan</t>
  </si>
  <si>
    <t>Mystique Bouquet by Afnan, 2.7 oz EDP Spray for Women</t>
  </si>
  <si>
    <t>May 09, 2024 16:00:11 PDT</t>
  </si>
  <si>
    <t>Britney Spears</t>
  </si>
  <si>
    <t>FANTASY Britney Spears women perfume edp 3.3 oz 3.4 NEW TESTER</t>
  </si>
  <si>
    <t>235 available / 1,804 sold</t>
  </si>
  <si>
    <t>May 23, 2024 06:45:25 PDT</t>
  </si>
  <si>
    <t>JIMMY CHOO by Jimmy Choo 3.3 / 3.4 oz Spray EDT Perfume for Women Tester</t>
  </si>
  <si>
    <t>Last One / 601 sold</t>
  </si>
  <si>
    <t>May 24, 2024 07:33:35 PDT</t>
  </si>
  <si>
    <t>8 available / 238 sold</t>
  </si>
  <si>
    <t>May 24, 2024 05:13:26 PDT</t>
  </si>
  <si>
    <t>Coach Dreams Sunset EDP 7.5ML Mini with Pouch</t>
  </si>
  <si>
    <t>May 06, 2024 00:02:14 PDT</t>
  </si>
  <si>
    <t>Victoria's Secret Bombshell - Enticing 3.4oz Perfume, Sealed in Box</t>
  </si>
  <si>
    <t>7 available / 149 sold</t>
  </si>
  <si>
    <t>May 22, 2024 08:28:50 PDT</t>
  </si>
  <si>
    <t>Burberry Brit by Burberry 3.3 / 3.4 oz EDT Perfume for Women New In Box</t>
  </si>
  <si>
    <t>557 available / 2,590 sold</t>
  </si>
  <si>
    <t>May 23, 2024 00:24:59 PDT</t>
  </si>
  <si>
    <t>More than 10 available / 131 sold</t>
  </si>
  <si>
    <t>May 24, 2024 06:41:52 PDT</t>
  </si>
  <si>
    <t>Libre By Yves Saint Laurent for Women EDT 3 oz / 90 ml *NEW IN SEALED BOX*</t>
  </si>
  <si>
    <t>4 available / 19 sold</t>
  </si>
  <si>
    <t>May 19, 2024 00:50:26 PDT</t>
  </si>
  <si>
    <t>Angels' Share By Kilian 1.7 oz Eau de Parfum Spray Refillable 50ML NEW WITH BOX</t>
  </si>
  <si>
    <t>5 available / 42 sold</t>
  </si>
  <si>
    <t>May 24, 2024 02:15:36 PDT</t>
  </si>
  <si>
    <t>9 available / 25 sold</t>
  </si>
  <si>
    <t>May 09, 2024 03:18:01 PDT</t>
  </si>
  <si>
    <t>CK SHEER BEAUTY Calvin Klein women edt 3.4 oz 3.3 NEW IN BOX</t>
  </si>
  <si>
    <t>11 available / 169 sold</t>
  </si>
  <si>
    <t>May 22, 2024 22:59:20 PDT</t>
  </si>
  <si>
    <t>Yves Saint Laurent Libre Eau De Parfum EDP Spray For Women 3.0 Oz 90 ml New Seal</t>
  </si>
  <si>
    <t>More than 10 available / 21 sold</t>
  </si>
  <si>
    <t>May 22, 2024 06:46:03 PDT</t>
  </si>
  <si>
    <t>My Way by Giorgio Armani 3 oz EDP Perfume for Women New In Box fast shipping</t>
  </si>
  <si>
    <t>10 available / 3 sold</t>
  </si>
  <si>
    <t>May 24, 2024 07:38:32 PDT</t>
  </si>
  <si>
    <t>BE DELICIOUS Perfume DKNY Donna Karan 1.0 Oz 30 ml EDP Spray Women Without Box</t>
  </si>
  <si>
    <t>More than 10 available / 370 sold</t>
  </si>
  <si>
    <t>May 15, 2024 06:49:47 PDT</t>
  </si>
  <si>
    <t>Givenchy</t>
  </si>
  <si>
    <t>Amarige by Givenchy EDT for Women 3.3oz  / 100ml *NEW IN SEALED BOX*</t>
  </si>
  <si>
    <t>Apr 15, 2024 10:19:25 PDT</t>
  </si>
  <si>
    <t>Narciso Rodriguez for Her EDP 3.3oz - New Sealed Sophistication</t>
  </si>
  <si>
    <t>6 available / 5 sold</t>
  </si>
  <si>
    <t>May 23, 2024 10:31:01 PDT</t>
  </si>
  <si>
    <t>ESCADA</t>
  </si>
  <si>
    <t>Magnetism by Escada perfume for women EDP 2.5 oz New in Box</t>
  </si>
  <si>
    <t>8 available / 738 sold</t>
  </si>
  <si>
    <t>May 24, 2024 11:04:11 PDT</t>
  </si>
  <si>
    <t>5 available / 3 sold</t>
  </si>
  <si>
    <t>May 24, 2024 10:22:12 PDT</t>
  </si>
  <si>
    <t>Dossier FRUITY ORANGE Eau de Parfum 1.7 Fl oz / 50 mL Perfume NEW IN BOX</t>
  </si>
  <si>
    <t>More than 10 available / 65 sold</t>
  </si>
  <si>
    <t>May 19, 2024 23:29:11 PDT</t>
  </si>
  <si>
    <t>Ariana Grande God Is A Woman Eau De Parfum</t>
  </si>
  <si>
    <t>9 available / 35 sold</t>
  </si>
  <si>
    <t>Apr 29, 2024 14:08:37 PDT</t>
  </si>
  <si>
    <t>Viktor &amp; Rolf Flowerbomb Ruby Orchid 3.4 oz. Eau de Parfum Spray</t>
  </si>
  <si>
    <t>10 available / 334 sold</t>
  </si>
  <si>
    <t>May 24, 2024 05:44:34 PDT</t>
  </si>
  <si>
    <t>Marc Jacobs Daisy Eau So Fresh 4.2oz Women's Eau de Toilette Brand New &amp; Sealed</t>
  </si>
  <si>
    <t>May 21, 2024 22:58:35 PDT</t>
  </si>
  <si>
    <t>Limited quantity available / 3,379 sold</t>
  </si>
  <si>
    <t>May 23, 2024 18:40:58 PDT</t>
  </si>
  <si>
    <t>Michael Kors</t>
  </si>
  <si>
    <t>Michael Kors Sexy Amber by Michael Kors 3.4 oz EDP For Women Perfume New In Box</t>
  </si>
  <si>
    <t>10 available / 1,647 sold</t>
  </si>
  <si>
    <t>May 21, 2024 07:09:03 PDT</t>
  </si>
  <si>
    <t>Last One / 14 sold</t>
  </si>
  <si>
    <t>May 23, 2024 00:21:14 PDT</t>
  </si>
  <si>
    <t>Le Labo</t>
  </si>
  <si>
    <t>Santal 33 by Le Labo, 3.4 oz EDP Spray for Unisex</t>
  </si>
  <si>
    <t>10 available / 9 sold</t>
  </si>
  <si>
    <t>May 11, 2024 01:35:56 PDT</t>
  </si>
  <si>
    <t>Burberry Her Blossom by Burberry 3.3 oz EDP Perfume for Women New in Box</t>
  </si>
  <si>
    <t>2 available / 10 sold</t>
  </si>
  <si>
    <t>May 22, 2024 09:37:26 PDT</t>
  </si>
  <si>
    <t>Victoria's Secret Tease Women's EDP Spray 3.4 oz 100ml New in Box</t>
  </si>
  <si>
    <t>4 available / 89 sold</t>
  </si>
  <si>
    <t>May 18, 2024 09:56:53 PDT</t>
  </si>
  <si>
    <t>May 21, 2024 12:44:02 PDT</t>
  </si>
  <si>
    <t>Good Girl Gone Bad by Kilian 1.7 oz EDP REFILLABLE Spray. New Sealed Box</t>
  </si>
  <si>
    <t>Last One / 20 sold</t>
  </si>
  <si>
    <t>May 17, 2024 04:42:34 PDT</t>
  </si>
  <si>
    <t>CONTRADICTION by Calvin Klein 3.4 oz EDP Perfume For Women New in Box Sealed</t>
  </si>
  <si>
    <t>96 available / 5,314 sold</t>
  </si>
  <si>
    <t>May 24, 2024 10:14:07 PDT</t>
  </si>
  <si>
    <t>Dossier WOODY OAKMOSS Eau de Parfum 1.7 Fl oz / 50 mL Perfume NEW IN BOX</t>
  </si>
  <si>
    <t>2 available / 41 sold</t>
  </si>
  <si>
    <t>May 05, 2024 23:15:34 PDT</t>
  </si>
  <si>
    <t>More than 10 available / 296 sold</t>
  </si>
  <si>
    <t>May 24, 2024 10:55:00 PDT</t>
  </si>
  <si>
    <t>Hollister</t>
  </si>
  <si>
    <t>WAVE By Hollister California perfum for Women 3.3 / 3.4 oz EDP New Tester</t>
  </si>
  <si>
    <t>26 available / 129 sold</t>
  </si>
  <si>
    <t>May 20, 2024 07:35:20 PDT</t>
  </si>
  <si>
    <t>Ralph Lauren</t>
  </si>
  <si>
    <t>Ralph By Ralph Lauren EDT for Women 3.4 oz - 100 ml *NEW IN SEALED BOX*</t>
  </si>
  <si>
    <t>More than 10 available / 201 sold</t>
  </si>
  <si>
    <t>May 08, 2024 11:22:02 PDT</t>
  </si>
  <si>
    <t>Cloud By Ariana Grande 3.4oz EDP Perfume Spray Fragrance for Women New in Box</t>
  </si>
  <si>
    <t>9 available / 14 sold</t>
  </si>
  <si>
    <t>May 23, 2024 12:18:02 PDT</t>
  </si>
  <si>
    <t>Glossier</t>
  </si>
  <si>
    <t>Glossier You Eau de Parfum Rollerball (0.27oz /8mL) NEW</t>
  </si>
  <si>
    <t>More than 10 available / 5 sold</t>
  </si>
  <si>
    <t>3 available / 122 sold</t>
  </si>
  <si>
    <t>May 21, 2024 22:55:56 PDT</t>
  </si>
  <si>
    <t>Romance by Ralph Lauren 3.4 oz EDP Perfume for Women New In Box</t>
  </si>
  <si>
    <t>Limited quantity available / 3,009 sold</t>
  </si>
  <si>
    <t>May 24, 2024 11:02:02 PDT</t>
  </si>
  <si>
    <t>15 available / 36 sold</t>
  </si>
  <si>
    <t>May 19, 2024 11:40:36 PDT</t>
  </si>
  <si>
    <t>More than 10 available / 44 sold</t>
  </si>
  <si>
    <t>May 17, 2024 19:59:50 PDT</t>
  </si>
  <si>
    <t>I Want Choo Forever by Jimmy Choo 3.3 oz EDP Perfume for Women New in Box</t>
  </si>
  <si>
    <t>Limited quantity available / 770 sold</t>
  </si>
  <si>
    <t>May 21, 2024 03:16:40 PDT</t>
  </si>
  <si>
    <t>10 available / 1,385 sold</t>
  </si>
  <si>
    <t>May 23, 2024 18:19:08 PDT</t>
  </si>
  <si>
    <t>VICTORIA SECRET TEASE 3.4 oz 100 ml Eau De Parfum Women's Spray</t>
  </si>
  <si>
    <t>4 available / 26 sold</t>
  </si>
  <si>
    <t>May 20, 2024 21:25:03 PDT</t>
  </si>
  <si>
    <t>Natalie</t>
  </si>
  <si>
    <t>Natalie Wood Signature Fragrance Spray Purse Travel Eau de Parfum Bottle .34 oz</t>
  </si>
  <si>
    <t>196 available / 32 sold</t>
  </si>
  <si>
    <t>May 21, 2024 06:32:29 PDT</t>
  </si>
  <si>
    <t>Paris Hilton</t>
  </si>
  <si>
    <t>PARIS HILTON 3.4 / 3.3 oz edp Perfume for Women New in Box</t>
  </si>
  <si>
    <t>123 available / 5,558 sold</t>
  </si>
  <si>
    <t>May 22, 2024 10:12:18 PDT</t>
  </si>
  <si>
    <t>Calvin Klein Euphoria Eau de Parfum, 1.6 Oz new open box Scuffed</t>
  </si>
  <si>
    <t>More than 10 available / 347 sold</t>
  </si>
  <si>
    <t>May 23, 2024 13:35:36 PDT</t>
  </si>
  <si>
    <t>More than 10 available / 278 sold</t>
  </si>
  <si>
    <t>May 24, 2024 05:18:15 PDT</t>
  </si>
  <si>
    <t>Parfums de Marly Delina La Rosee by Parfums de Marly, 2.5oz EDP Spray  For Women</t>
  </si>
  <si>
    <t>2 available / 13 sold</t>
  </si>
  <si>
    <t>May 23, 2024 23:59:28 PDT</t>
  </si>
  <si>
    <t>Coach Poppy Flower 3.4 oz  100 mL Eau De Parfum Spray Brand New in Box Sealed</t>
  </si>
  <si>
    <t>8 available / 152 sold</t>
  </si>
  <si>
    <t>May 24, 2024 06:27:25 PDT</t>
  </si>
  <si>
    <t>Victoria's Secret Bombshell Women's 3.4 fl oz Eau de Parfum NEW IN BOX &amp; SEALED</t>
  </si>
  <si>
    <t>9 available / 216 sold</t>
  </si>
  <si>
    <t>May 24, 2024 06:12:22 PDT</t>
  </si>
  <si>
    <t>Flowerbomb by Viktor &amp; Rolf 3.4 oz L'Eau de Parfum Spray BRAND NEW SEALED IN BOX</t>
  </si>
  <si>
    <t>More than 10 available / 150 sold</t>
  </si>
  <si>
    <t>May 20, 2024 08:35:38 PDT</t>
  </si>
  <si>
    <t>*YOU PICK!* Kilian LOVE DON'T BE SHY, GOOD GIRL GONE BAD 1.5ml OFFICIAL Samples</t>
  </si>
  <si>
    <t>More than 10 available / 344 sold</t>
  </si>
  <si>
    <t>May 07, 2024 20:15:06 PDT</t>
  </si>
  <si>
    <t>Dolce &amp; Gabbana DOLCE VIOLET Women Perfume 5ml EDT Splash MINI Travel Size (C61</t>
  </si>
  <si>
    <t>8 available / 9 sold</t>
  </si>
  <si>
    <t>May 20, 2024 13:18:54 PDT</t>
  </si>
  <si>
    <t>NEW Aromatics Elixir By Clinique For Women. Body Smoother 6.7 oz/200 ml</t>
  </si>
  <si>
    <t>7 available / 33 sold</t>
  </si>
  <si>
    <t>May 19, 2024 13:44:31 PDT</t>
  </si>
  <si>
    <t>Delina by Parfums de Marly 2.5 oz EDP Perfume for Women New in Box!</t>
  </si>
  <si>
    <t>6 available / 7 sold</t>
  </si>
  <si>
    <t>May 20, 2024 23:52:18 PDT</t>
  </si>
  <si>
    <t>Big Pony 2 Fruity Sensual by Ralph Lauren for women EDT 3.3 / 3.4 oz</t>
  </si>
  <si>
    <t>8 available / 84 sold</t>
  </si>
  <si>
    <t>May 15, 2024 09:11:16 PDT</t>
  </si>
  <si>
    <t>VIVA LA JUICY ROSE COUTURE by Juicy Couture 3.4 oz EDP For Women New in Box</t>
  </si>
  <si>
    <t>89 available / 1,833 sold</t>
  </si>
  <si>
    <t>May 24, 2024 10:13:07 PDT</t>
  </si>
  <si>
    <t>BURBERRY CLASSIC by Burberry perfume for women EDP 3.3 / 3.4 oz New in Box</t>
  </si>
  <si>
    <t>Limited quantity available / 725 sold</t>
  </si>
  <si>
    <t>May 24, 2024 08:55:13 PDT</t>
  </si>
  <si>
    <t>Avon</t>
  </si>
  <si>
    <t>Avon FAR AWAY Eau De Parfum Perfume Spray 1.7 oz~Free Travel spray</t>
  </si>
  <si>
    <t>More than 10 available / 551 sold</t>
  </si>
  <si>
    <t>May 07, 2024 09:26:07 PDT</t>
  </si>
  <si>
    <t>GREEN TEA CUCUMBER by Elizabeth Arden for Women 3.3 oz 100 ml Eau Toilette Spray</t>
  </si>
  <si>
    <t>5 available / 24 sold</t>
  </si>
  <si>
    <t>May 21, 2024 11:33:00 PDT</t>
  </si>
  <si>
    <t>Jimmy Choo Ladies I Want Choo Forever EDP Spray 3.38 oz (Tester) Fragrances</t>
  </si>
  <si>
    <t>3 available / 30 sold</t>
  </si>
  <si>
    <t>May 23, 2024 10:45:18 PDT</t>
  </si>
  <si>
    <t>Narciso Rodriguez for Her 3.3 fl oz Eau De Parfum Spray for Women New In Box</t>
  </si>
  <si>
    <t>More than 10 available / 36 sold</t>
  </si>
  <si>
    <t>May 23, 2024 07:54:33 PDT</t>
  </si>
  <si>
    <t>Chaka by Chaka Khan</t>
  </si>
  <si>
    <t>Chaka by Chaka Khan Energizing 3.4 oz. EDP-Open Box</t>
  </si>
  <si>
    <t>6 available / 19 sold</t>
  </si>
  <si>
    <t>May 14, 2024 09:00:18 PDT</t>
  </si>
  <si>
    <t>Alien by Thierry Mugler 3 oz EDP Perfume for Women New In Box</t>
  </si>
  <si>
    <t>Limited quantity available / 953 sold</t>
  </si>
  <si>
    <t>May 23, 2024 06:32:37 PDT</t>
  </si>
  <si>
    <t>CHANEL</t>
  </si>
  <si>
    <t>Chanel Chance Eau Fraiche Eau De Parfum 3.4 oz New &amp; Sealed 100% Authentic</t>
  </si>
  <si>
    <t>2 available / 7 sold</t>
  </si>
  <si>
    <t>May 23, 2024 13:17:54 PDT</t>
  </si>
  <si>
    <t>HUGO BOSS</t>
  </si>
  <si>
    <t>Deep Red by Hugo Boss Perfume for women 3.0 oz edp New in Box</t>
  </si>
  <si>
    <t>32 available / 4,977 sold</t>
  </si>
  <si>
    <t>May 24, 2024 10:39:07 PDT</t>
  </si>
  <si>
    <t>Angel by Thierry Mugler 3.4 oz Eau De Parfum Spray Refillable Star New &amp; Sealed</t>
  </si>
  <si>
    <t>2 available / 27 sold</t>
  </si>
  <si>
    <t>May 20, 2024 08:22:23 PDT</t>
  </si>
  <si>
    <t>Valentino DONNA by Valentino for Women 3.4 oz.Eau De Parfum Spray in Sealed Box</t>
  </si>
  <si>
    <t>Apr 23, 2024 19:32:59 PDT</t>
  </si>
  <si>
    <t>Maison Margiela Replica Lazy Sunday Morning Eau de Toilette 3.4 oz New in Box US</t>
  </si>
  <si>
    <t>9 available / 51 sold</t>
  </si>
  <si>
    <t>May 09, 2024 00:45:39 PDT</t>
  </si>
  <si>
    <t>Prada Candy by Prada 2.7oz / 80ml Eau De Parfum Brand New Sealed in Box</t>
  </si>
  <si>
    <t>8 available / 37 sold</t>
  </si>
  <si>
    <t>May 22, 2024 03:44:34 PDT</t>
  </si>
  <si>
    <t>Marc Jacobs Daisy Wild Eau De Parfum EDP Miniature Splash For Women 4 ml-NIB</t>
  </si>
  <si>
    <t>7 available / 3 sold</t>
  </si>
  <si>
    <t>More than 10 available / 16 sold</t>
  </si>
  <si>
    <t>May 16, 2024 12:18:47 PDT</t>
  </si>
  <si>
    <t>Cool Water by Davidoff EDT for Women 3.4 oz / 100 ml *NEW*</t>
  </si>
  <si>
    <t>4 available / 20 sold</t>
  </si>
  <si>
    <t>Apr 30, 2024 11:44:27 PDT</t>
  </si>
  <si>
    <t>Jo Malone Velvet Rose &amp; Oud Cologne Intense Women's Eau de 3.4 fl oz/100ml</t>
  </si>
  <si>
    <t>4 available / 6 sold</t>
  </si>
  <si>
    <t>May 08, 2024 16:32:50 PDT</t>
  </si>
  <si>
    <t>VIVA LA JUICY by Juicy Couture perfume for women EDP 3.3 / 3.4 oz New Tester</t>
  </si>
  <si>
    <t>408 available / 886 sold</t>
  </si>
  <si>
    <t>May 24, 2024 07:22:10 PDT</t>
  </si>
  <si>
    <t>May 22, 2024 22:50:24 PDT</t>
  </si>
  <si>
    <t>Aura Mugler by Thierry Mugler Eau de Parfum Miniature Splash Perfume for Women</t>
  </si>
  <si>
    <t>More than 10 available / 89 sold</t>
  </si>
  <si>
    <t>May 22, 2024 11:13:32 PDT</t>
  </si>
  <si>
    <t>Dossier FLORAL MARSHMALLOW Eau de Parfum 1.7 Fl oz / 50 mL Perfume NEW IN BOX</t>
  </si>
  <si>
    <t>May 06, 2024 12:18:45 PDT</t>
  </si>
  <si>
    <t>May 22, 2024 00:02:51 PDT</t>
  </si>
  <si>
    <t>Victoria's Secret Heavenly Perfume Spray Eau de Parfum 3.4 oz 100 ml New Sealed</t>
  </si>
  <si>
    <t>9 available / 110 sold</t>
  </si>
  <si>
    <t>May 23, 2024 09:39:14 PDT</t>
  </si>
  <si>
    <t>BOMBSHELL Victoria's Secret PERFUME 2.5 Oz 75 ml Fine Fragrance Mist Spray WOMEN</t>
  </si>
  <si>
    <t>5 available / 17 sold</t>
  </si>
  <si>
    <t>May 22, 2024 14:54:49 PDT</t>
  </si>
  <si>
    <t>Huda Beauty</t>
  </si>
  <si>
    <t>kayali vanilla candy rock sugar | 42 HUDA BEAUTY Sample 1.5ml on card New</t>
  </si>
  <si>
    <t>Last One / 17 sold</t>
  </si>
  <si>
    <t>May 23, 2024 13:54:40 PDT</t>
  </si>
  <si>
    <t>2 available / 4 sold</t>
  </si>
  <si>
    <t>May 24, 2024 02:59:43 PDT</t>
  </si>
  <si>
    <t>Parfums deMarly Delina by Parfums de Marly 2.5 ozEau De Parfum Spray For Women</t>
  </si>
  <si>
    <t>Last One / 15 sold</t>
  </si>
  <si>
    <t>May 22, 2024 19:00:39 PDT</t>
  </si>
  <si>
    <t>Bellie Eilish</t>
  </si>
  <si>
    <t>Eilish by Bellie Eilish 3.4 oz / 100 ml EDP Perfume Spray for Women New In Box</t>
  </si>
  <si>
    <t>4 available / 38 sold</t>
  </si>
  <si>
    <t>May 22, 2024 19:14:47 PDT</t>
  </si>
  <si>
    <t>VIKTOR &amp; ROLF FLOWERBOMB EAU DE PARFUM TRAVEL SIZE SPRAY VAIL 0.1FL.OZ/3ML</t>
  </si>
  <si>
    <t>Last One / 123 sold</t>
  </si>
  <si>
    <t>May 24, 2024 01:26:16 PDT</t>
  </si>
  <si>
    <t>Lucky</t>
  </si>
  <si>
    <t>LUCKY YOU by Lucky Brand 3.3 oz / 3.4 oz for Women edt Perfume tester</t>
  </si>
  <si>
    <t>117 available / 889 sold</t>
  </si>
  <si>
    <t>May 09, 2024 21:29:42 PDT</t>
  </si>
  <si>
    <t>Ariana Grande Cloud Pink 3.4oz Authentic Pink Perfume Spray Sealed</t>
  </si>
  <si>
    <t>May 24, 2024 10:25:41 PDT</t>
  </si>
  <si>
    <t>More than 10 available / 161 sold</t>
  </si>
  <si>
    <t>May 19, 2024 08:02:19 PDT</t>
  </si>
  <si>
    <t>Hot Couture by Givenchy for Women EDP 3.3 oz - 100 ml *NEW IN SEALED BOX*</t>
  </si>
  <si>
    <t>More than 10 available / 230 sold</t>
  </si>
  <si>
    <t>May 08, 2024 11:14:20 PDT</t>
  </si>
  <si>
    <t>Pure Grace Nude Rose Perfume by Philosophy for Women EDT 2 oz New</t>
  </si>
  <si>
    <t>8 available / 42 sold</t>
  </si>
  <si>
    <t>Sweet Like Candy by Ariana Grande EDP Perfume for Women 3.4 oz Brand New Tester</t>
  </si>
  <si>
    <t>More than 10 available / 1,372 sold</t>
  </si>
  <si>
    <t>May 24, 2024 07:30:03 PDT</t>
  </si>
  <si>
    <t>Carolina Herrera_Good Girl Perfume 2.7 OZ BLACK SHIPS IN 24 HOURS SEALED Mujer</t>
  </si>
  <si>
    <t>More than 10 available / 38 sold</t>
  </si>
  <si>
    <t>May 08, 2024 13:25:03 PDT</t>
  </si>
  <si>
    <t>Roller Ball  Women Aromatics Elixir by Clinique 0.2 oz / 6 ml EDP Perfume Rare</t>
  </si>
  <si>
    <t>More than 10 available / 57 sold</t>
  </si>
  <si>
    <t>Mar 31, 2024 08:14:05 PDT</t>
  </si>
  <si>
    <t>ALT Fragrances - Executive No. 26 EDP (Inspired by Aventus), 3.4 oz / 100 ml</t>
  </si>
  <si>
    <t>More than 10 available / 243 sold</t>
  </si>
  <si>
    <t>May 24, 2024 09:40:02 PDT</t>
  </si>
  <si>
    <t>VICTORIA'S SECRET Tease Crème Cloud Eau de Parfum 3.4oz 100 ml  Women's Spray</t>
  </si>
  <si>
    <t>3 available / 27 sold</t>
  </si>
  <si>
    <t>May 20, 2024 21:24:45 PDT</t>
  </si>
  <si>
    <t>Giorgio Beverly Hills</t>
  </si>
  <si>
    <t>GIORGIO by Giorgio Beverly Hills 3 / 3.0 oz EDT Perfume for Women New In Box</t>
  </si>
  <si>
    <t>189 available / 3,319 sold</t>
  </si>
  <si>
    <t>May 24, 2024 07:51:07 PDT</t>
  </si>
  <si>
    <t>mini Yellow Diamond by Versace EDT Perfume for Women Brand New In Box</t>
  </si>
  <si>
    <t>More than 10 available / 5,971 sold</t>
  </si>
  <si>
    <t>May 20, 2024 23:10:53 PDT</t>
  </si>
  <si>
    <t>Amarige by Givenchy 3.3 / 3.4 oz EDT Perfume for Women New In Box</t>
  </si>
  <si>
    <t>Limited quantity available / 5,349 sold</t>
  </si>
  <si>
    <t>May 24, 2024 00:47:58 PDT</t>
  </si>
  <si>
    <t>Jo Malone Oud &amp; Bergamot Cologne Intense Spray Women's Eau de 3.4 fl oz/100ml</t>
  </si>
  <si>
    <t>7 available / 9 sold</t>
  </si>
  <si>
    <t>May 24, 2024 08:55:12 PDT</t>
  </si>
  <si>
    <t>Coach Dreams Sunset by Coach perfume for women EDP 3.0 oz New in Box</t>
  </si>
  <si>
    <t>174 available / 298 sold</t>
  </si>
  <si>
    <t>May 24, 2024 05:11:50 PDT</t>
  </si>
  <si>
    <t>MIDNIGHT FANTASY by Britney Spears for Women 3.3 / 3.4 oz edp tester</t>
  </si>
  <si>
    <t>36 available / 626 sold</t>
  </si>
  <si>
    <t>May 24, 2024 10:43:08 PDT</t>
  </si>
  <si>
    <t>Gucci Guilty Pour Femme by Gucci perfume for Women EDP 3.0 oz New Tester</t>
  </si>
  <si>
    <t>50 available / 120 sold</t>
  </si>
  <si>
    <t>May 17, 2024 00:06:51 PDT</t>
  </si>
  <si>
    <t>PRADA CANDY BY PRADA 2.7 FL OZ EAU DE PARFUM SPRAY BRAND NEW SEALED IN BOX</t>
  </si>
  <si>
    <t>2 available / 121 sold</t>
  </si>
  <si>
    <t>May 24, 2024 02:09:13 PDT</t>
  </si>
  <si>
    <t>TF</t>
  </si>
  <si>
    <t>Lost Cherry Eau de Parfum 3.4 oz / 100ml For Women &amp; Men</t>
  </si>
  <si>
    <t>4 available / 7 sold</t>
  </si>
  <si>
    <t>May 23, 2024 18:24:39 PDT</t>
  </si>
  <si>
    <t>Chanel Coco Mademoiselle Eau de Parfum Sample Spray Vial 1.5ml/0.05oz</t>
  </si>
  <si>
    <t>More than 10 available / 32 sold</t>
  </si>
  <si>
    <t>May 14, 2024 15:38:52 PDT</t>
  </si>
  <si>
    <t>Juliette Has A Gun Not A Perfume Eau De Parfum 5 ml .17 fl oz Travel Size NEW</t>
  </si>
  <si>
    <t>2 available / 12 sold</t>
  </si>
  <si>
    <t>May 15, 2024 21:40:55 PDT</t>
  </si>
  <si>
    <t>Juliette Has a Gun</t>
  </si>
  <si>
    <t>Not A Perfume by Juliette Has A Gun, 3.3 oz EDP Spray for Women TESTER</t>
  </si>
  <si>
    <t>More than 10 available / 561 sold</t>
  </si>
  <si>
    <t>May 23, 2024 21:14:48 PDT</t>
  </si>
  <si>
    <t>Versace Yellow Diamond EDT 3.0oz - Sealed New, Luminous Scent</t>
  </si>
  <si>
    <t>6 available / 79 sold</t>
  </si>
  <si>
    <t>May 23, 2024 10:31:19 PDT</t>
  </si>
  <si>
    <t>DIAMONDS AND RUBIES by ELIZABETH TAYLOR 3.3 oz / 3.4 oz edt NEW in Box</t>
  </si>
  <si>
    <t>72 available / 2,499 sold</t>
  </si>
  <si>
    <t>May 24, 2024 10:35:06 PDT</t>
  </si>
  <si>
    <t>Philosophy Summer Grace 4oz Eau De Toilette Spray Pre-Coty</t>
  </si>
  <si>
    <t>5 available / 5 sold</t>
  </si>
  <si>
    <t>May 23, 2024 07:09:50 PDT</t>
  </si>
  <si>
    <t>Gardenia by Elizabeth Taylor Perfume for Women edp 3.4 oz Brand New In Box</t>
  </si>
  <si>
    <t>More than 10 available / 1,692 sold</t>
  </si>
  <si>
    <t>May 24, 2024 10:35:02 PDT</t>
  </si>
  <si>
    <t>Ariana Grande Cloud Pink Eau de Parfum 3.4 oz 100 ML Brand New &amp; Sealed Box</t>
  </si>
  <si>
    <t>May 22, 2024 23:15:21 PDT</t>
  </si>
  <si>
    <t>Oscar de la Renta</t>
  </si>
  <si>
    <t>SO DE LA RENTA Oscar 3.3 / 3.4 oz EDT For Women New in Box</t>
  </si>
  <si>
    <t>22 available / 1,652 sold</t>
  </si>
  <si>
    <t>May 24, 2024 10:55:07 PDT</t>
  </si>
  <si>
    <t>VICTORIAS SECRET TEASE SUGAR FLEUR ROLLERBALL EAU DE PARFUM  .23oz/7ml no box</t>
  </si>
  <si>
    <t>17 available / 292 sold</t>
  </si>
  <si>
    <t>May 06, 2024 06:19:46 PDT</t>
  </si>
  <si>
    <t>Elizabeth And James Nirvana</t>
  </si>
  <si>
    <t>Elizabeth And James Nirvana Amethyst Eau De Parfum Spray For Women 1.7 oz / 50ml</t>
  </si>
  <si>
    <t>3 available / 42 sold</t>
  </si>
  <si>
    <t>May 23, 2024 20:18:14 PDT</t>
  </si>
  <si>
    <t>Armaf Club De Nuit Eau De Parfum Spray, Perfume for Women, 3.6 Oz</t>
  </si>
  <si>
    <t>3 available / 607 sold</t>
  </si>
  <si>
    <t>May 23, 2024 21:59:33 PDT</t>
  </si>
  <si>
    <t>Le Labo Another 13 Eau de Parfum EDP Sample Vial .025oz, .75ml New in Pouch</t>
  </si>
  <si>
    <t>5 available / 52 sold</t>
  </si>
  <si>
    <t>May 24, 2024 00:31:53 PDT</t>
  </si>
  <si>
    <t>Avon Haiku REFLECTION eau de parfum spray brand new fresh 1.7 fl oz ea</t>
  </si>
  <si>
    <t>More than 10 available / 13 sold</t>
  </si>
  <si>
    <t>May 21, 2024 16:39:55 PDT</t>
  </si>
  <si>
    <t>FLOWER</t>
  </si>
  <si>
    <t>12 Piece Woman’s Perfume Lot: Assorted scents In 3.4 Oz Bottles</t>
  </si>
  <si>
    <t>4 available / 1 sold</t>
  </si>
  <si>
    <t>Escape by Calvin Klein EDP Perfume for Women 3.4 oz New In Box</t>
  </si>
  <si>
    <t>Limited quantity available / 17,854 sold</t>
  </si>
  <si>
    <t>May 24, 2024 07:32:39 PDT</t>
  </si>
  <si>
    <t>Oscar by Oscar De La Renta EDT Perfume for Women 3.3 / 3.4 oz New In Box</t>
  </si>
  <si>
    <t>8 available / 3,466 sold</t>
  </si>
  <si>
    <t>May 23, 2024 10:04:49 PDT</t>
  </si>
  <si>
    <t>Tom Ford</t>
  </si>
  <si>
    <t>Tom Ford  Electric Cherry Eau De Parfum EDP Sample Spray 2ml NIB</t>
  </si>
  <si>
    <t>CK IN2U HER Calvin Klein perfume edt 3.4 oz 3.3 NEW TESTER</t>
  </si>
  <si>
    <t>62 available / 83 sold</t>
  </si>
  <si>
    <t>May 24, 2024 07:38:15 PDT</t>
  </si>
  <si>
    <t>White Tea by Elizabeth Arden 3.3 / 3.4 oz EDT Perfume for Women Tester</t>
  </si>
  <si>
    <t>15 available / 25 sold</t>
  </si>
  <si>
    <t>Lanvin</t>
  </si>
  <si>
    <t>Arpege by Lanvin 3.3 / 3.4 oz EDP Perfume for Women NEW In Box</t>
  </si>
  <si>
    <t>3 available / 3 sold</t>
  </si>
  <si>
    <t>May 21, 2024 14:27:59 PDT</t>
  </si>
  <si>
    <t>Donna Born In Roma Yellow Dream by Valentino for her EDP 3.3 / 3.4 oz New in Box</t>
  </si>
  <si>
    <t>May 02, 2024 17:32:51 PDT</t>
  </si>
  <si>
    <t>Yves Saint Laurent Black Opium Eau De Parfum 3 oz/ 90 ml for Women</t>
  </si>
  <si>
    <t>May 22, 2024 18:49:31 PDT</t>
  </si>
  <si>
    <t>Parfums Gres</t>
  </si>
  <si>
    <t>Cabotine Gold by Parfums Gres for women EDT 3.3 / 3.4 oz New in Box</t>
  </si>
  <si>
    <t>9 available / 349 sold</t>
  </si>
  <si>
    <t>May 24, 2024 07:57:09 PDT</t>
  </si>
  <si>
    <t>Indivisible by Katy Perry perfume for Women EDP 3.3 / 3.4 oz New In Box</t>
  </si>
  <si>
    <t>Last One / 103 sold</t>
  </si>
  <si>
    <t>May 23, 2024 17:39:08 PDT</t>
  </si>
  <si>
    <t>Aromatics Elixir by Clinique 3.4 oz Perfume Spray for Women New In Box</t>
  </si>
  <si>
    <t>Limited quantity available / 3,215 sold</t>
  </si>
  <si>
    <t>May 23, 2024 11:15:02 PDT</t>
  </si>
  <si>
    <t>Vicki Tiel</t>
  </si>
  <si>
    <t>Sirene by Vicky Tiel 3.3 / 3.4 oz EDP For Women New in Box</t>
  </si>
  <si>
    <t>21 available / 1,396 sold</t>
  </si>
  <si>
    <t>May 24, 2024 07:57:06 PDT</t>
  </si>
  <si>
    <t>Moschino</t>
  </si>
  <si>
    <t>MOSCHINO TOY 2 for Women Mini Perfume 0.17 oz 5 ml Eau de Parfum Splash NEW</t>
  </si>
  <si>
    <t>4 available / 135 sold</t>
  </si>
  <si>
    <t>May 18, 2024 14:13:41 PDT</t>
  </si>
  <si>
    <t>3 lots available (10 items per lot) / 26 sold</t>
  </si>
  <si>
    <t>May 13, 2024 10:25:17 PDT</t>
  </si>
  <si>
    <t>VERA WANG Perfume 3.3 / 3.4 oz EDP For Women Spray NEW IN BOX</t>
  </si>
  <si>
    <t>71 available / 15,897 sold</t>
  </si>
  <si>
    <t>May 17, 2024 07:46:20 PDT</t>
  </si>
  <si>
    <t>Sung Perfume by Alfred Sung for Women 3.3 / 3.4 oz EDT New in Box</t>
  </si>
  <si>
    <t>51 available / 2,048 sold</t>
  </si>
  <si>
    <t>May 24, 2024 09:51:06 PDT</t>
  </si>
  <si>
    <t>Dior</t>
  </si>
  <si>
    <t>Dior Miss Dior 0.17 fl oz Women's Eau de Parfum</t>
  </si>
  <si>
    <t>3 available / 83 sold</t>
  </si>
  <si>
    <t>May 12, 2024 15:53:04 PDT</t>
  </si>
  <si>
    <t>Versace Pour Femme Dylan Purple 3.4 oz EDP Perfume for Women New In Box</t>
  </si>
  <si>
    <t>Limited quantity available / 152 sold</t>
  </si>
  <si>
    <t>May 24, 2024 09:36:56 PDT</t>
  </si>
  <si>
    <t>Black Opium by Yves Saint Laurent 3.0 oz EDP Perfume for Women</t>
  </si>
  <si>
    <t>More than 10 available / 60 sold</t>
  </si>
  <si>
    <t>May 14, 2024 20:26:45 PDT</t>
  </si>
  <si>
    <t>J'adore Eau De Parfum EDP 3.4oz/100ML Spray For Women Authentic Boxed Sealed</t>
  </si>
  <si>
    <t>10 available / 4 sold</t>
  </si>
  <si>
    <t>May 16, 2024 19:32:44 PDT</t>
  </si>
  <si>
    <t>300 available / 67 sold</t>
  </si>
  <si>
    <t>May 24, 2024 09:28:26 PDT</t>
  </si>
  <si>
    <t>Ange Ou Demon Le Secret By Givenchy EDP For Women 3.3 oz / 100 ml *NEW*</t>
  </si>
  <si>
    <t>More than 10 available / 166 sold</t>
  </si>
  <si>
    <t>May 08, 2024 11:08:31 PDT</t>
  </si>
  <si>
    <t>Jo Malone London Cologne Spray ,Travel Size 9ml/0.3oz **Choose Your Scent** NEW</t>
  </si>
  <si>
    <t>5 available / 968 sold</t>
  </si>
  <si>
    <t>May 21, 2024 08:49:14 PDT</t>
  </si>
  <si>
    <t>Jessica McClintock Perfume 1.7 oz EDP For Women New In Box</t>
  </si>
  <si>
    <t>73 available / 886 sold</t>
  </si>
  <si>
    <t>May 22, 2024 22:59:15 PDT</t>
  </si>
  <si>
    <t>Victoria's Secret Tease Perfume for Women Eau de Parfum 3.4 oz 100ml New in Box</t>
  </si>
  <si>
    <t>More than 10 available / 91 sold</t>
  </si>
  <si>
    <t>May 24, 2024 09:52:50 PDT</t>
  </si>
  <si>
    <t>Libre by Yves Saint Laurent Eau de Parfum Spray 3 fl oz for Women New In Box</t>
  </si>
  <si>
    <t>5 available / 25 sold</t>
  </si>
  <si>
    <t>May 17, 2024 10:03:27 PDT</t>
  </si>
  <si>
    <t>Fragonard</t>
  </si>
  <si>
    <t>Good Girl by Carolina Herrera 2.7 Fl oz Spray Eau De Parfum Women's TESTER</t>
  </si>
  <si>
    <t>May 07, 2024 14:36:26 PDT</t>
  </si>
  <si>
    <t>Carolina Herrera Very Good Girl 2.7 oz EDP Bold Red Fruity Perfume Sealed</t>
  </si>
  <si>
    <t>5 available / 80 sold</t>
  </si>
  <si>
    <t>May 14, 2024 07:22:22 PDT</t>
  </si>
  <si>
    <t>L'Interdit by Givenchy Eau De Toilette For Women 2.6 oz / 80 ml *NEW*</t>
  </si>
  <si>
    <t>More than 10 available / 39 sold</t>
  </si>
  <si>
    <t>May 08, 2024 10:37:27 PDT</t>
  </si>
  <si>
    <t>Paris Hilton Perfume 3.4 oz 100ml Eau De Parfum Spray For Women New in Box</t>
  </si>
  <si>
    <t>More than 10 available / 20 sold</t>
  </si>
  <si>
    <t>May 21, 2024 07:48:29 PDT</t>
  </si>
  <si>
    <t>Philosophy Pure Grace Eau De Parfum EDP Spray for Women  2 oz NEW SEALED BOX</t>
  </si>
  <si>
    <t>More than 10 available / 103 sold</t>
  </si>
  <si>
    <t>Feb 21, 2024 14:24:27 PST</t>
  </si>
  <si>
    <t>Gucci Bloom for Her Eau De Parfum 0.16 fl oz 5 ml Mini EDP Travel Splash NWOB</t>
  </si>
  <si>
    <t>More than 10 available / 28 sold</t>
  </si>
  <si>
    <t>Apr 20, 2024 08:14:53 PDT</t>
  </si>
  <si>
    <t>In Full Bloom Blush by Kate Spade for Women - 3.4 oz EDP Spray (Tester)</t>
  </si>
  <si>
    <t>Does not apply</t>
  </si>
  <si>
    <t>5 available / 73 sold</t>
  </si>
  <si>
    <t>May 22, 2024 21:21:54 PDT</t>
  </si>
  <si>
    <t>Gucci Bloom Eau De Parfum 3.4 oz /100ml for Women</t>
  </si>
  <si>
    <t>8 available / 53 sold</t>
  </si>
  <si>
    <t>May 21, 2024 18:29:58 PDT</t>
  </si>
  <si>
    <t>Narciso Rodriguez FOR HER 3.3oz 100 ML Eau de Parfum Brand New Sealed In Box</t>
  </si>
  <si>
    <t>8 available / 21 sold</t>
  </si>
  <si>
    <t>May 23, 2024 10:43:58 PDT</t>
  </si>
  <si>
    <t>Narciso Rodriguez Narciso Poudree 90ml/3.0 fl oz Regular Size New with box</t>
  </si>
  <si>
    <t>Last One / 4 sold</t>
  </si>
  <si>
    <t>May 22, 2024 03:16:30 PDT</t>
  </si>
  <si>
    <t>Victoria's Secret Very Sexy Women's EDP 3.4 oz 100 ml Spray New Sealed</t>
  </si>
  <si>
    <t>6 available / 130 sold</t>
  </si>
  <si>
    <t>May 14, 2024 10:12:33 PDT</t>
  </si>
  <si>
    <t>Spiritual Sky</t>
  </si>
  <si>
    <t>(2-Pack) Patchouly Musk Scented Oil - Spiritual Sky - 1/4 Ounce Bottle</t>
  </si>
  <si>
    <t>More than 10 available / 49 sold</t>
  </si>
  <si>
    <t>May 24, 2024 04:28:37 PDT</t>
  </si>
  <si>
    <t>Reyna Pour Femme EDP  Spray 100ML (3.4 FL.OZ)  Newest Launch Sale</t>
  </si>
  <si>
    <t>May 19, 2024 15:47:40 PDT</t>
  </si>
  <si>
    <t>Woman EDT Spray Perfume 3.4oz New</t>
  </si>
  <si>
    <t>May 24, 2024 00:58:26 PDT</t>
  </si>
  <si>
    <t>Tom Ford Soleil Neige Sheer Body Oil, Full Size 1.5oz/45mL , New &amp; Sealed</t>
  </si>
  <si>
    <t>5 available / 79 sold</t>
  </si>
  <si>
    <t>May 21, 2024 09:19:12 PDT</t>
  </si>
  <si>
    <t>GIORGIO BEVERLY HILLS</t>
  </si>
  <si>
    <t>RED by GIORGIO BEVERLY HILLS women edt spray Perfume 3.0 oz New</t>
  </si>
  <si>
    <t>114 available / 7,773 sold</t>
  </si>
  <si>
    <t>May 20, 2024 11:01:02 PDT</t>
  </si>
  <si>
    <t>More than 10 available / 45 sold</t>
  </si>
  <si>
    <t>May 17, 2024 19:40:39 PDT</t>
  </si>
  <si>
    <t>Cloud by Ariana Grande 3.4 oz 100/mL EDP Perfume for Women New In Box SeaLed</t>
  </si>
  <si>
    <t>9 available / 559 sold</t>
  </si>
  <si>
    <t>May 23, 2024 20:56:31 PDT</t>
  </si>
  <si>
    <t>Gucci Bloom EDP 3.3 oz 3.4 oz | Women's Perfume Spray</t>
  </si>
  <si>
    <t>Last One / 5 sold</t>
  </si>
  <si>
    <t>May 17, 2024 04:00:12 PDT</t>
  </si>
  <si>
    <t>Victoria's Secret SOL Body Fragrance Mist 250ml/8.4 fl oz</t>
  </si>
  <si>
    <t>More than 10 available / 47 sold</t>
  </si>
  <si>
    <t>May 17, 2024 19:14:38 PDT</t>
  </si>
  <si>
    <t>6 available / 52 sold</t>
  </si>
  <si>
    <t>May 24, 2024 08:49:27 PDT</t>
  </si>
  <si>
    <t>360 by Perry Ellis Perfume 3.3 / 3.4 oz Spray for Women edt NEW IN BOX</t>
  </si>
  <si>
    <t>33 available / 6,077 sold</t>
  </si>
  <si>
    <t>May 24, 2024 09:20:07 PDT</t>
  </si>
  <si>
    <t>Addict by Christian EDP Fragrances for Women 3.4 oz / 100 ml NEW IN SEALED BOX</t>
  </si>
  <si>
    <t>May 08, 2024 11:20:46 PDT</t>
  </si>
  <si>
    <t>Good Girl BLUSH by Carolina Herrera 2.7 oz. EDP Spray for Women. New. NO BOX</t>
  </si>
  <si>
    <t>10 available / 107 sold</t>
  </si>
  <si>
    <t>May 23, 2024 20:32:26 PDT</t>
  </si>
  <si>
    <t>J. Del Pozo</t>
  </si>
  <si>
    <t>Jesus Del Pozo Halloween Perfume for Women 3.4 oz 3.3 Spray New in Box Sealed</t>
  </si>
  <si>
    <t>127 available / 984 sold</t>
  </si>
  <si>
    <t>May 24, 2024 09:11:08 PDT</t>
  </si>
  <si>
    <t>Jo Malone Nectarine Blossom &amp; Honey Cologne Women's Eau de  - 3.4 fl oz/100ml</t>
  </si>
  <si>
    <t>Apr 30, 2024 01:12:46 PDT</t>
  </si>
  <si>
    <t>Chanel Chance Eau Tendre EDP Eau de Parfume Spray 3.4 Oz 100 Ml (Sealed Box)</t>
  </si>
  <si>
    <t>6 available / 36 sold</t>
  </si>
  <si>
    <t>May 21, 2024 01:46:26 PDT</t>
  </si>
  <si>
    <t>May 13, 2024 04:44:57 PDT</t>
  </si>
  <si>
    <t>Mystique Bouquet by Afnan Eau De Parfum Spray for Woman 2.7oz New Sealed Box</t>
  </si>
  <si>
    <t>4 available / 17 sold</t>
  </si>
  <si>
    <t>May 17, 2024 09:05:48 PDT</t>
  </si>
  <si>
    <t>More than 10 available / 162 sold</t>
  </si>
  <si>
    <t>May 22, 2024 22:50:14 PDT</t>
  </si>
  <si>
    <t>True Religion</t>
  </si>
  <si>
    <t>True Religion Perfume for Women 3.4 oz 100 ml EDP New in Box</t>
  </si>
  <si>
    <t>234 available / 888 sold</t>
  </si>
  <si>
    <t>May 24, 2024 08:18:09 PDT</t>
  </si>
  <si>
    <t>Alien by Thierry Mugler perfume for women EDP 2 / 2.0 oz New in Box</t>
  </si>
  <si>
    <t>29 available / 68 sold</t>
  </si>
  <si>
    <t>May 22, 2024 10:12:21 PDT</t>
  </si>
  <si>
    <t>3 available / 9 sold</t>
  </si>
  <si>
    <t>May 23, 2024 08:44:45 PDT</t>
  </si>
  <si>
    <t>Yves Saint Laurent Women's Opium 1.6 Oz  Eau de Toilette Spray Brand New Sealed</t>
  </si>
  <si>
    <t>May 23, 2024 11:26:56 PDT</t>
  </si>
  <si>
    <t>Ariana Grande Cloud Pink Perfume 3.4oz EDP Ethereal Bliss Brand New</t>
  </si>
  <si>
    <t>May 20, 2024 08:51:25 PDT</t>
  </si>
  <si>
    <t>Viktor &amp; Rolf Flowerbomb EDP 3.4oz | Explosive Floral Perfume | Sealed</t>
  </si>
  <si>
    <t>6 available / 30 sold</t>
  </si>
  <si>
    <t>May 24, 2024 08:50:56 PDT</t>
  </si>
  <si>
    <t>ECLAT D'ARPEGE by Lanvin 3.3 / 3.4 oz EDP Perfume For Women New tester</t>
  </si>
  <si>
    <t>70 available / 757 sold</t>
  </si>
  <si>
    <t>May 24, 2024 07:54:09 PDT</t>
  </si>
  <si>
    <t>MICHAEL KORS EDP 3.4 Oz Eau De Parfum Spray Women NEW IN BOX SEALED</t>
  </si>
  <si>
    <t>Last One / 59 sold</t>
  </si>
  <si>
    <t>May 22, 2024 06:19:03 PDT</t>
  </si>
  <si>
    <t>Taylor Swift</t>
  </si>
  <si>
    <t>Taylor Swift Wonderstruck Enchanted 0.05 oz Eau De Parfum Spray Sample Vial</t>
  </si>
  <si>
    <t>More than 10 available / 540 sold</t>
  </si>
  <si>
    <t>May 17, 2024 06:52:53 PDT</t>
  </si>
  <si>
    <t>HERMÈS</t>
  </si>
  <si>
    <t>Feb 08, 2024 12:24:00 PST</t>
  </si>
  <si>
    <t>Gucci Bloom Perfumed Body Lotion 3.3  fl.oz / 100 ML</t>
  </si>
  <si>
    <t>Paco Rabanne</t>
  </si>
  <si>
    <t>LADY MILLION Paco Rabanne for women perfume EDP 2.7 oz NEW TESTER</t>
  </si>
  <si>
    <t>105 available / 1,905 sold</t>
  </si>
  <si>
    <t>May 15, 2024 16:35:07 PDT</t>
  </si>
  <si>
    <t>White Tea by Elizabeth Arden 3.3 / 3.4 oz EDT Perfume for Women New in Box</t>
  </si>
  <si>
    <t>More than 10 available / 2,250 sold</t>
  </si>
  <si>
    <t>May 24, 2024 09:17:36 PDT</t>
  </si>
  <si>
    <t>VERSACE CRYSTAL NOIR by Gianni Versace for women EDT 3.0 oz New in Box</t>
  </si>
  <si>
    <t>Limited quantity available / 2,838 sold</t>
  </si>
  <si>
    <t>May 23, 2024 10:43:42 PDT</t>
  </si>
  <si>
    <t>Ralph by Ralph Lauren 3.4 oz EDT Perfume for Women TSTR</t>
  </si>
  <si>
    <t>7 available / 12 sold</t>
  </si>
  <si>
    <t>Kenneth Cole</t>
  </si>
  <si>
    <t>Reaction for Her by Kenneth Cole 3.3 / 3.4 oz EDP Perfume for Women New In Box</t>
  </si>
  <si>
    <t>117 available / 920 sold</t>
  </si>
  <si>
    <t>May 23, 2024 13:30:08 PDT</t>
  </si>
  <si>
    <t>May 23, 2024 19:16:52 PDT</t>
  </si>
  <si>
    <t>Dolce &amp; Gabbana Light Blue for Women 3.3 oz / 3.4 oz Refreshing EDT New</t>
  </si>
  <si>
    <t>6 available / 88 sold</t>
  </si>
  <si>
    <t>May 23, 2024 09:40:31 PDT</t>
  </si>
  <si>
    <t>May 22, 2024 22:50:00 PDT</t>
  </si>
  <si>
    <t>Sorbetto Rosso by Escada for women EDT 3.3 / 3.4 oz New In Box</t>
  </si>
  <si>
    <t>23 available / 392 sold</t>
  </si>
  <si>
    <t>May 24, 2024 10:19:09 PDT</t>
  </si>
  <si>
    <t>Angel by Thierry Mugler Star Refillable EDP For Women 0.8oz / 25ml *NEW IN BOX*</t>
  </si>
  <si>
    <t>More than 10 available / 70 sold</t>
  </si>
  <si>
    <t>May 20, 2024 05:20:33 PDT</t>
  </si>
  <si>
    <t>Tag - Her by Armaf perfume EDP 3.3 / 3.4 oz New In Box</t>
  </si>
  <si>
    <t>44 available / 373 sold</t>
  </si>
  <si>
    <t>May 16, 2024 00:34:58 PDT</t>
  </si>
  <si>
    <t>Halloween by Jesus Del Pozo for women EDT 3.3 /3.4 oz New Tester</t>
  </si>
  <si>
    <t>33 available / 651 sold</t>
  </si>
  <si>
    <t>May 24, 2024 08:31:11 PDT</t>
  </si>
  <si>
    <t>Gucci Bamboo Eau De Parfum Spray 2.5 fl oz New Factory Sealed</t>
  </si>
  <si>
    <t>3 available / 112 sold</t>
  </si>
  <si>
    <t>May 20, 2024 04:43:37 PDT</t>
  </si>
  <si>
    <t>5TH AVENUE by Elizabeth Arden 4.2 oz EDP for Women New In Box Sealed</t>
  </si>
  <si>
    <t>110 available / 536 sold</t>
  </si>
  <si>
    <t>May 22, 2024 23:11:31 PDT</t>
  </si>
  <si>
    <t>SUNFLOWERS by Elizabeth Arden for women EDT 3.3 / 3.4 oz New in Box</t>
  </si>
  <si>
    <t>331 available / 1,927 sold</t>
  </si>
  <si>
    <t>May 23, 2024 18:06:10 PDT</t>
  </si>
  <si>
    <t>Flora Gorgeous Gardenia By-Gucci Eau De Parfum EDP 3.3 Oz Perfume For Women NIB</t>
  </si>
  <si>
    <t>8 available / 8 sold</t>
  </si>
  <si>
    <t>May 20, 2024 18:31:24 PDT</t>
  </si>
  <si>
    <t>Creed</t>
  </si>
  <si>
    <t>Creed Spring Flower 2.5 oz / 75 ml Eau De Parfum Spray New in Box</t>
  </si>
  <si>
    <t>May 20, 2024 16:42:57 PDT</t>
  </si>
  <si>
    <t>Byredo</t>
  </si>
  <si>
    <t>3 available / 34 sold</t>
  </si>
  <si>
    <t>May 19, 2024 05:56:43 PDT</t>
  </si>
  <si>
    <t>Good Girl Gone Bad by Kilian 1.7 oz. EDP REFILLABLE Spray Women. New Sealed Box</t>
  </si>
  <si>
    <t>May 17, 2024 04:48:52 PDT</t>
  </si>
  <si>
    <t>Acqua di Parma</t>
  </si>
  <si>
    <t>ACQUA DI PARMA Blu Mediterraneo Mandorlo Di Sicilia 2.5 oz / 2.5 oz 75 ml</t>
  </si>
  <si>
    <t>2 available / 14 sold</t>
  </si>
  <si>
    <t>May 19, 2024 19:22:03 PDT</t>
  </si>
  <si>
    <t>Dana</t>
  </si>
  <si>
    <t>TABU By Dana 2.3 oz/68 ml Eau De Cologne Spary For Women Sealed Pack New In Box</t>
  </si>
  <si>
    <t>More than 10 available / 104 sold</t>
  </si>
  <si>
    <t>Mar 01, 2024 11:53:15 PST</t>
  </si>
  <si>
    <t>May 17, 2024 10:16:14 PDT</t>
  </si>
  <si>
    <t>JIMMY CHOO ILLICIT FLOWER by Jimmy Choo perfume EDT 3.3 / 3.4 oz New in Box</t>
  </si>
  <si>
    <t>16 available / 563 sold</t>
  </si>
  <si>
    <t>May 24, 2024 07:50:09 PDT</t>
  </si>
  <si>
    <t>New in Box Women's Perfume Toy 2 by Moschino Eau De Parfum EDP Spray 3.4oz/100ml</t>
  </si>
  <si>
    <t>May 22, 2024 21:36:03 PDT</t>
  </si>
  <si>
    <t>Feb 08, 2024 10:50:02 PST</t>
  </si>
  <si>
    <t>413 available / 413 sold</t>
  </si>
  <si>
    <t>May 24, 2024 01:00:37 PDT</t>
  </si>
  <si>
    <t>Dolce and Gabbana Womens Light Blue Fragrance Carded Sample 1.5ml Lot Of 5</t>
  </si>
  <si>
    <t>Apr 02, 2024 12:31:20 PDT</t>
  </si>
  <si>
    <t>NOA by Cacharel Perfume 3.4 oz Spray 3.3 edt New 100 ml</t>
  </si>
  <si>
    <t>18 available / 21 sold</t>
  </si>
  <si>
    <t>May 17, 2024 21:58:16 PDT</t>
  </si>
  <si>
    <t>Burberry Her Blossom Eau De Toilette EDT Perfume Spray for Women 100 ml / 3.3 oz</t>
  </si>
  <si>
    <t>3 available / 14 sold</t>
  </si>
  <si>
    <t>May 24, 2024 02:29:05 PDT</t>
  </si>
  <si>
    <t>Acqua Di Gioia by Giorgio Armani 3.4 oz EDP Perfume for Women New In Box</t>
  </si>
  <si>
    <t>Limited quantity available / 2,663 sold</t>
  </si>
  <si>
    <t>Liz Claiborne</t>
  </si>
  <si>
    <t>BORA BORA by Liz Claiborne perfume for women EDP 3.4 oz New in Box</t>
  </si>
  <si>
    <t>165 available / 2,156 sold</t>
  </si>
  <si>
    <t>May 24, 2024 10:44:07 PDT</t>
  </si>
  <si>
    <t>6 available / 13 sold</t>
  </si>
  <si>
    <t>May 23, 2024 15:19:13 PDT</t>
  </si>
  <si>
    <t>M·A·C</t>
  </si>
  <si>
    <t>mac turquatic fragrance  perfume .68oz/20ml - NIB - FREE SHIPPING</t>
  </si>
  <si>
    <t>7 available / 45 sold</t>
  </si>
  <si>
    <t>May 15, 2024 16:48:12 PDT</t>
  </si>
  <si>
    <t>NEW WITH BOX For Her Eau De Toilette Narciso_Rodriguez EDT Spray 3.3 Oz Sealed</t>
  </si>
  <si>
    <t>5 available / 20 sold</t>
  </si>
  <si>
    <t>May 15, 2024 03:11:00 PDT</t>
  </si>
  <si>
    <t>Woody Peony Womans Dossier fragrance for Ex Nihilo's Fleur Narcotique 90%  FULL</t>
  </si>
  <si>
    <t>2 available / 8 sold</t>
  </si>
  <si>
    <t>Anais Anais L'Original by Cacharel 3.4 oz EDT Perfume for Women New In Box</t>
  </si>
  <si>
    <t>93 available / 2,311 sold</t>
  </si>
  <si>
    <t>May 21, 2024 02:44:04 PDT</t>
  </si>
  <si>
    <t>Light Blue Summer Vibes by Dolce &amp; Gabbana, 3.3 oz EDT Spray for Women</t>
  </si>
  <si>
    <t>Eau De Toilette</t>
  </si>
  <si>
    <t>More than 10 available / 145 sold</t>
  </si>
  <si>
    <t>May 24, 2024 11:00:49 PDT</t>
  </si>
  <si>
    <t>SOL DE JANEIRO Brazilian Crush 68 Perfume Mist 90ml/3oz, Factory sealed, NO Box</t>
  </si>
  <si>
    <t>9 available / 85 sold</t>
  </si>
  <si>
    <t>May 05, 2024 20:53:05 PDT</t>
  </si>
  <si>
    <t>CHANTILLY for WOMEN by DANA * Big Size 3.5 oz (104 ml) EDT Spray * NEW &amp; SEALED</t>
  </si>
  <si>
    <t>7 available / 171 sold</t>
  </si>
  <si>
    <t>May 24, 2024 00:01:34 PDT</t>
  </si>
  <si>
    <t>Dossier Fruity Almond Eau de Parfum 1.7 Oz Fragrance Perfume NEW IN BOX</t>
  </si>
  <si>
    <t>May 17, 2024 20:15:49 PDT</t>
  </si>
  <si>
    <t>Robert Piguet</t>
  </si>
  <si>
    <t>Fracas by Robert Piguet Eau De Parfum 1.7 oz/50ml Spray New No Box</t>
  </si>
  <si>
    <t>8 available / 41 sold</t>
  </si>
  <si>
    <t>Apr 06, 2024 09:39:08 PDT</t>
  </si>
  <si>
    <t>My Way Intense by Giorgio Armani EDP for Women 1.7 oz / 50ml *NEW IN BOX*</t>
  </si>
  <si>
    <t>Feb 15, 2024 09:02:36 PST</t>
  </si>
  <si>
    <t>Hollister Wave by Hollister 3.4 oz EDP Perfume for Women Brand New In Box</t>
  </si>
  <si>
    <t>More than 10 available / 1,966 sold</t>
  </si>
  <si>
    <t>May 19, 2024 10:45:03 PDT</t>
  </si>
  <si>
    <t>Halston</t>
  </si>
  <si>
    <t>Halston Cologne Spray Perfume for Women 3.4 oz Brand New Tester With Cap</t>
  </si>
  <si>
    <t>2 available / 169 sold</t>
  </si>
  <si>
    <t>May 24, 2024 10:19:03 PDT</t>
  </si>
  <si>
    <t>May 15, 2024 19:11:57 PDT</t>
  </si>
  <si>
    <t>Burberry Touch by Burberry perfume for women EDP 3.3 / 3.4 oz New in Box</t>
  </si>
  <si>
    <t>Last One / 1,947 sold</t>
  </si>
  <si>
    <t>May 24, 2024 06:57:08 PDT</t>
  </si>
  <si>
    <t>Gloss Moderne</t>
  </si>
  <si>
    <t>Gloss Moderne Clean Luxury Roll-On Perfume Oil - Universelle - .5oz/15ml</t>
  </si>
  <si>
    <t>Last One / 1 sold</t>
  </si>
  <si>
    <t>Carmina By Creed EDP 75ml 2.5 oz Spray For Women Gifts New In Sealed Box</t>
  </si>
  <si>
    <t>10 available / 21 sold</t>
  </si>
  <si>
    <t>May 24, 2024 00:32:16 PDT</t>
  </si>
  <si>
    <t>Mini Versace Crystal Noir by Versace 0.17 oz EDT Perfume for Women New In Box</t>
  </si>
  <si>
    <t>More than 10 available / 4,775 sold</t>
  </si>
  <si>
    <t>May 18, 2024 11:04:01 PDT</t>
  </si>
  <si>
    <t>JIMMY CHOO by Jimmy Choo 3.3 / 3.4 oz EDP Women NEW IN BOX</t>
  </si>
  <si>
    <t>25 available / 1,832 sold</t>
  </si>
  <si>
    <t>May 16, 2024 21:23:33 PDT</t>
  </si>
  <si>
    <t>Blooming Bouquet Bydior 3.4oz/ 100ml  EDT Perfume for Women Spray Sealed In Box</t>
  </si>
  <si>
    <t>May 23, 2024 00:27:12 PDT</t>
  </si>
  <si>
    <t>VOLUPTE by Oscar de la Renta 3.3 / 3.4 oz EDT Perfume For Women New in Box</t>
  </si>
  <si>
    <t>15 available / 2,436 sold</t>
  </si>
  <si>
    <t>May 20, 2024 08:35:53 PDT</t>
  </si>
  <si>
    <t>Versace by Versace, 5 Piece Variety Mini Gift Set for Women New</t>
  </si>
  <si>
    <t>More than 10 available / 66 sold</t>
  </si>
  <si>
    <t>May 23, 2024 12:37:45 PDT</t>
  </si>
  <si>
    <t>Viva La Juicy La Fleur by Juicy Couture 5 oz EDT Perfume Women Brand New Tester</t>
  </si>
  <si>
    <t>3 available / 204 sold</t>
  </si>
  <si>
    <t>May 24, 2024 10:37:14 PDT</t>
  </si>
  <si>
    <t>Ck One Shock for Her by Calvin Klein 6.7/6.8 oz EDT Perfume for Women New In Box</t>
  </si>
  <si>
    <t>112 available / 1,954 sold</t>
  </si>
  <si>
    <t>May 23, 2024 12:01:33 PDT</t>
  </si>
  <si>
    <t>Coach Poppy Women's Eau de Parfum Spray 3.4 Oz Fragrance New Sealed</t>
  </si>
  <si>
    <t>Last One / 2 sold</t>
  </si>
  <si>
    <t>May 22, 2024 09:46:21 PDT</t>
  </si>
  <si>
    <t>Last One / 7 sold</t>
  </si>
  <si>
    <t>May 24, 2024 03:25:11 PDT</t>
  </si>
  <si>
    <t>Justin Bieber</t>
  </si>
  <si>
    <t>The Key by Justin Bieber 3.4 oz / 100 ml Edp spy perfume for women femme vintage</t>
  </si>
  <si>
    <t>May 23, 2024 13:01:38 PDT</t>
  </si>
  <si>
    <t>Revlon</t>
  </si>
  <si>
    <t>Charlie White by Revlon Eau de Toilette Perfume for Women 3.4 oz New In Box</t>
  </si>
  <si>
    <t>8 available / 131 sold</t>
  </si>
  <si>
    <t>May 21, 2024 10:24:12 PDT</t>
  </si>
  <si>
    <t>J'adore 3.4 oz/100 ml Eau De Parfum EDP Women Spray Gift For Her New &amp; Sealed</t>
  </si>
  <si>
    <t>10 available / 7 sold</t>
  </si>
  <si>
    <t>May 22, 2024 05:41:23 PDT</t>
  </si>
  <si>
    <t>Rollerball Fracas by Robert Piguet Eau De Parfum 0.25 oz / 7.5 ml new</t>
  </si>
  <si>
    <t>Tascano Leather by Maison Alhambra for Women 2.7 oz Brand New in Box</t>
  </si>
  <si>
    <t>DAISY by Marc Jacobs for women EDT 3.3 / 3.4 oz New in Box</t>
  </si>
  <si>
    <t>Limited quantity available / 430 sold</t>
  </si>
  <si>
    <t>May 22, 2024 12:01:39 PDT</t>
  </si>
  <si>
    <t>Sarah Jessica Parker</t>
  </si>
  <si>
    <t>Sarah Jessica Parker Ladies Lovely EDP Spray 6.7 oz Fragrances 5060426150678</t>
  </si>
  <si>
    <t>May 23, 2024 17:56:48 PDT</t>
  </si>
  <si>
    <t>Jennifer Lopez</t>
  </si>
  <si>
    <t>Miami Glow by J.LO Jennifer Lopez EDT Perfume for Women 3.4 oz New In Box</t>
  </si>
  <si>
    <t>More than 10 available / 1,576 sold</t>
  </si>
  <si>
    <t>May 22, 2024 21:41:05 PDT</t>
  </si>
  <si>
    <t>Thierry Mugler Angel Womens EDP 3.4 oz Iconic Luxurious Scent New Sealed</t>
  </si>
  <si>
    <t>6 available / 75 sold</t>
  </si>
  <si>
    <t>May 19, 2024 10:18:05 PDT</t>
  </si>
  <si>
    <t>May 21, 2024 10:57:12 PDT</t>
  </si>
  <si>
    <t>Fracas De Robert Piguet  Edp Spray 3.4oz/100ml New &amp; Unbox Authentic</t>
  </si>
  <si>
    <t>5 available / 7 sold</t>
  </si>
  <si>
    <t>May 20, 2024 03:26:06 PDT</t>
  </si>
  <si>
    <t>OUAI MELROSE PLACE EAU DE PARFUM 1.5ML NEW IN BAG</t>
  </si>
  <si>
    <t>More than 10 available / 73 sold</t>
  </si>
  <si>
    <t>Aromatics Elixir By Clinique For Women. Body Smoother 6.7-Ounces</t>
  </si>
  <si>
    <t>Last One / 102 sold</t>
  </si>
  <si>
    <t>May 23, 2024 09:53:48 PDT</t>
  </si>
  <si>
    <t>Xerjoff</t>
  </si>
  <si>
    <t>Xerjoff Casamorati Bouquet Ideale Eau de Parfum 3.4 Oz Spray Regular Size No Box</t>
  </si>
  <si>
    <t>Last One / 11 sold</t>
  </si>
  <si>
    <t>May 17, 2024 08:03:39 PDT</t>
  </si>
  <si>
    <t>Kate Spade</t>
  </si>
  <si>
    <t>Bloom by Kate Spade, 3.3 oz EDT Spray for Women</t>
  </si>
  <si>
    <t>May 23, 2024 18:06:09 PDT</t>
  </si>
  <si>
    <t>More than 10 available / 23 sold</t>
  </si>
  <si>
    <t>May 21, 2024 00:07:46 PDT</t>
  </si>
  <si>
    <t>100ML Marc Jacobs Daisy by Marc Jacobs 3.4 oz EDT Perfume for Women New In Box</t>
  </si>
  <si>
    <t>More than 10 available / 34 sold</t>
  </si>
  <si>
    <t>May 23, 2024 09:11:02 PDT</t>
  </si>
  <si>
    <t>Kenzo Jungle Elephant by Kenzo EDP For Women 3.4 oz / 100 ml *NEW IN BOX*</t>
  </si>
  <si>
    <t>May 08, 2024 10:46:42 PDT</t>
  </si>
  <si>
    <t>Dolce &amp; Gabbana Light Blue 3.3 /3.4 oz Women’s Eau de Toilette EDT Spray NEW!!</t>
  </si>
  <si>
    <t>10 available / 145 sold</t>
  </si>
  <si>
    <t>May 23, 2024 09:38:33 PDT</t>
  </si>
  <si>
    <t>Jimmy Choo Mini Set Gift Set Fragrances 3386460140898</t>
  </si>
  <si>
    <t>3 available / 15 sold</t>
  </si>
  <si>
    <t>May 23, 2024 05:10:19 PDT</t>
  </si>
  <si>
    <t>Gianni Versace</t>
  </si>
  <si>
    <t>VERSACE EROS POUR FEMME 3.3 / 3.4 oz EDP Perfume For Women New Tester</t>
  </si>
  <si>
    <t>62 available / 1,522 sold</t>
  </si>
  <si>
    <t>May 16, 2024 23:26:08 PDT</t>
  </si>
  <si>
    <t>Zara</t>
  </si>
  <si>
    <t>Zara Hello kitty Eau De Toilette 1.69 fl oz/50ml Perfume Fragrance Spray</t>
  </si>
  <si>
    <t>May 21, 2024 05:41:29 PDT</t>
  </si>
  <si>
    <t>Victoria's Secret Bombshell Sundrenched Eau De Parfum 3.4 Fl Oz Edp Perfume New</t>
  </si>
  <si>
    <t>4 available</t>
  </si>
  <si>
    <t>Al Wataniah</t>
  </si>
  <si>
    <t>Nadine EDP Perfume By Al Wataniah 100 ML:🥇Hot New Super Rich Fragrance🥇</t>
  </si>
  <si>
    <t>Jul 22, 2023 17:43:51 PDT</t>
  </si>
  <si>
    <t>May 21, 2024 07:49:00 PDT</t>
  </si>
  <si>
    <t>J Lo</t>
  </si>
  <si>
    <t>LIVE LUXE by JLO Jennifer Lopez 3.3 oz / 3.4 oz Perfume New Unboxed</t>
  </si>
  <si>
    <t>38 available / 549 sold</t>
  </si>
  <si>
    <t>May 08, 2024 22:56:12 PDT</t>
  </si>
  <si>
    <t>Eternity Summer Daze by Calvin Klein, 3.3 oz EDP Spray for Women</t>
  </si>
  <si>
    <t>5 available / 126 sold</t>
  </si>
  <si>
    <t>May 24, 2024 07:55:35 PDT</t>
  </si>
  <si>
    <t>2x Juliette has a gun not a perfume sample vial 1.7Ml/0.057floz each</t>
  </si>
  <si>
    <t>Jo Malone Tuberose Angelica Cologne Intense Women's Eau de 3.4 fl oz/100ml</t>
  </si>
  <si>
    <t>Yardley London</t>
  </si>
  <si>
    <t>LILY OF THE VALLEY by Yardley London perfume for women EDT 4.2 oz New in Box</t>
  </si>
  <si>
    <t>22 available / 47 sold</t>
  </si>
  <si>
    <t>May 17, 2024 17:51:46 PDT</t>
  </si>
  <si>
    <t>Narciso Rodriguez for her 3.3 fl. oz. / 100 ml Eau de Parfum Women's Fragrances</t>
  </si>
  <si>
    <t>May 23, 2024 07:21:14 PDT</t>
  </si>
  <si>
    <t>Pure Romance</t>
  </si>
  <si>
    <t>Pure Romance- Dirty French Perfume Infused With Pheromones- new and sealed!</t>
  </si>
  <si>
    <t>8 available / 271 sold</t>
  </si>
  <si>
    <t>Apr 08, 2024 18:05:53 PDT</t>
  </si>
  <si>
    <t>Jo Malone Amber &amp; Patchouli Cologne Intense Spray Women's Eau de 3.4 fl oz/100ml</t>
  </si>
  <si>
    <t>6 available / 4 sold</t>
  </si>
  <si>
    <t>Guess Girl by Guess 3.4 oz EDT Perfume for Women New In Box</t>
  </si>
  <si>
    <t>Limited quantity available / 5,628 sold</t>
  </si>
  <si>
    <t>May 21, 2024 07:25:02 PDT</t>
  </si>
  <si>
    <t>Tous</t>
  </si>
  <si>
    <t>Tous Touch by Tous for Women EDT 3.3 / 3.4 oz Tester with Cap</t>
  </si>
  <si>
    <t>31 available / 337 sold</t>
  </si>
  <si>
    <t>May 24, 2024 08:39:07 PDT</t>
  </si>
  <si>
    <t>J'adore Eau De Parfum 3.4 oz / 100 ml Spray For Women New In Box</t>
  </si>
  <si>
    <t>Apr 21, 2024 23:26:21 PDT</t>
  </si>
  <si>
    <t>Coach Love 3 oz EDP Perfume for Women New In Box</t>
  </si>
  <si>
    <t>More than 10 available / 254 sold</t>
  </si>
  <si>
    <t>Cashmere Mist by Donna Karan 3.4 oz / 100ml Women Eau de Parfum Brand New Sealed</t>
  </si>
  <si>
    <t>More than 10 available / 339 sold</t>
  </si>
  <si>
    <t>May 22, 2024 08:57:12 PDT</t>
  </si>
  <si>
    <t>Perfumer's Workshop</t>
  </si>
  <si>
    <t>Tea Rose by Perfumer's Workshop 4.0 / 4 oz EDT For Women New In Box</t>
  </si>
  <si>
    <t>86 available / 4,492 sold</t>
  </si>
  <si>
    <t>May 23, 2024 08:44:07 PDT</t>
  </si>
  <si>
    <t>FLOROA Gorgeous Gardenia 3.3 oz / 100ml Eau De Perfume EDP for Women New In Box</t>
  </si>
  <si>
    <t>5 available / 69 sold</t>
  </si>
  <si>
    <t>May 23, 2024 18:39:24 PDT</t>
  </si>
  <si>
    <t>Burberry Goddess Eau de Parfum EDP Sample Spray .05oz, 1.5ml New in Card</t>
  </si>
  <si>
    <t>4 available / 103 sold</t>
  </si>
  <si>
    <t>May 24, 2024 00:32:58 PDT</t>
  </si>
  <si>
    <t>Last One / 423 sold</t>
  </si>
  <si>
    <t>May 01, 2024 22:06:13 PDT</t>
  </si>
  <si>
    <t>Boucheron</t>
  </si>
  <si>
    <t>Boucheron by Boucheron 3.3 3.4 oz EDT Perfume for Women New In Box</t>
  </si>
  <si>
    <t>More than 10 available / 2,761 sold</t>
  </si>
  <si>
    <t>May 24, 2024 08:00:03 PDT</t>
  </si>
  <si>
    <t>J'adore Eau De Parfum  3.4 oz EDP Spray Gift For Women New Sealed 100 ml</t>
  </si>
  <si>
    <t>5 available / 27 sold</t>
  </si>
  <si>
    <t>May 20, 2024 07:43:07 PDT</t>
  </si>
  <si>
    <t>May 15, 2024 01:45:08 PDT</t>
  </si>
  <si>
    <t>For J'adore D'eau 3.4 oz Eau De Parfums EDP Women Spray New In Sealed</t>
  </si>
  <si>
    <t>May 21, 2024 18:00:06 PDT</t>
  </si>
  <si>
    <t>Anais Anais L'Original by Cacharel 3.4 oz EDT Perfume for Women Brand New</t>
  </si>
  <si>
    <t>Limited quantity available / 221 sold</t>
  </si>
  <si>
    <t>May 22, 2024 10:12:03 PDT</t>
  </si>
  <si>
    <t>Couture Couture by Juicy Couture perfume for women EDP 3.3 / 3.4 oz New in Box</t>
  </si>
  <si>
    <t>145 available / 2,188 sold</t>
  </si>
  <si>
    <t>May 18, 2024 21:20:10 PDT</t>
  </si>
  <si>
    <t>Jo Malone Wood Sage &amp; Sea Salt 1 fl oz No Box Eau de Cologne Spray Regular Size</t>
  </si>
  <si>
    <t>3 available / 12 sold</t>
  </si>
  <si>
    <t>May 24, 2024 03:51:06 PDT</t>
  </si>
  <si>
    <t>Versace Ladies Versace Woman EDP Spray 1.7 oz (Tester) Fragrances 8018365250277</t>
  </si>
  <si>
    <t>May 23, 2024 17:56:35 PDT</t>
  </si>
  <si>
    <t>Her by Burberry Elixir De Parfum 0.33oz/10ml Spray New With Box</t>
  </si>
  <si>
    <t>May 23, 2024 13:11:51 PDT</t>
  </si>
  <si>
    <t>Ariana Grande Cloud Pink 3.4oz EDP Women's Perfume New Sealed</t>
  </si>
  <si>
    <t>6 available / 11 sold</t>
  </si>
  <si>
    <t>May 24, 2024 09:47:02 PDT</t>
  </si>
  <si>
    <t>ED HARDY Love &amp; Luck by Christian Audigier 3.3 / 3.4 oz EDP For Women New in Box</t>
  </si>
  <si>
    <t>120 available / 2,996 sold</t>
  </si>
  <si>
    <t>May 22, 2024 23:48:45 PDT</t>
  </si>
  <si>
    <t>Clinique Calyx Exhilerating Fragrance Eau de Parfum Spray 1.7oz 50ml, New In Box</t>
  </si>
  <si>
    <t>May 24, 2024 09:48:59 PDT</t>
  </si>
  <si>
    <t>Sean John</t>
  </si>
  <si>
    <t>Sean John Unforgivable Women's Body Mist 8 oz - Irresistibly Fresh Perfume Spray</t>
  </si>
  <si>
    <t>Body Mist</t>
  </si>
  <si>
    <t>May 14, 2024 10:01:30 PDT</t>
  </si>
  <si>
    <t>Jo Malone Red Roses Cologne Intense Spray Women's Eau de  - 3.4 fl oz/100ml</t>
  </si>
  <si>
    <t>Bvlgari</t>
  </si>
  <si>
    <t>Omnia Coral by Bvlgari Omnia Coral 2.2 oz EDT Perfume for Women New In Box</t>
  </si>
  <si>
    <t>7 available / 36 sold</t>
  </si>
  <si>
    <t>May 19, 2024 18:40:40 PDT</t>
  </si>
  <si>
    <t>Versace Pour Femme Dylan Blue 3.4 oz EDP Perfume for Women New In Box</t>
  </si>
  <si>
    <t>10 available / 742 sold</t>
  </si>
  <si>
    <t>May 22, 2024 18:12:32 PDT</t>
  </si>
  <si>
    <t>5TH AVENUE NYC by Elizabeth Arden Perfume Women 4.2 oz edp NEW IN BOX</t>
  </si>
  <si>
    <t>38 available / 263 sold</t>
  </si>
  <si>
    <t>May 24, 2024 08:30:08 PDT</t>
  </si>
  <si>
    <t>Viktor &amp; Rolf Flowerbomb Tiger Lily EDP 0.34oz/10ml. New In Box.</t>
  </si>
  <si>
    <t>May 19, 2024 20:14:26 PDT</t>
  </si>
  <si>
    <t>CURVE by Liz Claiborne 3.4 / 3.3 oz edt Perfume for women New in Can</t>
  </si>
  <si>
    <t>67 available / 1,926 sold</t>
  </si>
  <si>
    <t>May 22, 2024 22:59:22 PDT</t>
  </si>
  <si>
    <t>Jo Malone Perfume Sample Vials 1.5ml - Choose Your Scent Combined Shipping</t>
  </si>
  <si>
    <t>More than 10 available / 3,954 sold</t>
  </si>
  <si>
    <t>May 16, 2024 02:57:23 PDT</t>
  </si>
  <si>
    <t>Wonderstruck Enchanted ByTaylor Swift .17oz/5ml Edp Splash Mini  Same As Picture</t>
  </si>
  <si>
    <t>Last One / 41 sold</t>
  </si>
  <si>
    <t>Apr 23, 2024 19:45:31 PDT</t>
  </si>
  <si>
    <t>Adam Levine</t>
  </si>
  <si>
    <t>Adam Levine by Adam Levine 3.4 oz EDP Perfume for Women New In Box</t>
  </si>
  <si>
    <t>Apr 29, 2024 12:26:17 PDT</t>
  </si>
  <si>
    <t>2 available / 25 sold</t>
  </si>
  <si>
    <t>May 21, 2024 04:13:49 PDT</t>
  </si>
  <si>
    <t>FOREVER by Alfred Sung for Women Perfume 4.2 oz New in Box</t>
  </si>
  <si>
    <t>52 available / 1,516 sold</t>
  </si>
  <si>
    <t>May 21, 2024 22:29:07 PDT</t>
  </si>
  <si>
    <t>Versace Dylan Turquoise Eau de Toilette Travel Spray NIB 0.33 oz / 10 ml</t>
  </si>
  <si>
    <t>More than 10 available / 37 sold</t>
  </si>
  <si>
    <t>May 24, 2024 05:14:27 PDT</t>
  </si>
  <si>
    <t>May 24, 2024 05:54:50 PDT</t>
  </si>
  <si>
    <t>Dolce &amp; Gabbana Light Blue Summer Vibes Eau de Toilette Sample Spray 1.5ml New</t>
  </si>
  <si>
    <t>May 17, 2024 03:46:05 PDT</t>
  </si>
  <si>
    <t>2 ZARA Red Temptation Spray  They Maybe Expired Strong Alcohol Smell NO RETURNS!</t>
  </si>
  <si>
    <t>5 available / 10 sold</t>
  </si>
  <si>
    <t>May 16, 2024 04:41:02 PDT</t>
  </si>
  <si>
    <t>Flower Princess by Vera Wang for women EDT 3.3 / 3.4 oz New Tester</t>
  </si>
  <si>
    <t>19 available / 288 sold</t>
  </si>
  <si>
    <t>May 11, 2024 09:46:06 PDT</t>
  </si>
  <si>
    <t>PARFUMS de MARLY DELINA for WOMEN 2.5 oz (75ml) EDP Spray NEW in BOX &amp; SEALED</t>
  </si>
  <si>
    <t>3 available / 1 sold</t>
  </si>
  <si>
    <t>9 available / 5 sold</t>
  </si>
  <si>
    <t>May 24, 2024 05:48:45 PDT</t>
  </si>
  <si>
    <t>Y*S*L Libre 3 oz / 90 ml EDP Perfume Spray for Women Gift for her New in Box</t>
  </si>
  <si>
    <t>5 available / 30 sold</t>
  </si>
  <si>
    <t>May 18, 2024 21:29:18 PDT</t>
  </si>
  <si>
    <t>More than 10 available / 226 sold</t>
  </si>
  <si>
    <t>May 24, 2024 08:10:07 PDT</t>
  </si>
  <si>
    <t>Jean couturier</t>
  </si>
  <si>
    <t>CORIANDRE by JEAN COUTURIER for Women 30ml-1oz Eau de Toilette Spray (BQ22</t>
  </si>
  <si>
    <t>5 available</t>
  </si>
  <si>
    <t>Bombshell by Victoria's Secret 3.4 Oz – Eau De Parfum Spray, Fresh &amp; Sealed</t>
  </si>
  <si>
    <t>More than 10 available / 80 sold</t>
  </si>
  <si>
    <t>May 24, 2024 08:35:35 PDT</t>
  </si>
  <si>
    <t>More than 10 available / 458 sold</t>
  </si>
  <si>
    <t>May 24, 2024 06:47:33 PDT</t>
  </si>
  <si>
    <t>Chopard</t>
  </si>
  <si>
    <t>Casmir by Chopard for Women - 3.4 oz EDP Spray</t>
  </si>
  <si>
    <t>50 available / 101 sold</t>
  </si>
  <si>
    <t>May 20, 2024 13:19:38 PDT</t>
  </si>
  <si>
    <t>Mini Versace Eros Pour Femme 0.17 oz EDT Perfume for Women New In Box</t>
  </si>
  <si>
    <t>6 available / 64 sold</t>
  </si>
  <si>
    <t>May 15, 2024 23:04:21 PDT</t>
  </si>
  <si>
    <t>Versace Yellow Diamond Perfume for Women EDT 3.0 oz 90 ml New in Box</t>
  </si>
  <si>
    <t>More than 10 available / 147 sold</t>
  </si>
  <si>
    <t>May 20, 2024 11:17:49 PDT</t>
  </si>
  <si>
    <t>Givenchy Irresistible Rose Velvet 2.7 oz. Eau De Parfum Spray New in Sealed Box</t>
  </si>
  <si>
    <t>More than 10 available / 24 sold</t>
  </si>
  <si>
    <t>May 21, 2024 18:00:57 PDT</t>
  </si>
  <si>
    <t>CHANGE For Women</t>
  </si>
  <si>
    <t>Chance Eau de Perfume Natural spray for women 3.4 oz/ 100 ml</t>
  </si>
  <si>
    <t>Le Labo Santal 33 Eau de Parfum Sample Spray Vial .05 oz /1.5 ml  New authentic</t>
  </si>
  <si>
    <t>More than 10 available / 119 sold</t>
  </si>
  <si>
    <t>Apr 26, 2024 15:10:49 PDT</t>
  </si>
  <si>
    <t>Viva La Juicy Sucre by Juicy Couture 3.4 oz EDP Perfume for Women New In Box</t>
  </si>
  <si>
    <t>Limited quantity available / 119 sold</t>
  </si>
  <si>
    <t>May 23, 2024 20:23:26 PDT</t>
  </si>
  <si>
    <t>Creed Queen Of Silk Eau De Parfum EDP 2.5oz / 75ml New 2024</t>
  </si>
  <si>
    <t>8 available / 5 sold</t>
  </si>
  <si>
    <t>May 16, 2024 12:32:50 PDT</t>
  </si>
  <si>
    <t>ASST</t>
  </si>
  <si>
    <t>92 available / 7 sold</t>
  </si>
  <si>
    <t>Versace Bright Crystal 3.0 fl oz/90ml Eau de Toilette Spray for Women New In Box</t>
  </si>
  <si>
    <t>More than 10 available / 81 sold</t>
  </si>
  <si>
    <t>May 11, 2024 10:02:14 PDT</t>
  </si>
  <si>
    <t>CK Beauty by Calvin Klein 3.3 / 3.4 oz EDP Perfume for Women New In Box</t>
  </si>
  <si>
    <t>More than 10 available / 5,255 sold</t>
  </si>
  <si>
    <t>May 23, 2024 17:00:31 PDT</t>
  </si>
  <si>
    <t>Apr 23, 2024 22:21:10 PDT</t>
  </si>
  <si>
    <t>Apr 23, 2024 10:16:37 PDT</t>
  </si>
  <si>
    <t>Tiziana Terenzi</t>
  </si>
  <si>
    <t>Atlantide by Tiziana Terenzi 1.5ml Vial Spray New Factory Sealed</t>
  </si>
  <si>
    <t>May 16, 2024 18:26:10 PDT</t>
  </si>
  <si>
    <t>Not a Perfume By Juliette Has A Gun Eau De Parfum Spray 3.3 oz 100ml For Women</t>
  </si>
  <si>
    <t>May 01, 2024 13:23:39 PDT</t>
  </si>
  <si>
    <t>Feb 15, 2024 10:19:30 PST</t>
  </si>
  <si>
    <t>PRADA CANDY BY PRADA 2.7 FL OZ EAU DE PARFUM SPRAY NEW &amp; SEALED</t>
  </si>
  <si>
    <t>2 available / 114 sold</t>
  </si>
  <si>
    <t>May 14, 2024 05:39:26 PDT</t>
  </si>
  <si>
    <t>TESTER SUNG * Alfred Sung * Perfume for Women * 3.4 oz * BRAND NEW</t>
  </si>
  <si>
    <t>More than 10 available / 2,472 sold</t>
  </si>
  <si>
    <t>May 24, 2024 10:11:44 PDT</t>
  </si>
  <si>
    <t>Eclat D'Arpege by Lanvin 3.3 / 3.4 oz EDP Perfume for Women New In Box</t>
  </si>
  <si>
    <t>Limited quantity available / 5,107 sold</t>
  </si>
  <si>
    <t>May 24, 2024 09:31:02 PDT</t>
  </si>
  <si>
    <t>Ariana Grande Cloud PINK EDP - Dreamy Vanilla Scent 3.4oz Sealed</t>
  </si>
  <si>
    <t>6 available / 9 sold</t>
  </si>
  <si>
    <t>May 22, 2024 10:58:18 PDT</t>
  </si>
  <si>
    <t>Noa by Cacharel for Women Eau de Toilette Spray - 1 fl oz - SPRING SALE !</t>
  </si>
  <si>
    <t>More than 10 available / 79 sold</t>
  </si>
  <si>
    <t>Apr 28, 2024 19:08:51 PDT</t>
  </si>
  <si>
    <t>Tory Burch</t>
  </si>
  <si>
    <t>Tory Burch Signature Eau de Parfum  0.2oz / 6ml  Rollerball  NEW</t>
  </si>
  <si>
    <t>4 available / 27 sold</t>
  </si>
  <si>
    <t>May 13, 2024 09:07:13 PDT</t>
  </si>
  <si>
    <t>Jo Malone English Pear &amp; Freesia Cologne EDC Perfume for Women With Sealed Box</t>
  </si>
  <si>
    <t>7 available / 122 sold</t>
  </si>
  <si>
    <t>May 23, 2024 05:56:00 PDT</t>
  </si>
  <si>
    <t>Jo Malone Peony &amp; Blush Suede Cologne Spray Women's Eau de  - 3.4 fl oz/100ml</t>
  </si>
  <si>
    <t>9 available / 1 sold</t>
  </si>
  <si>
    <t>Last One / 27 sold</t>
  </si>
  <si>
    <t>May 24, 2024 00:07:54 PDT</t>
  </si>
  <si>
    <t>Miraclelayer</t>
  </si>
  <si>
    <t>Miraclelayer CETALOX  EDP 50ml (a real perfume)</t>
  </si>
  <si>
    <t>More than 10 available / 61 sold</t>
  </si>
  <si>
    <t>Jan 24, 2024 07:11:16 PST</t>
  </si>
  <si>
    <t>OUAI North Bondi Eau de Parfume .34 oz/ 10ml - Brand New</t>
  </si>
  <si>
    <t>7 available / 39 sold</t>
  </si>
  <si>
    <t>Mar 02, 2024 18:50:58 PST</t>
  </si>
  <si>
    <t>Fragrance Couture</t>
  </si>
  <si>
    <t>"La Vida Bella  For Women Eau De Parfum By Fragrance Couture 3.4</t>
  </si>
  <si>
    <t>May 10, 2024 16:05:14 PDT</t>
  </si>
  <si>
    <t>4 available / 49 sold</t>
  </si>
  <si>
    <t>May 19, 2024 01:35:33 PDT</t>
  </si>
  <si>
    <t>PARFUMS de MARLY DELINA for WOMEN 2.5 oz (75ml) EDP Spray NEW</t>
  </si>
  <si>
    <t>2 available / 19 sold</t>
  </si>
  <si>
    <t>May 20, 2024 20:01:31 PDT</t>
  </si>
  <si>
    <t>New Valentino Donna Born In Roma Intense 3.4 oz EDP Intense Spray For Women</t>
  </si>
  <si>
    <t>Last One / 19 sold</t>
  </si>
  <si>
    <t>May 16, 2024 04:11:25 PDT</t>
  </si>
  <si>
    <t>Coach New York Eau de Parfum, Perfume for Women .15 oz Mini, Splash</t>
  </si>
  <si>
    <t>May 14, 2024 06:52:51 PDT</t>
  </si>
  <si>
    <t>Chanel Coromandel Les Exclusifs Eau De Parfum Mini Splash Bottle 4ml NIB</t>
  </si>
  <si>
    <t>10 available / 196 sold</t>
  </si>
  <si>
    <t>Mar 01, 2024 17:52:52 PST</t>
  </si>
  <si>
    <t>Light Blue by Dolce &amp; Gabbana, 3.3 oz EDT Spray for Women</t>
  </si>
  <si>
    <t>More than 10 available / 635 sold</t>
  </si>
  <si>
    <t>May 23, 2024 21:14:46 PDT</t>
  </si>
  <si>
    <t>One Direction</t>
  </si>
  <si>
    <t>Our Moment by One Direction 3.4 oz / 100 ml Edp spy perfume for women femme</t>
  </si>
  <si>
    <t>May 23, 2024 10:17:11 PDT</t>
  </si>
  <si>
    <t>Valaya Parfums de Marly for women  2.5 oz/75 ml Eau de Parfum New In Box</t>
  </si>
  <si>
    <t>May 23, 2024 18:32:40 PDT</t>
  </si>
  <si>
    <t>Gucci Bamboo 2.5 oz EDP Elegant Perfume for Women Floral Fragrance Sealed</t>
  </si>
  <si>
    <t>10 available / 31 sold</t>
  </si>
  <si>
    <t>May 10, 2024 09:52:19 PDT</t>
  </si>
  <si>
    <t>Mancera</t>
  </si>
  <si>
    <t>Sicily by Mancera 4 oz EDP Perfume for Men Women Unisex Brand New in Box</t>
  </si>
  <si>
    <t>May 22, 2024 10:44:46 PDT</t>
  </si>
  <si>
    <t>Montale</t>
  </si>
  <si>
    <t>Montale Chocolate Greedy by Montale, 3.4 oz EDP Spray for Unisex</t>
  </si>
  <si>
    <t>More than 10 available / 51 sold</t>
  </si>
  <si>
    <t>May 22, 2024 20:27:57 PDT</t>
  </si>
  <si>
    <t>Thierry Mugler Angel Women's EDP 3.4oz Scent Spray New</t>
  </si>
  <si>
    <t>May 22, 2024 08:56:37 PDT</t>
  </si>
  <si>
    <t>TOM FORD SOLEIL BLANC SHIMMERING BODY OIL GOLD - 1.5 OZ - NEW</t>
  </si>
  <si>
    <t>9 available / 30 sold</t>
  </si>
  <si>
    <t>Apr 01, 2024 16:48:27 PDT</t>
  </si>
  <si>
    <t>Michael Kors Sexy Blossom for Women EDP Spray 3.4 oz / 100 ml New In Box</t>
  </si>
  <si>
    <t>3 available / 110 sold</t>
  </si>
  <si>
    <t>May 22, 2024 21:48:36 PDT</t>
  </si>
  <si>
    <t>May 23, 2024 13:03:59 PDT</t>
  </si>
  <si>
    <t>Valaya Parfums de Marly for women  2.5 oz/75 ml Eau de Parfum Spray New In Box</t>
  </si>
  <si>
    <t>Last One / 10 sold</t>
  </si>
  <si>
    <t>May 11, 2024 01:34:17 PDT</t>
  </si>
  <si>
    <t>ARMAF OMBRE OUD INTENSE 3.4 FL. OZ / 100 ML EAU DE PARFUM FOR MEN</t>
  </si>
  <si>
    <t>May 17, 2024 11:37:14 PDT</t>
  </si>
  <si>
    <t>Prince Matchabelli</t>
  </si>
  <si>
    <t>Wind Song by Prince Matchabelli 4 oz Dusting Powder for Women New In Box</t>
  </si>
  <si>
    <t>3 available / 1,454 sold</t>
  </si>
  <si>
    <t>May 08, 2024 12:00:09 PDT</t>
  </si>
  <si>
    <t>Ysatis By Givenchy Eau de Toilette for Women 3.3 oz / 100 ml *NEW IN SEALED BOX*</t>
  </si>
  <si>
    <t>More than 10 available / 43 sold</t>
  </si>
  <si>
    <t>May 08, 2024 10:42:59 PDT</t>
  </si>
  <si>
    <t>103 available / 152 sold</t>
  </si>
  <si>
    <t>May 21, 2024 07:02:29 PDT</t>
  </si>
  <si>
    <t>Assorted</t>
  </si>
  <si>
    <t>Women Designer Perfume Vials Samples Choose Scents, Combined Shipping &amp; Discount</t>
  </si>
  <si>
    <t>More than 10 available / 4,912 sold</t>
  </si>
  <si>
    <t>May 18, 2024 18:34:58 PDT</t>
  </si>
  <si>
    <t>Good Girl Gone Bad By Kilian 50 ml/ 1.7oz Eau de Parfum Spray NEW SEALED</t>
  </si>
  <si>
    <t>4 available / 4 sold</t>
  </si>
  <si>
    <t>May 08, 2024 18:29:03 PDT</t>
  </si>
  <si>
    <t>Jessica Simpson</t>
  </si>
  <si>
    <t>Fancy by Jessica Simpson 3.4 oz EDP Perfume for Women New In Box</t>
  </si>
  <si>
    <t>More than 10 available / 2,724 sold</t>
  </si>
  <si>
    <t>May 23, 2024 09:27:27 PDT</t>
  </si>
  <si>
    <t>Carolina Herrera Good Girl EDP Supreme 1.5ml .05fl oz x 4 Perfume Spray Samples</t>
  </si>
  <si>
    <t>More than 10 available / 52 sold</t>
  </si>
  <si>
    <t>NEW Ariana Grande 4 Piece  Body Spray Coffret, 1.7 Ounce. FREE SHIPPING</t>
  </si>
  <si>
    <t>May 21, 2024 17:39:38 PDT</t>
  </si>
  <si>
    <t>Juicy Couture By Juicy Couture Eau De Parfum Spray  Perfume Authentic 1 oz</t>
  </si>
  <si>
    <t>Apr 12, 2024 12:50:40 PDT</t>
  </si>
  <si>
    <t>BLUE GRASS by Elizabeth Arden 3.3 oz edp New in Box Sealed</t>
  </si>
  <si>
    <t>159 available / 1,053 sold</t>
  </si>
  <si>
    <t>May 14, 2024 16:07:07 PDT</t>
  </si>
  <si>
    <t>Victoria Secret Bombshell Fragrance Mist 250ml-FREE SHIPPING</t>
  </si>
  <si>
    <t>May 20, 2024 17:52:50 PDT</t>
  </si>
  <si>
    <t>May 24, 2024 09:51:27 PDT</t>
  </si>
  <si>
    <t>love luxe beauty</t>
  </si>
  <si>
    <t>Kuromi  Perfume</t>
  </si>
  <si>
    <t>9 available / 83 sold</t>
  </si>
  <si>
    <t>May 20, 2024 07:50:48 PDT</t>
  </si>
  <si>
    <t>My Way by Giorgio Armani 3oz 90ml EDP Perfume for Women New In Box USA</t>
  </si>
  <si>
    <t>2 available / 54 sold</t>
  </si>
  <si>
    <t>May 20, 2024 01:43:33 PDT</t>
  </si>
  <si>
    <t>THIERRY MUGLER AURA MUGLER EAU DE TOILETTE REFILLABLE SPRAY 30 ML/ 1.0 FL OZ</t>
  </si>
  <si>
    <t>5 available / 1 sold</t>
  </si>
  <si>
    <t>Tru Fragrance</t>
  </si>
  <si>
    <t>Tru Fragrance Strawberry Icing Perfume EDP 3.4 oz FREE SHIPPING</t>
  </si>
  <si>
    <t>Dossier MUSKY MUSK Eau de Parfum 1.7 Fl oz / 50 mL Perfume NEW IN BOX</t>
  </si>
  <si>
    <t>Burberry Weekend by Burberry 3.3 / 3.4 oz EDP Perfume For Women New In Box</t>
  </si>
  <si>
    <t>252 available / 1,429 sold</t>
  </si>
  <si>
    <t>May 24, 2024 10:50:08 PDT</t>
  </si>
  <si>
    <t>Givenchy Irresistible Eau De Parfume 2.7 Oz. 80ML Spray for Women NEW IN BOX</t>
  </si>
  <si>
    <t>10 available / 57 sold</t>
  </si>
  <si>
    <t>May 20, 2024 17:32:39 PDT</t>
  </si>
  <si>
    <t>Deep Red by Hugo Boss EDP Perfume for Women 3.0 oz Brand New In Box</t>
  </si>
  <si>
    <t>More than 10 available / 3,555 sold</t>
  </si>
  <si>
    <t>May 24, 2024 11:08:02 PDT</t>
  </si>
  <si>
    <t>Sabrina Carpenter</t>
  </si>
  <si>
    <t>Sweet Tooth by Sabrina Carpenter Perfume Women 2.5 oz New without Box &amp; Cap</t>
  </si>
  <si>
    <t>May 17, 2024 11:38:31 PDT</t>
  </si>
  <si>
    <t>360 PURPLE Perry Ellis Women 3.4 oz 3.3 edp perfume spray NEW IN BOX</t>
  </si>
  <si>
    <t>96 available / 1,616 sold</t>
  </si>
  <si>
    <t>May 18, 2024 17:18:46 PDT</t>
  </si>
  <si>
    <t>Nest</t>
  </si>
  <si>
    <t>Assorted Nest Perfume Oil .10 Fl Oz /3ML Rollerball Each New</t>
  </si>
  <si>
    <t>8 available / 139 sold</t>
  </si>
  <si>
    <t>Mar 11, 2024 15:26:21 PDT</t>
  </si>
  <si>
    <t>Guess Seductive Red by Guess for women EDT 2.5 oz new in Box</t>
  </si>
  <si>
    <t>20 available / 294 sold</t>
  </si>
  <si>
    <t>Mar 27, 2024 12:54:40 PDT</t>
  </si>
  <si>
    <t>More than 10 available / 2,477 sold</t>
  </si>
  <si>
    <t>Gucci Rush by Gucci EDT Perfume for Women 2.5 oz Brand New Tester</t>
  </si>
  <si>
    <t>May 24, 2024 07:20:03 PDT</t>
  </si>
  <si>
    <t>2 PCS.SET Avon sweet honesty cologne PERFUME Spray 1.7 oz/With TRAVEL SPRAY</t>
  </si>
  <si>
    <t>cologne</t>
  </si>
  <si>
    <t>Jo Malone Lime Basil &amp; Mandarin Cologne Spray Women's Eau de  - 3.4 fl oz/100ml</t>
  </si>
  <si>
    <t>8 available / 2 sold</t>
  </si>
  <si>
    <t>Hidden Fantasy by Britney Spears 3.3 / 3.4 oz EDP For Women NEW IN BOX</t>
  </si>
  <si>
    <t>7 available / 1,337 sold</t>
  </si>
  <si>
    <t>Apr 22, 2024 08:27:42 PDT</t>
  </si>
  <si>
    <t>Elizabeth Taylor Perfume Gift Set, White Diamonds , 2 Pieces</t>
  </si>
  <si>
    <t>May 24, 2024 07:24:18 PDT</t>
  </si>
  <si>
    <t>Pure Honey by Kim Kardashian perfume for women EDP 3.3 / 3.4 oz New in Box</t>
  </si>
  <si>
    <t>47 available / 537 sold</t>
  </si>
  <si>
    <t>May 08, 2024 12:19:44 PDT</t>
  </si>
  <si>
    <t>Last One / 34 sold</t>
  </si>
  <si>
    <t>May 10, 2024 02:57:19 PDT</t>
  </si>
  <si>
    <t>Lovely Jessica Parker 2pc Gift Set 3.4oz Perfume + Body Lotion 6.7oz~damaged box</t>
  </si>
  <si>
    <t>13 available / 39 sold</t>
  </si>
  <si>
    <t>May 22, 2024 13:54:03 PDT</t>
  </si>
  <si>
    <t>Dolce &amp; Gabbana Light Blue EDT 3.3 oz 3.4 oz Crisp Refreshing Women's Scent</t>
  </si>
  <si>
    <t>May 24, 2024 09:31:28 PDT</t>
  </si>
  <si>
    <t>ARPEGE by Lanvin 3.3 / 3.4 oz EDP For Women New in Box Sealed</t>
  </si>
  <si>
    <t>200 available / 1,585 sold</t>
  </si>
  <si>
    <t>May 23, 2024 12:54:07 PDT</t>
  </si>
  <si>
    <t>Coco Mademoiselle Eau De Parfum Perfume Sample Vial Travel 1.5 Ml/0.05 Oz by Par</t>
  </si>
  <si>
    <t>4 available / 229 sold</t>
  </si>
  <si>
    <t>May 24, 2024 11:12:04 PDT</t>
  </si>
  <si>
    <t>Valentino Donna Born in Roma Intense EDP Spray For Women 100ml/3.4oz</t>
  </si>
  <si>
    <t>May 16, 2024 03:54:55 PDT</t>
  </si>
  <si>
    <t>CURIOUS Britney Spears women perfume edp 3.3 oz. 3.4 NEW IN BOX</t>
  </si>
  <si>
    <t>245 available / 3,860 sold</t>
  </si>
  <si>
    <t>May 21, 2024 12:14:06 PDT</t>
  </si>
  <si>
    <t>LOVELY by Sarah Jessica Parker Perfume for Women 3.4 oz 100 ml EDP Spray NEW</t>
  </si>
  <si>
    <t>Last One / 915 sold</t>
  </si>
  <si>
    <t>Apr 24, 2024 05:24:27 PDT</t>
  </si>
  <si>
    <t>Parfums Grès</t>
  </si>
  <si>
    <t>CABOTINE ROSE PARFUMS GRES for Women 3.3 edt 3.4 oz  Spray New in Box</t>
  </si>
  <si>
    <t>45 available / 506 sold</t>
  </si>
  <si>
    <t>May 24, 2024 09:46:09 PDT</t>
  </si>
  <si>
    <t>Multiple Brands</t>
  </si>
  <si>
    <t>Men's cologne Perfume Sampler fragrance designer Travel-Size 10PCS sampler set</t>
  </si>
  <si>
    <t>May 22, 2024 22:30:16 PDT</t>
  </si>
  <si>
    <t>Happy by Clinique, 3.4 oz Perfume Spray for Women</t>
  </si>
  <si>
    <t>More than 10 available / 235 sold</t>
  </si>
  <si>
    <t>May 24, 2024 11:16:44 PDT</t>
  </si>
  <si>
    <t>PRETTY Elizabeth Arden Women Perfume 3.3 / 3.4 oz EDP New tester</t>
  </si>
  <si>
    <t>28 available / 126 sold</t>
  </si>
  <si>
    <t>May 22, 2024 19:10:12 PDT</t>
  </si>
  <si>
    <t>Angel for Women by Thierry Mugler Eau de Parfum Spray 0.23 FL OZ / 7 ML</t>
  </si>
  <si>
    <t>Jeanne Lanvin By Lanvin Paris Eau De Parfum Natural Spray 3.3 fl oz</t>
  </si>
  <si>
    <t>Apr 29, 2024 08:20:31 PDT</t>
  </si>
  <si>
    <t>Designer Series</t>
  </si>
  <si>
    <t>Perfumes for women La Vida Bella  100Ml 3.4fl.oz Long Lasting Natural Spray</t>
  </si>
  <si>
    <t>May 22, 2024 08:03:48 PDT</t>
  </si>
  <si>
    <t>Michael Kors sparkling blush Eau De Parfum Spray  - 0.34oz/10mL - NIB</t>
  </si>
  <si>
    <t>More than 10 available / 11 sold</t>
  </si>
  <si>
    <t>May 21, 2024 11:58:50 PDT</t>
  </si>
  <si>
    <t>Clinique Aromatics Elixir EDP Spray 1.5 Oz Women Sealed</t>
  </si>
  <si>
    <t>10 available / 20 sold</t>
  </si>
  <si>
    <t>May 15, 2024 22:34:45 PDT</t>
  </si>
  <si>
    <t>Paloma Picasso</t>
  </si>
  <si>
    <t>Paloma Picasso by Paloma Picasso for women EDT 3.3 / 3.4 oz New in Box</t>
  </si>
  <si>
    <t>Limited quantity available / 435 sold</t>
  </si>
  <si>
    <t>May 21, 2024 19:50:08 PDT</t>
  </si>
  <si>
    <t>More than 10 available / 517 sold</t>
  </si>
  <si>
    <t>May 23, 2024 08:08:10 PDT</t>
  </si>
  <si>
    <t>VERSACE CRYSTAL NOIR for women EDT 3.0 oz New Tester</t>
  </si>
  <si>
    <t>159 available / 847 sold</t>
  </si>
  <si>
    <t>May 24, 2024 09:57:08 PDT</t>
  </si>
  <si>
    <t>As Picture Show</t>
  </si>
  <si>
    <t>Carmina Eau De Parfume EDP 75ml 2.5 oz Perfume Spray For Women Gifts New In Box</t>
  </si>
  <si>
    <t>4 available / 24 sold</t>
  </si>
  <si>
    <t>May 24, 2024 10:01:33 PDT</t>
  </si>
  <si>
    <t>Aeropostale</t>
  </si>
  <si>
    <t>Promise Me by Aeropostale, 3.4 oz EDP Spray for Women</t>
  </si>
  <si>
    <t>More than 10 available / 1,338 sold</t>
  </si>
  <si>
    <t>May 24, 2024 11:01:34 PDT</t>
  </si>
  <si>
    <t>6 available / 15 sold</t>
  </si>
  <si>
    <t>May 17, 2024 09:27:23 PDT</t>
  </si>
  <si>
    <t>Lancôme Tresor 3.4oz Women's EDP Classic Fragrance New Sealed</t>
  </si>
  <si>
    <t>May 18, 2024 10:27:17 PDT</t>
  </si>
  <si>
    <t>PHLUR</t>
  </si>
  <si>
    <t>Phlur Missing Person Womens Perfume EDP Spray 0.17 Oz Mini Travel NWOB</t>
  </si>
  <si>
    <t>More than 10 available / 22 sold</t>
  </si>
  <si>
    <t>Apr 22, 2024 09:40:17 PDT</t>
  </si>
  <si>
    <t>Parfums de Marly Delina La Rosee 2.5oz Women's Eau de Parfum New Sealed</t>
  </si>
  <si>
    <t>May 17, 2024 03:48:01 PDT</t>
  </si>
  <si>
    <t>Moschino Fresh Couture by Moschino 3.4 oz EDT Perfume for Women Tester</t>
  </si>
  <si>
    <t>6 available / 272 sold</t>
  </si>
  <si>
    <t>May 24, 2024 08:32:03 PDT</t>
  </si>
  <si>
    <t>Cool Water Womens perfume  1.7 oz / 50 ml EDT Spray by Davidoff  * Authentic *</t>
  </si>
  <si>
    <t>10 available / 98 sold</t>
  </si>
  <si>
    <t>May 14, 2024 19:09:17 PDT</t>
  </si>
  <si>
    <t>JLO</t>
  </si>
  <si>
    <t>Glow by J.LO Jennifer Lopez Perfume for Women 3.4 oz New in Box</t>
  </si>
  <si>
    <t>Limited quantity available / 478 sold</t>
  </si>
  <si>
    <t>May 24, 2024 09:37:10 PDT</t>
  </si>
  <si>
    <t>Versace VERSENSE EDT for Women 3.3 / 3.4 oz New tester</t>
  </si>
  <si>
    <t>Limited quantity available / 401 sold</t>
  </si>
  <si>
    <t>May 02, 2024 11:02:24 PDT</t>
  </si>
  <si>
    <t>Ainash Perfums</t>
  </si>
  <si>
    <t>Royal Noir Absolu by Ainash 2.5 oz Extrait de Parfum</t>
  </si>
  <si>
    <t>Curious By Britney Spears Mini EDP Splash Perfume 0.16 oz new no box</t>
  </si>
  <si>
    <t>8 available / 6 sold</t>
  </si>
  <si>
    <t>May 24, 2024 08:03:46 PDT</t>
  </si>
  <si>
    <t>2 available / 146 sold</t>
  </si>
  <si>
    <t>May 24, 2024 07:08:11 PDT</t>
  </si>
  <si>
    <t>Thierry Mugler Angel 1.7 oz Women's Eau De Parfum | Heavenly Scent Sealed</t>
  </si>
  <si>
    <t>May 20, 2024 08:36:14 PDT</t>
  </si>
  <si>
    <t>VICTORIA'S SECRET SCANDALOUS EAU DE PARFUM SPRAY 1.7 OZ **NEW SEALED BOX**</t>
  </si>
  <si>
    <t>More than 10 available / 46 sold</t>
  </si>
  <si>
    <t>Mar 25, 2024 05:46:37 PDT</t>
  </si>
  <si>
    <t>New Perfume Omnia Amethyste EDT Bvlgari Eau De Toilette Spray 2.2 oz for Women</t>
  </si>
  <si>
    <t>10 available / 27 sold</t>
  </si>
  <si>
    <t>May 15, 2024 03:14:52 PDT</t>
  </si>
  <si>
    <t>Glow by J.LO Jennifer Lopez EDT Perfume For Women 1 Oz</t>
  </si>
  <si>
    <t>22 available / 18 sold</t>
  </si>
  <si>
    <t>Apr 05, 2024 08:42:47 PDT</t>
  </si>
  <si>
    <t>Paris Hilton Heiress For Women 3.4 Oz Eau De Parfum Spray</t>
  </si>
  <si>
    <t>More than 10 available / 78 sold</t>
  </si>
  <si>
    <t>May 13, 2024 21:05:36 PDT</t>
  </si>
  <si>
    <t>Giorgio Armani My Way Women's Eau de Parfum EDP Travel Splash Mini Sample 0.24oz</t>
  </si>
  <si>
    <t>More than 10 available / 111 sold</t>
  </si>
  <si>
    <t>May 23, 2024 18:50:06 PDT</t>
  </si>
  <si>
    <t>Daisy Marc Jacobs Eau So Fresh 10ml Eau De Toilette Spray</t>
  </si>
  <si>
    <t>5 available / 75 sold</t>
  </si>
  <si>
    <t>May 06, 2024 10:28:44 PDT</t>
  </si>
  <si>
    <t>VERY SEXY Perfume Victoria's Secret 3.4 oz 100 ml  Eau De Parfum BRAND NEW</t>
  </si>
  <si>
    <t>7 available / 98 sold</t>
  </si>
  <si>
    <t>May 24, 2024 00:01:44 PDT</t>
  </si>
  <si>
    <t>Salvatore Ferragamo</t>
  </si>
  <si>
    <t>Incanto Charms by Salvatore Ferragamo for women EDT 3.3 / 3.4 oz New Tester</t>
  </si>
  <si>
    <t>15 available / 2,177 sold</t>
  </si>
  <si>
    <t>Feb 20, 2024 08:37:01 PST</t>
  </si>
  <si>
    <t>Versace Bright Crystal 3oz Women's EDT Spray New</t>
  </si>
  <si>
    <t>May 20, 2024 10:42:03 PDT</t>
  </si>
  <si>
    <t>Yardley English Honeysuckle Perfum By Yardley London EDT Spray 4.2oz/125ml Women</t>
  </si>
  <si>
    <t>Toilette Spray</t>
  </si>
  <si>
    <t>May 24, 2024 09:10:56 PDT</t>
  </si>
  <si>
    <t>May 10, 2024 09:52:59 PDT</t>
  </si>
  <si>
    <t>Red Door by Elizabeth Arden 3.3 oz / 100 ml EDT Perfume for Women</t>
  </si>
  <si>
    <t>10 available / 62 sold</t>
  </si>
  <si>
    <t>May 11, 2024 17:29:58 PDT</t>
  </si>
  <si>
    <t>diptyque</t>
  </si>
  <si>
    <t>2x Authentic Diptyque Orpheon Eau de Parfum Spray 2ml/.06 fl. oz. Each Free Ship</t>
  </si>
  <si>
    <t>9 available / 12 sold</t>
  </si>
  <si>
    <t>May 23, 2024 10:38:20 PDT</t>
  </si>
  <si>
    <t>Romance by Ralph Lauren perfume for women EDP 3.3 / 3.4 oz New in Box</t>
  </si>
  <si>
    <t>153 available / 417 sold</t>
  </si>
  <si>
    <t>May 24, 2024 10:48:09 PDT</t>
  </si>
  <si>
    <t>Guerlain Perfume Sample Spray Vials 1ml - 2ml Choose Your Scent &amp; Combined</t>
  </si>
  <si>
    <t>Last One / 287 sold</t>
  </si>
  <si>
    <t>May 23, 2024 17:57:16 PDT</t>
  </si>
  <si>
    <t>Paco Rabanne Olympea Intense Eau De Parfum Intense Spray 80 ml / 2.7oz Sealed</t>
  </si>
  <si>
    <t>2 available / 22 sold</t>
  </si>
  <si>
    <t>Apr 30, 2024 19:57:31 PDT</t>
  </si>
  <si>
    <t>Burberry Touch by Burberry parfum for women 3.3 fl. oz. / 100 ml</t>
  </si>
  <si>
    <t>May 24, 2024 00:58:14 PDT</t>
  </si>
  <si>
    <t>ANAIS ANAIS PREMIER DELICE by Cacharel for her EDT 3.3 / 3.4 oz New</t>
  </si>
  <si>
    <t>34 available / 82 sold</t>
  </si>
  <si>
    <t>May 06, 2024 10:32:38 PDT</t>
  </si>
  <si>
    <t>Fancy by Jessica Simpson 3.3 / 3.4 oz edp perfume women NEW in Retail Box</t>
  </si>
  <si>
    <t>52 available / 1,386 sold</t>
  </si>
  <si>
    <t>May 12, 2024 17:47:06 PDT</t>
  </si>
  <si>
    <t>Armaf Club de Nuit IMPERIALE 3.6 fl.oz Eau de Parfum for Women | New Launch</t>
  </si>
  <si>
    <t>More than 10 available / 183 sold</t>
  </si>
  <si>
    <t>May 20, 2024 08:47:39 PDT</t>
  </si>
  <si>
    <t>More than 10 available / 432 sold</t>
  </si>
  <si>
    <t>May 17, 2024 11:24:40 PDT</t>
  </si>
  <si>
    <t>Gucci Flora Gorgeous Magnolia, Gucci Gorgeous Jasmine &amp; Gorgeous Gardenia VIALS</t>
  </si>
  <si>
    <t>More than 10 lots available (3 items per lot) / 154 sold</t>
  </si>
  <si>
    <t>May 19, 2024 16:43:20 PDT</t>
  </si>
  <si>
    <t>Woemn Avon FAR AWAY Eau De Parfum Perfume Spray 1.7oz~NEW~SEALED | FREE SHIPPING</t>
  </si>
  <si>
    <t>May 13, 2024 17:36:16 PDT</t>
  </si>
  <si>
    <t>Le Femme by Armaf perfume for women EDP 3.3 / 3.4 oz New in Box</t>
  </si>
  <si>
    <t>100 available / 290 sold</t>
  </si>
  <si>
    <t>May 23, 2024 21:14:09 PDT</t>
  </si>
  <si>
    <t>Maison Martin Margiela</t>
  </si>
  <si>
    <t>Replica Eau De Toilette ON A DATE .34 oz. NIB!  Memory In A Fragrance</t>
  </si>
  <si>
    <t>8 available / 4 sold</t>
  </si>
  <si>
    <t>Libre By Yves Saint Laurent for Women EDT 1.6 oz / 50 ml *NEW IN SEALED BOX*</t>
  </si>
  <si>
    <t>More than 10 available / 137 sold</t>
  </si>
  <si>
    <t>May 08, 2024 11:04:40 PDT</t>
  </si>
  <si>
    <t>T.O.V.A.</t>
  </si>
  <si>
    <t>Tova Beverly Hills Signature 2 pcs set for Women 3.4oz EAU DE PARFUM+1oz EDP</t>
  </si>
  <si>
    <t>May 16, 2024 09:48:55 PDT</t>
  </si>
  <si>
    <t>INCANTO CHARMS by Salvatore Ferragamo EDT 3.4 oz Perfume for women New in Box</t>
  </si>
  <si>
    <t>15 available / 1,678 sold</t>
  </si>
  <si>
    <t>May 24, 2024 09:32:06 PDT</t>
  </si>
  <si>
    <t>Jovan</t>
  </si>
  <si>
    <t>Jovan Musk for Women Cologne 3.25 oz - Classic Scent Spray</t>
  </si>
  <si>
    <t>Last One / 58 sold</t>
  </si>
  <si>
    <t>May 06, 2024 23:34:08 PDT</t>
  </si>
  <si>
    <t>Donna Karan Cashmere Mist 3.4oz Women's Eau de Parfum Brand New Sealed</t>
  </si>
  <si>
    <t>3 available / 379 sold</t>
  </si>
  <si>
    <t>May 24, 2024 01:38:38 PDT</t>
  </si>
  <si>
    <t>My Way Nectar Giorgio Armani EDP 0.33. Fl. Oz. 10 Ml. Spray Travel Size</t>
  </si>
  <si>
    <t>May 18, 2024 08:35:02 PDT</t>
  </si>
  <si>
    <t>Alien Musc Mysterieux by Thierry Mugler for Women 0.05 oz Eau Parfum Vial Spray</t>
  </si>
  <si>
    <t>500 available / 170 sold</t>
  </si>
  <si>
    <t>May 24, 2024 11:05:12 PDT</t>
  </si>
  <si>
    <t>Obsession Night by Calvin Klein EDP Perfume for Women 3.3 / 3.4 oz New In Box</t>
  </si>
  <si>
    <t>Limited quantity available / 460 sold</t>
  </si>
  <si>
    <t>May 24, 2024 07:47:02 PDT</t>
  </si>
  <si>
    <t>6 available / 12 sold</t>
  </si>
  <si>
    <t>May 14, 2024 05:47:54 PDT</t>
  </si>
  <si>
    <t>Valentino Donna Born In Roma Intense 3.4 oz EDP Spray For Women NEW</t>
  </si>
  <si>
    <t>2 available / 45 sold</t>
  </si>
  <si>
    <t>May 14, 2024 06:28:50 PDT</t>
  </si>
  <si>
    <t>ACQUA di GIOIA by GIORGIO ARMANI Women 3.3 edp 3.4 oz NEW IN BOX</t>
  </si>
  <si>
    <t>May 23, 2024 08:10:10 PDT</t>
  </si>
  <si>
    <t>6 available / 10 sold</t>
  </si>
  <si>
    <t>May 23, 2024 09:45:31 PDT</t>
  </si>
  <si>
    <t>Bloom BLOSSOM 3.3 fl oz / 100 ml Eau de Parfum Spray for Women New In Sealed Box</t>
  </si>
  <si>
    <t>4 available / 23 sold</t>
  </si>
  <si>
    <t>May 21, 2024 22:39:39 PDT</t>
  </si>
  <si>
    <t>Aventus for Her by Creed 2ml Vial Spray New Factory Sealed</t>
  </si>
  <si>
    <t>Last One / 52 sold</t>
  </si>
  <si>
    <t>May 16, 2024 20:42:28 PDT</t>
  </si>
  <si>
    <t>Benetton</t>
  </si>
  <si>
    <t>Color Women By Benetton 1.7oz EDT Splash New In Box</t>
  </si>
  <si>
    <t>Mar 05, 2024 07:22:19 PST</t>
  </si>
  <si>
    <t>Tiffany &amp; Co.</t>
  </si>
  <si>
    <t>TIFFANY SHEER BY Tiffany &amp; Co. FOR WOMEN MINI BOTTLE</t>
  </si>
  <si>
    <t>6 available / 135 sold</t>
  </si>
  <si>
    <t>May 16, 2024 22:37:11 PDT</t>
  </si>
  <si>
    <t>Versace Bright Crystal Absolu by Versace perfume for her EDP 3.0 oz New in Box</t>
  </si>
  <si>
    <t>72 available / 1,224 sold</t>
  </si>
  <si>
    <t>May 22, 2024 20:46:19 PDT</t>
  </si>
  <si>
    <t>Gap So Pink Fragrance Spray Body Mist 8 fl oz New</t>
  </si>
  <si>
    <t>8 available / 144 sold</t>
  </si>
  <si>
    <t>May 08, 2024 07:45:18 PDT</t>
  </si>
  <si>
    <t>More than 10 available / 171 sold</t>
  </si>
  <si>
    <t>Feb 21, 2024 18:27:42 PST</t>
  </si>
  <si>
    <t>Parisienne by Yves Saint Laurent EDP for Women 3 oz / 90 ml *NEW IN SEALED BOX*</t>
  </si>
  <si>
    <t>Feb 29, 2024 08:41:56 PST</t>
  </si>
  <si>
    <t>Versace Dylan Purple Women 3.4 oz 100 ml *Eau De Parfum* Spray Tester</t>
  </si>
  <si>
    <t>May 24, 2024 11:02:52 PDT</t>
  </si>
  <si>
    <t>Victoria's Secret VERY SEXY 3.4 fl oz/100 ml EDP Spray for Women New &amp; Sealed</t>
  </si>
  <si>
    <t>More than 10 available / 26 sold</t>
  </si>
  <si>
    <t>May 20, 2024 08:45:27 PDT</t>
  </si>
  <si>
    <t>Limited quantity available / 4,845 sold</t>
  </si>
  <si>
    <t>May 21, 2024 07:54:03 PDT</t>
  </si>
  <si>
    <t>May 24, 2024 10:31:44 PDT</t>
  </si>
  <si>
    <t>Dossier WOODY HYACINTH Eau de Parfum 1.7 Fl oz / 50 mL Perfume NEW IN BOX</t>
  </si>
  <si>
    <t>6 available / 24 sold</t>
  </si>
  <si>
    <t>Fred Hayman</t>
  </si>
  <si>
    <t>273 RODEO DRIVE Fred Hayman Women perfume edp 2.5 oz NEW IN BOX</t>
  </si>
  <si>
    <t>24 available / 591 sold</t>
  </si>
  <si>
    <t>May 21, 2024 11:32:09 PDT</t>
  </si>
  <si>
    <t>Clean Reserve Skin by Clean Eau De Parfum Spray (Unisex Tester) 3.4 oz For Women</t>
  </si>
  <si>
    <t>May 22, 2024 16:55:52 PDT</t>
  </si>
  <si>
    <t>May 17, 2024 10:44:02 PDT</t>
  </si>
  <si>
    <t>JIMMY CHOO BLOSSOM 3.3 / 3.4 oz EDP Perfume Women NEW TESTER</t>
  </si>
  <si>
    <t>25 available / 2,503 sold</t>
  </si>
  <si>
    <t>May 24, 2024 08:05:06 PDT</t>
  </si>
  <si>
    <t>Limited quantity available / 705 sold</t>
  </si>
  <si>
    <t>May 22, 2024 11:42:02 PDT</t>
  </si>
  <si>
    <t>6 available / 27 sold</t>
  </si>
  <si>
    <t>May 24, 2024 09:31:36 PDT</t>
  </si>
  <si>
    <t>Miim Miic</t>
  </si>
  <si>
    <t>Miim Miic Compound 52 Hair &amp; Body Mist Sweet Strawberry Milk 8 fl oz NEW!</t>
  </si>
  <si>
    <t>Escada</t>
  </si>
  <si>
    <t>ESCADA SUMMER FESTIVAL EDT 1.2ml .04fl oz x 5 PERFUME SPRAY SAMPLE VIALS</t>
  </si>
  <si>
    <t>More than 10 available / 50 sold</t>
  </si>
  <si>
    <t>Coach Signature by Coach, 3.3 oz EDP Spray for Women</t>
  </si>
  <si>
    <t>Limited quantity available / 116 sold</t>
  </si>
  <si>
    <t>May 23, 2024 16:55:04 PDT</t>
  </si>
  <si>
    <t>Jo Malone Basil &amp; Neroli Cologne Spray Women's Eau de  - 3.4 fl oz/100ml</t>
  </si>
  <si>
    <t>May 05, 2024 21:55:22 PDT</t>
  </si>
  <si>
    <t>AERIN</t>
  </si>
  <si>
    <t>AERIN LILAC PATH EDP 2.0ml .07fl oz x 1 PERFUME SPRAY SAMPLE</t>
  </si>
  <si>
    <t>Mar 29, 2024 16:29:26 PDT</t>
  </si>
  <si>
    <t>Escada Miami Blossom for Women Eau De Toilette 3.3oz-100ml Spray New (BR36</t>
  </si>
  <si>
    <t>3 available / 8 sold</t>
  </si>
  <si>
    <t>May 10, 2024 13:04:44 PDT</t>
  </si>
  <si>
    <t>Burberry Her Eau De Parfum 3-Pcs Set  / New With Box</t>
  </si>
  <si>
    <t>3 available / 49 sold</t>
  </si>
  <si>
    <t>May 16, 2024 10:32:54 PDT</t>
  </si>
  <si>
    <t>Marc Jacobs Daisy Dream by Marc Jacobs 3.4 oz EDT Perfume for Women New In Box</t>
  </si>
  <si>
    <t>More than 10 available / 3,088 sold</t>
  </si>
  <si>
    <t>2x Burberry HER Eau de Parfum EDP Sample Spray .05oz, 1.5ml Each New in Cards</t>
  </si>
  <si>
    <t>5 available / 258 sold</t>
  </si>
  <si>
    <t>May 22, 2024 01:55:50 PDT</t>
  </si>
  <si>
    <t>Coach Floral by Coach EDP 3 / 3.0 oz Perfume for Women Brand New Tester</t>
  </si>
  <si>
    <t>More than 10 available / 767 sold</t>
  </si>
  <si>
    <t>May 22, 2024 08:40:07 PDT</t>
  </si>
  <si>
    <t>Versace Ladies Dylan Turquoise Gift Set Fragrances 8011003873487</t>
  </si>
  <si>
    <t>3 available / 20 sold</t>
  </si>
  <si>
    <t>May 23, 2024 21:26:31 PDT</t>
  </si>
  <si>
    <t>Coach Love 1.7 oz EDP Spray Womens Perfume 50 ml NIB</t>
  </si>
  <si>
    <t>May 24, 2024 10:53:56 PDT</t>
  </si>
  <si>
    <t>Ariana Grande Cloud Pink EDP 3.4oz Women's Perfume New Sealed</t>
  </si>
  <si>
    <t>May 23, 2024 09:08:14 PDT</t>
  </si>
  <si>
    <t>May 15, 2024 03:12:40 PDT</t>
  </si>
  <si>
    <t>Pleasing</t>
  </si>
  <si>
    <t>Pleasing Harry Styles Fragrance Rivulets Parfum 100ml 3.4fl</t>
  </si>
  <si>
    <t>Last One / 35 sold</t>
  </si>
  <si>
    <t>May 22, 2024 12:37:49 PDT</t>
  </si>
  <si>
    <t>Obsession By Calvin Klein Women 0.5 oz 15 ml Eau de Parfum Spray Mini New</t>
  </si>
  <si>
    <t>10 available / 182 sold</t>
  </si>
  <si>
    <t>May 07, 2024 20:28:32 PDT</t>
  </si>
  <si>
    <t>Dossier FRUITY BROWN SUGAR Eau de Parfum 1.7 Fl oz / 50 mL Perfume NEW IN BOX</t>
  </si>
  <si>
    <t>4 available / 47 sold</t>
  </si>
  <si>
    <t>Apr 16, 2024 17:19:14 PDT</t>
  </si>
  <si>
    <t>Givenchy Irresistible  For Women Eau de Parfum Mini Bottle 0.27 Fl Oz New</t>
  </si>
  <si>
    <t>7 available / 4 sold</t>
  </si>
  <si>
    <t>Apr 23, 2024 13:27:49 PDT</t>
  </si>
  <si>
    <t>May 17, 2024 10:07:21 PDT</t>
  </si>
  <si>
    <t>VICTORIA'S SECRET TEASE 3.4 FL OZ 100 ML EAU DE PARFUM BRAND NEW SEALED BOX</t>
  </si>
  <si>
    <t>May 22, 2024 23:41:42 PDT</t>
  </si>
  <si>
    <t>PINK</t>
  </si>
  <si>
    <t>Rue 21 Pink ICE Perfume Spray 1.7 FL OZ New (Unboxed)</t>
  </si>
  <si>
    <t>5 available / 2 sold</t>
  </si>
  <si>
    <t>May 19, 2024 05:59:04 PDT</t>
  </si>
  <si>
    <t>12 Women's Perfume Fragrance Samples Vials with Organza Bag Lot</t>
  </si>
  <si>
    <t>More than 10 available / 58 sold</t>
  </si>
  <si>
    <t>May 23, 2024 18:50:00 PDT</t>
  </si>
  <si>
    <t>La Vie Est Belle By Lancôme 2.5 OZ L'Eau De Parfum For Women</t>
  </si>
  <si>
    <t>May 08, 2024 14:25:33 PDT</t>
  </si>
  <si>
    <t>PDM PARFUMS DE MARLY DELINA EXCLUSIF 1.5ml .05fl oz x 3 PERFUME SPRAY SAMPLES</t>
  </si>
  <si>
    <t>ULTA</t>
  </si>
  <si>
    <t>Ulta Beauty 2024 Spring Scent Wardrobe 19 Piece Perfume Sample Set w/ $15 Cert</t>
  </si>
  <si>
    <t>TOVA BEVERLY HILLS SIGNATURE for Women Perfume 2 pcs 0.34 oz EDP Spray + Refill</t>
  </si>
  <si>
    <t>7 available / 22 sold</t>
  </si>
  <si>
    <t>May 23, 2024 15:49:12 PDT</t>
  </si>
  <si>
    <t>Kilian Paris Can't Stop Loving You 50ml/ 1.7oz EDP New &amp; Sealed</t>
  </si>
  <si>
    <t>Last One / 12 sold</t>
  </si>
  <si>
    <t>May 20, 2024 18:17:12 PDT</t>
  </si>
  <si>
    <t>Rihanna</t>
  </si>
  <si>
    <t>FENTY by RIHANNA Eau de Parfum 1.5ml Sample Size Travel Mini NIB. Authentic.</t>
  </si>
  <si>
    <t>May 04, 2024 19:06:40 PDT</t>
  </si>
  <si>
    <t>Christian Dior Addict Eau Fraiche EDT For Women 3.4 oz / 100 ml *NEW*</t>
  </si>
  <si>
    <t>8 available / 28 sold</t>
  </si>
  <si>
    <t>Mar 01, 2024 11:41:42 PST</t>
  </si>
  <si>
    <t>ELLIS BROOKLYN Salt EDP Splash .25oz/7.5mL Womens Travel Perfume - NEW in Box!</t>
  </si>
  <si>
    <t>May 14, 2024 02:03:14 PDT</t>
  </si>
  <si>
    <t>Cloud by Ariana Grande for Women EDP Spray 3.4 oz / 100 ml New Sealed In Box</t>
  </si>
  <si>
    <t>9 available / 49 sold</t>
  </si>
  <si>
    <t>May 20, 2024 07:54:54 PDT</t>
  </si>
  <si>
    <t>5 available / 14 sold</t>
  </si>
  <si>
    <t>May 08, 2024 07:48:32 PDT</t>
  </si>
  <si>
    <t>Ralph Lauren Romance Rose Eau de Parfum 3.4 oz 100 ml Brand New Sealed</t>
  </si>
  <si>
    <t>May 20, 2024 00:26:46 PDT</t>
  </si>
  <si>
    <t>Jo Malone London Grapefruit Cologne 3.4 oz</t>
  </si>
  <si>
    <t>7 available / 52 sold</t>
  </si>
  <si>
    <t>May 19, 2024 22:29:14 PDT</t>
  </si>
  <si>
    <t>That Moment by One Direction 3.4 oz / 100 ml Edp spy perfume for women femme</t>
  </si>
  <si>
    <t>More than 10 available / 545 sold</t>
  </si>
  <si>
    <t>Cloud by Ariana Grande 3.4 oz / 100 ML EDP Perfume for Women New In Box</t>
  </si>
  <si>
    <t>9 available / 23 sold</t>
  </si>
  <si>
    <t>May 22, 2024 08:51:16 PDT</t>
  </si>
  <si>
    <t>2.5 Loves Baby Soft Body Mist for Women Fragrance/Cologne NEW Whisper Soft 2.5oz</t>
  </si>
  <si>
    <t>3 available / 17 sold</t>
  </si>
  <si>
    <t>Apr 06, 2024 17:53:08 PDT</t>
  </si>
  <si>
    <t>Feb 27, 2024 08:42:32 PST</t>
  </si>
  <si>
    <t>May 21, 2024 20:36:05 PDT</t>
  </si>
  <si>
    <t>Vilhelm Parfumerie</t>
  </si>
  <si>
    <t>Vilhelm Parfumerie A Lilac A Day Eau De Parfum Spray Women 3.4 Oz / 100ml</t>
  </si>
  <si>
    <t>9 available / 11 sold</t>
  </si>
  <si>
    <t>May 14, 2024 09:04:49 PDT</t>
  </si>
  <si>
    <t>Wood Sage &amp; Sea Salt By Jo Malone EDC Cologne Spray for Women New In Sealed Box</t>
  </si>
  <si>
    <t>5 available / 36 sold</t>
  </si>
  <si>
    <t>May 21, 2024 02:54:27 PDT</t>
  </si>
  <si>
    <t>Donna Karan Cashmere Mist EDP 3.4oz Women's Fragrance New Sealed</t>
  </si>
  <si>
    <t>6 available / 26 sold</t>
  </si>
  <si>
    <t>May 22, 2024 08:56:28 PDT</t>
  </si>
  <si>
    <t>Michael Kors CLASSIC(Original Formula) Eau De Parfum 3-Pcs Set  / New With Box</t>
  </si>
  <si>
    <t>More than 10 available / 92 sold</t>
  </si>
  <si>
    <t>May 21, 2024 11:08:38 PDT</t>
  </si>
  <si>
    <t>Versace Bright Crystal Women's EDT 6.7 oz Spray</t>
  </si>
  <si>
    <t>May 21, 2024 09:29:37 PDT</t>
  </si>
  <si>
    <t>Versace Bright Crystal EDT 3oz Women's Scent Spray New</t>
  </si>
  <si>
    <t>5 available / 18 sold</t>
  </si>
  <si>
    <t>May 23, 2024 09:07:56 PDT</t>
  </si>
  <si>
    <t>Ariana Grande Ladies Mod Vanilla EDP Spray 3.4 oz Fragrances 810101501227</t>
  </si>
  <si>
    <t>3 available / 10 sold</t>
  </si>
  <si>
    <t>May 24, 2024 01:02:24 PDT</t>
  </si>
  <si>
    <t>KILIAN Paris Can't Stop Loving You Full Size 1.7oz/50mL, New in Sealed Box</t>
  </si>
  <si>
    <t>May 16, 2024 03:17:16 PDT</t>
  </si>
  <si>
    <t>Carolina Herrera Good Girl 2.7 oz EDP Bold Women's Perfume Heel Bottle Design</t>
  </si>
  <si>
    <t>6 available / 35 sold</t>
  </si>
  <si>
    <t>May 10, 2024 09:54:17 PDT</t>
  </si>
  <si>
    <t>Dossier POWDERY PEACH Eau de Parfum 1.7 Fl oz / 50 mL Perfume NEW IN BOX</t>
  </si>
  <si>
    <t>Preferred Fragrance</t>
  </si>
  <si>
    <t>Bright Crystal 6.7 oz / 200mL Eau De Toilette Perfume For Women Brand New Sealed</t>
  </si>
  <si>
    <t>May 21, 2024 09:21:47 PDT</t>
  </si>
  <si>
    <t>Dolce &amp; Gabbana Devotion 1.7 oz EDP Perfume for Women New In Box</t>
  </si>
  <si>
    <t>May 24, 2024 06:41:04 PDT</t>
  </si>
  <si>
    <t>Kim Kardashian True Reflection Eau De Parfum Spray. Perfume for Women. 1 fl.oz</t>
  </si>
  <si>
    <t>5 available / 491 sold</t>
  </si>
  <si>
    <t>May 23, 2024 13:11:55 PDT</t>
  </si>
  <si>
    <t>Euphoria by Calvin Klein 6.7 oz Sensual Skin Body Lotion for Women Brand New</t>
  </si>
  <si>
    <t>More than 10 available / 2,002 sold</t>
  </si>
  <si>
    <t>May 22, 2024 18:31:31 PDT</t>
  </si>
  <si>
    <t>Sisley</t>
  </si>
  <si>
    <t>Eau de Campagne by Sisley Perfumed Deodorant 5 fl oz / 150 ml *NEW IN BOX*</t>
  </si>
  <si>
    <t>deodorant</t>
  </si>
  <si>
    <t>May 02, 2024 10:15:16 PDT</t>
  </si>
  <si>
    <t>Voce Viva by Valentino 3.4 oz EDP Perfume for Women New In Box</t>
  </si>
  <si>
    <t>Limited quantity available / 146 sold</t>
  </si>
  <si>
    <t>May 22, 2024 08:12:04 PDT</t>
  </si>
  <si>
    <t>Anna Sui</t>
  </si>
  <si>
    <t>ANNA SUI Sundae 3-Piece Minature Set (Pretty Pink, Mellow Yellow &amp; Violet Vibe)</t>
  </si>
  <si>
    <t>Apr 24, 2024 23:54:31 PDT</t>
  </si>
  <si>
    <t>NARCISO RODRIGUEZ NARCISO EAU DE PARFUM SPRAY 30 ML/1 FL.OZ.</t>
  </si>
  <si>
    <t>6 available / 6 sold</t>
  </si>
  <si>
    <t>May 16, 2024 11:52:34 PDT</t>
  </si>
  <si>
    <t>Fuller Armand Dupree</t>
  </si>
  <si>
    <t>Vivir By Lucia Mendez CON FEROMONAS Perfume Para Dama 60ml DE FULLER MEXICO</t>
  </si>
  <si>
    <t>More than 10 available / 31 sold</t>
  </si>
  <si>
    <t>May 23, 2024 12:22:57 PDT</t>
  </si>
  <si>
    <t>Creed Queen of Silk Eau De Parfum 2.5oz 75ml Tester With Lid</t>
  </si>
  <si>
    <t>May 09, 2024 16:11:53 PDT</t>
  </si>
  <si>
    <t>Jo Malone Incense &amp; Cedrat Cologne Intense Spray Women's Eau de 3.4 fl oz/100ml</t>
  </si>
  <si>
    <t>May 15, 2024 07:42:06 PDT</t>
  </si>
  <si>
    <t>dossier</t>
  </si>
  <si>
    <t>Dossier Floral Honeysuckle Eau de Parfum Spray 1.7 Oz EDP Perfume NEW No Box</t>
  </si>
  <si>
    <t>9 available / 39 sold</t>
  </si>
  <si>
    <t>May 17, 2024 11:34:01 PDT</t>
  </si>
  <si>
    <t>VICTORIA'S SECRET CRUSH FRAGRANCE BODY MIST SPRAY 8.4 FL OZ</t>
  </si>
  <si>
    <t>More than 10 available / 54 sold</t>
  </si>
  <si>
    <t>May 10, 2024 16:16:26 PDT</t>
  </si>
  <si>
    <t>USA Perfume Bottle Spray Atomizer Pump Ball / Bulb &amp; Tube / Hose Replacement</t>
  </si>
  <si>
    <t>4 available / 145 sold</t>
  </si>
  <si>
    <t>May 16, 2024 14:38:14 PDT</t>
  </si>
  <si>
    <t>Prada Paradoxe Intense Women Eau De Parfum Spray 1.6 oz 50ml New In Box</t>
  </si>
  <si>
    <t>May 21, 2024 17:06:49 PDT</t>
  </si>
  <si>
    <t>Maison Alhambra Ladies Pink Shimmer Secret Intense EDP Spray 3.38 oz Fragrances</t>
  </si>
  <si>
    <t>3 available / 13 sold</t>
  </si>
  <si>
    <t>May 23, 2024 20:14:32 PDT</t>
  </si>
  <si>
    <t>More than 10 available / 27 sold</t>
  </si>
  <si>
    <t>May 24, 2024 03:58:41 PDT</t>
  </si>
  <si>
    <t>Eternity For Women By Calvin Klein Eau De Parfum Spray 1 Fl Oz LOT OF 2</t>
  </si>
  <si>
    <t>May 23, 2024 11:25:45 PDT</t>
  </si>
  <si>
    <t>VIVA LA JUICY by JUICY COUTURE Eau De PARFUM SPRAY 1 OZ / 30mL</t>
  </si>
  <si>
    <t>May 18, 2024 05:47:20 PDT</t>
  </si>
  <si>
    <t>Maison Alhambra Ladies Reyna Pour Femme EDP 3.4 oz Fragrances 6290360590721</t>
  </si>
  <si>
    <t>May 24, 2024 09:44:28 PDT</t>
  </si>
  <si>
    <t>Acqua Di Parma Blu Mediterraneo Mirto Di Panarea Eau De Toilette  75 ml 2.5 oz</t>
  </si>
  <si>
    <t>May 19, 2024 19:10:15 PDT</t>
  </si>
  <si>
    <t>L'aventure Ciel by Al Haramain Eau De Parfum 3.33oz/100ml Spray New With Box</t>
  </si>
  <si>
    <t>May 23, 2024 16:06:10 PDT</t>
  </si>
  <si>
    <t>Gucci Flora Gorgeous Jasmine 3.3 oz EDP Perfume for Women New In Box</t>
  </si>
  <si>
    <t>More than 10 available / 188 sold</t>
  </si>
  <si>
    <t>May 23, 2024 19:12:32 PDT</t>
  </si>
  <si>
    <t>Pink Sugar Creamy Sunshine by Aquolina, 3.4 oz EDT Spray for Women</t>
  </si>
  <si>
    <t>More than 10 available / 107 sold</t>
  </si>
  <si>
    <t>May 22, 2024 12:00:35 PDT</t>
  </si>
  <si>
    <t>BURBERRY</t>
  </si>
  <si>
    <t>BURBERRY HER Eau De Parfum FOR WOMEN Mini .16oz, 5ml /FREE TRAVEL SPRAY</t>
  </si>
  <si>
    <t>More than 10 available / 360 sold</t>
  </si>
  <si>
    <t>Jan 18, 2024 18:30:10 PST</t>
  </si>
  <si>
    <t>Victoria's Secret DREAM ANGELS DESIRE 4.2 oz Eau De Parfum Spray</t>
  </si>
  <si>
    <t>6 available / 3 sold</t>
  </si>
  <si>
    <t>May 18, 2024 22:33:17 PDT</t>
  </si>
  <si>
    <t>Parfums de Marly Oriana by Parfums de Marly, 2.5 oz EDP Spray women</t>
  </si>
  <si>
    <t>May 20, 2024 19:06:19 PDT</t>
  </si>
  <si>
    <t>Burberry Her Eau De Toilette for Women 3.3 oz EDT Spray New in Box Sealed</t>
  </si>
  <si>
    <t>May 21, 2024 02:46:19 PDT</t>
  </si>
  <si>
    <t>JIMMY CHOO FLASH by Jimmy Choo 3.3 / 3.4 oz EDP Perfume Women NEW IN BOX</t>
  </si>
  <si>
    <t>25 available / 1,926 sold</t>
  </si>
  <si>
    <t>May 24, 2024 08:52:07 PDT</t>
  </si>
  <si>
    <t>30ml Venom Pheromone Perfume Collection Floral Scent Fragrance Perfume For Women</t>
  </si>
  <si>
    <t>More than 10 available / 42 sold</t>
  </si>
  <si>
    <t>Apr 27, 2024 19:05:16 PDT</t>
  </si>
  <si>
    <t>Fantasy Jungle by Britney Spears 3.3 oz EDT Perfume for Women New In Box</t>
  </si>
  <si>
    <t>4 available / 21 sold</t>
  </si>
  <si>
    <t>May 22, 2024 13:49:05 PDT</t>
  </si>
  <si>
    <t>Classic Red Door Elizabeth Arden Women 3.3 3.4 oz 100 ml Edt Spray Same As Photo</t>
  </si>
  <si>
    <t>7 available / 233 sold</t>
  </si>
  <si>
    <t>Mar 25, 2024 16:16:50 PDT</t>
  </si>
  <si>
    <t>Black Opium by Yves Saint Laurent EDP for Women 3.0 oz / 90 ml NEW</t>
  </si>
  <si>
    <t>May 16, 2024 20:06:04 PDT</t>
  </si>
  <si>
    <t>Parfums de Marly 2.5 oz Parfums de Marly Oriana Eau De Parfum Spray</t>
  </si>
  <si>
    <t>May 19, 2024 05:30:55 PDT</t>
  </si>
  <si>
    <t>Last One / 144 sold</t>
  </si>
  <si>
    <t>May 20, 2024 05:28:09 PDT</t>
  </si>
  <si>
    <t>Good Girl Dazzling Garden by Carolina Herrera 2.7oz Eau de Parfum Spray. New Box</t>
  </si>
  <si>
    <t>10 available / 75 sold</t>
  </si>
  <si>
    <t>May 22, 2024 00:00:27 PDT</t>
  </si>
  <si>
    <t>May 17, 2024 10:08:54 PDT</t>
  </si>
  <si>
    <t>Maison Margiela Replica Lazy Sunday Morning Eau de Toilette 3.4 oz New in Box</t>
  </si>
  <si>
    <t>Sol de Janeiro SOL Cheirosa '62 Eau de Parfum 1.7 oz / 50ML NIB Factory Sealed</t>
  </si>
  <si>
    <t>Versace Dylan Turquoise by Gianni Versace 3.4 oz EDT Perfume for Women NiB</t>
  </si>
  <si>
    <t>Limited quantity available / 1,059 sold</t>
  </si>
  <si>
    <t>May 23, 2024 15:49:26 PDT</t>
  </si>
  <si>
    <t>Marc Jacobs Perfect Intense Eau De Parfum 3.3 oz 100ml-Brand New Imperfect Box</t>
  </si>
  <si>
    <t>May 15, 2024 03:54:01 PDT</t>
  </si>
  <si>
    <t>L'Interdit Intense Rouge by Givenchy perfume for women EDP 2.7 oz New Tester</t>
  </si>
  <si>
    <t>86 available / 116 sold</t>
  </si>
  <si>
    <t>May 18, 2024 00:20:14 PDT</t>
  </si>
  <si>
    <t>My Way  by Giorgio Armani EDP for Women 1.7 oz / 50ml *NEW IN BOX*</t>
  </si>
  <si>
    <t>Feb 15, 2024 09:04:27 PST</t>
  </si>
  <si>
    <t>Good Girl by Carolina Herrera 2.7 Fl oz Spray Eau De Parfum Women's</t>
  </si>
  <si>
    <t>May 08, 2024 04:06:30 PDT</t>
  </si>
  <si>
    <t>Red Jeans by Versus Versace 2.5 oz Perfume for Women New In Box</t>
  </si>
  <si>
    <t>4 available / 1,960 sold</t>
  </si>
  <si>
    <t>May 22, 2024 18:50:37 PDT</t>
  </si>
  <si>
    <t>Armaf Ladies The Pride Of Armaf White EDP Spray 3.4 oz Fragrances 6294015138320</t>
  </si>
  <si>
    <t>May 24, 2024 09:32:31 PDT</t>
  </si>
  <si>
    <t>Prada Candy Perfume 2.7oz EDP Sweetly Luxurious and New Enchanting</t>
  </si>
  <si>
    <t>May 22, 2024 07:44:52 PDT</t>
  </si>
  <si>
    <t>JOVAN MUSK by COTY Perfume 3.25 oz New in Box</t>
  </si>
  <si>
    <t>82 available / 1,286 sold</t>
  </si>
  <si>
    <t>May 24, 2024 01:00:38 PDT</t>
  </si>
  <si>
    <t>VICTORIA'S SECRET HEAVENLY PARFUM EAU DE PARFUM 3.4 fl. oz. /  100ml</t>
  </si>
  <si>
    <t>4 available / 5 sold</t>
  </si>
  <si>
    <t>May 22, 2024 10:05:51 PDT</t>
  </si>
  <si>
    <t>Jo Malone Peony &amp; Blush Suede Eau de Cologne 3.4Fl Oz / 100 ML Perfume</t>
  </si>
  <si>
    <t>9 available / 13 sold</t>
  </si>
  <si>
    <t>May 21, 2024 20:04:49 PDT</t>
  </si>
  <si>
    <t>Jo Malone Dark Amber &amp;Ginger Lily Cologne Intense Women's Eau de 3.4 fl oz/100ml</t>
  </si>
  <si>
    <t>May 15, 2024 07:44:11 PDT</t>
  </si>
  <si>
    <t>Atlantic</t>
  </si>
  <si>
    <t>Cry Baby Perfume 1ml ONLY</t>
  </si>
  <si>
    <t>May 24, 2024 09:01:26 PDT</t>
  </si>
  <si>
    <t>23 available / 48 sold</t>
  </si>
  <si>
    <t>May 23, 2024 04:40:34 PDT</t>
  </si>
  <si>
    <t>Philosophy Amazing Grace Lavender Eau de Toilette EDT Spray 4oz 120ml NOT SEALED</t>
  </si>
  <si>
    <t>4 available / 9 sold</t>
  </si>
  <si>
    <t>May 12, 2024 09:18:39 PDT</t>
  </si>
  <si>
    <t>Jo Malone English Pear &amp; Freesia 3.4oz Women's Eau de Cologne Spray</t>
  </si>
  <si>
    <t>More than 10 available / 6 sold</t>
  </si>
  <si>
    <t>May 13, 2024 08:12:15 PDT</t>
  </si>
  <si>
    <t>Carolina Herrera Very Good Girl 2.7o 80 Ml Eau De Partum Brand New Sealed Box</t>
  </si>
  <si>
    <t>8 available / 12 sold</t>
  </si>
  <si>
    <t>May 21, 2024 22:50:04 PDT</t>
  </si>
  <si>
    <t>Narciso Rodriguez For Her 3.3oz EDP Signature Women's Perfume Spray New</t>
  </si>
  <si>
    <t>May 20, 2024 10:38:43 PDT</t>
  </si>
  <si>
    <t>L'Artisan</t>
  </si>
  <si>
    <t>L'Artisan Parfumeur 'Mon Numero 10' Eau de Parfum 0.7oz/30ml New In Box</t>
  </si>
  <si>
    <t>May 18, 2024 08:18:46 PDT</t>
  </si>
  <si>
    <t>new Chanel PARIS Gardenia 4ml .12 OZ BOXED Miniature EAU DE PARFUME EDP</t>
  </si>
  <si>
    <t>9 am Pour Femme by Afnan 3.4 oz EDP Perfume for Women New In Box</t>
  </si>
  <si>
    <t>4 available / 40 sold</t>
  </si>
  <si>
    <t>May 23, 2024 19:32:58 PDT</t>
  </si>
  <si>
    <t>Versace Bright Crystal Absolu by Versace 3.0 oz EDP Perfume for Women Tester</t>
  </si>
  <si>
    <t>Limited quantity available / 5,166 sold</t>
  </si>
  <si>
    <t>May 24, 2024 08:57:27 PDT</t>
  </si>
  <si>
    <t>Juliette Has a Gun Not a Perfume Womens EDP Travel Size 5.5 ML / 0.17 oz NWOB</t>
  </si>
  <si>
    <t>Apr 11, 2024 12:26:20 PDT</t>
  </si>
  <si>
    <t>JUICY COUTURE SOLID PERFUME STICK for Women 0.17 oz Mini NEW Free Ship</t>
  </si>
  <si>
    <t>6 available / 178 sold</t>
  </si>
  <si>
    <t>May 19, 2024 21:05:55 PDT</t>
  </si>
  <si>
    <t>Dolce &amp; Gabbana Light Blue 6.7 fl oz Eau De Toilette Spray Women's New &amp; Sealed</t>
  </si>
  <si>
    <t>9 available / 3 sold</t>
  </si>
  <si>
    <t>May 23, 2024 05:39:20 PDT</t>
  </si>
  <si>
    <t>Clubman Pinaud</t>
  </si>
  <si>
    <t>Blue Waltz Perfume 0.63 fl oz</t>
  </si>
  <si>
    <t>More than 10 available / 409 sold</t>
  </si>
  <si>
    <t>May 23, 2024 22:30:43 PDT</t>
  </si>
  <si>
    <t>Lomani</t>
  </si>
  <si>
    <t>Tommy Hilfiger</t>
  </si>
  <si>
    <t>TOMMY GIRL by TOMMY HILFIGER for Women 0.5 oz Eau de Toilette Spray NEW IN BOX</t>
  </si>
  <si>
    <t>8 available / 14 sold</t>
  </si>
  <si>
    <t>May 24, 2024 05:45:44 PDT</t>
  </si>
  <si>
    <t>3 available / 5 sold</t>
  </si>
  <si>
    <t>May 23, 2024 10:56:57 PDT</t>
  </si>
  <si>
    <t>7 available / 82 sold</t>
  </si>
  <si>
    <t>May 22, 2024 10:10:34 PDT</t>
  </si>
  <si>
    <t>Curve Crush by Liz Claiborne EDT Perfume for Women 3.3 / 3.4 oz New In Box</t>
  </si>
  <si>
    <t>More than 10 available / 3,584 sold</t>
  </si>
  <si>
    <t>More than 10 available / 160 sold</t>
  </si>
  <si>
    <t>Feb 14, 2024 12:25:07 PST</t>
  </si>
  <si>
    <t>Banana Republic</t>
  </si>
  <si>
    <t>Banana Republic Wildbloom Vert 3.4 oz EDP Perfume for Women New In Box</t>
  </si>
  <si>
    <t>6 available / 998 sold</t>
  </si>
  <si>
    <t>May 22, 2024 11:04:55 PDT</t>
  </si>
  <si>
    <t>Lolita Lempicka</t>
  </si>
  <si>
    <t>Lolita Lempicka by Lolita Lempicka 3.4 oz EDP Perfume for Women New In Box</t>
  </si>
  <si>
    <t>More than 10 available / 2,143 sold</t>
  </si>
  <si>
    <t>May 23, 2024 22:19:41 PDT</t>
  </si>
  <si>
    <t>MONTALE</t>
  </si>
  <si>
    <t>Roses Musk by Montale perfume for women EDP 3.3 / 3.4 oz New In Box</t>
  </si>
  <si>
    <t>23 available / 268 sold</t>
  </si>
  <si>
    <t>May 24, 2024 09:42:09 PDT</t>
  </si>
  <si>
    <t>More than 10 available / 868 sold</t>
  </si>
  <si>
    <t>May 23, 2024 08:22:07 PDT</t>
  </si>
  <si>
    <t>Believe by Britney Spears 3.3 / 3.4 oz EDP Perfume for Women NEW IN BOX</t>
  </si>
  <si>
    <t>46 available / 177 sold</t>
  </si>
  <si>
    <t>May 24, 2024 09:07:13 PDT</t>
  </si>
  <si>
    <t>Dolce &amp; Gabbana Light Blue 1.7 oz./ 50 ml. Eau de Toilette Spray for Women New</t>
  </si>
  <si>
    <t>May 23, 2024 13:17:17 PDT</t>
  </si>
  <si>
    <t>ISSEY MIYAKE</t>
  </si>
  <si>
    <t>L'eau D'Issey by Issey Miyake EDT Perfume for Women 1.6 oz New In Box</t>
  </si>
  <si>
    <t>May 23, 2024 16:28:06 PDT</t>
  </si>
  <si>
    <t>M.A.C TURQUATIC Fragrance Blend Parfume Spray, 0.68 Fl Oz. / 20 mL, New In Box</t>
  </si>
  <si>
    <t>May 15, 2024 11:05:36 PDT</t>
  </si>
  <si>
    <t>1 Vial SEDLEY by PARFUMS DE MARLY for Women 0.05 oz 1.5 ml Eau de Parfum Spray</t>
  </si>
  <si>
    <t>May 21, 2024 05:43:36 PDT</t>
  </si>
  <si>
    <t>L'Imperatrice 3 by D&amp;G 3.3 oz 100ml Eau de Toilette Perfume for Women New In Box</t>
  </si>
  <si>
    <t>4 available / 14 sold</t>
  </si>
  <si>
    <t>May 24, 2024 10:01:28 PDT</t>
  </si>
  <si>
    <t>Alien by Thierry Mugler 3.4 oz EDP Refill Perfume for Women New In Box</t>
  </si>
  <si>
    <t>3 available / 92 sold</t>
  </si>
  <si>
    <t>May 22, 2024 23:22:46 PDT</t>
  </si>
  <si>
    <t>Bright Crystal de Versace Eau de Toilette 3.0 EE. UU. fl. oz. / Spray Mujer 90 ml-</t>
  </si>
  <si>
    <t>23 may 2024 02:42:14 EST</t>
  </si>
  <si>
    <t>Yellow Diamond by Gianni Versace for women EDT 3.0 oz New Tester</t>
  </si>
  <si>
    <t>12 available / 1,909 sold</t>
  </si>
  <si>
    <t>May 24, 2024 08:46:09 PDT</t>
  </si>
  <si>
    <t>SALVATORE FERRAGAMO POUR FEMME edp Perfume for women 3.4 / 3.3 oz New in Box</t>
  </si>
  <si>
    <t>56 available / 1,347 sold</t>
  </si>
  <si>
    <t>May 22, 2024 15:36:00 PDT</t>
  </si>
  <si>
    <t>Happy by Clinique Women's Eau de Parfum - 100ml</t>
  </si>
  <si>
    <t>May 23, 2024 09:33:42 PDT</t>
  </si>
  <si>
    <t>Mini Versace Dylan Blue Pour Femme 0.17 oz EDP Perfume for Women New In Box</t>
  </si>
  <si>
    <t>More than 10 available / 336 sold</t>
  </si>
  <si>
    <t>May 23, 2024 08:10:13 PDT</t>
  </si>
  <si>
    <t>Mon Paris by Yves Saint Laurent Eau De Parfum 3oz 90ml Perfume New Sealed in Box</t>
  </si>
  <si>
    <t>May 20, 2024 23:31:20 PDT</t>
  </si>
  <si>
    <t>Anna Sui Ladies Sky EDT 2.5 oz (Tester) Fragrances 085715064172</t>
  </si>
  <si>
    <t>May 21, 2024 08:14:37 PDT</t>
  </si>
  <si>
    <t>Dolce &amp; Gabbana Light Blue 3.3 /3.4 oz Women’s Eau de Toilette Spray New Sealed</t>
  </si>
  <si>
    <t>9 available / 108 sold</t>
  </si>
  <si>
    <t>May 23, 2024 21:29:23 PDT</t>
  </si>
  <si>
    <t>Jimmy Choo Rose Passion By Jimmy Choo for her EDP 3.3 / 3.4 oz New Tester</t>
  </si>
  <si>
    <t>214 available / 30 sold</t>
  </si>
  <si>
    <t>May 15, 2024 01:11:01 PDT</t>
  </si>
  <si>
    <t>Givenchy L'interdit Nocturnal Jasmine 50ml / 1.7 oz EDP Spray Edition Millesime</t>
  </si>
  <si>
    <t>May 23, 2024 21:47:38 PDT</t>
  </si>
  <si>
    <t>Yves Saint Laurent Mon Paris Eau De Parfum 3 oz/90 ml for Women</t>
  </si>
  <si>
    <t>May 22, 2024 18:49:50 PDT</t>
  </si>
  <si>
    <t>Armani Si by Giorgio Armani Eau De Parfum 3.4 fl oz Spray Women's New &amp; Sealed</t>
  </si>
  <si>
    <t>May 20, 2024 08:28:15 PDT</t>
  </si>
  <si>
    <t>May 22, 2024 19:26:12 PDT</t>
  </si>
  <si>
    <t>GOOD GIRL NEW YORK By CAROLINA HERRERA Dot Drama Black EDP  2.7 Fl Oz/80ml</t>
  </si>
  <si>
    <t>May 23, 2024 05:37:11 PDT</t>
  </si>
  <si>
    <t>Baby Phat</t>
  </si>
  <si>
    <t>Baby Phat Goddess by Kimora Lee Simmons 1.7oz  EDP Spray Perfume  (Pink) Rare</t>
  </si>
  <si>
    <t>May 23, 2024 20:10:08 PDT</t>
  </si>
  <si>
    <t>May 09, 2024 00:05:00 PDT</t>
  </si>
  <si>
    <t>Jo Malone London English Pear &amp; Sweet Pea Cologne, Large Size 3.4oz/100mL,NEW</t>
  </si>
  <si>
    <t>2 available / 2 sold</t>
  </si>
  <si>
    <t>May 01, 2024 07:26:19 PDT</t>
  </si>
  <si>
    <t>May 23, 2024 08:27:40 PDT</t>
  </si>
  <si>
    <t>Cloud by Ariana Grande 3.4 oz EDP Perfume for Women New in Box 2-5 Days Delivery</t>
  </si>
  <si>
    <t>6 available / 20 sold</t>
  </si>
  <si>
    <t>May 22, 2024 09:18:37 PDT</t>
  </si>
  <si>
    <t>MEM</t>
  </si>
  <si>
    <t>Complete Set of 7 Love's Baby Soft by MEM  Unboxed Original 90s pl read below</t>
  </si>
  <si>
    <t>Cologne</t>
  </si>
  <si>
    <t>Apr 23, 2024 02:10:14 PDT</t>
  </si>
  <si>
    <t>More than 10 available / 48 sold</t>
  </si>
  <si>
    <t>May 13, 2024 18:29:35 PDT</t>
  </si>
  <si>
    <t>Escada Santorini Sunrise by Escada Eau De Toilette Spray 3.4oz/100ml for Women</t>
  </si>
  <si>
    <t>May 23, 2024 01:33:13 PDT</t>
  </si>
  <si>
    <t>Shiyaaka KHADLAJ 100ML 3.4.OZ EAU DE PARFUM SPRAY</t>
  </si>
  <si>
    <t>Apr 27, 2024 08:14:50 PDT</t>
  </si>
  <si>
    <t>Cloud by Ariana Grande Perfume 3.4 oz Eau de Parfum EDP for Women BRAND NEW!!</t>
  </si>
  <si>
    <t>9 available / 10 sold</t>
  </si>
  <si>
    <t>May 22, 2024 10:10:13 PDT</t>
  </si>
  <si>
    <t>Gwen Stefani</t>
  </si>
  <si>
    <t>L Lamb By Gwen Stefani Perfume Women 3.4 oz 100ML EDP Spray (T) Very Rare!</t>
  </si>
  <si>
    <t>Last One / 62 sold</t>
  </si>
  <si>
    <t>May 11, 2024 01:54:01 PDT</t>
  </si>
  <si>
    <t>I Want Choo Forever by Jimmy Choo, 3.3 oz EDP Spray for Women</t>
  </si>
  <si>
    <t>May 21, 2024 19:32:40 PDT</t>
  </si>
  <si>
    <t>LIVE COLORFULLY SUNSET by Kate Spade women perfume 3.4 oz 3.3 edp NEW TESTER</t>
  </si>
  <si>
    <t>Last One / 243 sold</t>
  </si>
  <si>
    <t>May 14, 2024 10:16:11 PDT</t>
  </si>
  <si>
    <t>Miss Dior Rose N'Roses by Christian Dior for women EDT 3.3 / 3.4 oz New In Box</t>
  </si>
  <si>
    <t>Last One / 85 sold</t>
  </si>
  <si>
    <t>May 16, 2024 21:23:44 PDT</t>
  </si>
  <si>
    <t>Daisy Marc Jacobs Eau So Fresh POP 2.5 oz/ 75 ml EDT Spray for Women. New in Box</t>
  </si>
  <si>
    <t>10 available / 13 sold</t>
  </si>
  <si>
    <t>May 20, 2024 15:45:05 PDT</t>
  </si>
  <si>
    <t>50ml Pheromone Perfume Spray for Women Lady Attractant Men Long Lasting Gifts</t>
  </si>
  <si>
    <t>More than 10 available / 120 sold</t>
  </si>
  <si>
    <t>Apr 21, 2024 19:06:57 PDT</t>
  </si>
  <si>
    <t>Burberry Her 3.3 oz EDT eau de toilette Spray Womens Perfume 100 ml New In Box</t>
  </si>
  <si>
    <t>May 21, 2024 18:01:34 PDT</t>
  </si>
  <si>
    <t>Jo Malone Orris &amp; Sandalwood Cologne Intense Women's Eau de 3.4 fl oz/100ml</t>
  </si>
  <si>
    <t>Chloé</t>
  </si>
  <si>
    <t>4 available / 124 sold</t>
  </si>
  <si>
    <t>May 23, 2024 10:32:22 PDT</t>
  </si>
  <si>
    <t>May 24, 2024 03:21:02 PDT</t>
  </si>
  <si>
    <t>Dossier Citrus Peony Eau de Parfum. Size: 50ml / 1.7oz</t>
  </si>
  <si>
    <t>More than 10 available / 18 sold</t>
  </si>
  <si>
    <t>Jo Malone Saffron Cologne Intense Spray Women's Eau de 3.4 fl oz/100ml</t>
  </si>
  <si>
    <t>Juliette Has a Gun PEAR INC. 1.7 oz. Eau de Parfum Spray, New in Sealed Box</t>
  </si>
  <si>
    <t>10 available / 18 sold</t>
  </si>
  <si>
    <t>May 23, 2024 13:41:41 PDT</t>
  </si>
  <si>
    <t>Chanel Chance Eau Fraiche EDT Eau de Toilette Spray 3.4 Oz 100 Ml (Sealed Box)</t>
  </si>
  <si>
    <t>May 17, 2024 01:58:47 PDT</t>
  </si>
  <si>
    <t>Jeanne Arthes</t>
  </si>
  <si>
    <t>Jeanne Arthes Boum Candy Land Eau de Parfum Women Vanille Sa Pomme d'Amour 100ml</t>
  </si>
  <si>
    <t>More than 10 available / 163 sold</t>
  </si>
  <si>
    <t>May 13, 2024 04:10:57 PDT</t>
  </si>
  <si>
    <t>BURBERRY LONDON WOMEN *CLASSIC* 0.15 oz / 4.5 ML Eau De Parfum Miniature In Box</t>
  </si>
  <si>
    <t>May 13, 2024 11:28:03 PDT</t>
  </si>
  <si>
    <t>Circus Fantasy by Britney Spears 3.3 oz EDP Perfume for Women New In Box</t>
  </si>
  <si>
    <t>4 available / 194 sold</t>
  </si>
  <si>
    <t>May 22, 2024 08:31:17 PDT</t>
  </si>
  <si>
    <t>SWEET HONESTY BY AVON | DISCONTINUED 1.7 OZ COLOGNE SPRAY  FREE FAST SHIPPING</t>
  </si>
  <si>
    <t>More than 10 available / 90 sold</t>
  </si>
  <si>
    <t>May 19, 2024 12:16:40 PDT</t>
  </si>
  <si>
    <t>CLEAN RESERVE Six Piece Spray Travel Layering Collection Perfume 6 X 5ml/0.17oz</t>
  </si>
  <si>
    <t>Dec 12, 2023 14:38:58 PST</t>
  </si>
  <si>
    <t>Gucci Flora Eau De Parfum 3 Pcs Set  / New With Box</t>
  </si>
  <si>
    <t>May 23, 2024 00:00:03 PDT</t>
  </si>
  <si>
    <t>Light Blue by Dolce &amp; Gabbana, 6.7 oz EDT Spray for Women</t>
  </si>
  <si>
    <t>More than 10 available / 1,355 sold</t>
  </si>
  <si>
    <t>May 24, 2024 07:59:22 PDT</t>
  </si>
  <si>
    <t>VANILLA VIBES BY JULIETTE HAS A GUN-EDP-SPRAY-3.3 OZ-100 ML-AUTHENTIC-U/B-FRANCE</t>
  </si>
  <si>
    <t>May 24, 2024 09:07:35 PDT</t>
  </si>
  <si>
    <t>May 13, 2024 07:38:03 PDT</t>
  </si>
  <si>
    <t>Ralph Lauren ROMANCE Women 6.7 oz 200 ml Sensuous Body Moisturizer Lotion Sealed</t>
  </si>
  <si>
    <t>Feb 22, 2024 16:27:17 PST</t>
  </si>
  <si>
    <t>ARDEN BEAUTY by Elizabeth Arden 3.3 / 3.4 oz EDP for Women New In Box Sealed</t>
  </si>
  <si>
    <t>111 available / 662 sold</t>
  </si>
  <si>
    <t>May 24, 2024 09:47:08 PDT</t>
  </si>
  <si>
    <t>Jean Paul Gaultier</t>
  </si>
  <si>
    <t>JEAN PAUL GAULTIER CLASSIQUE edt perfume spray 3.3 oz 3.4 Women NEW tester</t>
  </si>
  <si>
    <t>95 available / 129 sold</t>
  </si>
  <si>
    <t>May 23, 2024 08:46:38 PDT</t>
  </si>
  <si>
    <t>Carolina Herrera Good Girl BLUSH Womens Perfume EDP Mini 0.24 oz NWOB</t>
  </si>
  <si>
    <t>6 available / 55 sold</t>
  </si>
  <si>
    <t>May 23, 2024 10:32:13 PDT</t>
  </si>
  <si>
    <t>Amarige by Givenchy EDT Perfume for Women 3.3 / 3.4 oz Brand New Tester</t>
  </si>
  <si>
    <t>Last One / 425 sold</t>
  </si>
  <si>
    <t>May 22, 2024 09:47:15 PDT</t>
  </si>
  <si>
    <t>Victoria's Secret Bombshell FINE Body LOTION Fragrance Perfume 250ml</t>
  </si>
  <si>
    <t>May 22, 2024 06:01:13 PDT</t>
  </si>
  <si>
    <t>Daddy Yankee</t>
  </si>
  <si>
    <t>Dyamante by Daddy Yankee 3.4 oz Eau De Parfum Spray for women New in box</t>
  </si>
  <si>
    <t>6 available / 533 sold</t>
  </si>
  <si>
    <t>May 21, 2024 11:35:08 PDT</t>
  </si>
  <si>
    <t>Good Girl Perfume by Carolina Herrera 5.1 oz. Eau de Parfum Spray. New. NO Box</t>
  </si>
  <si>
    <t>10 available / 285 sold</t>
  </si>
  <si>
    <t>May 23, 2024 22:31:13 PDT</t>
  </si>
  <si>
    <t>Classic Erotica</t>
  </si>
  <si>
    <t>Pure Instinct Pheromone Oil For Her .5oz</t>
  </si>
  <si>
    <t>More than 10 available / 96 sold</t>
  </si>
  <si>
    <t>May 11, 2024 13:10:48 PDT</t>
  </si>
  <si>
    <t>Avon Women Fragrance Perfume Spray HAIKU 1.7oz  New In Box| FREE Travel spray</t>
  </si>
  <si>
    <t>More than 10 available / 177 sold</t>
  </si>
  <si>
    <t>May 05, 2024 00:29:28 PDT</t>
  </si>
  <si>
    <t>Pacifica</t>
  </si>
  <si>
    <t>Pacifica Tahitian Gardenia Perfume - Purse Travel Rollerball .33oz/10ml</t>
  </si>
  <si>
    <t>More than 10 available / 56 sold</t>
  </si>
  <si>
    <t>May 20, 2024 04:04:15 PDT</t>
  </si>
  <si>
    <t>NIB {Dior} Miss Dior Rose N Roses Women's Eau de Toilette Miniature 0.17 fl oz</t>
  </si>
  <si>
    <t>May 10, 2024 17:24:59 PDT</t>
  </si>
  <si>
    <t>New Women's EDT Perfume Bvlgari Omnia Paraiba Eau De Toilette Spray 2.2 oz</t>
  </si>
  <si>
    <t>8 available / 18 sold</t>
  </si>
  <si>
    <t>May 15, 2024 03:09:55 PDT</t>
  </si>
  <si>
    <t>Jo Malone London English Pear &amp; Sweet Pea Cologne travel size 9ml/0.3fl.oz NEW!!</t>
  </si>
  <si>
    <t>10 available / 39 sold</t>
  </si>
  <si>
    <t>May 19, 2024 11:41:14 PDT</t>
  </si>
  <si>
    <t>BVLGARI ROSE GOLDEA BLOSSOM DELIGHT EAU DE PARFUM 0.5OZ 15ML VAPORISATEUR  SPRAY</t>
  </si>
  <si>
    <t>May 24, 2024 06:42:45 PDT</t>
  </si>
  <si>
    <t>Versense By Versace EDT For Women 3.4 oz / 100 ml *NEW*</t>
  </si>
  <si>
    <t>May 08, 2024 09:28:53 PDT</t>
  </si>
  <si>
    <t>Montale Intense Cafe by Montale  EAU DE PARFUM SPRAY 3.4 OZ NEW IN BOX</t>
  </si>
  <si>
    <t>Last One / 46 sold</t>
  </si>
  <si>
    <t>May 24, 2024 04:59:52 PDT</t>
  </si>
  <si>
    <t>Boss Ma Vie Pour Femme by Hugo Boss 2.5 oz EDP Perfume for Women New In Box</t>
  </si>
  <si>
    <t>More than 10 available / 541 sold</t>
  </si>
  <si>
    <t>8 available / 380 sold</t>
  </si>
  <si>
    <t>May 23, 2024 13:02:11 PDT</t>
  </si>
  <si>
    <t>Montblanc - Signature Eau De Parfum Spray  50ml/1.7oz</t>
  </si>
  <si>
    <t>May 18, 2024 08:38:26 PDT</t>
  </si>
  <si>
    <t>Dossier Gourmand White Flowers 1.7 oz Cologne Spray New No Box</t>
  </si>
  <si>
    <t>May 17, 2024 11:37:53 PDT</t>
  </si>
  <si>
    <t>Ed Hardy by Christian Audigier Perfume for Women edp 3.4 oz Brand New In Box</t>
  </si>
  <si>
    <t>Limited quantity available / 3,510 sold</t>
  </si>
  <si>
    <t>May 24, 2024 10:58:03 PDT</t>
  </si>
  <si>
    <t>Red Tobacco by Mancera 4 oz EDP Perfume for Men New in Box</t>
  </si>
  <si>
    <t>May 20, 2024 03:00:46 PDT</t>
  </si>
  <si>
    <t>8 available / 26 sold</t>
  </si>
  <si>
    <t>May 06, 2024 03:22:42 PDT</t>
  </si>
  <si>
    <t>Daisy Eau So Fresh by Marc Jacobs 4.25 Oz / 125 Ml – EDP Spray, Sealed</t>
  </si>
  <si>
    <t>5 available / 32 sold</t>
  </si>
  <si>
    <t>May 09, 2024 05:43:46 PDT</t>
  </si>
  <si>
    <t>Fancy Love by Jessica Simpson 8 oz Body Mist for Women Brand New</t>
  </si>
  <si>
    <t>10 available / 279 sold</t>
  </si>
  <si>
    <t>May 22, 2024 11:23:48 PDT</t>
  </si>
  <si>
    <t>Dolce &amp; Gabbana Pour Femme 3.3 / 3.4 oz EDP Perfume for Women Brand New Tester</t>
  </si>
  <si>
    <t>2 available / 171 sold</t>
  </si>
  <si>
    <t>May 16, 2024 20:05:20 PDT</t>
  </si>
  <si>
    <t>Bath &amp; Body Works</t>
  </si>
  <si>
    <t>Bath and Body Works NIB Black Amethyst Perfumes</t>
  </si>
  <si>
    <t>2 Kilian Good Girl Gone Bad Eau De Parfum Mini 1.5mL + Le Rouge Lip Travel Set</t>
  </si>
  <si>
    <t>6 available / 2 sold</t>
  </si>
  <si>
    <t>Donna Karan Cashmere Mist 3.4 oz / 100ml Women Eau de Parfum Brand New Sealed</t>
  </si>
  <si>
    <t>8 available / 1,239 sold</t>
  </si>
  <si>
    <t>May 22, 2024 08:24:55 PDT</t>
  </si>
  <si>
    <t>ESCADA Island Kiss 3.4oz (100 ml) Eau de Toilette Spray - NEW</t>
  </si>
  <si>
    <t>May 20, 2024 13:27:42 PDT</t>
  </si>
  <si>
    <t>Rasasi</t>
  </si>
  <si>
    <t>Rasasi Ladies Daarej EDP Spray 3.4 oz Fragrances 614514177013</t>
  </si>
  <si>
    <t>May 22, 2024 14:38:40 PDT</t>
  </si>
  <si>
    <t>NEW! L'eau D'Issey by Issey Miyake 0.84 oz EDT Perfume for Women 5B</t>
  </si>
  <si>
    <t>3 available / 2 sold</t>
  </si>
  <si>
    <t>May 20, 2024 12:02:06 PDT</t>
  </si>
  <si>
    <t>Aromatics Elixir by Clinique, 3.4 oz Perfume Spray for Women</t>
  </si>
  <si>
    <t>Limited quantity available / 349 sold</t>
  </si>
  <si>
    <t>May 24, 2024 08:51:59 PDT</t>
  </si>
  <si>
    <t>The Body Shop</t>
  </si>
  <si>
    <t>The Body Shop 'White Musk Libertine' Eau De Toilette 2oz/60ml New</t>
  </si>
  <si>
    <t>May 23, 2024 02:12:12 PDT</t>
  </si>
  <si>
    <t>Givenchy Dahlia Divin For Women Eau de Parfum Spray 2.5 fl oz / 75ML EDP</t>
  </si>
  <si>
    <t>Apr 12, 2024 16:06:00 PDT</t>
  </si>
  <si>
    <t>Five Star Fragrance</t>
  </si>
  <si>
    <t>Light Blue 6.7 oz / 200mL Women's Eau De Toilette Spray Perfume Brand New Sealed</t>
  </si>
  <si>
    <t>May 21, 2024 09:18:50 PDT</t>
  </si>
  <si>
    <t>Pink sugar</t>
  </si>
  <si>
    <t>Premium Fragrance Body Oil PINK SUGAR for Women 16 oz</t>
  </si>
  <si>
    <t>Mar 19, 2024 15:56:37 PDT</t>
  </si>
  <si>
    <t>Jimmy Choo Illicit 2 oz EDP Perfume for Women New In Box</t>
  </si>
  <si>
    <t>May 22, 2024 15:03:19 PDT</t>
  </si>
  <si>
    <t>FRACAS by Robert Piguet Parfum Mini Women Splash 0.14 oz. No Box  New &amp; RARE(P44</t>
  </si>
  <si>
    <t>More than 10 available / 95 sold</t>
  </si>
  <si>
    <t>Apr 20, 2024 08:52:02 PDT</t>
  </si>
  <si>
    <t>Khadlaj Hareem Al Sultan Gold Concentrated Oil Perfume 35 ml Women Spray</t>
  </si>
  <si>
    <t>May 22, 2024 20:08:27 PDT</t>
  </si>
  <si>
    <t>Michael Kors Silky Body Lotion 2.5 oz / 75 ml NEW</t>
  </si>
  <si>
    <t>More than 10 available / 283 sold</t>
  </si>
  <si>
    <t>Mar 28, 2024 08:46:41 PDT</t>
  </si>
  <si>
    <t>Elizabeth &amp; James</t>
  </si>
  <si>
    <t>Elizabeth &amp; James Nirvana Rose 0.34 oz eau de parfum rollerball NIB</t>
  </si>
  <si>
    <t>May 16, 2024 14:41:54 PDT</t>
  </si>
  <si>
    <t>OSCAR by Oscar de la Renta for women EDT 6.7 oz New in Box</t>
  </si>
  <si>
    <t>Last One / 678 sold</t>
  </si>
  <si>
    <t>May 22, 2024 05:09:56 PDT</t>
  </si>
  <si>
    <t>Gucci Flora Gorgeous Gardenia 3.3 oz EDP Perfume for Women New In Box</t>
  </si>
  <si>
    <t>Limited quantity available / 272 sold</t>
  </si>
  <si>
    <t>May 23, 2024 20:04:13 PDT</t>
  </si>
  <si>
    <t>5 available / 68 sold</t>
  </si>
  <si>
    <t>May 13, 2024 10:27:00 PDT</t>
  </si>
  <si>
    <t>Victoria's Secret Bombshell Escape Eau De Parfum 3.4oz</t>
  </si>
  <si>
    <t>May 24, 2024 03:02:22 PDT</t>
  </si>
  <si>
    <t>Discontinued REALITIES By Liz Claiborne 3.4oz Eau De Parfum (True Photo)</t>
  </si>
  <si>
    <t>May 18, 2024 04:53:14 PDT</t>
  </si>
  <si>
    <t>I Love Love Cheap and Chic by Moschino EDT For Women 100 ml *NEW*</t>
  </si>
  <si>
    <t>3 available / 25 sold</t>
  </si>
  <si>
    <t>May 08, 2024 09:28:03 PDT</t>
  </si>
  <si>
    <t>Attar Al Wesal EDP Perfume By Al Wataniah 100 ML🥇Hot New Super Rich Fragrance🥇</t>
  </si>
  <si>
    <t>May 20, 2024 17:40:51 PDT</t>
  </si>
  <si>
    <t>BURBERRY BODY EDP 2.0ml .06fl oz x 5 PERFUME SPRAY SAMPLE VIALS</t>
  </si>
  <si>
    <t>Feb 18, 2024 14:09:45 PST</t>
  </si>
  <si>
    <t>Elie Saab</t>
  </si>
  <si>
    <t>Elie Saab Girl of Now Shine EDP 1.0 oz Fragrances 7640233340233</t>
  </si>
  <si>
    <t>May 22, 2024 17:20:38 PDT</t>
  </si>
  <si>
    <t>VALENTINO Perfume Travel Spray 10ml (Choose Your Scent) Combined Shipping</t>
  </si>
  <si>
    <t>7 available / 238 sold</t>
  </si>
  <si>
    <t>May 17, 2024 14:03:09 PDT</t>
  </si>
  <si>
    <t>Sol De Janeiro Rio Perfume Mist 1fl.oz./30ml Travel Size, Individual Sprays</t>
  </si>
  <si>
    <t>May 13, 2024 13:23:03 PDT</t>
  </si>
  <si>
    <t>L.A.M.B by Gwen Stefani LAMB perfume 0.17 oz / 5 ml EDP for Women</t>
  </si>
  <si>
    <t>6 available / 42 sold</t>
  </si>
  <si>
    <t>May 14, 2024 19:07:16 PDT</t>
  </si>
  <si>
    <t>Two pcs set Avon Classic Odyssey cologne PERFUME Spray 1.7 oz/Free travel spray</t>
  </si>
  <si>
    <t>More than 10 available / 179 sold</t>
  </si>
  <si>
    <t>May 21, 2024 04:48:46 PDT</t>
  </si>
  <si>
    <t>Chanel Coco Mademoiselle Eau De Parfum  Sample 5ml</t>
  </si>
  <si>
    <t>May 24, 2024 04:49:17 PDT</t>
  </si>
  <si>
    <t>Aerin Mediterranean Honeysuckle Tiare Summer Edition Sample Spray .05oz, 1.5ml</t>
  </si>
  <si>
    <t>5 available / 16 sold</t>
  </si>
  <si>
    <t>May 22, 2024 02:08:32 PDT</t>
  </si>
  <si>
    <t>WALK ON AIR by Kate Spade for Women FRAGRANCE MIST 8.4 oz 250 ml NEW AS PICTURE</t>
  </si>
  <si>
    <t>5 available / 221 sold</t>
  </si>
  <si>
    <t>May 20, 2024 12:38:17 PDT</t>
  </si>
  <si>
    <t>JUICY COUTURE DUO: VIVA LA JUICY W EDP  / VIVA LA JUICY GOLD COUTURE W EDP (5ML)</t>
  </si>
  <si>
    <t>8 available / 10 sold</t>
  </si>
  <si>
    <t>May 20, 2024 09:31:24 PDT</t>
  </si>
  <si>
    <t>8 available / 3 sold</t>
  </si>
  <si>
    <t>May 24, 2024 01:21:39 PDT</t>
  </si>
  <si>
    <t>Versace Dylan Purple Women EDP 3.4 Oz Spray lotion Shower gel &amp; Mini 4 Pc Set</t>
  </si>
  <si>
    <t>5 available / 34 sold</t>
  </si>
  <si>
    <t>May 23, 2024 11:45:53 PDT</t>
  </si>
  <si>
    <t>Narciso Rodriguez Musc Noir Rose 3.3 Oz /100ml Eau de Parfum for Women New Us</t>
  </si>
  <si>
    <t>10 available / 22 sold</t>
  </si>
  <si>
    <t>May 23, 2024 17:33:21 PDT</t>
  </si>
  <si>
    <t>VALENTINE NERO WOMEN Eau de Parfum 3.4 oz</t>
  </si>
  <si>
    <t>Apr 28, 2024 20:19:23 PDT</t>
  </si>
  <si>
    <t>VERSACE EROS POUR FEMME 3.4 oz 3.3 edt Perfume New Tester</t>
  </si>
  <si>
    <t>107 available / 32 sold</t>
  </si>
  <si>
    <t>May 23, 2024 08:46:36 PDT</t>
  </si>
  <si>
    <t>PARFUMS de MARLY DELINA La Rosee 2.5 oz./ 75 ml. EDP Spray- NEW IN BOX</t>
  </si>
  <si>
    <t>May 16, 2024 19:38:01 PDT</t>
  </si>
  <si>
    <t>Jo Malone Bitter  Mandarin Cologne Spray Women's Eau de  - 3.4 fl oz/100ml</t>
  </si>
  <si>
    <t>9 available / 7 sold</t>
  </si>
  <si>
    <t>May 14, 2024 02:30:39 PDT</t>
  </si>
  <si>
    <t>Sweet Like Candy by Ariana Grande perfume 3.3 / 3.4 oz edp New Tester</t>
  </si>
  <si>
    <t>50 available / 856 sold</t>
  </si>
  <si>
    <t>May 24, 2024 10:56:09 PDT</t>
  </si>
  <si>
    <t>Parfums de Marly Delina 2.5 fl oz Women's EDP Spray USED SALE!!!</t>
  </si>
  <si>
    <t>Gucci Guilty 1.7 oz EDT Perfume for Women New in Box</t>
  </si>
  <si>
    <t>Limited quantity available / 275 sold</t>
  </si>
  <si>
    <t>May 21, 2024 15:16:00 PDT</t>
  </si>
  <si>
    <t>BATH &amp; BODY WORKS NIGHT BLOOMING JASMINE BODY MIST 8 FL OZ</t>
  </si>
  <si>
    <t>5 available / 23 sold</t>
  </si>
  <si>
    <t>May 14, 2024 04:35:58 PDT</t>
  </si>
  <si>
    <t>COOL WATER * Davidoff * Perfume for Women * EDT * 3.4 oz * BRAND NEW TESTER</t>
  </si>
  <si>
    <t>More than 10 available / 4,936 sold</t>
  </si>
  <si>
    <t>May 24, 2024 08:36:44 PDT</t>
  </si>
  <si>
    <t>Tom Ford Black Orchid Eau De Parfum Sample Size Spray .05 FL. OZ 1.5ml VIAL VOC</t>
  </si>
  <si>
    <t>More than 10 available / 64 sold</t>
  </si>
  <si>
    <t>Thierry Mugler Angel Eau De Parfum  3.4 oz / 100 ml New Factory Sealed</t>
  </si>
  <si>
    <t>4 available / 175 sold</t>
  </si>
  <si>
    <t>May 22, 2024 01:01:32 PDT</t>
  </si>
  <si>
    <t>May 23, 2024 17:44:24 PDT</t>
  </si>
  <si>
    <t>SEE PHOTO</t>
  </si>
  <si>
    <t>Perfume EDP for Women 3.4 oz / 100 ml  NEW</t>
  </si>
  <si>
    <t>May 24, 2024 00:58:31 PDT</t>
  </si>
  <si>
    <t>Carmina By Creed2.5 oz / 75 ml Eau De Parfum For Women New In Box</t>
  </si>
  <si>
    <t>Last One / 3 sold</t>
  </si>
  <si>
    <t>May 24, 2024 00:32:54 PDT</t>
  </si>
  <si>
    <t>9 available / 2 sold</t>
  </si>
  <si>
    <t>May 23, 2024 05:43:12 PDT</t>
  </si>
  <si>
    <t>Yves Saint Laurent Black Opium Eau De Parfum Spray 90 ml 3 Oz For Women New Seal</t>
  </si>
  <si>
    <t>May 22, 2024 05:44:01 PDT</t>
  </si>
  <si>
    <t>May 21, 2024 09:06:40 PDT</t>
  </si>
  <si>
    <t>Armand Dupree Fuller</t>
  </si>
  <si>
    <t>LUCIA MENDEZ PERFUMES CON FEROMONAS ELIGE TU FAVORITO 100% ORIGINAL CAJA SELLADA</t>
  </si>
  <si>
    <t>More than 10 available / 472 sold</t>
  </si>
  <si>
    <t>May 16, 2024 12:21:53 PDT</t>
  </si>
  <si>
    <t>RALPH by Ralph Lauren 3.3 / 3.4 oz EDT For Women New in Box</t>
  </si>
  <si>
    <t>41 available / 269 sold</t>
  </si>
  <si>
    <t>DKNY</t>
  </si>
  <si>
    <t>Be Extra Delicious By DKNY 0.24oz EDP Women's Perfume Travel Size</t>
  </si>
  <si>
    <t>19 available / 5 sold</t>
  </si>
  <si>
    <t>United Colors of Benetton</t>
  </si>
  <si>
    <t>United Colors of Benetton MINI COLORS FEMME WOMEN **Lot of 8** 0.13 oz 4ml EDT</t>
  </si>
  <si>
    <t>4 lots available (8 items per lot) / 79 sold</t>
  </si>
  <si>
    <t>Mar 26, 2024 11:45:52 PDT</t>
  </si>
  <si>
    <t>Maison</t>
  </si>
  <si>
    <t>Maison Louis Marie No.04 Bois de Balincourt Perfume Oil Rollerball .10 oz No.4</t>
  </si>
  <si>
    <t>May 22, 2024 12:50:46 PDT</t>
  </si>
  <si>
    <t>Obsession Perfume by Calvin Klein - 3.3 / 3.4 oz / 100 ml EDP Spray New In Box</t>
  </si>
  <si>
    <t>More than 10 available / 615 sold</t>
  </si>
  <si>
    <t>Jan 29, 2024 10:17:36 PST</t>
  </si>
  <si>
    <t>Dolce &amp; Gabbana Ladies The Only One EDP Spray 3.4 oz (Tester) Fragrances</t>
  </si>
  <si>
    <t>3 available / 29 sold</t>
  </si>
  <si>
    <t>May 23, 2024 21:50:18 PDT</t>
  </si>
  <si>
    <t>Vince Camuto</t>
  </si>
  <si>
    <t>Vince Camuto Illuminare Eau De Parfum Spray, 3.4 Fl Oz Open Box</t>
  </si>
  <si>
    <t>10 available / 177 sold</t>
  </si>
  <si>
    <t>May 23, 2024 13:35:24 PDT</t>
  </si>
  <si>
    <t>Avon Far Away Infinity Eau de Parfum 1.7 fl. oz.  NIB/Free Travel Spray</t>
  </si>
  <si>
    <t>More than 10 available / 157 sold</t>
  </si>
  <si>
    <t>May 16, 2024 22:35:29 PDT</t>
  </si>
  <si>
    <t>Roses Greedy by Mancera perfume for unisex EDP 4 / 4.0 oz New in Box</t>
  </si>
  <si>
    <t>33 available / 58 sold</t>
  </si>
  <si>
    <t>May 24, 2024 08:03:11 PDT</t>
  </si>
  <si>
    <t>Sweet Tooth Eau de Parfum, Perfume for Women, 1 fl oz</t>
  </si>
  <si>
    <t>May 17, 2024 23:16:41 PDT</t>
  </si>
  <si>
    <t>Juliette Has A Gun</t>
  </si>
  <si>
    <t>MMMM BY Juliette Has A Gun perfume for her EDP 3.3 / 3.4 oz New in Box</t>
  </si>
  <si>
    <t>3 available / 117 sold</t>
  </si>
  <si>
    <t>May 13, 2024 22:19:34 PDT</t>
  </si>
  <si>
    <t>PARIS HILTON ELECTRIFY for Women Cologne 3.4 oz 100 ml Eau de Parfum Spray UNBOX</t>
  </si>
  <si>
    <t>4 available / 51 sold</t>
  </si>
  <si>
    <t>May 22, 2024 05:44:45 PDT</t>
  </si>
  <si>
    <t>Carolina Herrera,"Good Girl by Carolina Herrera 2.7 oz Eau De Parfum Spray Women's New &amp; Sealed","Eau de Parfum","43.99","US $43.99/ea","2","2 available / 393 sold","393","May 23, 2024 10:43:50 PDT","Thomasville, Alabama, United States"</t>
  </si>
  <si>
    <t>As Shown,"Parfums de Marly Delina La Rosee Eau de Parfum 2.5 Fl Oz/75ml Spray for Women","Eau de Parfum","79.99","US $79.99","5","5 available / 40 sold","40","May 24, 2024 00:15:48 PDT","New Jersey, Hong Kong"</t>
  </si>
  <si>
    <t>PRADA,"PRADA Paradoxe by Prada EDP 3.0oz/90ml Spray Perfume for Women New In Box","Eau de Parfum","59.99","US $59.99","10","More than 10 available / 35 sold","35","May 14, 2024 20:54:25 PDT","Orange, New Jersey, United States"</t>
  </si>
  <si>
    <t>As Show,"J'adore Parfum D'eau by Christian 3.4 oz EDP Fragrance for Women New In Box","Eau de Parfum","59.99","US $59.99/ea","10","More than 10 available / 9 sold","9","May 23, 2024 01:23:05 PDT","USA, New Jersey, Hong Kong"</t>
  </si>
  <si>
    <t>Khadlaj,"Shiyaaka for Men EDP Spray 100ML (3.4 FL.OZ) By Khadlaj (Woody, Aromatic, Earth)","Eau de Parfum","29.99","US $29.99/ea","10","More than 10 available",,"","Little Ferry, New Jersey, United States"</t>
  </si>
  <si>
    <t>Viktor &amp; Rolf,"Flowerbomb by Viktor &amp; Rolf 3.4 oz 100ML Eau De Parfum Brand New Sealed In Box","Eau de Parfum","51.99","US $51.99/ea","8","8 available / 184 sold","184","May 23, 2024 10:44:09 PDT","Warren, Michigan, United States"</t>
  </si>
  <si>
    <t>AS SHOW,"PRADA Paradoxe by Prada EDP 3.0oz/90ml Spray Perfume for Women New In Box US","Eau de Parfum","58.99","US $58.99",,"Out of Stock / 18 sold","18","May 24, 2024 00:15:13 PDT","Astoria, New York, United States"</t>
  </si>
  <si>
    <t>Versace,"Versace Bright Crystal Women EDT 6.7 oz 200 ml New Sealed in Box","Eau de Toilette","52.79","US $52.79/ea","6","6 available / 258 sold","258","May 21, 2024 06:41:13 PDT","Dexter, Michigan, United States"</t>
  </si>
  <si>
    <t>Versace,"Versace Bright Crystal by Versace for Women EDT Spray 3.0 oz / 90 ml New In Box","Eau de Toilette","29.99","US $29.99",,"Last One / 251 sold","251","May 23, 2024 22:39:02 PDT","Jamaica, New York, United States"</t>
  </si>
  <si>
    <t>Lattafa,"Fakhar by Lattafa Eau de Parfum 3.4 oz / 100 ml Spray for Men","Eau de Parfum","22.75","US $22.75/ea","10","More than 10 available / 174 sold","174","May 24, 2024 00:25:04 PDT","New York, New York, United States"</t>
  </si>
  <si>
    <t>Yves Saint Laurent,"Yves Saint Laurent Black Opium 3oz Eau de Parfum Women's New Sealed","Eau de Parfum","39.99","US $39.99/ea","10","More than 10 available / 77 sold","77","May 24, 2024 11:01:13 PDT","Ecorse, Michigan, United States"</t>
  </si>
  <si>
    <t>Gucci,"Gucci Bloom 3.3oz / 3.4oz Eau de Parfum Women's Fragrance New Sealed","Eau de Parfum","64.99","US $64.99/ea","10","More than 10 available / 35 sold","35","May 24, 2024 11:01:04 PDT","Ecorse, Michigan, United States"</t>
  </si>
  <si>
    <t>Carolina Herrera,"Very Good Girl GLAM by Carolina Herrera 2.7 oz Eau de parfum Spray New &amp; Sealed","Eau de Parfum","60.99","US $60.99/ea","2","2 available / 51 sold","51","May 23, 2024 16:56:32 PDT","Quinlan, Texas, United States"</t>
  </si>
  <si>
    <t>Carolina Herrera,"Good Girl by Carolina Herrera 2.7 fl oz Spray Eau De Parfum New &amp; Sealed","Eau de Parfum","43.49","US $43.49/ea","2","2 available / 20 sold","20","May 22, 2024 10:25:36 PDT","Cincinnati, Ohio, United States"</t>
  </si>
  <si>
    <t>Coach,"Coach Floral 3.0 oz EDP eau de parfum spray womens perfume 90ml Tester","Eau de Parfum","29.2","US $29.20/ea","10","More than 10 available / 505 sold","505","May 08, 2024 09:46:06 PDT","Edison, New Jersey, United States"</t>
  </si>
  <si>
    <t>Guerlain,"Guerlain NEROLI OUTRENOIR Eau de Parfum 2ml /.06oz Sample Spray NIB","Eau de Parfum","13","US $13.00","10","More than 10 available / 94 sold","94","May 24, 2024 09:43:51 PDT","New York, New York, United States"</t>
  </si>
  <si>
    <t>Philosophy,"Amazing Grace by Philosophy, 4 oz EDP Intense Spray for Women","Eau De Parfum","39.69","US $39.69/ea","10","More than 10 available / 234 sold","234","May 24, 2024 10:21:14 PDT","Edison, New Jersey, United States"</t>
  </si>
  <si>
    <t>Marc Jacobs,"Marc Jacobs Decadence For Women by Marc Jacobs 3.4 oz 100ml EDP Spray New","Eau de Parfum","59.99","US $59.99","6","6 available / 34 sold","34","May 22, 2024 18:32:01 PDT","New York,USA, Hong Kong"</t>
  </si>
  <si>
    <t>AS SHOWN,"PRADA Paradoxe By Prada EDP 3.0oz/90ml Spray Perfume For Women New In Box USA","Eau de Parfum","59.99","US $59.99",,"Last One / 43 sold","43","May 23, 2024 01:10:19 PDT","New York, New York, United States"</t>
  </si>
  <si>
    <t>Dolce &amp; Gabbana,"D&amp;G DOLCE &amp; GABBANA LIGHT BLUE EAU INTENSE WOMEN 1.5ml .05oz x 5 PERFUME SAMPLES","Eau de Parfum","11","US $11.00","10","More than 10 available / 1,613 sold","1613","Apr 05, 2024 00:52:19 PDT","Albany, New York, United States"</t>
  </si>
  <si>
    <t>QRC,"Oxytocin-N 15iu Per Spray 1oz (30ml)","Spray","27","US $27.00/ea","10","More than 10 available / 218 sold","218","Mar 20, 2024 12:14:58 PDT","Oklahoma City, Oklahoma, United States"</t>
  </si>
  <si>
    <t>~ CREPE ERASE ~,"CREPE ERASE-BODY FIRM ADVANCED BODY REPAIR TREATMENT ULTR- 3.3 OZ  Sealed W/OBox","~ BODY FIRM ADVANCED BODY REPAIR TREATMENT ~","29.99","US $29.99","10","More than 10 available / 1 sold","1","","Melrose Park, Illinois, United States"</t>
  </si>
  <si>
    <t>Unbranded,"Lattafa YARA by Lattafa 3.4 Oz (100 ml) EDP Eau De Parfum Spray for Women.","Eau de Parfum","16.27","US $16.27/ea","300","300 available / 38 sold","38","May 24, 2024 08:20:15 PDT","shanghai, China"</t>
  </si>
  <si>
    <t>YSL,"Libre by Yves Saint Laurent YSL 3 oz EDP Perfume for Women New in Box","Eau de Parfum","54.95","US $54.95",,"Last One / 25 sold","25","May 24, 2024 00:08:02 PDT","Stuyvesant Falls, New York, United States"</t>
  </si>
  <si>
    <t>Carolina Herrera,"Carolina Herrera Good Girl 2.7 oz EDP Feminine &amp; Empowering New","Eau de Parfum","49.99","US $49.99/ea","6","6 available / 183 sold","183","May 23, 2024 09:40:39 PDT","Macomb, Michigan, United States"</t>
  </si>
  <si>
    <t>Parfums de Marly,"Parfums de Marly Delina 2.5 oz/75 ml EDP Spray for Women New With Sealed Box","Eau de Parfum","84.99","US $84.99","4","4 available / 71 sold","71","May 22, 2024 01:30:45 PDT","California or Hong Kong, Hong Kong"</t>
  </si>
  <si>
    <t>Yves Saint Laurent,"Mon Paris 3 oz Perfume by Yves Saint Laurent 90 ml Womens Spray EDP New &amp; Sealed","Eau de Parfum","39.99","US $39.99/ea","8","8 available / 126 sold","126","May 24, 2024 05:51:11 PDT","Farmington, Michigan, United States"</t>
  </si>
  <si>
    <t>Dolce&amp;Gabbana,"Dolce &amp; Gabbana Light Blue 6.7 oz Spray Eau De Toilette Women's New &amp; Sealed","Eau de Toilette","53.99","US $53.99",,"Out of Stock / 54 sold","54","May 24, 2024 03:14:29 PDT","Ecorse, Michigan, United States"</t>
  </si>
  <si>
    <t>EX NIHILO,"Blue Taliman by Ex Nihilo Eau De Parfum 3.3oz/100ml Unisex Spray New With Box","Eau de Parfum","99.99","US $99.99","4","4 available / 29 sold","29","May 23, 2024 03:50:04 PDT","California or Hong Kong, Hong Kong"</t>
  </si>
  <si>
    <t>Juliette has a gun,"Not a Perfume by Juliette has a gun 3.3 oz EDP Perfume for Women Tester","Eau de Parfum","40.92","US $40.92/ea",,"Limited quantity available / 1,571 sold","1571","May 24, 2024 07:32:36 PDT","Hackensack, New Jersey, United States"</t>
  </si>
  <si>
    <t>Davidoff,"Davidoff Cool Water Sea Rose Eau De Toilette Spray For Her 100 Ml NEW IN BOX","Eau de Toilette","22.9","US $22.90/ea","10","More than 10 available / 291 sold","291","May 08, 2024 17:11:47 PDT","Princeton Junction, New Jersey, United States"</t>
  </si>
  <si>
    <t>Viktor &amp; Rolf,"Viktor Rolf Flowerbomb 3.4 oz L'Eau De Parfum Spray New Factory Sealed in Box","Eau de Parfum","42","US $42.00/ea","4","4 available / 406 sold","406","May 23, 2024 22:57:33 PDT","Portland, Oregon, United States"</t>
  </si>
  <si>
    <t>Giorgi^o Armani,"Sì Passione by Giorgio Armani For Women 3.4 Oz Eau De Parfum Spray New in Box","Eau de Parfum","44.88","US $44.88/ea","7","7 available / 147 sold","147","May 20, 2024 00:21:18 PDT","South El Monte, California, United States"</t>
  </si>
  <si>
    <t>PRADA,"Prada Les infusions De Milano Iris Cedre for Women 3.4oz/100ml EDP Spray In Box","Eau de Parfum","66.99","US $66.99","10","More than 10 available / 3 sold","3","May 23, 2024 18:00:47 PDT","Perth Amboy, New Jersey, United States"</t>
  </si>
  <si>
    <t>Roja,"Roja Parfums Isola Blu Parfum Unisex 50ml / 1.7oz New With Sealed Box","Eau de Parfum","129.99","US $129.99","5","5 available / 37 sold","37","May 24, 2024 09:25:04 PDT","United States, Canada"</t>
  </si>
  <si>
    <t>AS SHOWN,"Perfume EDP for Women 3.4 oz / 100 ml Brand NEW","Eau de Parfum","22.99","US $22.99","10","10 available / 11 sold","11","May 24, 2024 06:30:59 PDT","CA, China"</t>
  </si>
  <si>
    <t>Parfums de Marly,"PDM PARFUMS DE MARLY DELINA EXCLUSIF 1.5ml .05fl oz x 1 PERFUME SPRAY SAMPLE","Parfum","12","US $12.00","10","More than 10 available / 59 sold","59","","Albany, New York, United States"</t>
  </si>
  <si>
    <t>Marc Jacobs,"Marc Jacobs Daisy Eau So Fresh 4.2 oz / 125 mL Eau De Toilette Brand New Sealed","Eau de Toilette","32.95","US $32.95","10","More than 10 available / 68 sold","68","May 17, 2024 04:50:31 PDT","College Point, New York, United States"</t>
  </si>
  <si>
    <t>Ariana Grande,"Cloud by Ariana Grande 3.4 oz / 100 ML EDP Perfume for Women New In Box Sealed","Eau de Parfum","31.05","US $31.05/ea","9","9 available / 54 sold","54","May 23, 2024 21:28:14 PDT","Detroit, Michigan, United States"</t>
  </si>
  <si>
    <t>Versace,"Versace Dylan Turquoise by Gianni Versace for women EDT 3.3 / 3.4 oz New Tester","Eau de Toilette","32.2","US $32.20/ea","60","60 available / 157 sold","157","May 17, 2024 06:09:15 PDT","Dallas, Texas, United States"</t>
  </si>
  <si>
    <t>Sol De Janeiro,"Sol de Janeiro Mini Brazilian Crush Body Fragrance Mist 3.04 oz/ 90 mL","Fragrance Mist","17.9","US $17.90/ea","10","More than 10 available / 4 sold","4","May 21, 2024 19:47:36 PDT","Round Rock, Texas, United States"</t>
  </si>
  <si>
    <t>Kilian,"Love by Kilian Don't Be Shy Eau de Parfum 7.5 ml/0.25 fl. oz. Free Shipping …","Eau de Parfum","29.75","US $29.75","9","9 available / 80 sold","80","May 24, 2024 09:49:39 PDT","Tulsa, Oklahoma, United States"</t>
  </si>
  <si>
    <t>Donna Karan,"Donna Karan CASHMERE MIST Deodorant-Anti-Perspirant Stick 1 OZ / 30mL NEW","Deodorant Stick","19.99","US $19.99/ea","10","More than 10 available / 441 sold","441","May 20, 2024 11:47:05 PDT","Elizabeth, New Jersey, United States"</t>
  </si>
  <si>
    <t>Carolina Herrera,"Carolina Herrera Good Girl 2.7 oz Eau De Parfum Spray Women's New &amp; Sealed","Eau de Parfum","43.99","US $43.99/ea","2","2 available / 16 sold","16","May 24, 2024 02:41:54 PDT","San Jose, California, United States"</t>
  </si>
  <si>
    <t>Carolina Herrera,"Very Good Girl GLAM by Carolina Herrera 2.7 oz EDP Spray Women's New &amp; Sealed.","Eau de Parfum","59.99","US $59.99/ea","2","2 available / 21 sold","21","May 22, 2024 16:11:22 PDT","Cincinnati, Ohio, United States"</t>
  </si>
  <si>
    <t>Marc Jacobs,"Marc Jacobs Daisy Women's Eau De Toilette Spray For Women EDT 3.4Oz 100ml New","Eau de Toilette","42.88","US $42.88","10","More than 10 available / 71 sold","71","May 19, 2024 22:27:54 PDT","College Point, New York, United States"</t>
  </si>
  <si>
    <t>Parfums de Marly,"PARFUMS de MARLY DELINA for WOMEN 2.5 oz (75ml) EDP Spray NEW SEALED  BOX","Eau de Parfum","100.99","US $100.99",,"Last One / 49 sold","49","May 17, 2024 03:05:11 PDT","Buffalo Mills, Pennsylvania, United States"</t>
  </si>
  <si>
    <t>Juliette has a gun,"Juliette Has A Gun Discovery Kit includes LUST for sun SEALED new","Eau de Parfum","26.05","US $26.05/ea","10","More than 10 available / 128 sold","128","May 19, 2024 15:38:07 PDT","Winter Garden, Florida, United States"</t>
  </si>
  <si>
    <t>AS SHOWN,"Flora Gorgeous Jasmine 3.3 oz / 100 ml EDP Perfume Spray for Women New In Box","Eau de Parfum","54.99","US $54.99/ea","5","5 available / 60 sold","60","May 24, 2024 01:42:35 PDT","USA,California, Hong Kong"</t>
  </si>
  <si>
    <t>Carolina Herrera,"Carolina Herrera's Good Girl 2.7 Oz – Women's EDP, New in Sealed Box","Eau de Parfum","49.99","US $49.99/ea","6","6 available / 179 sold","179","May 21, 2024 07:50:00 PDT","Dearborn, Michigan, United States"</t>
  </si>
  <si>
    <t>Viktor &amp; Rolf,"FLOWERBOMB BY VIKTOR &amp; ROLF 3.4 OZ SPRAY EAU DE PARFUM SPRAY NEW &amp; SEALED","Eau de Parfum","47.49","US $47.49/ea","2","2 available / 208 sold","208","May 24, 2024 02:09:07 PDT","Houston, Texas, United States"</t>
  </si>
  <si>
    <t>Carolina Herrera,"Good Girl by Carolina Herrera 2.7 Fl oz Spray Eau De Parfum Women's New &amp; Sealed","Eau de Parfum","43.99","US $43.99",,"Last One / 166 sold","166","May 23, 2024 10:39:45 PDT","Pfafftown, North Carolina, United States"</t>
  </si>
  <si>
    <t>Narciso Rodriguez,"Narciso Rodriguez for Her 3.3 / 100ML EDP Perfume for Women New In Box","Eau de Parfum","32","US $32.00","10","More than 10 available / 87 sold","87","May 07, 2024 20:40:26 PDT","College Point, New York, United States"</t>
  </si>
  <si>
    <t>Coach,"Coach Wild Rose 3.0 oz EDP eau de parfum spray womens perfume 90 ml Tester","Eau de Parfum","31.5","US $31.50/ea","10","More than 10 available / 287 sold","287","May 15, 2024 12:02:03 PDT","Edison, New Jersey, United States"</t>
  </si>
  <si>
    <t>Giorgio² Armani,"My Way by Giorgio Armani 3oz 90ml EDP Perfume for Women New In Box","Eau de Parfum","42.99","US $42.99/ea","5","5 available / 243 sold","243","May 23, 2024 00:16:33 PDT","College Point, New York, United States"</t>
  </si>
  <si>
    <t>Yves Saint Laurent,"Libre, Eau De Parfum Intense By Yves Saint Laurent 3oz for Women NEW","Eau de Parfum","98.99","US $98.99","3","3 available / 56 sold","56","Apr 24, 2024 01:25:42 PDT","Houston, Texas, United States"</t>
  </si>
  <si>
    <t>Viktor &amp; Rolf,"Flowerbomb by Viktor &amp; Rolf 3.4 oz L'Eau de Parfum Spray Factory Sealed New","Eau de Parfum","42","US $42.00/ea","4","4 available / 404 sold","404","May 23, 2024 22:47:11 PDT","Chico, California, United States"</t>
  </si>
  <si>
    <t>KENZO,"Kenzo Amour by Kenzo EDP For Women Spray 3.3 oz / 100 ml *NEW IN BOX*","Eau de Parfum","39.99","US $39.99","10","More than 10 available / 102 sold","102","May 08, 2024 10:56:21 PDT","Miami, Florida, United States"</t>
  </si>
  <si>
    <t>Burberry,"Burberry Touch by Burberry 3.3 / 3.4 oz EDP Spray For Women Brand New Sealed","Eau de Parfum","27.99","US $27.99/ea","10","More than 10 available / 87 sold","87","May 23, 2024 08:37:54 PDT","Warren, Michigan, United States"</t>
  </si>
  <si>
    <t>Carolina Herrera,"Good Girl by Carolina Herrera 2.7 Fl oz Eau De Parfum Spray New &amp; Sealed In Box","Eau de Parfum","42.99","US $42.99/ea","2","2 available / 130 sold","130","May 24, 2024 07:12:21 PDT","Santa Cruz, California, United States"</t>
  </si>
  <si>
    <t>Thierry Mugler,"Thierry Mugler Angel 1.7oz EDP Women's Perfume Spray New Sealed","Eau de Parfum","43.99","US $43.99/ea","6","6 available / 25 sold","25","May 23, 2024 09:03:13 PDT","Detroit, Michigan, United States"</t>
  </si>
  <si>
    <t>Versace,"Versace Bright Crystal Eau De Toilette Rollerball Women 0.3 Oz/10 Ml","Eau de Toilette","15.49","US $15.49/ea","10","More than 10 available / 1,089 sold","1089","Apr 30, 2024 06:41:19 PDT","Keyport, New Jersey, United States"</t>
  </si>
  <si>
    <t>Lattafa,"Lattafa Fakhar EDP Spray 3.4 oz / 100 ml for Men","Eau de Parfum","23.25","US $23.25/ea","10","More than 10 available / 19 sold","19","May 24, 2024 11:15:06 PDT","New York, New York, United States"</t>
  </si>
  <si>
    <t>Donna Karan,"Be Delicious DKNY by Donna Karan, 8 oz Fragrance Mist for Women","Gift Sets","16.26","US $16.26/ea","10","More than 10 available / 110 sold","110","May 24, 2024 10:21:10 PDT","Edison, New Jersey, United States"</t>
  </si>
  <si>
    <t>Yves Saint Laurent,"Yves Saint Laurent Libre Eau De Parfum  3.0 oz / 90 ml for Women","Eau De Parfum","49.68","US $49.68/ea","10","More than 10 available / 25 sold","25","May 22, 2024 18:49:21 PDT","Sacramento, California, United States"</t>
  </si>
  <si>
    <t>Gucci,"Gucci Flora Gorgeous Gardenia 3.3oz Women's Eau de Toilette Spray New Sealed Box","Eau de Toilette","49.99","US $49.99/ea","4","4 available / 41 sold","41","May 23, 2024 15:01:38 PDT","El Monte, California, United States"</t>
  </si>
  <si>
    <t>Dolce&amp;Gabbana,"Dolce &amp; Gabbana Light Blue 3.3 /3.4 oz Women’s Eau de Toilette Spray NEW","Eau de Toilette","27.9","US $27.90/ea","2","2 available / 118 sold","118","May 22, 2024 12:46:15 PDT","Warren, Michigan, United States"</t>
  </si>
  <si>
    <t>Yves Saint Laurent,"New Yves Saint Laurent Libre Eau De Parfum EDP Spray for Women 3.0 fl oz/90 ml！","Eau de Parfum","49.99","US $49.99/ea","5","5 available / 15 sold","15","May 23, 2024 20:42:19 PDT","Houston, Texas, United States"</t>
  </si>
  <si>
    <t>Juicy Couture,"VIVA LA JUICY GOLD COUTURE by Juicy Couture Women 3.3 / 3.4 oz EDP New in Box","Eau de Perfume","36.79","US $36.79/ea","68","68 available / 1,498 sold","1498","May 24, 2024 09:05:08 PDT","Dallas, Texas, United States"</t>
  </si>
  <si>
    <t>Marc Jacobs,"Daisy Eau So Fresh Perfume by Marc Jacobs 4.2 oz EDT Spray for Women. Sealed Box","Eau de Toilette","39.99","US $39.99/ea","10","More than 10 available / 1,129 sold","1129","May 24, 2024 06:47:19 PDT","Lincoln Park, Michigan, United States"</t>
  </si>
  <si>
    <t>Maison Margiela,"Maison Margiela Replica Sailing Day Eau de Toilette 3.4 oz New in Box US","Eau de Toilette","48.88","US $48.88","10","More than 10 available / 14 sold","14","","College Point, New York, United States"</t>
  </si>
  <si>
    <t>Carolina Herrera,"Carolina Herrera Very Good Girl 2.7 oz Daring Floral EDP New","Eau de Parfum","55.99","US $55.99/ea","6","6 available / 193 sold","193","May 23, 2024 09:40:55 PDT","Macomb, Michigan, United States"</t>
  </si>
  <si>
    <t>Giorgio² Armani,"My Way by Giorgio Armani 3 oz EDP Perfume for Women New In Box","Eau de Parfum","42.98","US $42.98","10","More than 10 available / 29 sold","29","May 07, 2024 20:41:14 PDT","College Point, New York, United States"</t>
  </si>
  <si>
    <t>Jo Malone,"Jo Malone London Cologne Spray Travel Size 9ml/0.3oz **Choose Your Scent** NEW","Eau de Cologne","15.98","US $15.98/ea","10","More than 10 available / 40 sold","40","May 24, 2024 02:23:41 PDT","Houston, Texas, United States"</t>
  </si>
  <si>
    <t>Elizabeth Arden,"Elizabeth Arden White Tea Fragrance Collection Set for Women - 3Pc Mini Gift Set","3 Pc","19.45","US $19.45","50","50 available / 2 sold","2","May 24, 2024 07:12:19 PDT","Ronkonkoma, New York, United States"</t>
  </si>
  <si>
    <t>Juliette has a gun,"Not a Perfume by Juliette Has A Gun, 3.3 oz EDP Spray for Women Eau De Parfum","Eau de Parfum, Eau De Parfume","49.99","US $49.99/ea","2","2 available / 288 sold","288","May 23, 2024 01:42:58 PDT","Plano, United States"</t>
  </si>
  <si>
    <t>Sol De Janeiro,"After Hours by Sol de Janeiro 3OZ/90 ML Fragrance Hair Body Mist Unisex Spray","Body Spray","20.49","US $20.49/ea","8","8 available / 190 sold","190","May 23, 2024 18:04:39 PDT","Dayton,New Jersey, Hong Kong"</t>
  </si>
  <si>
    <t>Narciso Rodriguez,"Narciso Rodriguez for Her 3.3 fl oz / 100 ml EDP New Sealed Free Shipping","Eau de Parfum","31","US $31.00/ea","4","4 available / 266 sold","266","May 23, 2024 23:12:08 PDT","Bethpage, New York, United States"</t>
  </si>
  <si>
    <t>Urban Outfitters,"Urban Outfitters Le Monde  Gourmand Eau De Parfum Fraise Fouettee 070 1oz.","Eau de Parfum","24.99","US $24.99/ea","9","9 available / 9 sold","9","May 20, 2024 04:20:56 PDT","Kennesaw, Georgia, United States"</t>
  </si>
  <si>
    <t>Dossier,"Dossier Ambery Vanilla Eau de Parfum. Size: 50ml / 1.7oz","Eau de Parfum","19","US $19.00/ea","10","More than 10 available / 10 sold","10","","Los Angeles, California, United States"</t>
  </si>
  <si>
    <t>Dolce &amp; Gabbana,"D&amp;G DOLCE &amp; GABBANA DEVOTION EDP 1.5ml .05fl oz x 4 PERFUME SPRAY SAMPLE VIALS","Eau de Parfum","14","US $14.00","10","More than 10 available / 266 sold","266","","Albany, New York, United States"</t>
  </si>
  <si>
    <t>Maison Alhambra,"Glacier Bold EDP Perfume By Maison Alhambra Lattafa 100 M 💯 (Le Beau Le Perfume","Eau de Parfum","34","US $34.00","10","10 available / 45 sold","45","May 18, 2024 19:20:33 PDT","Astoria, New York, United States"</t>
  </si>
  <si>
    <t>ALT Fragrances,"ALT Fragrances - Crystal No. 23 EDP (Inspired by Baccarat Rouge 540), 2 oz","Extrait de Parfum","49","US $49.00","10","More than 10 available / 443 sold","443","May 24, 2024 10:49:13 PDT","Van Nuys, California, United States"</t>
  </si>
  <si>
    <t>Estée Lauder,"Estee Lauder Cinnabar Eau De Parfum Spray, 1.7 oz / 50 ml Perfume, NWOB","Eau de Parfum","54.99","US $54.99/ea","10","More than 10 available / 17 sold","17","Mar 13, 2024 13:05:30 PDT","Richmond, Texas, United States"</t>
  </si>
  <si>
    <t>Victoria's Secret,"Victoria's Secret Very Sexy Women's Perfume EDP 3.4 oz 100 ml New Sealed","Eau de Parfum","30.99","US $30.99/ea","10","More than 10 available / 302 sold","302","May 24, 2024 09:52:30 PDT","Flat Lick, Kentucky, United States"</t>
  </si>
  <si>
    <t>Kim Kardashian,"KIM KARDASHIAN GOLD Perfume 3.3 / 3.4 oz EDP For Women NEW IN BOX","Eau de Perfume","16.63","US $16.63/ea","37","37 available / 528 sold","528","May 14, 2024 12:55:23 PDT","Dallas, Texas, United States"</t>
  </si>
  <si>
    <t>Thierry Mugler,"Angel Standing Star Thierry Mugler 3.3 oz EDP Refillable Perfume for Women NIB","Eau de Parfum","60","US $60.00","10","More than 10 available / 256 sold","256","May 22, 2024 07:47:08 PDT","Hamtramck, Michigan, United States"</t>
  </si>
  <si>
    <t>Viktor &amp; Rolf,"Flowerbomb by Viktor &amp; Rolf EDP for Women 50 ml - 1.7 oz  *NEW IN SEALED BOX*","Eau de Parfum","42.99","US $42.99","10","More than 10 available / 155 sold","155","Mar 25, 2024 07:47:16 PDT","Miami, Florida, United States"</t>
  </si>
  <si>
    <t>Gap,"GAP DREAM BODY MIST 8FL OZ/236 mL FREE SHIPPING NEW","Mist","19","US $19.00","10","More than 10 available / 35 sold","35","","Hamtramck, Michigan, United States"</t>
  </si>
  <si>
    <t>Cacharel,"AMOR AMOR by Cacharel Perfume for women 3.3 oz / 3.4 oz edt New","Eau de Toilette","25.27","US $25.27/ea","106","106 available / 539 sold","539","May 21, 2024 09:40:08 PDT","Dallas, Texas, United States"</t>
  </si>
  <si>
    <t>Dolce&amp;Gabbana,"Dolce &amp; Gabbana Light Blue  3.3 oz / 3.4 oz EDT Spray for Women Brand New Sealed","Eau de Toilette, Spray","29.9","US $29.90/ea","10","More than 10 available / 327 sold","327","May 24, 2024 10:40:07 PDT","Walled Lake, Michigan, United States"</t>
  </si>
  <si>
    <t>Jessica McClintock,"Jessica Mc Clintock by Jessica McClintock 3.4 oz EDP Perfume for Women Tester","Eau de Parfum","20.93","US $20.93/ea",,"Limited quantity available / 1,484 sold","1484","May 19, 2024 20:52:45 PDT","Hackensack, New Jersey, United States"</t>
  </si>
  <si>
    <t>AS  SHOWN,"Women Perfume 3.4 oz / 100 ml Eau De Toilette Spray","Eau de Toilette","30.98","US $30.98","10","10 available / 12 sold","12","May 24, 2024 06:30:49 PDT","CA, China"</t>
  </si>
  <si>
    <t>Versace,"Versace Bright Crystal Eau De Toilette Spray 6.7 oz Factory Sealed Free Shipping","Eau de Toilette","41.5","US $41.50/ea","3","3 available / 255 sold","255","May 24, 2024 01:02:37 PDT","San Jose, California, United States"</t>
  </si>
  <si>
    <t>Kilian,"Roses on Ice by Kilian 1.7 oz Eau de Parfum Spray for Women-New In Box","Eau de Parfum","64.99","US $64.99/ea","5","5 available / 4 sold","4","May 19, 2024 18:49:34 PDT","New Jersey,United States, Hong Kong"</t>
  </si>
  <si>
    <t>Ariana Grande,"Ariana Grande Cloud Pink - Charming 3.4oz Eau de Parfum, Sealed","Eau de Parfum","29.99","US $29.99/ea","9","9 available / 57 sold","57","May 22, 2024 08:29:28 PDT","Dearborn Heights, Michigan, United States"</t>
  </si>
  <si>
    <t>Marc Jacobs,"Daisy Eau So Fresh by Marc Jacobs for Women EDT Spray 4.2 oz / 125 ml New In Box","Eau de Toilette","30.79","US $30.79","3","3 available / 493 sold","493","May 23, 2024 19:51:45 PDT","Jamaica, New York, United States"</t>
  </si>
  <si>
    <t>Yves Saint Laurent,"Mon Paris by Yves Saint Laurent 3 fl oz/90 ml EDP Spray for Women New &amp; Sealed","Eau de Parfum","39.99","US $39.99/ea","10","10 available / 66 sold","66","May 21, 2024 10:04:56 PDT","Saint Clair Shores, Michigan, United States"</t>
  </si>
  <si>
    <t>Clinique,"Clinique Happy by Clinique 3.3 / 3.4 oz Perfume EDP Spray for women NEW IN BOX","Perfume","21.27","US $21.27","2","2 available / 61 sold","61","May 09, 2024 20:50:21 PDT","CA, United States"</t>
  </si>
  <si>
    <t>Unbranded,"Yara by Lattafa Perfumes | Eau De Parfum-100ml (3.4 fl oz) |-Female Long Lasting","/","15.89","US $15.89","10","More than 10 available / 434 sold","434","May 24, 2024 06:56:49 PDT","shanghai, China"</t>
  </si>
  <si>
    <t>Valentino,"Valentine Milano For Women Perfume 3.4 fl.oz from Fragrance Couture.","Perfume","10.99","US $10.99/ea","10","More than 10 available / 94 sold","94","May 08, 2024 15:45:55 PDT","Katy, Texas, United States"</t>
  </si>
  <si>
    <t>Giorgio Armani,"New Si by Giorgio Armani 3.4 oz / 100 mL EDP Perfume for Women - USA","Eau de Parfum","37.88","US $37.88/ea","8","8 available / 108 sold","108","May 24, 2024 00:00:36 PDT","College Point, New York, United States"</t>
  </si>
  <si>
    <t>Dolce&amp;Gabbana,"Light Blue 3.3 oz by Dolce &amp; Gabbana EDT Perfume for Women New In Box &amp; SEALED","Eau de Toilette","30.95","US $30.95/ea","8","8 available / 245 sold","245","May 24, 2024 05:48:01 PDT","Sterrett, Alabama, United States"</t>
  </si>
  <si>
    <t>Jimmy Choo,"ILLICIT FLOWER by Jimmy Choo for women EDT 3.3 / 3.4 oz New Tester","Eau de Toilette","25.23","US $25.23/ea","8","8 available / 909 sold","909","May 23, 2024 12:50:15 PDT","Dallas, Texas, United States"</t>
  </si>
  <si>
    <t>Calvin Klein,"Obsession by Calvin Klein EDP Perfume for Women 3.3 / 3.4 oz New Tester","Eau de Parfum","23.88","US $23.88/ea",,"Limited quantity available / 5,587 sold","5587","May 22, 2024 07:35:03 PDT","Hackensack, New Jersey, United States"</t>
  </si>
  <si>
    <t>Victoria's Secret,"VICTORIA'S SECRET Bombshell Seduction Fine Fragrance Mist 8.4 fl oz - NEW","Fragrance Mist","18.5","US $18.50","6","6 available / 23 sold","23","May 21, 2024 05:35:10 PDT","Lisle, Illinois, United States"</t>
  </si>
  <si>
    <t>Alfred Sung,"SHI by Alfred Sung Perfume for Women EDP 3.3 / 3.4 oz New In Box Sealed","Eau de Perfume","20.45","US $20.45/ea","110","110 available / 4,308 sold","4308","May 24, 2024 10:02:06 PDT","Dallas, Texas, United States"</t>
  </si>
  <si>
    <t>AS SHOWN,"LIBRE By Yves Saint Laurent YSL Eau de Parfum EDP Perfume 3 Oz/90ML for Women","Eau de Parfum","59.99","US $59.99","10","More than 10 available / 114 sold","114","May 17, 2024 21:05:23 PDT","New Jersey, United States"</t>
  </si>
  <si>
    <t>Gloria Vanderbilt,"VANDERBILT by Gloria 3.4 oz 3.3 edt for Women Perfume  New Box Seal","Eau de Toilette","12.78","US $12.78/ea","149","149 available / 10,268 sold","10268","May 23, 2024 19:21:28 PDT","Dallas, Texas, United States"</t>
  </si>
  <si>
    <t>PRADA,"PRADA Paradoxe by Prada EDP 3.0oz/90ml Spray Perfume for Women New In Box USA","Eau de Parfum","64.99","US $64.99/ea","10","More than 10 available / 123 sold","123","May 10, 2024 19:37:38 PDT","New Jersey, United States"</t>
  </si>
  <si>
    <t>Ariana Grande,"Ariana Grande Cloud 2.0 Intense Eau De Parfum - 3.4 Oz  100 mL New &amp; Sealed","Eau de Parfum","33.99","US $33.99","9","9 available / 89 sold","89","May 24, 2024 06:26:31 PDT","Las Vegas, Nevada, United States"</t>
  </si>
  <si>
    <t>Dolce&amp;Gabbana,"Dolce &amp; Gabbana Light Blue Women 3.4 fl oz 100 ML Eau de Toilette NEW SEALED BOX","Eau de Toilette","29.99","US $29.99/ea","8","8 available / 187 sold","187","May 24, 2024 04:23:18 PDT","Durham, North Carolina, United States"</t>
  </si>
  <si>
    <t>Valentino,"VALENTINO DONNA BORN IN ROMA INTENSE 3.4 oz 100ml EAU DE PARFUM SPRAY SEALED","Eau de Parfum","100.99","US $100.99",,"Last One / 47 sold","47","May 17, 2024 03:30:44 PDT","Buffalo Mills, Pennsylvania, United States"</t>
  </si>
  <si>
    <t>Parfums,"Cabotine De Gres by Parfums 3.3 / 3.4 oz EDT Perfume For Women NEW IN BOX","Eau de Toilette","14.75","US $14.75/ea","183","183 available / 1,999 sold","1999","May 23, 2024 22:09:08 PDT","Dallas, Texas, United States"</t>
  </si>
  <si>
    <t>PRADA,"Prada Paradoxe EDP Mini Bottle 7ml/.23oz","Eau de Parfum","19","US $19.00","10","More than 10 available",,"May 23, 2024 06:27:16 PDT","Bowling Green, Kentucky, United States"</t>
  </si>
  <si>
    <t>Jimmy Choo,"JIMMY CHOO by Jimmy Choo 3.3 / 3.4 oz Spray EDT for Women NEW IN BOX","Eau de Toilette","33.52","US $33.52/ea","131","131 available / 2,846 sold","2846","May 21, 2024 11:29:33 PDT","Dallas, Texas, United States"</t>
  </si>
  <si>
    <t>Kilian,"Good Girl Gone Bad by Kilian 1.7 oz / 50 ml Eau De Parfum Spray - New","Eau de Parfum","100.99","US $100.99",,"Last One / 48 sold","48","May 17, 2024 03:24:34 PDT","Buffalo Mills, Pennsylvania, United States"</t>
  </si>
  <si>
    <t>Ouai,"OUAI Hair &amp; Body Mist In ST. BARTS 3.3oz / 97ml Full Size NEW RELEASE '24","Fragrance Mist","28","US $28.00/ea","2","2 available",,"","Beverly Hills, California, United States"</t>
  </si>
  <si>
    <t>Lancôme,"La Vie Est Belle by Lancome 3.4 Oz – Women's L'eau De Parfum, Sealed Freshness","Eau de Parfum","49.99","US $49.99/ea","5","5 available / 127 sold","127","May 21, 2024 07:49:52 PDT","Dearborn, Michigan, United States"</t>
  </si>
  <si>
    <t>Valentino,"Valentino Donna Born In Roma Eau De Parfum  2ML Spray For Women","Eau de Parfum","9.7","US $9.70","10","More than 10 available / 2 sold","2","","Miami, Florida, United States"</t>
  </si>
  <si>
    <t>Thierry Mugler,"ANGEL Thierry Mugler Eau De parfum Spray Women's 3.4 oz / 100 ml New Sealed Box","Eau de Parfum","44.99","US $44.99","8","8 available / 232 sold","232","May 24, 2024 06:26:59 PDT","Las Vegas, Nevada, United States"</t>
  </si>
  <si>
    <t>Ellis Brooklyn,"NWB Ellis Brooklyn Miami Nectar Eau de Parfum - Travel Size - Set of 2","Eau de Parfum","33","US $33.00",,"",,"","Cranford, New Jersey, United States"</t>
  </si>
  <si>
    <t>Ariana Grande,"Cloud by Ariana Grande 3.4 oz / 100 ML EDP Perfume for Women New In Box Sealed","Eau de Parfum","33.8","US $33.80/ea","8","8 available / 303 sold","303","May 21, 2024 01:54:58 PDT","Sayreville, New Jersey, United States"</t>
  </si>
  <si>
    <t>Lattafa,"Fakhar by Lattafa 3.4 oz / 100 ml EDP Spray for Men","Eau de Parfum","22.99","US $22.99/ea","10","More than 10 available / 8 sold","8","May 24, 2024 11:15:10 PDT","New York, New York, United States"</t>
  </si>
  <si>
    <t>As Show,"J'adore 3.4 oz/100 ml Eau De Parfum EDP Women Spray Gift For Her New &amp; Sealed US","Eau de Parfum","49.99","US $49.99","8","8 available / 22 sold","22","May 23, 2024 17:51:19 PDT","USA, New Jersey, Hong Kong"</t>
  </si>
  <si>
    <t>Elizabeth Taylor,"Forever Elizabeth by Elizabeth Taylor 3.4 oz Spray edp 3.3 Perfume NEW in Box","Perfume, Eau de Parfum","17.89","US $17.89/ea","71","71 available / 5,263 sold","5263","May 20, 2024 18:39:50 PDT","Dallas, Texas, United States"</t>
  </si>
  <si>
    <t>Burberry,"Brit Sheer by Burberry 3.3 / 3.4 oz EDT Perfume for Women New In Box","Eau de Toilette","35.09","US $35.09/ea","45","45 available / 755 sold","755","May 23, 2024 13:27:20 PDT","Dallas, Texas, United States"</t>
  </si>
  <si>
    <t>Calvin Klein,"OBSESSION NIGHT by Calvin Klein Perfume for Women 3.3 / 3.4 oz EDP New in Box","Eau de Parfum","25.57","US $25.57/ea","194","194 available / 472 sold","472","May 24, 2024 07:31:11 PDT","Dallas, Texas, United States"</t>
  </si>
  <si>
    <t>Elizabeth Taylor,"BRILLIANT White Diamonds Elizabeth Taylor women 3.3 oz 3.4 edt NEW IN BOX","Eau de Toilette","16.44","US $16.44/ea","64","64 available / 315 sold","315","May 24, 2024 10:23:40 PDT","Dallas, Texas, United States"</t>
  </si>
  <si>
    <t>Generic,"LA VIDA BELLA POUR FEMME EAU DE PARFUM SPRAY FOR WOMEN 3.4 Oz / 100 ml BRAND NEW","Eau de Parfum","10.99","US $10.99/ea","10","More than 10 available / 29 sold","29","May 15, 2024 03:09:07 PDT","Katy, Texas, United States"</t>
  </si>
  <si>
    <t>Kilian,"Kilian Angels' Share Eau De Parfum Sample Spray Vial 1.5ml / 0.05oz","Eau de Parfum","7.99","US $7.99/ea","10","More than 10 available / 333 sold","333","Apr 10, 2024 17:57:58 PDT","Flushing, New York, United States"</t>
  </si>
  <si>
    <t>Thierry Mugler,"Alien by Thierry Mugler EDP for Women REFILLABLE 1oz / 30ml *NEW SEALED BOX*","Eau de Parfum","43.99","US $43.99","10","More than 10 available / 109 sold","109","May 08, 2024 10:59:57 PDT","Miami, Florida, United States"</t>
  </si>
  <si>
    <t>Al Haramain,"Al Haramain Amber Oud White Edition EDP 3.4 oz/ 100ml Perfume Tester","Fragrances","36.65","US $36.65","3","3 available / 22 sold","22","May 23, 2024 14:21:07 PDT","Brooklyn, New York, United States"</t>
  </si>
  <si>
    <t>Dolce&amp;Gabbana,"Dolce &amp; Gabbana Light Blue  3.3 oz / 3.4 oz EDT Spray for Women Brand New Sealed","Eau de Toilette, Spray","29.99","US $29.99/ea","10","More than 10 available / 315 sold","315","May 23, 2024 03:15:08 PDT","Mogadore, Ohio, United States"</t>
  </si>
  <si>
    <t>As Show,"Flora Gorgeous Magnolia By-Gucci Eau De Parfum EDP 3.3 Oz Perfume For Women NIB","Eau de Parfum","54.99","US $54.99",,"Last One / 9 sold","9","May 23, 2024 18:59:45 PDT","Ithaca, New York, United States"</t>
  </si>
  <si>
    <t>Parfums de Marly,"Parfums De Marly Delina EDP Official Carded Sample Spray 0.05oz / 1.5ml","Eau de Parfum","12.49","US $12.49/ea","8","8 available / 490 sold","490","May 16, 2024 07:04:37 PDT","Rocklin, California, United States"</t>
  </si>
  <si>
    <t>Dolce&amp;Gabbana,"Dolce &amp; Gabbana The One 2.5 oz / 75 ml Eau De Parfum Spray Women's New &amp; Sealed","Eau de Parfum","49.99","US $49.99/ea","2","2 available / 15 sold","15","May 24, 2024 03:25:17 PDT","Dunedin, Florida, United States"</t>
  </si>
  <si>
    <t>Al Rehab,"Choco Musk Arabian Perfume Spray- 50ml by Al Rehab by Crown perfumes.","Eau de Parfum","9.25","US $9.25/ea","10","More than 10 available / 290 sold","290","Apr 23, 2024 22:23:21 PDT","Princeton Junction, New Jersey, United States"</t>
  </si>
  <si>
    <t>BYREDO,"Byredo Mojave Ghost Eau de Parfum EDP Spray 3.4 oz / 100 ml Perfume for Unisex","Eau de Parfum","100.99","US $100.99",,"Last One / 13 sold","13","May 21, 2024 20:08:09 PDT","Oxnard, California, United States"</t>
  </si>
  <si>
    <t>AS SHOWN,"New Jo Malone London Wood Sage &amp; Sea Salt Cologne Spray 3.4 oz/ 100 ml for Women","Eau De Cologne","50.68","US $50.68/ea","3","3 available / 7 sold","7","","Austin, Texas, United States"</t>
  </si>
  <si>
    <t>Huda Beauty Kayali,"KAYALI EDEN SPARKLING LYCHEE | 39 Eau de Parfum 0.34 oz SEALED MADE IN FRANCE","Eau de Parfum","42","US $42.00","4","4 available / 11 sold","11","May 22, 2024 11:38:02 PDT","Nashville, Tennessee, United States"</t>
  </si>
  <si>
    <t>Coach,"COACH Floral Blush by Coach perfume for women EDP 3 / 3.0 oz New in Box","Eau de Parfum","38.92","US $38.92/ea","141","141 available / 2,515 sold","2515","May 23, 2024 11:00:17 PDT","Dallas, Texas, United States"</t>
  </si>
  <si>
    <t>As Show,"3.3 oz 100 ml Flora Gorgeous Gardena Eau De Parfum EDP For Women New In Box","Eau de Parfum","49.99","US $49.99","4","4 available / 46 sold","46","May 24, 2024 02:32:48 PDT","HongKong, Hong Kong"</t>
  </si>
  <si>
    <t>Unbranded,"Versace Dylan 3.4 oz Eau de Parfum Spray Parfume Fragrances for Women Purple","Eau de Parfum","58.99","US $58.99","10","More than 10 available / 12 sold","12","May 22, 2024 23:55:54 PDT","College Point, New York, United States"</t>
  </si>
  <si>
    <t>Versace,"VERSACE WOMAN by Gianni Versace Perfume for Women EDP 3.4 oz New in Box SEALED","Eau de Parfum","33.38","US $33.38/ea","76","76 available / 2,715 sold","2715","May 23, 2024 08:22:23 PDT","Dallas, Texas, United States"</t>
  </si>
  <si>
    <t>Dolce&amp;Gabbana,"Light Blue by Dolce &amp; Gabbana 3.3 / 3.4 oz EDT Perfume for Women New In Box","Eau de Toilette, Spray","29.65","US $29.65","6","6 available / 821 sold","821","May 23, 2024 00:37:02 PDT","Hamtramck, Michigan, United States"</t>
  </si>
  <si>
    <t>Evyan,"White Shoulders 4.5 oz Perfume for Women Eau de Cologne Spray New In Box","Eau de Cologne","18.63","US $18.63/ea","13","13 available / 3,185 sold","3185","May 22, 2024 16:20:07 PDT","Dallas, Texas, United States"</t>
  </si>
  <si>
    <t>Estée Lauder,"Beautiful by Estee Lauder 2.5 oz / 75ml EDP Perfume For Women Brand New Sealed!!","Eau de Parfum","28.05","US $28.05/ea","8","8 available / 299 sold","299","May 22, 2024 10:28:26 PDT","Grand Rapids, Michigan, United States"</t>
  </si>
  <si>
    <t>Juliette has a gun,"Juliette Has A Gun Not a Perfume Eau De Parfum 3.3 fl. oz / 100 ml Spray Women","Eau de Parfum","55.1","US $55.10",,"Last One / 39 sold","39","May 24, 2024 06:11:53 PDT","Brenham, Texas, United States"</t>
  </si>
  <si>
    <t>Lake&amp;skye,"Lake &amp; Skye 11 11 Eau De Parfum 3.4oz  (WITHOUT BOX)","Eau de Parfum","99.99","US $99.99/ea","2","2 available / 3 sold","3","May 23, 2024 20:28:37 PDT","Elgin, Illinois, United States"</t>
  </si>
  <si>
    <t>Unbranded,"SOL DE JANEIRO Brazilian Crush 39 Perfume Body Mist Fragrance 3.4floz New in Box","Perfume","19.75","US $19.75","10","More than 10 available / 33 sold","33","May 19, 2024 17:30:18 PDT","California,United States,HK, Hong Kong"</t>
  </si>
  <si>
    <t>Burberry,"Burberry Weekend by Burberry 3.3 / 3.4 oz EDP Perfume for Women New In Box","Eau de Parfum","34.08","US $34.08/ea",,"Limited quantity available / 4,332 sold","4332","May 24, 2024 11:16:29 PDT","Hackensack, New Jersey, United States"</t>
  </si>
  <si>
    <t>Frederic Malle,"Portrait of a Lady By Frederic Malle Eau De Parfum Sample Spray 1.2ml / 0.04oz","Eau de Parfum","12.95","US $12.95/ea","4","4 available / 73 sold","73","May 03, 2024 02:06:15 PDT","Pearland, Texas, United States"</t>
  </si>
  <si>
    <t>Marilyn Miglin,"SEALED DEAL Marilyn Miglin HUGE 3.4 Oz Pherómone Eau de Parfum PHEROMONE","Eau de Parfum","30","US $30.00","3","3 available / 4 sold","4","May 23, 2024 05:03:22 PDT","Bluff City, Tennessee, United States"</t>
  </si>
  <si>
    <t>Aquolina,"Pink Sugar hair perfume by Aquolina for women 3.4 oz EDP New","Hair Perfume","12.36","US $12.36/ea","417","417 available / 1,130 sold","1130","May 12, 2024 23:45:01 PDT","Dallas, Texas, United States"</t>
  </si>
  <si>
    <t>Gucci,"Gucci Bamboo by Gucci 2.5 oz Eau De Parfum Spray for Women New &amp; Sealed","Eau de Parfum","43.99","US $43.99/ea","2","2 available / 136 sold","136","May 22, 2024 16:17:17 PDT","Thomasville, Alabama, United States"</t>
  </si>
  <si>
    <t>Thierry Mugler,"Angel Perfume by Thierry Mugler, 3.4 oz Refillable EDP BRAND NEW SEALED IN BOX","Eau de Parfum","51.99","US $51.99/ea","3","3 available / 179 sold","179","May 23, 2024 10:44:48 PDT","Warren, Michigan, United States"</t>
  </si>
  <si>
    <t>Jo Malone,"Jo Malone Orange Blossom  Cologne Spray Women's Eau de  - 3.4 fl oz/100ml","Eau de Cologne","79.99","US $79.99","10","More than 10 available / 15 sold","15","Apr 30, 2024 01:12:45 PDT","Las Vegas, Nevada, United States"</t>
  </si>
  <si>
    <t>Gucci,"Gucci Bamboo 2.5oz Women's Eau de Parfum Spray New Sealed","Eau de Parfum","43.69","US $43.69/ea","6","6 available / 18 sold","18","May 23, 2024 08:21:50 PDT","Dearborn Heights, Michigan, United States"</t>
  </si>
  <si>
    <t>Perry Ellis,"360 by Perry Ellis Perfume 6.7 oz for Women edt NEW IN BOX","Eau de Toilette","35.39","US $35.39/ea","31","31 available / 2,209 sold","2209","May 24, 2024 08:11:07 PDT","Dallas, Texas, United States"</t>
  </si>
  <si>
    <t>Estée Lauder,"Pleasures by Estee Lauder 3.4 oz EDP Perfume for Women New In Box","Eau de Parfum, Spray","34.28","US $34.28/ea",,"Limited quantity available / 5,901 sold","5901","May 24, 2024 07:18:04 PDT","Hackensack, New Jersey, United States"</t>
  </si>
  <si>
    <t>Dolce &amp; Gabbana,"The One by Dolce &amp; Gabbana 2.5 oz EDP Perfume for Women Brand New Tester","Eau de Parfum","43.32","US $43.32/ea",,"Limited quantity available / 252 sold","252","May 24, 2024 07:13:43 PDT","Hackensack, New Jersey, United States"</t>
  </si>
  <si>
    <t>Giorgio² Armani,"My Way by Giorgio Armani 3oz 90ml EDP Perfume for Women Spray New In Box","Eau de Parfum","41.99","US $41.99","3","3 available / 7 sold","7","May 24, 2024 00:52:28 PDT","Middle Grove, New York, United States"</t>
  </si>
  <si>
    <t>Ariana Grande,"Cloud 2.0 Intense by Ariana Grande 3.4 oz Eau De Parfum Spray New &amp; Sealed","Eau de Parfum","29.49","US $29.49/ea","5","5 available / 45 sold","45","May 24, 2024 03:51:16 PDT","Clearwater, Florida, United States"</t>
  </si>
  <si>
    <t>Carolina Herrera,"GOOD GIRL CAROLINA HERRERA 2.7 OZ / 80 ML EDP NEW FACTORY SEALED FREE SHIPPING","Eau de Parfum","41.99","US $41.99/ea","4","4 available / 369 sold","369","May 23, 2024 05:29:04 PDT","Chico, California, United States"</t>
  </si>
  <si>
    <t>Armaf,"Club de Nuit by Armaf perfume for women EDP 6.8 oz New in Box","Eau de Perfume","36.59","US $36.59/ea","175","175 available / 931 sold","931","May 24, 2024 10:59:09 PDT","Dallas, Texas, United States"</t>
  </si>
  <si>
    <t>Ariana Grande,"Ariana Grande Cloud - Dreamy 3.4oz Women's Eau de Parfum, New in Box","Eau de Parfum","33.99","US $33.99/ea","3","3 available / 40 sold","40","May 23, 2024 07:21:31 PDT","Dearborn Heights, Michigan, United States"</t>
  </si>
  <si>
    <t>Lancôme,"Tresor by Lancome for Women EDP Spray 3.4 oz / 100 ml New In Box","Eau de Parfum","41.99","US $41.99",,"Last One / 220 sold","220","May 22, 2024 06:19:27 PDT","Jamaica, New York, United States"</t>
  </si>
  <si>
    <t>Giorgio Armani,"Giorgio Armani My Way for Women 3 fl.oz Eau de Parfum Spray","Eau de Parfum","49","US $49.00/ea","7","7 available / 13 sold","13","May 20, 2024 07:43:23 PDT","Wytheville, Virginia, United States"</t>
  </si>
  <si>
    <t>Carolina Herrera,"Good Girl BLUSH by Carolina Herrera 2.7 oz.EDP Spray for Women New in Sealed Box","Eau de Parfum","119.99","US $119.99/ea","10","10 available / 141 sold","141","May 20, 2024 06:18:08 PDT","Katy, Texas, United States"</t>
  </si>
  <si>
    <t>Lattafa Perfumes,"Lattafa Perfumes Mayar EDP - Eau De Parfum Women 100ml(3.4 oz) | Lychee, white f","Eau de Parfum","26.99","US $26.99/ea","6","6 available / 155 sold","155","May 23, 2024 14:23:52 PDT","Melissa, Texas, United States"</t>
  </si>
  <si>
    <t>ALFRED SUNG,"Sung by Alfred Sung for women EDT 3.3 / 3.4 oz New Tester","Eau de Toilette","15.99","US $15.99/ea","216","216 available / 1,107 sold","1107","May 24, 2024 10:38:09 PDT","Dallas, Texas, United States"</t>
  </si>
  <si>
    <t>Elizabeth Taylor,"White Diamonds by Elizabeth Taylor 3.3 3.4 oz EDT Perfume for Women New Tester","Eau de Toilette","19.68","US $19.68","10","More than 10 available / 10,259 sold","10259","May 24, 2024 09:01:03 PDT","Hackensack, New Jersey, United States"</t>
  </si>
  <si>
    <t>Coach,"Coach Wild Rose 3 oz EDP Perfume for Women New In Box","Eau de Parfum","42.28","US $42.28",,"Last One / 796 sold","796","May 23, 2024 09:27:11 PDT","Hackensack, New Jersey, United States"</t>
  </si>
  <si>
    <t>Donna Karan,"Donna karen Cashmere Mist Deodorant 1.7oz","Cream","26.99","US $26.99","10","More than 10 available / 69 sold","69","Feb 21, 2024 16:09:45 PST","Chicago, Illinois, United States"</t>
  </si>
  <si>
    <t>Valentino,"Valentino Donna Born In Roma Perfume 3.4oz.EDP Spray for Women New in Sealed Box","Eau de Parfum","109.95","US $109.95/ea","10","10 available / 416 sold","416","May 24, 2024 08:56:33 PDT","Katy, Texas, United States"</t>
  </si>
  <si>
    <t>Katy Perry,"MEOW by KATY PERRY Eau de Parfum 3.4 oz for 3.3 Women NEW IN BOX","Eau de Perfume","23.75","US $23.75/ea","132","132 available / 417 sold","417","May 23, 2024 01:01:37 PDT","Dallas, Texas, United States"</t>
  </si>
  <si>
    <t>Carolina Herrera,"Carolina Herrera Good Girl Blush Eau de Parfum 0.24 Oz 7 mL Splash Dabber Travel","Eau de Parfum","18.99","US $18.99/ea","10","More than 10 available / 25 sold","25","Apr 11, 2024 12:29:12 PDT","Potomac, Maryland, United States"</t>
  </si>
  <si>
    <t>Clinique,"Aromatics Elixir by Clinique 3.4 oz/100 ml Perfume Spray for Women","Perfume","33","US $33.00/ea","10","10 available / 232 sold","232","May 23, 2024 16:54:40 PDT","Katy, Texas, United States"</t>
  </si>
  <si>
    <t>Lancôme,"La Vie Est Belle By Lancome 3.4 Fl oz Spray Eau De Parfum Women's New &amp; Sealed","Eau de Parfum","41.49","US $41.49",,"Last One / 61 sold","61","May 24, 2024 03:14:22 PDT","Ecorse, Michigan, United States"</t>
  </si>
  <si>
    <t>Calvin Klein,"Eternity by CK Calvin Klein 3.4 oz EDP Perfume for Women Tester","Eau de Parfum","32.12","US $32.12",,"Limited quantity available / 7,018 sold","7018","May 24, 2024 08:16:13 PDT","Hackensack, New Jersey, United States"</t>
  </si>
  <si>
    <t>AS SHOWN,"PRADA Paradoxe by Prada EDP 3.0oz/90ml Spray for Women USA New In Box","Eau de Parfum","55.39","US $55.39",,"Last One / 6 sold","6","May 24, 2024 02:52:40 PDT","Cayuga, New York, United States"</t>
  </si>
  <si>
    <t>Lancôme,"Idole by Lancome perfume for women EDP 1.7 oz New 50 ml","Eau de Parfum","36.99","US $36.99","8","8 available / 66 sold","66","May 12, 2024 07:12:36 PDT","Villa Rica, Georgia, United States"</t>
  </si>
  <si>
    <t>Yves Saint Laurent,"Yves Saint Laurent Black Opium Women's Perfume EDP 3.0 oz 90 ml Sealed New","Eau de Parfum","54.99","US $54.99/ea","10","More than 10 available / 74 sold","74","May 20, 2024 06:42:57 PDT","Okemos, Michigan, United States"</t>
  </si>
  <si>
    <t>Victoria's Secret,"Victoria's Secret Heavenly 3.4 fl oz Spray Eau de Parfum Women's New &amp; Sealed","Eau de Parfum","28.99","US $28.99/ea","3","3 available / 43 sold","43","May 23, 2024 06:21:24 PDT","Las Vegas, Nevada, United States"</t>
  </si>
  <si>
    <t>Carolina Herrera,"Carolina Herrera Good Girl Women EDP 2.7 oz Spray New Sealed","Eau de Parfum","49.99","US $49.99/ea","6","6 available / 22 sold","22","May 23, 2024 07:03:42 PDT","Dexter, Michigan, United States"</t>
  </si>
  <si>
    <t>Juicy Couture,"Viva La Juicy Rose by Juicy Couture 3.4 oz EDP Perfume for Women New In Box","Eau de Parfum","34.59","US $34.59",,"Limited quantity available / 1,790 sold","1790","May 24, 2024 11:16:29 PDT","Hackensack, New Jersey, United States"</t>
  </si>
  <si>
    <t>Montblanc,"Montblanc - Signature Eau De Parfum Spray  90ml/3oz","Eau de Parfum","39.47","US $39.47",,"Limited quantity available / 99 sold","99","May 23, 2024 23:20:20 PDT","Brooklyn, New York, United States"</t>
  </si>
  <si>
    <t>Atelier Cologne,"Atelier Cologne - Orange Sanguine Cologne Absolue Spray  30ml/1oz","Eau de Parfum","29.9","US $29.90","3","3 available / 6 sold","6","May 16, 2024 09:40:54 PDT","Seattle, Washington, United States"</t>
  </si>
  <si>
    <t>AS SHOW,"PRADA Paradoxe by Prada EDP 3.0oz/90ml Spray Perfume for Women New In Box","Eau de Parfum","59.99","US $59.99",,"Last One / 8 sold","8","May 24, 2024 00:21:33 PDT","Sea Cliff, New York, United States"</t>
  </si>
  <si>
    <t>Christian Audigier,"ED HARDY HEARTS &amp; DAGGERS 3.4 / 3.3 oz EDP For Women NEW in BOX","Eau de Parfum","20.42","US $20.42/ea","204","204 available / 3,525 sold","3525","May 24, 2024 10:12:07 PDT","Dallas, Texas, United States"</t>
  </si>
  <si>
    <t>Donna Karan,"Cashmere Mist by Donna Karan 3.4 oz / 100mL Spray for Women EDP Brand New Sealed","Eau de Parfum","29.99","US $29.99/ea","10","More than 10 available / 223 sold","223","May 24, 2024 10:55:06 PDT","West Orange, New Jersey, United States"</t>
  </si>
  <si>
    <t>Vera Wang,"PRINCESS by VERA WANG Perfume 3.3 / 3.4 oz EDT For Women NEW in BOX","Eau de Toilette","25.42","US $25.42/ea","107","107 available / 4,123 sold","4123","May 20, 2024 22:28:54 PDT","Dallas, Texas, United States"</t>
  </si>
  <si>
    <t>Yves Saint Laurent,"Yves Saint Laurent Cinema Eau de Parfum Spray for Women 3.0 Oz New","Eau de Parfum","59.99","US $59.99/ea","6","6 available / 29 sold","29","May 24, 2024 11:04:44 PDT","Detroit, Michigan, United States"</t>
  </si>
  <si>
    <t>Marc Jacobs,"Marc Jacobs Decadence For Women 3.4 oz 100ml EDP Spray New in Box","Eau de Parfum","62.99","US $62.99/ea","2","2 available / 16 sold","16","May 22, 2024 08:41:57 PDT","New York, USA, Hong Kong"</t>
  </si>
  <si>
    <t>Burberry,"Brit Sheer by Burberry 3.3 / 3.4 oz EDT Perfume for Women New In Box","Eau de Toilette","35.08","US $35.08/ea",,"Limited quantity available / 6,191 sold","6191","May 23, 2024 07:31:53 PDT","Hackensack, New Jersey, United States"</t>
  </si>
  <si>
    <t>Jo Malone,"Jo Malone Myrrh &amp; Tonka Cologne Intense Spray Women's Eau de  - 3.4 fl oz/100ml","Eau de Cologne","95.99","US $95.99","10","More than 10 available / 30 sold","30","May 08, 2024 03:29:02 PDT","Las Vegas, Nevada, United States"</t>
  </si>
  <si>
    <t>Jo Malone,"Jo Malone English Pear &amp; Freesia 100ml/3.4fl oz Unisex Perfume Cologne Spray","Eau de Cologne","49.99","US $49.99/ea","6","6 available / 117 sold","117","May 20, 2024 17:32:38 PDT","United States, Hong Kong"</t>
  </si>
  <si>
    <t>Philosophy,"NIB Philosophy Pure Grace 2oz  EDT Women's Perfume New Authentic","Perfume","30.17","US $30.17","10","More than 10 available / 441 sold","441","May 21, 2024 18:30:00 PDT","Alexandria, Minnesota, United States"</t>
  </si>
  <si>
    <t>Coach,"Coach by Coach 3 / 3.0 oz EDP Perfume for Women New In Box","Eau de Parfum","37.19","US $37.19/ea",,"Limited quantity available / 3,080 sold","3080","May 24, 2024 10:26:59 PDT","Hackensack, New Jersey, United States"</t>
  </si>
  <si>
    <t>Maison Alhambra,"Maison Alhambra Ladies La Vita Bella Intensa EDP 3.4 oz Fragrances 6291108735954","Fragrances","18.79","US $18.79","3","3 available / 22 sold","22","May 23, 2024 09:57:03 PDT","Brooklyn, New York, United States"</t>
  </si>
  <si>
    <t>Yves Saint Laurent,"Black Opium Yves Saint Laurent 3.0 oz Eau De Parfum Perfume New Factory Sealed","Eau de Parfum","40","US $40.00/ea","4","4 available / 602 sold","602","May 23, 2024 22:57:25 PDT","Portland, Oregon, United States"</t>
  </si>
  <si>
    <t>Burberry,"Burberry Burberry Her Eau De Parfum 2 Pcs Set  / New With Box","Eau De Parfum 2 Pcs Set","79.99","US $79.99","10","More than 10 available / 7 sold","7","May 21, 2024 11:08:57 PDT","Long Island City, New York, United States"</t>
  </si>
  <si>
    <t>GUESS,"Guess Marciano perfume for women EDP 3.3 / 3.4 oz New in Box","Eau de Parfum","20.44","US $20.44/ea","35","35 available / 7,558 sold","7558","May 24, 2024 08:52:06 PDT","Dallas, Texas, United States"</t>
  </si>
  <si>
    <t>PRADA,"PRADA CANDY BY PRADA 2.7 oz 80ML Eau de Parfum BRAND NEW SEALED IN BOX","Eau de Parfum","44.99","US $44.99/ea","7","7 available / 42 sold","42","May 22, 2024 23:14:22 PDT","Warren, Michigan, United States"</t>
  </si>
  <si>
    <t>Coty,"Exclamation by Coty Perfume for Women Cologne Spray 1.7 oz New In Box","Eau de Cologne","14.89","US $14.89",,"Limited quantity available / 7,331 sold","7331","May 23, 2024 08:47:59 PDT","Hackensack, New Jersey, United States"</t>
  </si>
  <si>
    <t>Calvin Klein,"OBSESSION by CALVIN KLEIN for Women 3.4 oz 100 ml Eau de Parfum Spray NEW","Eau de Parfum","23.95","US $23.95/ea","5","5 available / 655 sold","655","May 22, 2024 07:11:27 PDT","TX, United States"</t>
  </si>
  <si>
    <t>Carolina Herrera,"Good Girl by Carolina Herrera 2.7 Fl oz Spray Women's Eau De Parfum New &amp; Sealed","Eau de Parfum","43.99","US $43.99/ea","2","2 available / 11 sold","11","May 23, 2024 10:46:05 PDT","Dunedin, Florida, United States"</t>
  </si>
  <si>
    <t>As Show,"Black Orchid By Tom Ford3.4 oz / 100 ml EDP for Women New in Box Regular Size","Eau de Parfum","59.99","US $59.99/ea","5","5 available / 6 sold","6","May 24, 2024 00:33:12 PDT","USA,California, Hong Kong"</t>
  </si>
  <si>
    <t>Dolce &amp; Gabbana,"Light Blue eau Intense by Dolce &amp; Gabbana D&amp;G EDP Perfume for Women 3.3 / 3.4 oz","Eau de Parfum","52.78","US $52.78",,"Limited quantity available / 3,759 sold","3759","May 24, 2024 07:50:02 PDT","Hackensack, New Jersey, United States"</t>
  </si>
  <si>
    <t>Versace,"Versace Dylan Purple By Versace 3.4oz./100ml Edp Spray Women New Same As Picture","Eau de Parfum","54.9","US $54.90","10","10 available / 10 sold","10","May 19, 2024 13:46:37 PDT","Brooklyn, New York, United States"</t>
  </si>
  <si>
    <t>Dolce &amp; Gabbana,"D &amp; G THE ONE Dolce &amp; Gabbana Perfume 2.5 oz edp BRAND NEW tester WITH CAP","Eau de Perfume","43.33","US $43.33/ea","23","23 available / 280 sold","280","May 24, 2024 02:47:10 PDT","Dallas, Texas, United States"</t>
  </si>
  <si>
    <t>Armaf,"ARMAF CLUB DE NUIT 3.4 OZ, EDP FOR WOMEN IN SEALED BOX","Eau de Parfum","29.45","US $29.45/ea","10","More than 10 available / 355 sold","355","May 17, 2024 15:42:34 PDT","Houston, Texas, United States"</t>
  </si>
  <si>
    <t>Dossier,"Dossier FRUITY ALMOND Eau de Parfum 1.7 Fl oz / 50 mL Perfume NEW IN BOX","Eau de Parfum","20","US $20.00/ea","8","8 available / 22 sold","22","","Los Angeles, California, United States"</t>
  </si>
  <si>
    <t>Ariana Grande,"Ariana Grande Cloud Pink Eau De Parfum 3.4 fl oz Spray Women's New And Sealed","Eau de Parfum","29.99","US $29.99/ea","2","2 available / 62 sold","62","May 24, 2024 03:07:24 PDT","Montgomery, Alabama, United States"</t>
  </si>
  <si>
    <t>Elizabeth Taylor,"PASSION by Elizabeth Taylor 2.5 oz edt New in Box Sealed","Eau de Toilette","20.48","US $20.48/ea","48","48 available / 620 sold","620","May 23, 2024 21:47:03 PDT","Dallas, Texas, United States"</t>
  </si>
  <si>
    <t>Parfums de Marly,"PDM PARFUMS DE MARLY VALAYA EDP 1.5ml .05fl oz x 1 PERFUME SPRAY SAMPLE","Eau de Parfum","12","US $12.00","9","9 available / 29 sold","29","May 16, 2024 10:36:11 PDT","Albany, New York, United States"</t>
  </si>
  <si>
    <t>Clean,"Clean Warm Cotton 2.14 oz EDP Perfume for Women Brand New Tester","Eau de Parfum","22.09","US $22.09","10","More than 10 available / 332 sold","332","May 23, 2024 10:33:18 PDT","Hackensack, New Jersey, United States"</t>
  </si>
  <si>
    <t>Juicy Couture,"VIVA LA JUICY NOIR by Juicy Couture Perfume Women 3.4 oz edp 3.3 New in Box","Eau de Parfum","34.38","US $34.38/ea","131","131 available / 2,361 sold","2361","May 24, 2024 07:38:07 PDT","Dallas, Texas, United States"</t>
  </si>
  <si>
    <t>Juicy Couture,"COUTURE LA LA Juicy Couture women perfume edp 3.4 oz 3.3 NEW IN BOX","Eau de Parfum","24.24","US $24.24/ea","251","251 available / 3,152 sold","3152","May 23, 2024 09:26:07 PDT","Dallas, Texas, United States"</t>
  </si>
  <si>
    <t>Giorgio Armani,"Giorgio Armani My Way Parfum For Women 15ML/0.5fl.oz. New In Box &amp; Sealed","Eau de Parfum","21.95","US $21.95/ea","10","More than 10 available / 8 sold","8","May 15, 2024 17:11:57 PDT","Pompano Beach, Florida, United States"</t>
  </si>
  <si>
    <t>Afnan,"Mystique Bouquet by Afnan, 2.7 oz EDP Spray for Women","Eau De Parfum","39.89","US $39.89/ea","10","More than 10 available / 8 sold","8","May 09, 2024 16:00:11 PDT","Dallas, Texas, United States"</t>
  </si>
  <si>
    <t>Britney Spears,"FANTASY Britney Spears women perfume edp 3.3 oz 3.4 NEW TESTER","Eau de Parfum","18.94","US $18.94/ea","235","235 available / 1,804 sold","1804","May 23, 2024 06:45:25 PDT","Dallas, Texas, United States"</t>
  </si>
  <si>
    <t>Jimmy Choo,"JIMMY CHOO by Jimmy Choo 3.3 / 3.4 oz Spray EDT Perfume for Women Tester","Eau de Toilette","24.51","US $24.51",,"Last One / 601 sold","601","May 24, 2024 07:33:35 PDT","Dallas, Texas, United States"</t>
  </si>
  <si>
    <t>Lancôme,"Miracle Perfume by Lancome 3.4 oz L'eau de Parfum Spray for Women NEW &amp; SEALED","Eau de Parfum","32.99","US $32.99/ea","8","8 available / 238 sold","238","May 24, 2024 05:13:26 PDT","Hamtramck, Michigan, United States"</t>
  </si>
  <si>
    <t>Coach,"Coach Dreams Sunset EDP 7.5ML Mini with Pouch","Eau de Parfum","16.95","US $16.95","10","More than 10 available / 15 sold","15","May 06, 2024 00:02:14 PDT","Tallman, New York, United States"</t>
  </si>
  <si>
    <t>Victoria's Secret,"Victoria's Secret Bombshell - Enticing 3.4oz Perfume, Sealed in Box","Eau de Parfum","33.99","US $33.99/ea","7","7 available / 149 sold","149","May 22, 2024 08:28:50 PDT","Dearborn Heights, Michigan, United States"</t>
  </si>
  <si>
    <t>Burberry,"Burberry Brit by Burberry 3.3 / 3.4 oz EDT Perfume for Women New In Box","Eau de Toilette","35.73","US $35.73/ea","557","557 available / 2,590 sold","2590","May 23, 2024 00:24:59 PDT","Dallas, Texas, United States"</t>
  </si>
  <si>
    <t>Estee Lauder,"Sensuous by Estee Lauder, 1.7 oz EDP Spray for Women","Eau De Parfum","34.98","US $34.98/ea","10","More than 10 available / 131 sold","131","May 24, 2024 06:41:52 PDT","Edison, New Jersey, United States"</t>
  </si>
  <si>
    <t>Yves Saint Laurent,"Libre By Yves Saint Laurent for Women EDT 3 oz / 90 ml *NEW IN SEALED BOX*","Eau de Parfum","59.96","US $59.96","4","4 available / 19 sold","19","May 19, 2024 00:50:26 PDT","CA.San Francisco, Hong Kong"</t>
  </si>
  <si>
    <t>Kilian,"Angels' Share By Kilian 1.7 oz Eau de Parfum Spray Refillable 50ML NEW WITH BOX","Eau de Parfum","64.88","US $64.88/ea","5","5 available / 42 sold","42","May 24, 2024 02:15:36 PDT"," SAN FRANCISCO, CA, USA, Hong Kong"</t>
  </si>
  <si>
    <t>Lancôme,"La Vie Est Belle by Lancome 3.4 oz 100 ml L'Eau De Parfum BRAND NEW SEALED BOX","Eau de Parfum","69.99","US $69.99/ea","9","9 available / 25 sold","25","May 09, 2024 03:18:01 PDT","Houston, Texas, United States"</t>
  </si>
  <si>
    <t>Calvin Klein,"CK SHEER BEAUTY Calvin Klein women edt 3.4 oz 3.3 NEW IN BOX","Eau de Toilette","25.69","US $25.69/ea","11","11 available / 169 sold","169","May 22, 2024 22:59:20 PDT","Dallas, Texas, United States"</t>
  </si>
  <si>
    <t>Yves Saint Laurent,"Yves Saint Laurent Libre Eau De Parfum EDP Spray For Women 3.0 Oz 90 ml New Seal","Eau de Parfum","49.68","US $49.68","10","More than 10 available / 21 sold","21","May 22, 2024 06:46:03 PDT","Houston, Texas, United States"</t>
  </si>
  <si>
    <t>Giorgio Armani,"My Way by Giorgio Armani 3 oz EDP Perfume for Women New In Box fast shipping","Eau de Parfum","33.92","US $33.92","10","10 available / 3 sold","3","May 24, 2024 07:38:32 PDT","CA, China"</t>
  </si>
  <si>
    <t>Donna Karan,"BE DELICIOUS Perfume DKNY Donna Karan 1.0 Oz 30 ml EDP Spray Women Without Box","Eau de Parfum","24.99","US $24.99/ea","10","More than 10 available / 370 sold","370","May 15, 2024 06:49:47 PDT","Piscataway, New Jersey, United States"</t>
  </si>
  <si>
    <t>Givenchy,"Amarige by Givenchy EDT for Women 3.3oz  / 100ml *NEW IN SEALED BOX*","EDT","49.99","US $49.99","10","More than 10 available / 174 sold","174","Apr 15, 2024 10:19:25 PDT","Miami, Florida, United States"</t>
  </si>
  <si>
    <t>Narciso Rodriguez,"Narciso Rodriguez for Her EDP 3.3oz - New Sealed Sophistication","Eau de Toilette","34.99","US $34.99/ea","6","6 available / 5 sold","5","May 23, 2024 10:31:01 PDT","Flat Lick, Kentucky, United States"</t>
  </si>
  <si>
    <t>ESCADA,"Magnetism by Escada perfume for women EDP 2.5 oz New in Box","Eau de Parfum","30.45","US $30.45/ea","8","8 available / 738 sold","738","May 24, 2024 11:04:11 PDT","Dallas, Texas, United States"</t>
  </si>
  <si>
    <t>Lancôme,"NEW &amp; SEALED! Lancome Tresor In Love for Women L'Eau De Parfum Spray 2.5 oz 5D","L'Eau de Parfum","67.5","US $67.50","10","More than 10 available / 12 sold","12","","Mesa, Arizona, United States"</t>
  </si>
  <si>
    <t>Dolce&amp;Gabbana,"D&amp;G DOLCE GABBANA 3 L'IMPERATRICE EDT 1.5ml Tester","Eau de Toilette","5.99","US $5.99","5","5 available / 3 sold","3","May 24, 2024 10:22:12 PDT","San Francisco, California, United States"</t>
  </si>
  <si>
    <t>Dossier,"Dossier FRUITY ORANGE Eau de Parfum 1.7 Fl oz / 50 mL Perfume NEW IN BOX","Eau de Parfum","15","US $15.00/ea","10","More than 10 available / 65 sold","65","May 19, 2024 23:29:11 PDT","Los Angeles, California, United States"</t>
  </si>
  <si>
    <t>Ariana Grande,"Ariana Grande God Is A Woman Eau De Parfum","Eau de Parfum","15.99","US $15.99","9","9 available / 35 sold","35","Apr 29, 2024 14:08:37 PDT","Bogota, New Jersey, United States"</t>
  </si>
  <si>
    <t>Viktor &amp; Rolf,"Viktor &amp; Rolf Flowerbomb Ruby Orchid 3.4 oz. Eau de Parfum Spray","Eau de Parfum","79.72","US $79.72/ea","10","10 available / 334 sold","334","May 24, 2024 05:44:34 PDT","Katy, Texas, United States"</t>
  </si>
  <si>
    <t>Marc Jacobs,"Marc Jacobs Daisy Eau So Fresh 4.2oz Women's Eau de Toilette Brand New &amp; Sealed","Eau de Toilette","33.99","US $33.99/ea","3","3 available / 43 sold","43","May 21, 2024 22:58:35 PDT","Brooklyn, New York, United States"</t>
  </si>
  <si>
    <t>Dolce &amp; Gabbana,"L'Imperatrice by Dolce &amp; Gabbana D&amp;G 3.3 / 3.4 oz EDT Perfume for Women NIB","Eau de Toilette","39.98","US $39.98",,"Limited quantity available / 3,379 sold","3379","May 23, 2024 18:40:58 PDT","Hackensack, New Jersey, United States"</t>
  </si>
  <si>
    <t>Michael Kors,"Michael Kors Sexy Amber by Michael Kors 3.4 oz EDP For Women Perfume New In Box","Eau de Parfum","44.99","US $44.99/ea","10","10 available / 1,647 sold","1647","May 21, 2024 07:09:03 PDT","Hackensack, New Jersey, United States"</t>
  </si>
  <si>
    <t>Lancôme,"Idole by Lancome Eau de Parfum EDP Perfume for Women 2.5 oz New in Box","Eau de Parfum","44.95","US $44.95",,"Last One / 14 sold","14","May 23, 2024 00:21:14 PDT","Troy, New York, United States"</t>
  </si>
  <si>
    <t>Le Labo,"Santal 33 by Le Labo, 3.4 oz EDP Spray for Unisex","Eau De Parfum","60.37","US $60.37","10","10 available / 9 sold","9","May 11, 2024 01:35:56 PDT"," SAN FRANCISCO, CA, USA, Hong Kong"</t>
  </si>
  <si>
    <t>Burberry,"Burberry Her Blossom by Burberry 3.3 oz EDP Perfume for Women New in Box","Eau de Toilette","53.99","US $53.99/ea","2","2 available / 10 sold","10","May 22, 2024 09:37:26 PDT","New York, New York, Taiwan"</t>
  </si>
  <si>
    <t>Victoria's Secret,"Victoria's Secret Tease Women's EDP Spray 3.4 oz 100ml New in Box","Eau de Parfum","30.99","US $30.99/ea","4","4 available / 89 sold","89","May 18, 2024 09:56:53 PDT","Detroit, Michigan, United States"</t>
  </si>
  <si>
    <t>Maison Alhambra,"Delilah Perfumes EDP 3.4oz By Maison Alhambra Lattafa for Woman  Free Shipping","Eau de Parfum","23.9","US $23.90","10","More than 10 available / 2 sold","2","May 21, 2024 12:44:02 PDT","North Brunswick, New Jersey, United States"</t>
  </si>
  <si>
    <t>Kilian,"Good Girl Gone Bad by Kilian 1.7 oz EDP REFILLABLE Spray. New Sealed Box","Eau de Parfum","99.99","US $99.99",,"Last One / 20 sold","20","May 17, 2024 04:42:34 PDT","Amigo, West Virginia, United States"</t>
  </si>
  <si>
    <t>Calvin Klein,"CONTRADICTION by Calvin Klein 3.4 oz EDP Perfume For Women New in Box Sealed","Eau de Parfume","26.43","US $26.43/ea","96","96 available / 5,314 sold","5314","May 24, 2024 10:14:07 PDT","Dallas, Texas, United States"</t>
  </si>
  <si>
    <t>Dossier,"Dossier WOODY OAKMOSS Eau de Parfum 1.7 Fl oz / 50 mL Perfume NEW IN BOX","Eau de Parfum","20","US $20.00/ea","2","2 available / 41 sold","41","May 05, 2024 23:15:34 PDT","Los Angeles, California, United States"</t>
  </si>
  <si>
    <t>Dolce&amp;Gabbana,"Light Blue by Dolce &amp; Gabbana 3.3 oz / 3.4 oz 100mL EDT Spray Brand New Sealed","Eau de Toilette, Spray","29.95","US $29.95/ea","10","More than 10 available / 296 sold","296","May 24, 2024 10:55:00 PDT","West Orange, New Jersey, United States"</t>
  </si>
  <si>
    <t>Hollister,"WAVE By Hollister California perfum for Women 3.3 / 3.4 oz EDP New Tester","Eau de Perfume","15.52","US $15.52/ea","26","26 available / 129 sold","129","May 20, 2024 07:35:20 PDT","Dallas, Texas, United States"</t>
  </si>
  <si>
    <t>Ralph Lauren,"Ralph By Ralph Lauren EDT for Women 3.4 oz - 100 ml *NEW IN SEALED BOX*","Eau de Toilette","45.99","US $45.99","10","More than 10 available / 201 sold","201","May 08, 2024 11:22:02 PDT","Miami, Florida, United States"</t>
  </si>
  <si>
    <t>Ariana Grande,"Cloud By Ariana Grande 3.4oz EDP Perfume Spray Fragrance for Women New in Box","Eau de Parfum","29.99","US $29.99/ea","9","9 available / 14 sold","14","May 23, 2024 12:18:02 PDT","Sayreville, New Jersey, United States"</t>
  </si>
  <si>
    <t>Glossier,"Glossier You Eau de Parfum Rollerball (0.27oz /8mL) NEW","Eau de Parfum","27.31","US $27.31","10","More than 10 available / 5 sold","5","","Giddings, Texas, United States"</t>
  </si>
  <si>
    <t>Dolce Gabbana,"Dolce Gabbana Queen EDP Perfume for Women 3.4 oz Eau de Parfum Spray New Box","Eau de Parfum","38.99","US $38.99/ea","3","3 available / 122 sold","122","May 21, 2024 22:55:56 PDT","California USA Hongkong, Hong Kong"</t>
  </si>
  <si>
    <t>Ralph Lauren,"Romance by Ralph Lauren 3.4 oz EDP Perfume for Women New In Box","Eau de Parfum","45.92","US $45.92/ea",,"Limited quantity available / 3,009 sold","3009","May 24, 2024 11:02:02 PDT","Hackensack, New Jersey, United States"</t>
  </si>
  <si>
    <t>Chloe,"CHLOE Perfume Eau De Parfum EDP Splash Mini 0.16oz 5 ml NEW with Box","Eau de Parfum","12.99","US $12.99","15","15 available / 36 sold","36","May 19, 2024 11:40:36 PDT","Laguna Niguel, California, United States"</t>
  </si>
  <si>
    <t>LANCOME,"Lancome Idole Le Parfum  Spray  25ML/0.8 fl OZ New In Box","Eau de Parfum","26.99","US $26.99","10","More than 10 available / 44 sold","44","May 17, 2024 19:59:50 PDT","Villa Rica, Georgia, United States"</t>
  </si>
  <si>
    <t>Jimmy Choo,"I Want Choo Forever by Jimmy Choo 3.3 oz EDP Perfume for Women New in Box","Eau de Parfum","58.61","US $58.61/ea",,"Limited quantity available / 770 sold","770","May 21, 2024 03:16:40 PDT","Hackensack, New Jersey, United States"</t>
  </si>
  <si>
    <t>Lancome,"Poeme by Lancome 3.4 oz./ 100 ml. L'eau de Parfum Spray for Women in Sealed Box","L'eau de Parfum","86.99","US $86.99/ea","10","10 available / 1,385 sold","1385","May 23, 2024 18:19:08 PDT","Katy, Texas, United States"</t>
  </si>
  <si>
    <t>Victoria's Secret,"VICTORIA SECRET TEASE 3.4 oz 100 ml Eau De Parfum Women's Spray","Eau de Parfum","54","US $54.00","4","4 available / 26 sold","26","May 20, 2024 21:25:03 PDT","Houston, Texas, United States"</t>
  </si>
  <si>
    <t>Natalie,"Natalie Wood Signature Fragrance Spray Purse Travel Eau de Parfum Bottle .34 oz","Eau de Parfum","5.99","US $5.99/ea","196","196 available / 32 sold","32","May 21, 2024 06:32:29 PDT","Florence, South Carolina, United States"</t>
  </si>
  <si>
    <t>Paris Hilton,"PARIS HILTON 3.4 / 3.3 oz edp Perfume for Women New in Box","Eau de Parfum","24.39","US $24.39/ea","123","123 available / 5,558 sold","5558","May 22, 2024 10:12:18 PDT","Dallas, Texas, United States"</t>
  </si>
  <si>
    <t>Calvin Klein,"Calvin Klein Euphoria Eau de Parfum, 1.6 Oz new open box Scuffed","Eau de Parfum","22.99","US $22.99","10","More than 10 available / 347 sold","347","May 23, 2024 13:35:36 PDT","Brooklyn, New York, United States"</t>
  </si>
  <si>
    <t>Lattafa,"Fakhar Lattafa 3.4 EDP Parfum Perfume for Women New in Box","Eau de Parfum","21.98","US $21.98","10","More than 10 available / 278 sold","278","May 24, 2024 05:18:15 PDT","Hackensack, New Jersey, United States"</t>
  </si>
  <si>
    <t>Parfums de Marly,"Parfums de Marly Delina La Rosee by Parfums de Marly, 2.5oz EDP Spray  For Women","Eau de Parfum","76.99","US $76.99/ea","2","2 available / 13 sold","13","May 23, 2024 23:59:28 PDT","HK, Hong Kong"</t>
  </si>
  <si>
    <t>Coach,"Coach Poppy Flower 3.4 oz  100 mL Eau De Parfum Spray Brand New in Box Sealed","Eau de Parfum","28.99","US $28.99/ea","8","8 available / 152 sold","152","May 24, 2024 06:27:25 PDT","Las Vegas, Nevada, United States"</t>
  </si>
  <si>
    <t>Victoria's Secret,"Victoria's Secret Bombshell Women's 3.4 fl oz Eau de Parfum NEW IN BOX &amp; SEALED","Eau de Parfum","33.89","US $33.89/ea","9","9 available / 216 sold","216","May 24, 2024 06:12:22 PDT","Las Vegas, Nevada, United States"</t>
  </si>
  <si>
    <t>Viktor &amp; Rolf,"Flowerbomb by Viktor &amp; Rolf 3.4 oz L'Eau de Parfum Spray BRAND NEW SEALED IN BOX","Eau de Parfum","59.99","US $59.99/ea","10","More than 10 available / 150 sold","150","May 20, 2024 08:35:38 PDT","Ecorse, Michigan, United States"</t>
  </si>
  <si>
    <t>Kilian,"*YOU PICK!* Kilian LOVE DON'T BE SHY, GOOD GIRL GONE BAD 1.5ml OFFICIAL Samples","Eau de Parfum","8.99","US $8.99","10","More than 10 available / 344 sold","344","May 07, 2024 20:15:06 PDT","Ashburnham, Massachusetts, United States"</t>
  </si>
  <si>
    <t>Dolce&amp;Gabbana,"Dolce &amp; Gabbana DOLCE VIOLET Women Perfume 5ml EDT Splash MINI Travel Size (C61","Eau de Parfum","18.95","US $18.95/ea","8","8 available / 9 sold","9","May 20, 2024 13:18:54 PDT","Los Angeles, California, United States"</t>
  </si>
  <si>
    <t>Clinique,"NEW Aromatics Elixir By Clinique For Women. Body Smoother 6.7 oz/200 ml","SKIN_MOISTURIZER","20.79","US $20.79","7","7 available / 33 sold","33","May 19, 2024 13:44:31 PDT","Plainfield, Illinois, United States"</t>
  </si>
  <si>
    <t>Parfums de Marly,"Delina by Parfums de Marly 2.5 oz EDP Perfume for Women New in Box!","Perfume","89.99","US $89.99/ea","6","6 available / 7 sold","7","May 20, 2024 23:52:18 PDT","San Diego, California, United States"</t>
  </si>
  <si>
    <t>Ralph Lauren,"Big Pony 2 Fruity Sensual by Ralph Lauren for women EDT 3.3 / 3.4 oz","Eau de Toilette","20.31","US $20.31/ea","8","8 available / 84 sold","84","May 15, 2024 09:11:16 PDT","Dallas, Texas, United States"</t>
  </si>
  <si>
    <t>Juicy Couture,"VIVA LA JUICY ROSE COUTURE by Juicy Couture 3.4 oz EDP For Women New in Box","Eau de Parfum","34.6","US $34.60/ea","89","89 available / 1,833 sold","1833","May 24, 2024 10:13:07 PDT","Dallas, Texas, United States"</t>
  </si>
  <si>
    <t>Burberry,"BURBERRY CLASSIC by Burberry perfume for women EDP 3.3 / 3.4 oz New in Box","Eau de Parfum","38.14","US $38.14/ea",,"Limited quantity available / 725 sold","725","May 24, 2024 08:55:13 PDT","Dallas, Texas, United States"</t>
  </si>
  <si>
    <t>Avon,"Avon FAR AWAY Eau De Parfum Perfume Spray 1.7 oz~Free Travel spray","Eau de Parfum","16.89","US $16.89/ea","10","More than 10 available / 551 sold","551","May 07, 2024 09:26:07 PDT","West Palm Beach, Florida, United States"</t>
  </si>
  <si>
    <t>Elizabeth Arden,"GREEN TEA CUCUMBER by Elizabeth Arden for Women 3.3 oz 100 ml Eau Toilette Spray","Eau de Toilette","12.95","US $12.95/ea","5","5 available / 24 sold","24","May 21, 2024 11:33:00 PDT","TX, United States"</t>
  </si>
  <si>
    <t>Jimmy Choo,"Jimmy Choo Ladies I Want Choo Forever EDP Spray 3.38 oz (Tester) Fragrances","Eau de Parfum","49.81","US $49.81","3","3 available / 30 sold","30","May 23, 2024 10:45:18 PDT","Brooklyn, New York, United States"</t>
  </si>
  <si>
    <t>Narciso Rodriguez,"Narciso Rodriguez for Her 3.3 fl oz Eau De Parfum Spray for Women New In Box","Eau de Parfum","34.99","US $34.99/ea","10","More than 10 available / 36 sold","36","May 23, 2024 07:54:33 PDT","Saint Clair Shores, Michigan, United States"</t>
  </si>
  <si>
    <t>Chaka by Chaka Khan,"Chaka by Chaka Khan Energizing 3.4 oz. EDP-Open Box","EDP and Parfum","29.95","US $29.95","6","6 available / 19 sold","19","May 14, 2024 09:00:18 PDT","Clearwater, Florida, United States"</t>
  </si>
  <si>
    <t>Thierry Mugler,"Alien by Thierry Mugler 3 oz EDP Perfume for Women New In Box","Perfume, Eau de Parfum","85.56","US $85.56/ea",,"Limited quantity available / 953 sold","953","May 23, 2024 06:32:37 PDT","Hackensack, New Jersey, United States"</t>
  </si>
  <si>
    <t>CHANEL,"Chanel Chance Eau Fraiche Eau De Parfum 3.4 oz New &amp; Sealed 100% Authentic","Eau de Parfum","119","US $119.00","2","2 available / 7 sold","7","May 23, 2024 13:17:54 PDT","Woodruff, South Carolina, United States"</t>
  </si>
  <si>
    <t>HUGO BOSS,"Deep Red by Hugo Boss Perfume for women 3.0 oz edp New in Box","Eau de Parfum","27.26","US $27.26/ea","32","32 available / 4,977 sold","4977","May 24, 2024 10:39:07 PDT","Dallas, Texas, United States"</t>
  </si>
  <si>
    <t>Thierry Mugler,"Angel by Thierry Mugler 3.4 oz Eau De Parfum Spray Refillable Star New &amp; Sealed","Eau de Parfum","69.99","US $69.99/ea","2","2 available / 27 sold","27","May 20, 2024 08:22:23 PDT","Reinholds, Pennsylvania, United States"</t>
  </si>
  <si>
    <t>Valentino,"Valentino DONNA by Valentino for Women 3.4 oz.Eau De Parfum Spray in Sealed Box","Eau de Parfum","99.99","US $99.99","10","More than 10 available / 5 sold","5","Apr 23, 2024 19:32:59 PDT","Katy, Texas, Hong Kong"</t>
  </si>
  <si>
    <t>Maison Margiela,"Maison Margiela Replica Lazy Sunday Morning Eau de Toilette 3.4 oz New in Box US","Eau de Toilette","48.88","US $48.88","9","9 available / 51 sold","51","May 09, 2024 00:45:39 PDT","College Point, New York, United States"</t>
  </si>
  <si>
    <t>PRADA,"Prada Candy by Prada 2.7oz / 80ml Eau De Parfum Brand New Sealed in Box","Eau de Parfum","48.99","US $48.99/ea","8","8 available / 37 sold","37","May 22, 2024 03:44:34 PDT","Warren, Michigan, United States"</t>
  </si>
  <si>
    <t>Marc Jacobs,"Marc Jacobs Daisy Wild Eau De Parfum EDP Miniature Splash For Women 4 ml-NIB","Eau de Parfum","28.99","US $28.99","7","7 available / 3 sold","3","","Miami, Florida, United States"</t>
  </si>
  <si>
    <t>Maison Alhambra,"Glacier Bold EDP Perfume By Maison Alhambra Lattafa 100 ML New Release","Eau de Parfum","37.99","US $37.99","10","More than 10 available / 16 sold","16","May 16, 2024 12:18:47 PDT","North Brunswick, New Jersey, United States"</t>
  </si>
  <si>
    <t>Davidoff,"Cool Water by Davidoff EDT for Women 3.4 oz / 100 ml *NEW*","Eau de Toilette","20.99","US $20.99","4","4 available / 20 sold","20","Apr 30, 2024 11:44:27 PDT","Miami, Florida, United States"</t>
  </si>
  <si>
    <t>Jo Malone,"Jo Malone Velvet Rose &amp; Oud Cologne Intense Women's Eau de 3.4 fl oz/100ml","Eau de Cologne","86.99","US $86.99","4","4 available / 6 sold","6","May 08, 2024 16:32:50 PDT","Las Vegas, Nevada, United States"</t>
  </si>
  <si>
    <t>Juicy Couture,"VIVA LA JUICY by Juicy Couture perfume for women EDP 3.3 / 3.4 oz New Tester","Eau de Perfume","29.55","US $29.55/ea","408","408 available / 886 sold","886","May 24, 2024 07:22:10 PDT","Dallas, Texas, United States"</t>
  </si>
  <si>
    <t>Lancôme,"Set 2 Lancome Perfume La Vie Est Belle Eau de Parfum EDP Travel Size 4ml ea =8ml","Eau de Parfum","9.99","US $9.99","10","More than 10 available / 65 sold","65","May 22, 2024 22:50:24 PDT","Newark, Delaware, United States"</t>
  </si>
  <si>
    <t>Thierry Mugler,"Aura Mugler by Thierry Mugler Eau de Parfum Miniature Splash Perfume for Women","Eau de Parfum","12.99","US $12.99","10","More than 10 available / 89 sold","89","May 22, 2024 11:13:32 PDT","Tallman, New York, United States"</t>
  </si>
  <si>
    <t>Dossier,"Dossier FLORAL MARSHMALLOW Eau de Parfum 1.7 Fl oz / 50 mL Perfume NEW IN BOX","Eau de Parfum","26.9","US $26.90/ea","10","More than 10 available / 150 sold","150","May 06, 2024 12:18:45 PDT","Los Angeles, California, United States"</t>
  </si>
  <si>
    <t>Giorgi^o Armani,"Sì Passione by Giorgio Armani For Women 3.4 Oz Eau De Parfum Spray New in Box","Eau de Parfum","44.78","US $44.78","2","2 available / 11 sold","11","May 22, 2024 00:02:51 PDT","Syracuse, New York, United States"</t>
  </si>
  <si>
    <t>Victoria's Secret,"Victoria's Secret Heavenly Perfume Spray Eau de Parfum 3.4 oz 100 ml New Sealed","Eau de Parfum","34.99","US $34.99/ea","9","9 available / 110 sold","110","May 23, 2024 09:39:14 PDT","Laughlin, Nevada, United States"</t>
  </si>
  <si>
    <t>Victoria's Secret,"BOMBSHELL Victoria's Secret PERFUME 2.5 Oz 75 ml Fine Fragrance Mist Spray WOMEN","Fine Fragrance Mist","14.5","US $14.50","5","5 available / 17 sold","17","May 22, 2024 14:54:49 PDT","Lisle, Illinois, United States"</t>
  </si>
  <si>
    <t>Huda Beauty,"kayali vanilla candy rock sugar | 42 HUDA BEAUTY Sample 1.5ml on card New","Eau de Parfum","14.95","US $14.95",,"Last One / 17 sold","17","May 23, 2024 13:54:40 PDT","Port Orange, Florida, United States"</t>
  </si>
  <si>
    <t>Lancôme,"Idole by Lancome Eau de Parfum EDP Perfume for Women 2.5 oz New in Box","Eau de Parfum","42.99","US $42.99","2","2 available / 4 sold","4","May 24, 2024 02:59:43 PDT","Kew Gardens, New York, United States"</t>
  </si>
  <si>
    <t>Parfums de Marly,"Parfums deMarly Delina by Parfums de Marly 2.5 ozEau De Parfum Spray For Women","Lotion","100.99","US $100.99",,"Last One / 15 sold","15","May 22, 2024 19:00:39 PDT","Jefferson, Texas, United States"</t>
  </si>
  <si>
    <t>Bellie Eilish,"Eilish by Bellie Eilish 3.4 oz / 100 ml EDP Perfume Spray for Women New In Box","Eau de Parfum","49.99","US $49.99/ea","4","4 available / 38 sold","38","May 22, 2024 19:14:47 PDT","USA,California, Hong Kong"</t>
  </si>
  <si>
    <t>Viktor &amp; Rolf,"VIKTOR &amp; ROLF FLOWERBOMB EAU DE PARFUM TRAVEL SIZE SPRAY VAIL 0.1FL.OZ/3ML","Eau de Parfum","9.99","US $9.99","10","More than 10 available / 10 sold","10","","Hicksville, New York, United States"</t>
  </si>
  <si>
    <t>Estée Lauder,"Estee Lauder Beautiful 2.5 fl oz Eau de Parfum Factory Sealed New","Eau de Parfum","28.15","US $28.15",,"Last One / 123 sold","123","May 24, 2024 01:26:16 PDT","Grafton, Wisconsin, United States"</t>
  </si>
  <si>
    <t>Lucky,"LUCKY YOU by Lucky Brand 3.3 oz / 3.4 oz for Women edt Perfume tester","Eau de Toilette","14.74","US $14.74/ea","117","117 available / 889 sold","889","May 09, 2024 21:29:42 PDT","Dallas, Texas, United States"</t>
  </si>
  <si>
    <t>Ariana Grande,"Ariana Grande Cloud Pink 3.4oz Authentic Pink Perfume Spray Sealed","Eau de Parfum","29.99","US $29.99/ea","10","More than 10 available / 29 sold","29","May 24, 2024 10:25:41 PDT","Detroit, Michigan, United States"</t>
  </si>
  <si>
    <t>Lancome,"Miracle by Lancome Perfume for Women 3.4 oz edp New In Box","Eau de Parfum","35.99","US $35.99/ea","10","More than 10 available / 161 sold","161","May 19, 2024 08:02:19 PDT","Detroit, Michigan, United States"</t>
  </si>
  <si>
    <t>Givenchy,"Hot Couture by Givenchy for Women EDP 3.3 oz - 100 ml *NEW IN SEALED BOX*","Eau de Parfum","49.99","US $49.99","10","More than 10 available / 230 sold","230","May 08, 2024 11:14:20 PDT","Miami, Florida, United States"</t>
  </si>
  <si>
    <t>Philosophy,"Pure Grace Nude Rose Perfume by Philosophy for Women EDT 2 oz New","Eau de Toilette","19.05","US $19.05","8","8 available / 42 sold","42","","Joppa, Maryland, United States"</t>
  </si>
  <si>
    <t>Ariana Grande,"Sweet Like Candy by Ariana Grande EDP Perfume for Women 3.4 oz Brand New Tester","Eau de Parfum","29.54","US $29.54/ea","10","More than 10 available / 1,372 sold","1372","May 24, 2024 07:30:03 PDT","Hackensack, New Jersey, United States"</t>
  </si>
  <si>
    <t>Carolina Herrera,"Carolina Herrera_Good Girl Perfume 2.7 OZ BLACK SHIPS IN 24 HOURS SEALED Mujer","Perfume","47.8","US $47.80/ea","10","More than 10 available / 38 sold","38","May 08, 2024 13:25:03 PDT","Bakersfield, California, United States"</t>
  </si>
  <si>
    <t>Clinique,"Roller Ball  Women Aromatics Elixir by Clinique 0.2 oz / 6 ml EDP Perfume Rare","Eau de Parfum","13.95","US $13.95/ea","10","More than 10 available / 57 sold","57","Mar 31, 2024 08:14:05 PDT","Keyport, New Jersey, United States"</t>
  </si>
  <si>
    <t>ALT Fragrances,"ALT Fragrances - Executive No. 26 EDP (Inspired by Aventus), 3.4 oz / 100 ml","Extrait de Parfum","59.99","US $59.99","10","More than 10 available / 243 sold","243","May 24, 2024 09:40:02 PDT","Van Nuys, California, United States"</t>
  </si>
  <si>
    <t>Victoria's Secret,"VICTORIA'S SECRET Tease Crème Cloud Eau de Parfum 3.4oz 100 ml  Women's Spray","Eau de Parfum","43","US $43.00","3","3 available / 27 sold","27","May 20, 2024 21:24:45 PDT","Houston, Texas, United States"</t>
  </si>
  <si>
    <t>Giorgio Beverly Hills,"GIORGIO by Giorgio Beverly Hills 3 / 3.0 oz EDT Perfume for Women New In Box","Eau de Toilette","22.51","US $22.51/ea","189","189 available / 3,319 sold","3319","May 24, 2024 07:51:07 PDT","Dallas, Texas, United States"</t>
  </si>
  <si>
    <t>Versace,"mini Yellow Diamond by Versace EDT Perfume for Women Brand New In Box","Eau de Toilette","9.92","US $9.92","10","More than 10 available / 5,971 sold","5971","May 20, 2024 23:10:53 PDT","Hackensack, New Jersey, United States"</t>
  </si>
  <si>
    <t>Givenchy,"Amarige by Givenchy 3.3 / 3.4 oz EDT Perfume for Women New In Box","Eau de Toilette","47.65","US $47.65/ea",,"Limited quantity available / 5,349 sold","5349","May 24, 2024 00:47:58 PDT","Hackensack, New Jersey, United States"</t>
  </si>
  <si>
    <t>Jo Malone,"Jo Malone Oud &amp; Bergamot Cologne Intense Spray Women's Eau de 3.4 fl oz/100ml","Eau de Cologne","86.99","US $86.99","7","7 available / 9 sold","9","May 24, 2024 08:55:12 PDT","Las Vegas, Nevada, United States"</t>
  </si>
  <si>
    <t>Coach,"Coach Dreams Sunset by Coach perfume for women EDP 3.0 oz New in Box","Eau de Parfum","41.58","US $41.58/ea","174","174 available / 298 sold","298","May 24, 2024 05:11:50 PDT","Dallas, Texas, United States"</t>
  </si>
  <si>
    <t>Britney Spears,"MIDNIGHT FANTASY by Britney Spears for Women 3.3 / 3.4 oz edp tester","Eau de Parfum","16.87","US $16.87/ea","36","36 available / 626 sold","626","May 24, 2024 10:43:08 PDT","Dallas, Texas, United States"</t>
  </si>
  <si>
    <t>Gucci,"Gucci Guilty Pour Femme by Gucci perfume for Women EDP 3.0 oz New Tester","Eau de Perfume","59.4","US $59.40/ea","50","50 available / 120 sold","120","May 17, 2024 00:06:51 PDT","Dallas, Texas, United States"</t>
  </si>
  <si>
    <t>PRADA,"PRADA CANDY BY PRADA 2.7 FL OZ EAU DE PARFUM SPRAY BRAND NEW SEALED IN BOX","Eau de Parfum","43.99","US $43.99/ea","2","2 available / 121 sold","121","May 24, 2024 02:09:13 PDT","Houston, Texas, United States"</t>
  </si>
  <si>
    <t>TF,"Lost Cherry Eau de Parfum 3.4 oz / 100ml For Women &amp; Men","Eau de Parfum","69.99","US $69.99/ea","4","4 available / 7 sold","7","May 23, 2024 18:24:39 PDT","California,United States, Hong Kong"</t>
  </si>
  <si>
    <t>CHANEL,"Chanel Coco Mademoiselle Eau de Parfum Sample Spray Vial 1.5ml/0.05oz","Eau de Parfum","12.99","US $12.99/ea","10","More than 10 available / 32 sold","32","May 14, 2024 15:38:52 PDT","Tarzana, California, United States"</t>
  </si>
  <si>
    <t>Juliette has a gun,"Juliette Has A Gun Not A Perfume Eau De Parfum 5 ml .17 fl oz Travel Size NEW","Eau de Parfum","11.66","US $11.66/ea","2","2 available / 12 sold","12","May 15, 2024 21:40:55 PDT","Matawan, New Jersey, United States"</t>
  </si>
  <si>
    <t>Juliette Has a Gun,"Not A Perfume by Juliette Has A Gun, 3.3 oz EDP Spray for Women TESTER","Perfume","43.15","US $43.15/ea","10","More than 10 available / 561 sold","561","May 23, 2024 21:14:48 PDT","Edison, New Jersey, United States"</t>
  </si>
  <si>
    <t>Versace,"Versace Yellow Diamond EDT 3.0oz - Sealed New, Luminous Scent","Eau de Toilette","32.99","US $32.99/ea","6","6 available / 79 sold","79","May 23, 2024 10:31:19 PDT","Flat Lick, Kentucky, United States"</t>
  </si>
  <si>
    <t>Elizabeth Taylor,"DIAMONDS AND RUBIES by ELIZABETH TAYLOR 3.3 oz / 3.4 oz edt NEW in Box","Eau de Toilette","15.8","US $15.80/ea","72","72 available / 2,499 sold","2499","May 24, 2024 10:35:06 PDT","Dallas, Texas, United States"</t>
  </si>
  <si>
    <t>Philosophy,"Philosophy Summer Grace 4oz Eau De Toilette Spray Pre-Coty","Eau de Toilette","15","US $15.00","5","5 available / 5 sold","5","May 23, 2024 07:09:50 PDT","Warminster, Pennsylvania, United States"</t>
  </si>
  <si>
    <t>Elizabeth Taylor,"Gardenia by Elizabeth Taylor Perfume for Women edp 3.4 oz Brand New In Box","Eau de Parfum","17.52","US $17.52/ea","10","More than 10 available / 1,692 sold","1692","May 24, 2024 10:35:02 PDT","Hackensack, New Jersey, United States"</t>
  </si>
  <si>
    <t>Ariana Grande,"Ariana Grande Cloud Pink Eau de Parfum 3.4 oz 100 ML Brand New &amp; Sealed Box","Eau de Parfum","38.99","US $38.99/ea","8","8 available / 108 sold","108","May 22, 2024 23:15:21 PDT","Warren, Michigan, United States"</t>
  </si>
  <si>
    <t>Oscar de la Renta,"SO DE LA RENTA Oscar 3.3 / 3.4 oz EDT For Women New in Box","Eau de Toilette","19.83","US $19.83/ea","22","22 available / 1,652 sold","1652","May 24, 2024 10:55:07 PDT","Dallas, Texas, United States"</t>
  </si>
  <si>
    <t>Victoria's Secret,"VICTORIAS SECRET TEASE SUGAR FLEUR ROLLERBALL EAU DE PARFUM  .23oz/7ml no box","Eau de Parfum","17.49","US $17.49/ea","17","17 available / 292 sold","292","May 06, 2024 06:19:46 PDT","Bethpage, New York, United States"</t>
  </si>
  <si>
    <t>Elizabeth And James Nirvana,"Elizabeth And James Nirvana Amethyst Eau De Parfum Spray For Women 1.7 oz / 50ml","Eau de Parfum","19.12","US $19.12/ea","3","3 available / 42 sold","42","May 23, 2024 20:18:14 PDT","Linden, New Jersey, United States"</t>
  </si>
  <si>
    <t>Armaf,"Armaf Club De Nuit Eau De Parfum Spray, Perfume for Women, 3.6 Oz","Eau de Parfum","30.9","US $30.90","3","3 available / 607 sold","607","May 23, 2024 21:59:33 PDT","Edison, New Jersey, United States"</t>
  </si>
  <si>
    <t>Le Labo,"Le Labo Another 13 Eau de Parfum EDP Sample Vial .025oz, .75ml New in Pouch","Eau de Parfum","13.89","US $13.89","5","5 available / 52 sold","52","May 24, 2024 00:31:53 PDT","Phillipsburg, New Jersey, United States"</t>
  </si>
  <si>
    <t>Avon,"Avon Haiku REFLECTION eau de parfum spray brand new fresh 1.7 fl oz ea","Eau de Parfum","12.74","US $12.74","10","More than 10 available / 13 sold","13","May 21, 2024 16:39:55 PDT","Orlando, United States"</t>
  </si>
  <si>
    <t>FLOWER,"12 Piece Woman’s Perfume Lot: Assorted scents In 3.4 Oz Bottles","Perfume","48","US $48.00","4","4 available / 1 sold","1","","Webster, Florida, United States"</t>
  </si>
  <si>
    <t>Calvin Klein,"Escape by Calvin Klein EDP Perfume for Women 3.4 oz New In Box","Eau de Parfum","26.66","US $26.66/ea",,"Limited quantity available / 17,854 sold","17854","May 24, 2024 07:32:39 PDT","Hackensack, New Jersey, United States"</t>
  </si>
  <si>
    <t>Oscar de la Renta,"Oscar by Oscar De La Renta EDT Perfume for Women 3.3 / 3.4 oz New In Box","Eau de Toilette","33.34","US $33.34/ea","8","8 available / 3,466 sold","3466","May 23, 2024 10:04:49 PDT","Hackensack, New Jersey, United States"</t>
  </si>
  <si>
    <t>Tom Ford,"Tom Ford  Electric Cherry Eau De Parfum EDP Sample Spray 2ml NIB","Eau de Parfum","12","US $12.00/ea","4","4 available / 6 sold","6","","Phoenix, Arizona, United States"</t>
  </si>
  <si>
    <t>Calvin Klein,"CK IN2U HER Calvin Klein perfume edt 3.4 oz 3.3 NEW TESTER","Eau de Toilette","17.57","US $17.57/ea","62","62 available / 83 sold","83","May 24, 2024 07:38:15 PDT","Dallas, Texas, United States"</t>
  </si>
  <si>
    <t>Elizabeth Arden,"White Tea by Elizabeth Arden 3.3 / 3.4 oz EDT Perfume for Women Tester","Eau de Toilette","20","US $20.00","15","15 available / 25 sold","25","","Kansas City, Missouri, United States"</t>
  </si>
  <si>
    <t>Lanvin,"Arpege by Lanvin 3.3 / 3.4 oz EDP Perfume for Women NEW In Box","Eau de Parfum","19.99","US $19.99/ea","3","3 available / 3 sold","3","May 21, 2024 14:27:59 PDT","Miami, Florida, United States"</t>
  </si>
  <si>
    <t>Valentino,"Donna Born In Roma Yellow Dream by Valentino for her EDP 3.3 / 3.4 oz New in Box","Eau de Parfum","55.99","US $55.99/ea","10","More than 10 available / 131 sold","131","May 02, 2024 17:32:51 PDT","New York,USA, Taiwan"</t>
  </si>
  <si>
    <t>Yves Saint Laurent,"Yves Saint Laurent Black Opium Eau De Parfum 3 oz/ 90 ml for Women","Eau De Parfum","38.68","US $38.68/ea","10","More than 10 available / 14 sold","14","May 22, 2024 18:49:31 PDT","Sacramento, California, United States"</t>
  </si>
  <si>
    <t>Parfums Gres,"Cabotine Gold by Parfums Gres for women EDT 3.3 / 3.4 oz New in Box","Eau de Toilette","14.45","US $14.45/ea","9","9 available / 349 sold","349","May 24, 2024 07:57:09 PDT","Dallas, Texas, United States"</t>
  </si>
  <si>
    <t>Katy Perry,"Indivisible by Katy Perry perfume for Women EDP 3.3 / 3.4 oz New In Box","Eau de Parfum","15.88","US $15.88",,"Last One / 103 sold","103","May 23, 2024 17:39:08 PDT","Dallas, Texas, United States"</t>
  </si>
  <si>
    <t>Clinique,"Aromatics Elixir by Clinique 3.4 oz Perfume Spray for Women New In Box","Eau de Parfum","32.13","US $32.13/ea",,"Limited quantity available / 3,215 sold","3215","May 23, 2024 11:15:02 PDT","Hackensack, New Jersey, United States"</t>
  </si>
  <si>
    <t>Vicki Tiel,"Sirene by Vicky Tiel 3.3 / 3.4 oz EDP For Women New in Box","Eau de Parfum","18.99","US $18.99/ea","21","21 available / 1,396 sold","1396","May 24, 2024 07:57:06 PDT","Dallas, Texas, United States"</t>
  </si>
  <si>
    <t>Moschino,"MOSCHINO TOY 2 for Women Mini Perfume 0.17 oz 5 ml Eau de Parfum Splash NEW","Eau de Parfum","9.95","US $9.95/ea","4","4 available / 135 sold","135","May 18, 2024 14:13:41 PDT","TX, United States"</t>
  </si>
  <si>
    <t>Dolce &amp; Gabbana,"10 Dolce &amp; Gabbana Light Blue Women .02 oz EDT Spray Boxed Mini/Travel  Vial NEW","Eau de Toilette","20","US $20.00",,"3 lots available (10 items per lot) / 26 sold","26","May 13, 2024 10:25:17 PDT","California, United States"</t>
  </si>
  <si>
    <t>Vera Wang,"VERA WANG Perfume 3.3 / 3.4 oz EDP For Women Spray NEW IN BOX","Eau de Parfume","25.25","US $25.25/ea","71","71 available / 15,897 sold","15897","May 17, 2024 07:46:20 PDT","Dallas, Texas, United States"</t>
  </si>
  <si>
    <t>ALFRED SUNG,"Sung Perfume by Alfred Sung for Women 3.3 / 3.4 oz EDT New in Box","Eau de Toilette","22.25","US $22.25/ea","51","51 available / 2,048 sold","2048","May 24, 2024 09:51:06 PDT","Dallas, Texas, United States"</t>
  </si>
  <si>
    <t>Dior,"Dior Miss Dior 0.17 fl oz Women's Eau de Parfum","Eau de Parfum","21.99","US $21.99/ea","3","3 available / 83 sold","83","May 12, 2024 15:53:04 PDT","Rockville, Maryland, United States"</t>
  </si>
  <si>
    <t>Versace,"Versace Pour Femme Dylan Purple 3.4 oz EDP Perfume for Women New In Box","Eau de Parfum","63.99","US $63.99",,"Limited quantity available / 152 sold","152","May 24, 2024 09:36:56 PDT","Hackensack, New Jersey, United States"</t>
  </si>
  <si>
    <t>Lancôme,"Black Opium by Yves Saint Laurent 3.0 oz EDP Perfume for Women","Eau de Parfum","39.95","US $39.95","10","More than 10 available / 60 sold","60","May 14, 2024 20:26:45 PDT","Houston, Texas, United States"</t>
  </si>
  <si>
    <t>AS SHOWN,"J'adore Eau De Parfum EDP 3.4oz/100ML Spray For Women Authentic Boxed Sealed","Eau de Parfum","49.99","US $49.99","10","10 available / 4 sold","4","May 16, 2024 19:32:44 PDT","New York,United States, Hong Kong"</t>
  </si>
  <si>
    <t>Unbranded,"Yara by Lattafa Perfumes | Eau De Parfum - 100ml (3.4 fl oz) | - Women.","Eau de Parfum","15.77","US $15.77/ea","300","300 available / 67 sold","67","May 24, 2024 09:28:26 PDT","shanghai, China"</t>
  </si>
  <si>
    <t>Givenchy,"Ange Ou Demon Le Secret By Givenchy EDP For Women 3.3 oz / 100 ml *NEW*","Eau de Parfum","41.99","US $41.99","10","More than 10 available / 166 sold","166","May 08, 2024 11:08:31 PDT","Miami, Florida, United States"</t>
  </si>
  <si>
    <t>Jo Malone,"Jo Malone London Cologne Spray ,Travel Size 9ml/0.3oz **Choose Your Scent** NEW","Eau de Cologne","17","US $17.00","5","5 available / 968 sold","968","May 21, 2024 08:49:14 PDT","Camarillo, California, United States"</t>
  </si>
  <si>
    <t>Jessica McClintock,"Jessica McClintock Perfume 1.7 oz EDP For Women New In Box","Eau de Parfum","18.99","US $18.99/ea","73","73 available / 886 sold","886","May 22, 2024 22:59:15 PDT","Dallas, Texas, United States"</t>
  </si>
  <si>
    <t>Victoria's Secret,"Victoria's Secret Tease Perfume for Women Eau de Parfum 3.4 oz 100ml New in Box","Eau de Parfum","30.99","US $30.99/ea","10","More than 10 available / 91 sold","91","May 24, 2024 09:52:50 PDT","Flat Lick, Kentucky, United States"</t>
  </si>
  <si>
    <t>Yves Saint Laurent,"Libre by Yves Saint Laurent Eau de Parfum Spray 3 fl oz for Women New In Box","Eau de Parfum","49.99","US $49.99/ea","5","5 available / 25 sold","25","May 17, 2024 10:03:27 PDT","Pomona,California, Hong Kong"</t>
  </si>
  <si>
    <t>Fragonard,"Good Girl by Carolina Herrera 2.7 Fl oz Spray Eau De Parfum Women's TESTER","Spray","44.99","US $44.99/ea","10","More than 10 available / 2 sold","2","May 07, 2024 14:36:26 PDT","27704, United States"</t>
  </si>
  <si>
    <t>Carolina Herrera,"Carolina Herrera Very Good Girl 2.7 oz EDP Bold Red Fruity Perfume Sealed","Eau de Parfum","55.99","US $55.99/ea","5","5 available / 80 sold","80","May 14, 2024 07:22:22 PDT","Novi, Michigan, United States"</t>
  </si>
  <si>
    <t>Givenchy,"L'Interdit by Givenchy Eau De Toilette For Women 2.6 oz / 80 ml *NEW*","Eau de Toilette","41.99","US $41.99","10","More than 10 available / 39 sold","39","May 08, 2024 10:37:27 PDT","Miami, Florida, United States"</t>
  </si>
  <si>
    <t>Paris Hilton,"Paris Hilton Perfume 3.4 oz 100ml Eau De Parfum Spray For Women New in Box","Eau de Parfum","24.5","US $24.50","10","More than 10 available / 20 sold","20","May 21, 2024 07:48:29 PDT","Centralia, Washington, United States"</t>
  </si>
  <si>
    <t>Philosophy,"Philosophy Pure Grace Eau De Parfum EDP Spray for Women  2 oz NEW SEALED BOX","Eau de Parfum","38.99","US $38.99/ea","10","More than 10 available / 103 sold","103","Feb 21, 2024 14:24:27 PST","Brooklyn, New York, United States"</t>
  </si>
  <si>
    <t>Gucci,"Gucci Bloom for Her Eau De Parfum 0.16 fl oz 5 ml Mini EDP Travel Splash NWOB","Eau de Parfum","12.49","US $12.49/ea","10","More than 10 available / 28 sold","28","Apr 20, 2024 08:14:53 PDT","Potomac, Maryland, United States"</t>
  </si>
  <si>
    <t>Kate Spade New York,"In Full Bloom Blush by Kate Spade for Women - 3.4 oz EDP Spray (Tester)","Does not apply","14.4","US $14.40","5","5 available / 73 sold","73","May 22, 2024 21:21:54 PDT","Old Bethpage, New York, United States"</t>
  </si>
  <si>
    <t>Gucci,"Gucci Bloom Eau De Parfum 3.4 oz /100ml for Women","Eau de Parfum","69.99","US $69.99","8","8 available / 53 sold","53","May 21, 2024 18:29:58 PDT","Los Angeles,California, United States"</t>
  </si>
  <si>
    <t>Narciso Rodriguez,"Narciso Rodriguez FOR HER 3.3oz 100 ML Eau de Parfum Brand New Sealed In Box","Eau de Parfum","44.99","US $44.99/ea","8","8 available / 21 sold","21","May 23, 2024 10:43:58 PDT","Warren, Michigan, United States"</t>
  </si>
  <si>
    <t>Narciso Rodriguez,"Narciso Rodriguez Narciso Poudree 90ml/3.0 fl oz Regular Size New with box","Eau de Parfum","63","US $63.00",,"Last One / 4 sold","4","May 22, 2024 03:16:30 PDT","Liberty, Texas, United States"</t>
  </si>
  <si>
    <t>Victoria's Secret,"Victoria's Secret Very Sexy Women's EDP 3.4 oz 100 ml Spray New Sealed","Eau de Parfum","30.99","US $30.99/ea","6","6 available / 130 sold","130","May 14, 2024 10:12:33 PDT","Detroit, Michigan, United States"</t>
  </si>
  <si>
    <t>Spiritual Sky,"(2-Pack) Patchouly Musk Scented Oil - Spiritual Sky - 1/4 Ounce Bottle","Scented Oils","12.99","US $12.99/ea","10","More than 10 available / 49 sold","49","May 24, 2024 04:28:37 PDT","Miami, Florida, United States"</t>
  </si>
  <si>
    <t>al hambra,"Reyna Pour Femme EDP  Spray 100ML (3.4 FL.OZ)  Newest Launch Sale","Eau de Parfum","25.99","US $25.99","10","More than 10 available / 12 sold","12","May 19, 2024 15:47:40 PDT","Windsor Mill, Maryland, United States"</t>
  </si>
  <si>
    <t>AS SHOWN,"Woman EDT Spray Perfume 3.4oz New","Eau de Toilette","23.99","US $23.99","10","10 available / 4 sold","4","May 24, 2024 00:58:26 PDT","CA, China"</t>
  </si>
  <si>
    <t>Tom Ford,"Tom Ford Soleil Neige Sheer Body Oil, Full Size 1.5oz/45mL , New &amp; Sealed","Shimmer","25","US $25.00","5","5 available / 79 sold","79","May 21, 2024 09:19:12 PDT","Camarillo, California, United States"</t>
  </si>
  <si>
    <t>GIORGIO BEVERLY HILLS,"RED by GIORGIO BEVERLY HILLS women edt spray Perfume 3.0 oz New","Eau de Toilette","15.42","US $15.42/ea","114","114 available / 7,773 sold","7773","May 20, 2024 11:01:02 PDT","Dallas, Texas, United States"</t>
  </si>
  <si>
    <t>Lattafa,"Yara Tous by Lattafa 3.4 oz EDP Perfume Women New in Box","Eau de Parfum","28.89","US $28.89/ea","10","More than 10 available / 45 sold","45","May 17, 2024 19:40:39 PDT","Dallas, Texas, United States"</t>
  </si>
  <si>
    <t>Ariana Grande,"Cloud by Ariana Grande 3.4 oz 100/mL EDP Perfume for Women New In Box SeaLed","Eau de Parfum","33.59","US $33.59/ea","9","9 available / 559 sold","559","May 23, 2024 20:56:31 PDT","Arlington, Virginia, United States"</t>
  </si>
  <si>
    <t>Fragonard,"Gucci Bloom EDP 3.3 oz 3.4 oz | Women's Perfume Spray","Spray","64.99","US $64.99",,"Last One / 5 sold","5","May 17, 2024 04:00:12 PDT","27704, United States"</t>
  </si>
  <si>
    <t>Victoria's Secret,"Victoria's Secret SOL Body Fragrance Mist 250ml/8.4 fl oz","Fragrance Mist","11.88","US $11.88","10","More than 10 available / 47 sold","47","May 17, 2024 19:14:38 PDT","Columbus, Georgia, United States"</t>
  </si>
  <si>
    <t>Lancôme,"Lancome Tresor EDP 3.4 oz Timeless Women's Perfume Spray New in Box","Eau de Parfum","43.99","US $43.99/ea","6","6 available / 52 sold","52","May 24, 2024 08:49:27 PDT","Detroit, Michigan, United States"</t>
  </si>
  <si>
    <t>Perry Ellis,"360 by Perry Ellis Perfume 3.3 / 3.4 oz Spray for Women edt NEW IN BOX","Eau de Toilette","25.66","US $25.66/ea","33","33 available / 6,077 sold","6077","May 24, 2024 09:20:07 PDT","Dallas, Texas, United States"</t>
  </si>
  <si>
    <t>As Show,"Addict by Christian EDP Fragrances for Women 3.4 oz / 100 ml NEW IN SEALED BOX","EDP","59.99","US $59.99","10","More than 10 available / 20 sold","20","May 24, 2024 00:31:53 PDT","New York, United States, Hong Kong"</t>
  </si>
  <si>
    <t>Lancôme,"MIRACLE by Lancome EDP for Women 3.4 oz / 100 ml *NEW IN SEALED BOX*","Eau de Parfum","52.99","US $52.99","10","More than 10 available / 287 sold","287","May 08, 2024 11:20:46 PDT","Miami, Florida, United States"</t>
  </si>
  <si>
    <t>Carolina Herrera,"Good Girl BLUSH by Carolina Herrera 2.7 oz. EDP Spray for Women. New. NO BOX","Eau de Parfum","89.99","US $89.99/ea","10","10 available / 107 sold","107","May 23, 2024 20:32:26 PDT","Katy, Texas, United States"</t>
  </si>
  <si>
    <t>J. Del Pozo,"Jesus Del Pozo Halloween Perfume for Women 3.4 oz 3.3 Spray New in Box Sealed","Eau de Toilette","26.35","US $26.35/ea","127","127 available / 984 sold","984","May 24, 2024 09:11:08 PDT","Dallas, Texas, United States"</t>
  </si>
  <si>
    <t>Jo Malone,"Jo Malone Nectarine Blossom &amp; Honey Cologne Women's Eau de  - 3.4 fl oz/100ml","Eau de Cologne","79.99","US $79.99","5","5 available / 5 sold","5","Apr 30, 2024 01:12:46 PDT","Las Vegas, Nevada, United States"</t>
  </si>
  <si>
    <t>CHANEL,"Chanel Chance Eau Tendre EDP Eau de Parfume Spray 3.4 Oz 100 Ml (Sealed Box)","Eau de Parfum","118.99","US $118.99","6","6 available / 36 sold","36","May 21, 2024 01:46:26 PDT","Glendale, California, United States"</t>
  </si>
  <si>
    <t>Fragonard,"Gucci Bloom EDP 3.3 oz 3.4 oz | Women's Perfume Spray","Spray","64.99","US $64.99",,"Last One / 5 sold","5","May 13, 2024 04:44:57 PDT","89101, United States"</t>
  </si>
  <si>
    <t>Afnan,"Mystique Bouquet by Afnan Eau De Parfum Spray for Woman 2.7oz New Sealed Box","Eau de Parfum","41.5","US $41.50/ea","4","4 available / 17 sold","17","May 17, 2024 09:05:48 PDT","Dallas, Texas, United States"</t>
  </si>
  <si>
    <t>Lancôme,"Lancome LA VIE EST BELLE Eau de Parfum EDP Perfume 4ml Splash Mini Bottle NWOB","Eau de Parfum","7.95","US $7.95/ea","10","More than 10 available / 162 sold","162","May 22, 2024 22:50:14 PDT","Newark, Delaware, United States"</t>
  </si>
  <si>
    <t>True Religion,"True Religion Perfume for Women 3.4 oz 100 ml EDP New in Box","Eau de Parfum","24.98","US $24.98/ea","234","234 available / 888 sold","888","May 24, 2024 08:18:09 PDT","Dallas, Texas, United States"</t>
  </si>
  <si>
    <t>Thierry Mugler,"Alien by Thierry Mugler perfume for women EDP 2 / 2.0 oz New in Box","Eau de Perfume","64.54","US $64.54/ea","29","29 available / 68 sold","68","May 22, 2024 10:12:21 PDT","Dallas, Texas, United States"</t>
  </si>
  <si>
    <t>Lattafa,"Lattafa Ladies Haya EDP 3.4 oz Fragrances 6291108738504","Fragrances","34.77","US $34.77","3","3 available / 9 sold","9","May 23, 2024 08:44:45 PDT","Brooklyn, New York, United States"</t>
  </si>
  <si>
    <t>Yves Saint Laurent,"Yves Saint Laurent Women's Opium 1.6 Oz  Eau de Toilette Spray Brand New Sealed","Eau de Toilette","29.99","US $29.99/ea","10","More than 10 available / 21 sold","21","May 23, 2024 11:26:56 PDT","Fort Wayne, Indiana, United States"</t>
  </si>
  <si>
    <t>Ariana Grande,"Ariana Grande Cloud Pink Perfume 3.4oz EDP Ethereal Bliss Brand New","Eau de Parfum","29.99","US $29.99/ea","9","9 available / 14 sold","14","May 20, 2024 08:51:25 PDT","Detroit, Michigan, United States"</t>
  </si>
  <si>
    <t>Viktor &amp; Rolf,"Viktor &amp; Rolf Flowerbomb EDP 3.4oz | Explosive Floral Perfume | Sealed","Perfume","52.99","US $52.99/ea","6","6 available / 30 sold","30","May 24, 2024 08:50:56 PDT","Dearborn Heights, Michigan, United States"</t>
  </si>
  <si>
    <t>Lanvin,"ECLAT D'ARPEGE by Lanvin 3.3 / 3.4 oz EDP Perfume For Women New tester","Eau de Perfume","24.79","US $24.79/ea","70","70 available / 757 sold","757","May 24, 2024 07:54:09 PDT","Dallas, Texas, United States"</t>
  </si>
  <si>
    <t>Michael Kors,"MICHAEL KORS EDP 3.4 Oz Eau De Parfum Spray Women NEW IN BOX SEALED","Eau de Parfum","269","US $269.00",,"Last One / 59 sold","59","May 22, 2024 06:19:03 PDT","Niagara Falls, New York, United States"</t>
  </si>
  <si>
    <t>Taylor Swift,"Taylor Swift Wonderstruck Enchanted 0.05 oz Eau De Parfum Spray Sample Vial","Eau de Parfum","5.5","US $5.50/ea","10","More than 10 available / 540 sold","540","May 17, 2024 06:52:53 PDT","Hamptonville, North Carolina, United States"</t>
  </si>
  <si>
    <t>HERMÈS,"Jour D'hermes by Hermes EDP for Women 2.87 oz / 85 ml *NEW IN SEALED BOX*","Eau de Parfum","64.99","US $64.99","10","More than 10 available / 123 sold","123","Feb 08, 2024 12:24:00 PST","Miami, Florida, United States"</t>
  </si>
  <si>
    <t>Gucci,"Gucci Bloom Perfumed Body Lotion 3.3  fl.oz / 100 ML","Lotion","29.99","US $29.99","6","6 available / 5 sold","5","","Rowlett, Texas, United States"</t>
  </si>
  <si>
    <t>Paco Rabanne,"LADY MILLION Paco Rabanne for women perfume EDP 2.7 oz NEW TESTER","Eau de Parfum","50.73","US $50.73/ea","105","105 available / 1,905 sold","1905","May 15, 2024 16:35:07 PDT","Dallas, Texas, United States"</t>
  </si>
  <si>
    <t>Elizabeth Arden,"White Tea by Elizabeth Arden 3.3 / 3.4 oz EDT Perfume for Women New in Box","Eau de Toilette","26.33","US $26.33/ea","10","More than 10 available / 2,250 sold","2250","May 24, 2024 09:17:36 PDT","Hackensack, New Jersey, United States"</t>
  </si>
  <si>
    <t>Versace,"VERSACE CRYSTAL NOIR by Gianni Versace for women EDT 3.0 oz New in Box","Eau de Toilette","46.44","US $46.44/ea",,"Limited quantity available / 2,838 sold","2838","May 23, 2024 10:43:42 PDT","Dallas, Texas, United States"</t>
  </si>
  <si>
    <t>Ralph Lauren,"Ralph by Ralph Lauren 3.4 oz EDT Perfume for Women TSTR","Eau de Toilette","43.98","US $43.98","7","7 available / 12 sold","12","","Bellaire, Texas, United States"</t>
  </si>
  <si>
    <t>Kenneth Cole,"Reaction for Her by Kenneth Cole 3.3 / 3.4 oz EDP Perfume for Women New In Box","Eau de Parfum","23.97","US $23.97/ea","117","117 available / 920 sold","920","May 23, 2024 13:30:08 PDT","Dallas, Texas, United States"</t>
  </si>
  <si>
    <t>Ouai,"OUAI Hair &amp; Body Mist In ST. BARTS 3.3oz / 97ml Full Size NEW RELEASE '24","Fragrance Mist","44.95","US $44.95/ea","2","2 available / 4 sold","4","May 23, 2024 19:16:52 PDT","Atlantic Beach, Florida, United States"</t>
  </si>
  <si>
    <t>Dolce&amp;Gabbana,"Dolce &amp; Gabbana Light Blue for Women 3.3 oz / 3.4 oz Refreshing EDT New","Eau de Toilette","32.49","US $32.49/ea","6","6 available / 88 sold","88","May 23, 2024 09:40:31 PDT","Macomb, Michigan, United States"</t>
  </si>
  <si>
    <t>Lancôme,"Lot 3 x Lancome Perfume La Vie Est Belle Eau de Parfum EDP Travel Size 4ml =12ml","Eau de Parfum","14.99","US $14.99","10","More than 10 available / 256 sold","256","May 22, 2024 22:50:00 PDT","Newark, Delaware, United States"</t>
  </si>
  <si>
    <t>ESCADA,"Sorbetto Rosso by Escada for women EDT 3.3 / 3.4 oz New In Box","Eau de Toilette","29.26","US $29.26/ea","23","23 available / 392 sold","392","May 24, 2024 10:19:09 PDT","Dallas, Texas, United States"</t>
  </si>
  <si>
    <t>Thierry Mugler,"Angel by Thierry Mugler Star Refillable EDP For Women 0.8oz / 25ml *NEW IN BOX*","Perfume","36.99","US $36.99","10","More than 10 available / 70 sold","70","May 20, 2024 05:20:33 PDT","Miami, Florida, United States"</t>
  </si>
  <si>
    <t>Armaf,"Tag - Her by Armaf perfume EDP 3.3 / 3.4 oz New In Box","Eau de Perfume","19.1","US $19.10/ea","44","44 available / 373 sold","373","May 16, 2024 00:34:58 PDT","Dallas, Texas, United States"</t>
  </si>
  <si>
    <t>J. Del Pozo,"Halloween by Jesus Del Pozo for women EDT 3.3 /3.4 oz New Tester","Eau de Toilette","19.39","US $19.39/ea","33","33 available / 651 sold","651","May 24, 2024 08:31:11 PDT","Dallas, Texas, United States"</t>
  </si>
  <si>
    <t>Gucci,"Gucci Bamboo Eau De Parfum Spray 2.5 fl oz New Factory Sealed","Eau de Parfum","31","US $31.00/ea","3","3 available / 112 sold","112","May 20, 2024 04:43:37 PDT","Bethpage, New York, United States"</t>
  </si>
  <si>
    <t>Elizabeth Arden,"5TH AVENUE by Elizabeth Arden 4.2 oz EDP for Women New In Box Sealed","Eau de Parfum","23.42","US $23.42/ea","110","110 available / 536 sold","536","May 22, 2024 23:11:31 PDT","Dallas, Texas, United States"</t>
  </si>
  <si>
    <t>Elizabeth Arden,"SUNFLOWERS by Elizabeth Arden for women EDT 3.3 / 3.4 oz New in Box","Eau de Toilette","15.31","US $15.31/ea","331","331 available / 1,927 sold","1927","May 23, 2024 18:06:10 PDT","Dallas, Texas, United States"</t>
  </si>
  <si>
    <t>AS SHOWN,"Flora Gorgeous Gardenia By-Gucci Eau De Parfum EDP 3.3 Oz Perfume For Women NIB","Eau de Parfum","52.99","US $52.99","8","8 available / 8 sold","8","May 20, 2024 18:31:24 PDT","Townsend, Massachusetts, United States"</t>
  </si>
  <si>
    <t>Creed,"Creed Spring Flower 2.5 oz / 75 ml Eau De Parfum Spray New in Box","Eau de Parfum","174.99","US $174.99","9","9 available / 14 sold","14","May 20, 2024 16:42:57 PDT","Oceanside, New York, United States"</t>
  </si>
  <si>
    <t>Byredo,"Byredo Mojave Ghost Eau de Parfum EDP Spray 3.4 oz / 100 ml Perfume for Unisex","Eau de Parfum","69.99","US $69.99","3","3 available / 34 sold","34","May 19, 2024 05:56:43 PDT","California, Hong Kong"</t>
  </si>
  <si>
    <t>Kilian,"Good Girl Gone Bad by Kilian 1.7 oz. EDP REFILLABLE Spray Women. New Sealed Box","Eau de Parfum","99.99","US $99.99",,"Last One / 20 sold","20","May 17, 2024 04:48:52 PDT","Amigo, West Virginia, United States"</t>
  </si>
  <si>
    <t>Maison Alhambra,"DELILAH PERFUME EDP 3.4 OZ BY MAISON ALHAMBRA LATTAFA FOR WOMEN -FREE SHIPING","Eau de Parfum","23.99","US $23.99","10","More than 10 available",,"","New York, New York, United States"</t>
  </si>
  <si>
    <t>Acqua di Parma,"ACQUA DI PARMA Blu Mediterraneo Mandorlo Di Sicilia 2.5 oz / 2.5 oz 75 ml","Eau de Toilette","50","US $50.00/ea","2","2 available / 14 sold","14","May 19, 2024 19:22:03 PDT","Los Angeles,California, United States"</t>
  </si>
  <si>
    <t>Dana,"TABU By Dana 2.3 oz/68 ml Eau De Cologne Spary For Women Sealed Pack New In Box","Eau de Cologne","15.25","US $15.25/ea","10","More than 10 available / 104 sold","104","Mar 01, 2024 11:53:15 PST","Brooklyn, New York, United States"</t>
  </si>
  <si>
    <t>Lancôme,"Lancome Tresor Women Eau de Parfum 3.4 oz 100 ml New Sealed in Box","Eau de Parfum","43.99","US $43.99/ea","10","More than 10 available / 40 sold","40","May 17, 2024 10:16:14 PDT","Miles City, Montana, United States"</t>
  </si>
  <si>
    <t>Jimmy Choo,"JIMMY CHOO ILLICIT FLOWER by Jimmy Choo perfume EDT 3.3 / 3.4 oz New in Box","Eau de Toilette","34.43","US $34.43/ea","16","16 available / 563 sold","563","May 24, 2024 07:50:09 PDT","Dallas, Texas, United States"</t>
  </si>
  <si>
    <t>Moschino,"New in Box Women's Perfume Toy 2 by Moschino Eau De Parfum EDP Spray 3.4oz/100ml","Eau de Parfum","37.88","US $37.88/ea","8","8 available / 8 sold","8","May 22, 2024 21:36:03 PDT","Houston, Texas, United States"</t>
  </si>
  <si>
    <t>HERMÈS,"Un Jardin Sur Le Nil by Hermes EDT for Women 1.6 oz / 50 ml *NEW IN SEALED BOX*","Eau de Toilette","49.99","US $49.99","10","More than 10 available / 35 sold","35","Feb 08, 2024 10:50:02 PST","Miami, Florida, United States"</t>
  </si>
  <si>
    <t>Estée Lauder,"PLEASURES INTENSE by Estee Lauder 3.4 oz edp Perfume for women NEW IN BOX","Eau de Parfum","42.04","US $42.04/ea","413","413 available / 413 sold","413","May 24, 2024 01:00:37 PDT","Dallas, Texas, United States"</t>
  </si>
  <si>
    <t>Dolce&amp;Gabbana,"Dolce and Gabbana Womens Light Blue Fragrance Carded Sample 1.5ml Lot Of 5","Eau de Toilette","10","US $10.00/ea","10","More than 10 available / 110 sold","110","Apr 02, 2024 12:31:20 PDT","Layton, Utah, United States"</t>
  </si>
  <si>
    <t>Cacharel,"NOA by Cacharel Perfume 3.4 oz Spray 3.3 edt New 100 ml","Eau de Toilette","27.06","US $27.06/ea","18","18 available / 21 sold","21","May 17, 2024 21:58:16 PDT","Dallas, Texas, United States"</t>
  </si>
  <si>
    <t>Burberry,"Burberry Her Blossom Eau De Toilette EDT Perfume Spray for Women 100 ml / 3.3 oz","Eau de Toilette","55.99","US $55.99","3","3 available / 14 sold","14","May 24, 2024 02:29:05 PDT","Toronto,Ontario, Canada"</t>
  </si>
  <si>
    <t>Giorgio Armani,"Acqua Di Gioia by Giorgio Armani 3.4 oz EDP Perfume for Women New In Box","Eau de Toilette","69.98","US $69.98/ea",,"Limited quantity available / 2,663 sold","2663","May 24, 2024 11:16:29 PDT","Hackensack, New Jersey, United States"</t>
  </si>
  <si>
    <t>Liz Claiborne,"BORA BORA by Liz Claiborne perfume for women EDP 3.4 oz New in Box","Eau de Parfum","17.25","US $17.25/ea","165","165 available / 2,156 sold","2156","May 24, 2024 10:44:07 PDT","Dallas, Texas, United States"</t>
  </si>
  <si>
    <t>Dolce&amp;Gabbana,"Garden by Dolce &amp; Gabbana for Women 1.6oz Eau De Parfum Spray New In Box","Eau de Parfum","29.95","US $29.95","6","6 available / 13 sold","13","May 23, 2024 15:19:13 PDT","California, United States"</t>
  </si>
  <si>
    <t>M·A·C,"mac turquatic fragrance  perfume .68oz/20ml - NIB - FREE SHIPPING","Perfume","29.99","US $29.99/ea","7","7 available / 45 sold","45","May 15, 2024 16:48:12 PDT","Farmington, Michigan, United States"</t>
  </si>
  <si>
    <t>Yves Saint Laurent,"LIBRE By Yves Saint Laurent YSL Eau de Parfum EDP Perfume 3 Oz/90ML for Women","Eau de Parfum","49.99","US $49.99","5","5 available / 6 sold","6","","College Point, New York, United States"</t>
  </si>
  <si>
    <t>AS SHOWN,"NEW WITH BOX For Her Eau De Toilette Narciso_Rodriguez EDT Spray 3.3 Oz Sealed","Eau de Toilette","43.82","US $43.82/ea","5","5 available / 20 sold","20","May 15, 2024 03:11:00 PDT","Houston, Texas, HongKong, China"</t>
  </si>
  <si>
    <t>Dossier,"Woody Peony Womans Dossier fragrance for Ex Nihilo's Fleur Narcotique 90%  FULL","Eau de Parfum","38","US $38.00","2","2 available / 8 sold","8","","Saint Clair, Michigan, United States"</t>
  </si>
  <si>
    <t>Cacharel,"Anais Anais L'Original by Cacharel 3.4 oz EDT Perfume for Women New In Box","Eau de Toilette","29.97","US $29.97/ea","93","93 available / 2,311 sold","2311","May 21, 2024 02:44:04 PDT","Dallas, Texas, United States"</t>
  </si>
  <si>
    <t>Dolce &amp; Gabbana,"Light Blue Summer Vibes by Dolce &amp; Gabbana, 3.3 oz EDT Spray for Women","Eau De Toilette","52.39","US $52.39/ea","10","More than 10 available / 145 sold","145","May 24, 2024 11:00:49 PDT","Edison, New Jersey, United States"</t>
  </si>
  <si>
    <t>Sol De Janeiro,"SOL DE JANEIRO Brazilian Crush 68 Perfume Mist 90ml/3oz, Factory sealed, NO Box","Perfume Fragrance Mist","21.95","US $21.95/ea","9","9 available / 85 sold","85","May 05, 2024 20:53:05 PDT","New York, New York, United States"</t>
  </si>
  <si>
    <t>Dana,"CHANTILLY for WOMEN by DANA * Big Size 3.5 oz (104 ml) EDT Spray * NEW &amp; SEALED","Eau de Toilette","24.95","US $24.95","7","7 available / 171 sold","171","May 24, 2024 00:01:34 PDT","Englewood, New Jersey, United States"</t>
  </si>
  <si>
    <t>Dossier,"Dossier Fruity Almond Eau de Parfum 1.7 Oz Fragrance Perfume NEW IN BOX","Eau de Parfum","18.75","US $18.75","10","More than 10 available / 29 sold","29","May 17, 2024 20:15:49 PDT","Glendora, California, United States"</t>
  </si>
  <si>
    <t>Robert Piguet,"Fracas by Robert Piguet Eau De Parfum 1.7 oz/50ml Spray New No Box","Perfume","72","US $72.00/ea","8","8 available / 41 sold","41","Apr 06, 2024 09:39:08 PDT","Congers, New York, United States"</t>
  </si>
  <si>
    <t>Giorgio Armani,"My Way Intense by Giorgio Armani EDP for Women 1.7 oz / 50ml *NEW IN BOX*","Eau de Parfum","54.99","US $54.99","10","More than 10 available / 40 sold","40","Feb 15, 2024 09:02:36 PST","Miami, Florida, United States"</t>
  </si>
  <si>
    <t>Hollister,"Hollister Wave by Hollister 3.4 oz EDP Perfume for Women Brand New In Box","Eau de Parfum","18.14","US $18.14/ea","10","More than 10 available / 1,966 sold","1966","May 19, 2024 10:45:03 PDT","Hackensack, New Jersey, United States"</t>
  </si>
  <si>
    <t>Halston,"Halston Cologne Spray Perfume for Women 3.4 oz Brand New Tester With Cap","Eau de Cologne","14.7","US $14.70","2","2 available / 169 sold","169","May 24, 2024 10:19:03 PDT","Hackensack, New Jersey, United States"</t>
  </si>
  <si>
    <t>Lancôme,"Tresor Midnight Rose by Lancome 2.5 oz. L'Eau de Parfum Spray for Women. New Box","Eau de Parfum","44.99","US $44.99","10","More than 10 available / 12 sold","12","May 15, 2024 19:11:57 PDT","College Point, New York, United States"</t>
  </si>
  <si>
    <t>Burberry,"Burberry Touch by Burberry perfume for women EDP 3.3 / 3.4 oz New in Box","Eau de Parfum","34.93","US $34.93",,"Last One / 1,947 sold","1947","May 24, 2024 06:57:08 PDT","Dallas, Texas, United States"</t>
  </si>
  <si>
    <t>Gloss Moderne,"Gloss Moderne Clean Luxury Roll-On Perfume Oil - Universelle - .5oz/15ml","Perfume Oil","28.9","US $28.90",,"Last One / 1 sold","1","","Citrus Heights, California, United States"</t>
  </si>
  <si>
    <t>Lancôme,"Lancome La Vie Est Belle Little Luxuries Set Parfum,Lotion,Gloss,Blush $55 Value","Parfum, Lotion, Gloss and Blush","15","US $15.00/ea","10","More than 10 available / 7 sold","7","","McAdenville, North Carolina, United States"</t>
  </si>
  <si>
    <t>As Show,"Carmina By Creed EDP 75ml 2.5 oz Spray For Women Gifts New In Sealed Box",,"128.88","US $128.88","10","10 available / 21 sold","21","May 24, 2024 00:32:16 PDT","New Jersey, United States, Hong Kong"</t>
  </si>
  <si>
    <t>Versace,"Mini Versace Crystal Noir by Versace 0.17 oz EDT Perfume for Women New In Box","Eau de Toilette","9.94","US $9.94/ea","10","More than 10 available / 4,775 sold","4775","May 18, 2024 11:04:01 PDT","Hackensack, New Jersey, United States"</t>
  </si>
  <si>
    <t>Jimmy Choo,"JIMMY CHOO by Jimmy Choo 3.3 / 3.4 oz EDP Women NEW IN BOX","Eau de Parfum","38.89","US $38.89/ea","25","25 available / 1,832 sold","1832","May 16, 2024 21:23:33 PDT","Dallas, Texas, United States"</t>
  </si>
  <si>
    <t>AS SHOW,"Blooming Bouquet Bydior 3.4oz/ 100ml  EDT Perfume for Women Spray Sealed In Box","Eau de Toilette","74.99","US $74.99",,"Last One / 6 sold","6","May 23, 2024 00:27:12 PDT","Staten Island, New York, United States"</t>
  </si>
  <si>
    <t>Oscar de la Renta,"VOLUPTE by Oscar de la Renta 3.3 / 3.4 oz EDT Perfume For Women New in Box","Eau de Toilette","19.41","US $19.41/ea","15","15 available / 2,436 sold","2436","May 20, 2024 08:35:53 PDT","Dallas, Texas, United States"</t>
  </si>
  <si>
    <t>Versace,"Versace by Versace, 5 Piece Variety Mini Gift Set for Women New","Gift Sets","43.15","US $43.15/ea","10","More than 10 available / 66 sold","66","May 23, 2024 12:37:45 PDT","Edison, New Jersey, United States"</t>
  </si>
  <si>
    <t>Juicy Couture,"Viva La Juicy La Fleur by Juicy Couture 5 oz EDT Perfume Women Brand New Tester","Eau de Toilette","27.98","US $27.98","3","3 available / 204 sold","204","May 24, 2024 10:37:14 PDT","Hackensack, New Jersey, United States"</t>
  </si>
  <si>
    <t>Calvin Klein,"Ck One Shock for Her by Calvin Klein 6.7/6.8 oz EDT Perfume for Women New In Box","Eau de Toilette","26.15","US $26.15/ea","112","112 available / 1,954 sold","1954","May 23, 2024 12:01:33 PDT","Dallas, Texas, United States"</t>
  </si>
  <si>
    <t>Coach,"Coach Poppy Women's Eau de Parfum Spray 3.4 Oz Fragrance New Sealed","Eau de Parfum","26","US $26.00",,"Last One / 2 sold","2","May 22, 2024 09:46:21 PDT","Hamtramck, Michigan, United States"</t>
  </si>
  <si>
    <t>Lancôme,"TRESOR BY LANCOME 3.4 OZ / 100 ML L'EAU DE PARFUM SPRAY WOMEN'S NEW &amp; SEALED","Eau de Parfum","40.99","US $40.99",,"Last One / 7 sold","7","May 24, 2024 03:25:11 PDT","Dunedin, Florida, United States"</t>
  </si>
  <si>
    <t>Justin Bieber,"The Key by Justin Bieber 3.4 oz / 100 ml Edp spy perfume for women femme vintage","Eau de Parfum","76.5","US $76.50/ea","10","More than 10 available / 2 sold","2","May 23, 2024 13:01:38 PDT","Lynwood, California, United States"</t>
  </si>
  <si>
    <t>Revlon,"Charlie White by Revlon Eau de Toilette Perfume for Women 3.4 oz New In Box","Eau de Toilette","7.99","US $7.99","8","8 available / 131 sold","131","May 21, 2024 10:24:12 PDT","Highland Park, Michigan, United States"</t>
  </si>
  <si>
    <t>As Show,"J'adore 3.4 oz/100 ml Eau De Parfum EDP Women Spray Gift For Her New &amp; Sealed","Eau de Parfum","78.99","US $78.99/ea","10","10 available / 7 sold","7","May 22, 2024 05:41:23 PDT","Warren, Michigan, United States"</t>
  </si>
  <si>
    <t>Estée Lauder,"Youth Dew by Estee Lauder for Women Bath Oil 2.0 oz / 60 ml New in Box","Bath Oil","40","US $40.00","10","More than 10 available / 10 sold","10","","Boiling Springs, Pennsylvania, United States"</t>
  </si>
  <si>
    <t>Robert Piguet,"Rollerball Fracas by Robert Piguet Eau De Parfum 0.25 oz / 7.5 ml new","Eau de Parfum","29.95","US $29.95/ea","10","More than 10 available / 14 sold","14","","Keyport, New Jersey, United States"</t>
  </si>
  <si>
    <t>Maison Alhambra,"Tascano Leather by Maison Alhambra for Women 2.7 oz Brand New in Box","Eau de Parfum","21.69","US $21.69","7","7 available / 3 sold","3","","Maryville, Tennessee, United States"</t>
  </si>
  <si>
    <t>Marc Jacobs,"DAISY by Marc Jacobs for women EDT 3.3 / 3.4 oz New in Box","Eau de Toilette","57.63","US $57.63/ea",,"Limited quantity available / 430 sold","430","May 22, 2024 12:01:39 PDT","Dallas, Texas, United States"</t>
  </si>
  <si>
    <t>Sarah Jessica Parker,"Sarah Jessica Parker Ladies Lovely EDP Spray 6.7 oz Fragrances 5060426150678","Fragrances","27.25","US $27.25","3","3 available / 9 sold","9","May 23, 2024 17:56:48 PDT","Brooklyn, New York, United States"</t>
  </si>
  <si>
    <t>Jennifer Lopez,"Miami Glow by J.LO Jennifer Lopez EDT Perfume for Women 3.4 oz New In Box","Eau de Toilette","23.68","US $23.68/ea","10","More than 10 available / 1,576 sold","1576","May 22, 2024 21:41:05 PDT","Hackensack, New Jersey, United States"</t>
  </si>
  <si>
    <t>Thierry Mugler,"Thierry Mugler Angel Womens EDP 3.4 oz Iconic Luxurious Scent New Sealed","Eau de Parfum","49.99","US $49.99/ea","6","6 available / 75 sold","75","May 19, 2024 10:18:05 PDT","Detroit, Michigan, United States"</t>
  </si>
  <si>
    <t>Lancôme,"Lancome Tresor 3.4 oz EDP | Classic Women's Perfume Spray | New in Box","Eau de Parfum","42.99","US $42.99/ea","10","More than 10 available / 20 sold","20","May 21, 2024 10:57:12 PDT","Ecorse, Michigan, United States"</t>
  </si>
  <si>
    <t>Robert Piguet,"Fracas De Robert Piguet  Edp Spray 3.4oz/100ml New &amp; Unbox Authentic","Eau de Parfum","99","US $99.00","5","5 available / 7 sold","7","May 20, 2024 03:26:06 PDT","Congers, New York, United States"</t>
  </si>
  <si>
    <t>Ouai,"OUAI MELROSE PLACE EAU DE PARFUM 1.5ML NEW IN BAG","Perfume","7.99","US $7.99","10","More than 10 available / 73 sold","73","","Hicksville, New York, United States"</t>
  </si>
  <si>
    <t>Clinique,"Aromatics Elixir By Clinique For Women. Body Smoother 6.7-Ounces","SKIN_MOISTURIZER","23","US $23.00",,"Last One / 102 sold","102","May 23, 2024 09:53:48 PDT","Edison, New Jersey, United States"</t>
  </si>
  <si>
    <t>Xerjoff,"Xerjoff Casamorati Bouquet Ideale Eau de Parfum 3.4 Oz Spray Regular Size No Box","Eau de Parfum","99","US $99.00",,"Last One / 11 sold","11","May 17, 2024 08:03:39 PDT","Gobles, Michigan, United States"</t>
  </si>
  <si>
    <t>Kate Spade,"Bloom by Kate Spade, 3.3 oz EDT Spray for Women","Eau De Toilette","34.36","US $34.36/ea","10","More than 10 available / 28 sold","28","May 23, 2024 18:06:09 PDT","Edison, New Jersey, United States"</t>
  </si>
  <si>
    <t>Lancôme,"Idole by Lancome Eau de Parfum EDP Perfume for Women 2.5 oz New in Box","Eau de Parfum","44.98","US $44.98","10","More than 10 available / 23 sold","23","May 21, 2024 00:07:46 PDT","Houston, Texas, United States"</t>
  </si>
  <si>
    <t>Unbranded,"100ML Marc Jacobs Daisy by Marc Jacobs 3.4 oz EDT Perfume for Women New In Box","Eau de Toilette","42.88","US $42.88","10","More than 10 available / 34 sold","34","May 23, 2024 09:11:02 PDT","College Point, New York, United States"</t>
  </si>
  <si>
    <t>KENZO,"Kenzo Jungle Elephant by Kenzo EDP For Women 3.4 oz / 100 ml *NEW IN BOX*","Eau de Parfum","38.99","US $38.99","10","More than 10 available / 57 sold","57","May 08, 2024 10:46:42 PDT","Miami, Florida, United States"</t>
  </si>
  <si>
    <t>Dolce&amp;Gabbana,"Dolce &amp; Gabbana Light Blue 3.3 /3.4 oz Women’s Eau de Toilette EDT Spray NEW!!","Eau de Toilette","28.6","US $28.60/ea","10","10 available / 145 sold","145","May 23, 2024 09:38:33 PDT","Hamtramck, Michigan, United States"</t>
  </si>
  <si>
    <t>Jimmy Choo,"Jimmy Choo Mini Set Gift Set Fragrances 3386460140898","Fragrances","45.11","US $45.11","3","3 available / 15 sold","15","May 23, 2024 05:10:19 PDT","Brooklyn, New York, United States"</t>
  </si>
  <si>
    <t>Gianni Versace,"VERSACE EROS POUR FEMME 3.3 / 3.4 oz EDP Perfume For Women New Tester","Eau de Perfume","50.07","US $50.07/ea","62","62 available / 1,522 sold","1522","May 16, 2024 23:26:08 PDT","Dallas, Texas, United States"</t>
  </si>
  <si>
    <t>Zara,"Zara Hello kitty Eau De Toilette 1.69 fl oz/50ml Perfume Fragrance Spray","Eau de Toilette","24.99","US $24.99/ea","7","7 available / 3 sold","3","May 21, 2024 05:41:29 PDT","Nashua, New Hampshire, United States"</t>
  </si>
  <si>
    <t>Victoria's Secret,"Victoria's Secret Bombshell Sundrenched Eau De Parfum 3.4 Fl Oz Edp Perfume New","Eau de Parfum","59.99","US $59.99/ea","4","4 available",,"","Colorado Springs, Colorado, United States"</t>
  </si>
  <si>
    <t>Al Wataniah,"Nadine EDP Perfume By Al Wataniah 100 ML:🥇Hot New Super Rich Fragrance🥇","Eau de Parfum","34.95","US $34.95/ea","2","2 available / 16 sold","16","Jul 22, 2023 17:43:51 PDT","San Diego, California, United States"</t>
  </si>
  <si>
    <t>Ralph Lauren,"Romance by Ralph Lauren 3.4 oz EDP Perfume for Women New In Box","Eau de Parfum","46.94","US $46.94","10","More than 10 available / 32 sold","32","May 21, 2024 07:49:00 PDT","Centralia, Washington, United States"</t>
  </si>
  <si>
    <t>J Lo,"LIVE LUXE by JLO Jennifer Lopez 3.3 oz / 3.4 oz Perfume New Unboxed","Eau de Perfume","17.99","US $17.99/ea","38","38 available / 549 sold","549","May 08, 2024 22:56:12 PDT","Dallas, Texas, United States"</t>
  </si>
  <si>
    <t>Calvin Klein,"Eternity Summer Daze by Calvin Klein, 3.3 oz EDP Spray for Women","Eau De Parfum","29","US $29.00/ea","5","5 available / 126 sold","126","May 24, 2024 07:55:35 PDT","Edison, New Jersey, United States"</t>
  </si>
  <si>
    <t>Juliette has a gun,"2x Juliette has a gun not a perfume sample vial 1.7Ml/0.057floz each","Perfume","11.99","US $11.99/ea","2","2 available / 8 sold","8","","Frederick, Maryland, United States"</t>
  </si>
  <si>
    <t>Jo Malone,"Jo Malone Tuberose Angelica Cologne Intense Women's Eau de 3.4 fl oz/100ml","Eau de Cologne","86.99","US $86.99","3","3 available / 7 sold","7","May 08, 2024 16:32:50 PDT","Las Vegas, Nevada, United States"</t>
  </si>
  <si>
    <t>Yardley London,"LILY OF THE VALLEY by Yardley London perfume for women EDT 4.2 oz New in Box","Eau de Toilette","14.45","US $14.45/ea","22","22 available / 47 sold","47","May 17, 2024 17:51:46 PDT","Branford, Connecticut, United States"</t>
  </si>
  <si>
    <t>Narciso Rodriguez,"Narciso Rodriguez for her 3.3 fl. oz. / 100 ml Eau de Parfum Women's Fragrances","Eau de Parfum","50","US $50.00","2","2 available / 4 sold","4","May 23, 2024 07:21:14 PDT","Huntsville, Texas, United States"</t>
  </si>
  <si>
    <t>Pure Romance,"Pure Romance- Dirty French Perfume Infused With Pheromones- new and sealed!","Perfume","50","US $50.00","8","8 available / 271 sold","271","Apr 08, 2024 18:05:53 PDT","Elberton, Georgia, United States"</t>
  </si>
  <si>
    <t>Jo Malone,"Jo Malone Amber &amp; Patchouli Cologne Intense Spray Women's Eau de 3.4 fl oz/100ml","Eau de Cologne","86.99","US $86.99","6","6 available / 4 sold","4","May 08, 2024 16:32:50 PDT","Las Vegas, Nevada, United States"</t>
  </si>
  <si>
    <t>GUESS,"Guess Girl by Guess 3.4 oz EDT Perfume for Women New In Box","Eau de Toilette","20.67","US $20.67/ea",,"Limited quantity available / 5,628 sold","5628","May 21, 2024 07:25:02 PDT","Hackensack, New Jersey, United States"</t>
  </si>
  <si>
    <t>Tous,"Tous Touch by Tous for Women EDT 3.3 / 3.4 oz Tester with Cap","Eau de Toilette","21.64","US $21.64/ea","31","31 available / 337 sold","337","May 24, 2024 08:39:07 PDT","Dallas, Texas, United States"</t>
  </si>
  <si>
    <t>AS SHOWN,"J'adore Eau De Parfum 3.4 oz / 100 ml Spray For Women New In Box","Eau de Parfum","59.99","US $59.99/ea","10","More than 10 available / 8 sold","8","Apr 21, 2024 23:26:21 PDT","HongKong, Hong Kong"</t>
  </si>
  <si>
    <t>Coach,"Coach Love 3 oz EDP Perfume for Women New In Box","Eau de Parfum","56.97","US $56.97","10","More than 10 available / 254 sold","254","May 24, 2024 08:16:13 PDT","Hackensack, New Jersey, United States"</t>
  </si>
  <si>
    <t>Donna Karan,"Cashmere Mist by Donna Karan 3.4 oz / 100ml Women Eau de Parfum Brand New Sealed","Eau de Parfum","29.89","US $29.89/ea","10","More than 10 available / 339 sold","339","May 22, 2024 08:57:12 PDT","Miles City, Montana, United States"</t>
  </si>
  <si>
    <t>Perfumer's Workshop,"Tea Rose by Perfumer's Workshop 4.0 / 4 oz EDT For Women New In Box","Eau de Toilette","13.76","US $13.76/ea","86","86 available / 4,492 sold","4492","May 23, 2024 08:44:07 PDT","Dallas, Texas, United States"</t>
  </si>
  <si>
    <t>AS SHOWN,"FLOROA Gorgeous Gardenia 3.3 oz / 100ml Eau De Perfume EDP for Women New In Box","Eau de Parfum","49.99","US $49.99/ea","5","5 available / 69 sold","69","May 23, 2024 18:39:24 PDT","New Jersey,United Stated, Hong Kong"</t>
  </si>
  <si>
    <t>Burberry,"Burberry Goddess Eau de Parfum EDP Sample Spray .05oz, 1.5ml New in Card","Eau de Parfum","9.89","US $9.89","4","4 available / 103 sold","103","May 24, 2024 00:32:58 PDT","Phillipsburg, New Jersey, United States"</t>
  </si>
  <si>
    <t>Lattafa,"YARA Rollon Perfume Oil By Lattafa 10 ML:🥇Hot New Oil Top Tier Bestseller🥇","Perfume Oil","11.99","US $11.99",,"Last One / 423 sold","423","May 01, 2024 22:06:13 PDT","San Diego, California, United States"</t>
  </si>
  <si>
    <t>Boucheron,"Boucheron by Boucheron 3.3 3.4 oz EDT Perfume for Women New In Box","Eau de Toilette","24.74","US $24.74/ea","10","More than 10 available / 2,761 sold","2761","May 24, 2024 08:00:03 PDT","Hackensack, New Jersey, United States"</t>
  </si>
  <si>
    <t>As Show,"J'adore Eau De Parfum  3.4 oz EDP Spray Gift For Women New Sealed 100 ml","Eau de Parfum","71.41","US $71.41/ea","5","5 available / 27 sold","27","May 20, 2024 07:43:07 PDT","California,United States, Hong Kong"</t>
  </si>
  <si>
    <t>Yves Saint Laurent,"Yves Saint Laurent Libre YSL Eau de Parfum Spray 3 fl oz for Women New With Box","Eau de Parfum","59.99","US $59.99","4","4 available / 26 sold","26","May 15, 2024 01:45:08 PDT","California or Hong Kong, Hong Kong"</t>
  </si>
  <si>
    <t>Parfum,"For J'adore D'eau 3.4 oz Eau De Parfums EDP Women Spray New In Sealed","Eau de Parfum","80.99","US $80.99","10","10 available / 4 sold","4","May 21, 2024 18:00:06 PDT","New York,United States, Hong Kong"</t>
  </si>
  <si>
    <t>Cacharel,"Anais Anais L'Original by Cacharel 3.4 oz EDT Perfume for Women Brand New","Eau de Toilette","24.04","US $24.04/ea",,"Limited quantity available / 221 sold","221","May 22, 2024 10:12:03 PDT","Hackensack, New Jersey, United States"</t>
  </si>
  <si>
    <t>Juicy Couture,"Couture Couture by Juicy Couture perfume for women EDP 3.3 / 3.4 oz New in Box","Eau de Parfum","28.68","US $28.68/ea","145","145 available / 2,188 sold","2188","May 18, 2024 21:20:10 PDT","Dallas, Texas, United States"</t>
  </si>
  <si>
    <t>Jo Malone,"Jo Malone Wood Sage &amp; Sea Salt 1 fl oz No Box Eau de Cologne Spray Regular Size","Eau de Cologne","34.99","US $34.99","3","3 available / 12 sold","12","May 24, 2024 03:51:06 PDT","Minneapolis, Minnesota, United States"</t>
  </si>
  <si>
    <t>Versace,"Versace Ladies Versace Woman EDP Spray 1.7 oz (Tester) Fragrances 8018365250277","Eau de Parfum","15.99","US $15.99","3","3 available / 3 sold","3","May 23, 2024 17:56:35 PDT","Brooklyn, New York, United States"</t>
  </si>
  <si>
    <t>Burberry,"Her by Burberry Elixir De Parfum 0.33oz/10ml Spray New With Box","Elixir De Parfum","27.99","US $27.99","10","More than 10 available / 21 sold","21","May 23, 2024 13:11:51 PDT","Long Island City, New York, United States"</t>
  </si>
  <si>
    <t>Ariana Grande,"Ariana Grande Cloud Pink 3.4oz EDP Women's Perfume New Sealed","Eau de Parfum","29.99","US $29.99/ea","6","6 available / 11 sold","11","May 24, 2024 09:47:02 PDT","Dearborn Heights, Michigan, United States"</t>
  </si>
  <si>
    <t>Christian Audigier,"ED HARDY Love &amp; Luck by Christian Audigier 3.3 / 3.4 oz EDP For Women New in Box","Eau de Parfum","20.25","US $20.25/ea","120","120 available / 2,996 sold","2996","May 22, 2024 23:48:45 PDT","Dallas, Texas, United States"</t>
  </si>
  <si>
    <t>Clinique,"Clinique Calyx Exhilerating Fragrance Eau de Parfum Spray 1.7oz 50ml, New In Box","Eau de Parfum","42","US $42.00",,"Last One / 11 sold","11","May 24, 2024 09:48:59 PDT","Camarillo, California, United States"</t>
  </si>
  <si>
    <t>Sean John,"Sean John Unforgivable Women's Body Mist 8 oz - Irresistibly Fresh Perfume Spray","Body Mist","6.99","US $6.99",,"Last One / 6 sold","6","May 14, 2024 10:01:30 PDT","Lincoln Park, Michigan, United States"</t>
  </si>
  <si>
    <t>Jo Malone,"Jo Malone Red Roses Cologne Intense Spray Women's Eau de  - 3.4 fl oz/100ml","Eau de Cologne","79.99","US $79.99","4","4 available / 6 sold","6","","Las Vegas, Nevada, United States"</t>
  </si>
  <si>
    <t>Bvlgari,"Omnia Coral by Bvlgari Omnia Coral 2.2 oz EDT Perfume for Women New In Box","Eau de Toilette","32.88","US $32.88/ea","7","7 available / 36 sold","36","May 19, 2024 18:40:40 PDT","California or Hong Kong, Hong Kong"</t>
  </si>
  <si>
    <t>Versace,"Versace Pour Femme Dylan Blue 3.4 oz EDP Perfume for Women New In Box","Eau de Parfum","55.73","US $55.73/ea","10","10 available / 742 sold","742","May 22, 2024 18:12:32 PDT","Hackensack, New Jersey, United States"</t>
  </si>
  <si>
    <t>Elizabeth Arden,"5TH AVENUE NYC by Elizabeth Arden Perfume Women 4.2 oz edp NEW IN BOX","Eau de Perfume","16.82","US $16.82/ea","38","38 available / 263 sold","263","May 24, 2024 08:30:08 PDT","Dallas, Texas, United States"</t>
  </si>
  <si>
    <t>Viktor &amp; Rolf,"Viktor &amp; Rolf Flowerbomb Tiger Lily EDP 0.34oz/10ml. New In Box.","Eau de Parfum","26.99","US $26.99/ea","10","More than 10 available / 65 sold","65","May 19, 2024 20:14:26 PDT","Princeton, New Jersey, United States"</t>
  </si>
  <si>
    <t>Liz Claiborne,"CURVE by Liz Claiborne 3.4 / 3.3 oz edt Perfume for women New in Can","Eau de Toilette","18.35","US $18.35/ea","67","67 available / 1,926 sold","1926","May 22, 2024 22:59:22 PDT","Dallas, Texas, United States"</t>
  </si>
  <si>
    <t>Jo Malone,"Jo Malone Perfume Sample Vials 1.5ml - Choose Your Scent Combined Shipping","Eau de Cologne","4.95","US $4.95/ea","10","More than 10 available / 3,954 sold","3954","May 16, 2024 02:57:23 PDT","Pearland, Texas, United States"</t>
  </si>
  <si>
    <t>Taylor Swift,"Wonderstruck Enchanted ByTaylor Swift .17oz/5ml Edp Splash Mini  Same As Picture","Eau de Parfum","19.9","US $19.90",,"Last One / 41 sold","41","Apr 23, 2024 19:45:31 PDT","New York, New York, United States"</t>
  </si>
  <si>
    <t>Adam Levine,"Adam Levine by Adam Levine 3.4 oz EDP Perfume for Women New In Box","Eau de Parfum","9.99","US $9.99/ea","10","More than 10 available / 44 sold","44","Apr 29, 2024 12:26:17 PDT","Detroit, Michigan, United States"</t>
  </si>
  <si>
    <t>Dolce&amp;Gabbana,"DOLCE &amp; GABBANA Devotion Eau de Parfum Miniature Perfume in Box  .17 oz MINI","Eau de Parfum","19.95","US $19.95",,"Last One / 5 sold","5","","Chatsworth, California, United States"</t>
  </si>
  <si>
    <t>HERMÈS,"Un Jardin Sur Le Toit by Hermes 3.3 oz EDT Spray for Women Eau de Toilette New","Eau de Toilette","49.99","US $49.99/ea","2","2 available / 25 sold","25","May 21, 2024 04:13:49 PDT","HongKong, Hong Kong"</t>
  </si>
  <si>
    <t>ALFRED SUNG,"FOREVER by Alfred Sung for Women Perfume 4.2 oz New in Box","Eau de Parfum","16.93","US $16.93/ea","52","52 available / 1,516 sold","1516","May 21, 2024 22:29:07 PDT","Dallas, Texas, United States"</t>
  </si>
  <si>
    <t>Versace,"Versace Dylan Turquoise Eau de Toilette Travel Spray NIB 0.33 oz / 10 ml","Eau de Toilette","19.99","US $19.99/ea","10","More than 10 available / 37 sold","37","May 24, 2024 05:14:27 PDT","Chantilly, Virginia, United States"</t>
  </si>
  <si>
    <t>Dolce&amp;Gabbana,"Dolce &amp; Gabbana Light Blue  3.3 oz / 3.4 oz EDT Spray for Women Brand New Sealed","Eau de Toilette, Spray","29.95","US $29.95/ea","9","9 available / 9 sold","9","May 24, 2024 05:54:50 PDT","Warren, Michigan, United States"</t>
  </si>
  <si>
    <t>Dolce&amp;Gabbana,"Dolce &amp; Gabbana Light Blue Summer Vibes Eau de Toilette Sample Spray 1.5ml New","Eau de Toilette","11.95","US $11.95/ea","10","More than 10 available / 73 sold","73","May 17, 2024 03:46:05 PDT","Pearland, Texas, United States"</t>
  </si>
  <si>
    <t>Zara,"2 ZARA Red Temptation Spray  They Maybe Expired Strong Alcohol Smell NO RETURNS!","Eau de Parfum","15","US $15.00","5","5 available / 10 sold","10","May 16, 2024 04:41:02 PDT","Somerset, Pennsylvania, United States"</t>
  </si>
  <si>
    <t>Vera Wang,"Flower Princess by Vera Wang for women EDT 3.3 / 3.4 oz New Tester","Eau de Toilette","19.54","US $19.54/ea","19","19 available / 288 sold","288","May 11, 2024 09:46:06 PDT","Dallas, Texas, United States"</t>
  </si>
  <si>
    <t>Parfums de Marly,"PARFUMS de MARLY DELINA for WOMEN 2.5 oz (75ml) EDP Spray NEW in BOX &amp; SEALED","Eau de Parfum","150","US $150.00","3","3 available / 1 sold","1","","Rock Rapids, Iowa, United States"</t>
  </si>
  <si>
    <t>Carolina Herrera,"Good Girl by Carolina Herrera 2.7 oz Eau De Parfum Spray Women's New &amp; Sealed","Eau de Parfum","44.49","US $44.49/ea","9","9 available / 5 sold","5","May 24, 2024 05:48:45 PDT","Warren, Michigan, United States"</t>
  </si>
  <si>
    <t>AS SHOWN,"Y*S*L Libre 3 oz / 90 ml EDP Perfume Spray for Women Gift for her New in Box","Eau de Parfum","59.99","US $59.99/ea","5","5 available / 30 sold","30","May 18, 2024 21:29:18 PDT","USA,California, Hong Kong"</t>
  </si>
  <si>
    <t>Dolce&amp;Gabbana,"Light Blue by Dolce &amp; Gabbana 3.3 oz Women's Eau de Toilette Spray New &amp; Sealed","Eau de Toilette","32.49","US $32.49/ea","10","More than 10 available / 226 sold","226","May 24, 2024 08:10:07 PDT","Detroit, Michigan, United States"</t>
  </si>
  <si>
    <t>Al Rehab,"Choco Musk - Al-Rehab Eau De Spray Perfume (50 ml/1.65 fl. oz)-  PACK OF 2","Perfume","14.9","US $14.90/ea","5","5 available / 5 sold","5","","Katy, Texas, United States"</t>
  </si>
  <si>
    <t>Jean couturier,"CORIANDRE by JEAN COUTURIER for Women 30ml-1oz Eau de Toilette Spray (BQ22","Eau de Toilette","21.95","US $21.95/ea","5","5 available",,"","Los Angeles, California, United States"</t>
  </si>
  <si>
    <t>Victoria's Secret,"Bombshell by Victoria's Secret 3.4 Oz – Eau De Parfum Spray, Fresh &amp; Sealed","Eau de Parfum","33.99","US $33.99/ea","10","More than 10 available / 80 sold","80","May 24, 2024 08:35:35 PDT","Dearborn, Michigan, United States"</t>
  </si>
  <si>
    <t>Estée Lauder,"BEAUTIFUL by Estee Lauder 2.5 oz edp Perfume for women New in Box","Eau de Parfum","29.49","US $29.49/ea","10","More than 10 available / 458 sold","458","May 24, 2024 06:47:33 PDT","Lincoln Park, Michigan, United States"</t>
  </si>
  <si>
    <t>Chopard,"Casmir by Chopard for Women - 3.4 oz EDP Spray","Eau de Parfum","31.23","US $31.23","50","50 available / 101 sold","101","May 20, 2024 13:19:38 PDT","Ronkonkoma, New York, United States"</t>
  </si>
  <si>
    <t>Versace,"Mini Versace Eros Pour Femme 0.17 oz EDT Perfume for Women New In Box","Eau de Toilette","8.98","US $8.98","6","6 available / 64 sold","64","May 15, 2024 23:04:21 PDT","Hackensack, New Jersey, United States"</t>
  </si>
  <si>
    <t>Versace,"Versace Yellow Diamond Perfume for Women EDT 3.0 oz 90 ml New in Box","Eau de Toilette","37.99","US $37.99/ea","10","More than 10 available / 147 sold","147","May 20, 2024 11:17:49 PDT","Flat Lick, Kentucky, United States"</t>
  </si>
  <si>
    <t>Givenchy,"Givenchy Irresistible Rose Velvet 2.7 oz. Eau De Parfum Spray New in Sealed Box","Eau de Parfum","43.99","US $43.99/ea","10","More than 10 available / 24 sold","24","May 21, 2024 18:00:57 PDT","New York, New York, Taiwan"</t>
  </si>
  <si>
    <t>CHANGE For Women,"Chance Eau de Perfume Natural spray for women 3.4 oz/ 100 ml","Perfume","18.99","US $18.99",,"Last One / 2 sold","2","","Miami, Florida, United States"</t>
  </si>
  <si>
    <t>Le Labo,"Le Labo Santal 33 Eau de Parfum Sample Spray Vial .05 oz /1.5 ml  New authentic","Eau de Parfum","14.75","US $14.75","10","More than 10 available / 119 sold","119","Apr 26, 2024 15:10:49 PDT","Los Angeles, California, United States"</t>
  </si>
  <si>
    <t>Juicy Couture,"Viva La Juicy Sucre by Juicy Couture 3.4 oz EDP Perfume for Women New In Box","Eau de Parfum","59.32","US $59.32",,"Limited quantity available / 119 sold","119","May 23, 2024 20:23:26 PDT","Hackensack, New Jersey, United States"</t>
  </si>
  <si>
    <t>Creed,"Creed Queen Of Silk Eau De Parfum EDP 2.5oz / 75ml New 2024","Eau de Parfum","285","US $285.00","8","8 available / 5 sold","5","May 16, 2024 12:32:50 PDT","Brooklyn, New York, United States"</t>
  </si>
  <si>
    <t>ASST,"MOTHER'S DAY SALE DG YSL GUESS KENZO  BURBERRY ARMANI LACOSTE CACHERAL MOSCHINO+","ASST","13.37","US $13.37","92","92 available / 7 sold","7","","Henderson, Nevada, United States"</t>
  </si>
  <si>
    <t>Versace,"Versace Bright Crystal 3.0 fl oz/90ml Eau de Toilette Spray for Women New In Box","Eau de Toilette","38.49","US $38.49/ea","10","More than 10 available / 81 sold","81","May 11, 2024 10:02:14 PDT","Detroit, Michigan, United States"</t>
  </si>
  <si>
    <t>Calvin Klein,"CK Beauty by Calvin Klein 3.3 / 3.4 oz EDP Perfume for Women New In Box","Eau de Parfum","25.98","US $25.98/ea","10","More than 10 available / 5,255 sold","5255","May 23, 2024 17:00:31 PDT","Hackensack, New Jersey, United States"</t>
  </si>
  <si>
    <t>Al-Rehab,"Soft - Al-Rehab Eau De Natural Perfume Spray - 35 ml (1.15 fl. oz)","BEAUTY","9.25","US $9.25","10","More than 10 available / 30 sold","30","Apr 23, 2024 22:21:10 PDT","Princeton, New Jersey, United States"</t>
  </si>
  <si>
    <t>Estée Lauder,"Estee Lauder Bronze Goddess Skinscent Perfume Sample Spray 0.05 oz. / 1.5 ml New","Perfume","11.95","US $11.95/ea","3","3 available / 7 sold","7","Apr 23, 2024 10:16:37 PDT","Louisville, Kentucky, United States"</t>
  </si>
  <si>
    <t>Tiziana Terenzi,"Atlantide by Tiziana Terenzi 1.5ml Vial Spray New Factory Sealed","Extract Parfum","13","US $13.00",,"Last One / 5 sold","5","May 16, 2024 18:26:10 PDT","Fort Walton Beach, Florida, United States"</t>
  </si>
  <si>
    <t>Juliette has a gun,"Not a Perfume By Juliette Has A Gun Eau De Parfum Spray 3.3 oz 100ml For Women","Eau de Parfum","42.99","US $42.99","10","More than 10 available / 32 sold","32","May 01, 2024 13:23:39 PDT","Brooklyn, New York, United States"</t>
  </si>
  <si>
    <t>HERMÈS,"Un Jardin Sur La Lagune By Hermes EDT For Women 3.3 oz / 100 ml *NEW IN BOX*","Eau de Toilette","67.99","US $67.99","10","More than 10 available / 110 sold","110","Feb 15, 2024 10:19:30 PST","Miami, Florida, United States"</t>
  </si>
  <si>
    <t>PRADA,"PRADA CANDY BY PRADA 2.7 FL OZ EAU DE PARFUM SPRAY NEW &amp; SEALED","Eau de Parfum","44.99","US $44.99/ea","2","2 available / 114 sold","114","May 14, 2024 05:39:26 PDT","Reinholds, Pennsylvania, United States"</t>
  </si>
  <si>
    <t>ALFRED SUNG,"TESTER SUNG * Alfred Sung * Perfume for Women * 3.4 oz * BRAND NEW","Eau de Toilette","16.2","US $16.20/ea","10","More than 10 available / 2,472 sold","2472","May 24, 2024 10:11:44 PDT","Orlando, Florida, United States"</t>
  </si>
  <si>
    <t>Lanvin,"Eclat D'Arpege by Lanvin 3.3 / 3.4 oz EDP Perfume for Women New In Box","Eau de Parfum","31.41","US $31.41/ea",,"Limited quantity available / 5,107 sold","5107","May 24, 2024 09:31:02 PDT","Hackensack, New Jersey, United States"</t>
  </si>
  <si>
    <t>Ariana Grande,"Ariana Grande Cloud PINK EDP - Dreamy Vanilla Scent 3.4oz Sealed","Eau de Parfum","29.99","US $29.99/ea","6","6 available / 9 sold","9","May 22, 2024 10:58:18 PDT","Hamtramck, Michigan, United States"</t>
  </si>
  <si>
    <t>Cacharel,"Noa by Cacharel for Women Eau de Toilette Spray - 1 fl oz - SPRING SALE !","Does Not Apply","20","US $20.00/ea","10","More than 10 available / 79 sold","79","Apr 28, 2024 19:08:51 PDT","New York, New York, United States"</t>
  </si>
  <si>
    <t>Tory Burch,"Tory Burch Signature Eau de Parfum  0.2oz / 6ml  Rollerball  NEW","Eau de Parfum","19.95","US $19.95","4","4 available / 27 sold","27","May 13, 2024 09:07:13 PDT","Fort Lauderdale, Florida, United States"</t>
  </si>
  <si>
    <t>Jo Malone,"Jo Malone English Pear &amp; Freesia Cologne EDC Perfume for Women With Sealed Box","Eau de Cologne","49.99","US $49.99","7","7 available / 122 sold","122","May 23, 2024 05:56:00 PDT","United States, Canada"</t>
  </si>
  <si>
    <t>Jo Malone,"Jo Malone Peony &amp; Blush Suede Cologne Spray Women's Eau de  - 3.4 fl oz/100ml","Eau de Cologne","79.99","US $79.99","9","9 available / 1 sold","1","Apr 30, 2024 01:12:45 PDT","Las Vegas, Nevada, United States"</t>
  </si>
  <si>
    <t>YSL,"Yves Saint Laurent Black Opium Women's Perfume EDP 3.0 oz 90 ml Sealed New","Eau de Parfum","45.99","US $45.99",,"Last One / 27 sold","27","May 24, 2024 00:07:54 PDT","Stuyvesant Falls, New York, United States"</t>
  </si>
  <si>
    <t>Miraclelayer,"Miraclelayer CETALOX  EDP 50ml (a real perfume)","Eau de Parfum","27","US $27.00/ea","10","More than 10 available / 61 sold","61","Jan 24, 2024 07:11:16 PST","Hicksville, New York, United States"</t>
  </si>
  <si>
    <t>Ouai,"OUAI North Bondi Eau de Parfume .34 oz/ 10ml - Brand New","Eau de Parfum","22.99","US $22.99/ea","7","7 available / 39 sold","39","Mar 02, 2024 18:50:58 PST","Beverly Hills, California, United States"</t>
  </si>
  <si>
    <t>Fragrance Couture,"""La Vida Bella  For Women Eau De Parfum By Fragrance Couture 3.4","Eau de Parfum","13.99","US $13.99/ea","10","More than 10 available / 34 sold","34","May 10, 2024 16:05:14 PDT","Fort Lauderdale, Florida, United States"</t>
  </si>
  <si>
    <t>Lancôme,"La Vie Est Belle IRIS ABSOLU by Lancome 3.4 oz L'Eau de Parfum Spray New In Box","Eau de Parfum","61.99","US $61.99","4","4 available / 49 sold","49","May 19, 2024 01:35:33 PDT","New Jersey, Hong Kong"</t>
  </si>
  <si>
    <t>Parfums de Marly,"PARFUMS de MARLY DELINA for WOMEN 2.5 oz (75ml) EDP Spray NEW","Eau de Parfum","99.99","US $99.99","2","2 available / 19 sold","19","May 20, 2024 20:01:31 PDT","Jefferson, Texas, United States"</t>
  </si>
  <si>
    <t>Valentino,"New Valentino Donna Born In Roma Intense 3.4 oz EDP Intense Spray For Women","Eau de Parfum","99.99","US $99.99",,"Last One / 19 sold","19","May 16, 2024 04:11:25 PDT","Amigo, West Virginia, United States"</t>
  </si>
  <si>
    <t>Coach,"Coach New York Eau de Parfum, Perfume for Women .15 oz Mini, Splash","Eau de Parfum","13.95","US $13.95","10","More than 10 available / 24 sold","24","May 14, 2024 06:52:51 PDT","Tallman, New York, United States"</t>
  </si>
  <si>
    <t>CHANEL,"Chanel Coromandel Les Exclusifs Eau De Parfum Mini Splash Bottle 4ml NIB","Eau de Parfum","31.95","US $31.95/ea","10","10 available / 196 sold","196","Mar 01, 2024 17:52:52 PST","Pearland, Texas, United States"</t>
  </si>
  <si>
    <t>Dolce &amp; Gabbana,"Light Blue by Dolce &amp; Gabbana, 3.3 oz EDT Spray for Women","Eau De Toilette","49.51","US $49.51/ea","10","More than 10 available / 635 sold","635","May 23, 2024 21:14:46 PDT","Edison, New Jersey, United States"</t>
  </si>
  <si>
    <t>One Direction,"Our Moment by One Direction 3.4 oz / 100 ml Edp spy perfume for women femme","Eau de Parfum","59.5","US $59.50/ea","10","More than 10 available / 3 sold","3","May 23, 2024 10:17:11 PDT","Lynwood, California, United States"</t>
  </si>
  <si>
    <t>Parfums de Marly,"Valaya Parfums de Marly for women  2.5 oz/75 ml Eau de Parfum New In Box","Eau de Parfum","99.99","US $99.99","2","2 available / 12 sold","12","May 23, 2024 18:32:40 PDT","Jefferson, Texas, United States"</t>
  </si>
  <si>
    <t>Gucci,"Gucci Bamboo 2.5 oz EDP Elegant Perfume for Women Floral Fragrance Sealed","Eau de Parfum","54.99","US $54.99/ea","10","10 available / 31 sold","31","May 10, 2024 09:52:19 PDT","Southgate, Michigan, United States"</t>
  </si>
  <si>
    <t>Mancera,"Sicily by Mancera 4 oz EDP Perfume for Men Women Unisex Brand New in Box","Eau de Parfum","69.58","US $69.58","10","More than 10 available / 104 sold","104","May 22, 2024 10:44:46 PDT","Hackensack, New Jersey, United States"</t>
  </si>
  <si>
    <t>Montale,"Montale Chocolate Greedy by Montale, 3.4 oz EDP Spray for Unisex","Eau De Parfum","59.23","US $59.23/ea","10","More than 10 available / 51 sold","51","May 22, 2024 20:27:57 PDT","Edison, New Jersey, United States"</t>
  </si>
  <si>
    <t>Thierry Mugler,"Thierry Mugler Angel Women's EDP 3.4oz Scent Spray New","Eau de Parfum","49.99","US $49.99/ea","5","5 available / 17 sold","17","May 22, 2024 08:56:37 PDT","Detroit, Michigan, United States"</t>
  </si>
  <si>
    <t>Tom Ford,"TOM FORD SOLEIL BLANC SHIMMERING BODY OIL GOLD - 1.5 OZ - NEW","Shimmering Body Oil","34.99","US $34.99/ea","9","9 available / 30 sold","30","Apr 01, 2024 16:48:27 PDT","East Brunswick, New Jersey, United States"</t>
  </si>
  <si>
    <t>Michael Kors,"Michael Kors Sexy Blossom for Women EDP Spray 3.4 oz / 100 ml New In Box","Eau de Parfum","35.79","US $35.79/ea","3","3 available / 110 sold","110","May 22, 2024 21:48:36 PDT","Jamaica, New York, United States"</t>
  </si>
  <si>
    <t>Lattafa,"Rave Now Women EDP Perfume By Rave Lattafa 100 ML🥇Gift Rich Amazing Fragrance🥇","Eau de Parfum","30.89","US $30.89/ea","8","8 available / 8 sold","8","May 23, 2024 13:03:59 PDT","Dallas, Texas, United States"</t>
  </si>
  <si>
    <t>Parfums de Marly,"Valaya Parfums de Marly for women  2.5 oz/75 ml Eau de Parfum Spray New In Box","Eau de Parfum","99.99","US $99.99",,"Last One / 10 sold","10","May 11, 2024 01:34:17 PDT","Jefferson, Texas, United States"</t>
  </si>
  <si>
    <t>Armaf,"ARMAF OMBRE OUD INTENSE 3.4 FL. OZ / 100 ML EAU DE PARFUM FOR MEN","Eau de Parfum","99.95","US $99.95","10","More than 10 available / 79 sold","79","May 17, 2024 11:37:14 PDT","Houston, Texas, United States"</t>
  </si>
  <si>
    <t>Prince Matchabelli,"Wind Song by Prince Matchabelli 4 oz Dusting Powder for Women New In Box","Body Powder","14.94","US $14.94/ea","3","3 available / 1,454 sold","1454","May 08, 2024 12:00:09 PDT","Hackensack, New Jersey, United States"</t>
  </si>
  <si>
    <t>Givenchy,"Ysatis By Givenchy Eau de Toilette for Women 3.3 oz / 100 ml *NEW IN SEALED BOX*","Eau de Toilette","49.99","US $49.99","10","More than 10 available / 43 sold","43","May 08, 2024 10:42:59 PDT","Miami, Florida, United States"</t>
  </si>
  <si>
    <t>Lattafa,"Yara Tous by Lattafa perfume for Women EDP 3.4 oz New In Box","Eau de Perfume","29.06","US $29.06/ea","103","103 available / 152 sold","152","May 21, 2024 07:02:29 PDT","Dallas, Texas, United States"</t>
  </si>
  <si>
    <t>Giardini Di Toscana,"Bianco Latte EDP by Giardini Di Toscana  100 Ml Missing Two Sprays","Perfume","140","US $140.00",,"",,"","Houston, Texas, United States"</t>
  </si>
  <si>
    <t>Assorted,"Women Designer Perfume Vials Samples Choose Scents, Combined Shipping &amp; Discount","Perfume","1.99","US $1.99/ea","10","More than 10 available / 4,912 sold","4912","May 18, 2024 18:34:58 PDT","Flushing, New York, United States"</t>
  </si>
  <si>
    <t>Kilian,"Good Girl Gone Bad By Kilian 50 ml/ 1.7oz Eau de Parfum Spray NEW SEALED","Eau de Parfum","54.99","US $54.99/ea","4","4 available / 4 sold","4","May 08, 2024 18:29:03 PDT","Pomona,California USA, Hong Kong"</t>
  </si>
  <si>
    <t>Jessica Simpson,"Fancy by Jessica Simpson 3.4 oz EDP Perfume for Women New In Box","Eau de Parfum","26.14","US $26.14/ea","10","More than 10 available / 2,724 sold","2724","May 23, 2024 09:27:27 PDT","Hackensack, New Jersey, United States"</t>
  </si>
  <si>
    <t>Carolina Herrera,"Carolina Herrera Good Girl EDP Supreme 1.5ml .05fl oz x 4 Perfume Spray Samples","Eau De Parfum Supreme","13.75","US $13.75","10","More than 10 available / 52 sold","52","","Payson, Utah, United States"</t>
  </si>
  <si>
    <t>Ariana Grande,"NEW Ariana Grande 4 Piece  Body Spray Coffret, 1.7 Ounce. FREE SHIPPING","Gift Sets","17.99","US $17.99/ea","5","5 available / 17 sold","17","May 21, 2024 17:39:38 PDT","Multiple Locations, United States"</t>
  </si>
  <si>
    <t>Juicy Couture,"Juicy Couture By Juicy Couture Eau De Parfum Spray  Perfume Authentic 1 oz","Eau de Parfum","14.99","US $14.99","10","More than 10 available / 5 sold","5","Apr 12, 2024 12:50:40 PDT","Pembroke, North Carolina, United States"</t>
  </si>
  <si>
    <t>Elizabeth Arden,"BLUE GRASS by Elizabeth Arden 3.3 oz edp New in Box Sealed","Eau de Parfum","16.3","US $16.30/ea","159","159 available / 1,053 sold","1053","May 14, 2024 16:07:07 PDT","Dallas, Texas, United States"</t>
  </si>
  <si>
    <t>Victoria's Secret,"Victoria Secret Bombshell Fragrance Mist 250ml-FREE SHIPPING","Fragrance Mist","18.04","US $18.04","10","More than 10 available / 3 sold","3","May 20, 2024 17:52:50 PDT","Columbus, Georgia, United States"</t>
  </si>
  <si>
    <t>HERMÈS,"Twilly d'Hermes 7.5ml EDP Mini Splash (New with box)","Eau de Parfum","13.88","US $13.88/ea","10","More than 10 available / 68 sold","68","May 24, 2024 09:51:27 PDT","New York, New York, United States"</t>
  </si>
  <si>
    <t>love luxe beauty,"Kuromi  Perfume","Perfume","15","US $15.00","4","4 available / 1 sold","1","","Anaheim, California, United States"</t>
  </si>
  <si>
    <t>Ariana Grande,"Ariana Grande Cloud Pink Eau de Parfum 3.4 oz 100 ML Brand New &amp; Sealed Box","Eau de Parfum","32.99","US $32.99/ea","9","9 available / 83 sold","83","May 20, 2024 07:50:48 PDT","Las Vegas, Nevada, United States"</t>
  </si>
  <si>
    <t>Giorgio Armani,"My Way by Giorgio Armani 3oz 90ml EDP Perfume for Women New In Box USA","Eau de Parfum","49.99","US $49.99/ea","2","2 available / 54 sold","54","May 20, 2024 01:43:33 PDT","Dayton, New Jersey, Canada"</t>
  </si>
  <si>
    <t>Thierry Mugler,"THIERRY MUGLER AURA MUGLER EAU DE TOILETTE REFILLABLE SPRAY 30 ML/ 1.0 FL OZ","Eau de Toilette","40","US $40.00","5","5 available / 1 sold","1","","Franklin Square, New York, United States"</t>
  </si>
  <si>
    <t>Tru Fragrance,"Tru Fragrance Strawberry Icing Perfume EDP 3.4 oz FREE SHIPPING","Eau de Parfum","29.95","US $29.95",,"Last One / 1 sold","1","","Forest Hills, New York, United States"</t>
  </si>
  <si>
    <t>Dossier,"Dossier MUSKY MUSK Eau de Parfum 1.7 Fl oz / 50 mL Perfume NEW IN BOX","Eau de Parfum","20","US $20.00/ea","10","More than 10 available",,"","Los Angeles, California, United States"</t>
  </si>
  <si>
    <t>Burberry,"Burberry Weekend by Burberry 3.3 / 3.4 oz EDP Perfume For Women New In Box","Eau de Parfum","34.09","US $34.09/ea","252","252 available / 1,429 sold","1429","May 24, 2024 10:50:08 PDT","Dallas, Texas, United States"</t>
  </si>
  <si>
    <t>Givenchy,"Givenchy Irresistible Eau De Parfume 2.7 Oz. 80ML Spray for Women NEW IN BOX","Eau de Parfum","55.63","US $55.63","10","10 available / 57 sold","57","May 20, 2024 17:32:39 PDT","United States, Hong Kong"</t>
  </si>
  <si>
    <t>HUGO BOSS,"Deep Red by Hugo Boss EDP Perfume for Women 3.0 oz Brand New In Box","Eau de Parfum","27.25","US $27.25/ea","10","More than 10 available / 3,555 sold","3555","May 24, 2024 11:08:02 PDT","Hackensack, New Jersey, United States"</t>
  </si>
  <si>
    <t>Sabrina Carpenter,"Sweet Tooth by Sabrina Carpenter Perfume Women 2.5 oz New without Box &amp; Cap","Eau de Parfum","29.99","US $29.99","10","More than 10 available / 17 sold","17","May 17, 2024 11:38:31 PDT","Bogota, New Jersey, United States"</t>
  </si>
  <si>
    <t>Perry Ellis,"360 PURPLE Perry Ellis Women 3.4 oz 3.3 edp perfume spray NEW IN BOX","Eau de Parfum","25.47","US $25.47/ea","96","96 available / 1,616 sold","1616","May 18, 2024 17:18:46 PDT","Dallas, Texas, United States"</t>
  </si>
  <si>
    <t>Nest,"Assorted Nest Perfume Oil .10 Fl Oz /3ML Rollerball Each New","Perfume","9.99","US $9.99","8","8 available / 139 sold","139","Mar 11, 2024 15:26:21 PDT","Giddings, Texas, United States"</t>
  </si>
  <si>
    <t>GUESS,"Guess Seductive Red by Guess for women EDT 2.5 oz new in Box","Eau de Toilette","22.95","US $22.95/ea","20","20 available / 294 sold","294","Mar 27, 2024 12:54:40 PDT","Dallas, Texas, United States"</t>
  </si>
  <si>
    <t>Evyan,"White Shoulders 4.5 oz Perfume for Women Eau de Cologne Spray New In Box","Eau de Cologne","18.62","US $18.62/ea","10","More than 10 available / 2,477 sold","2477","May 24, 2024 08:16:13 PDT","Hackensack, New Jersey, United States"</t>
  </si>
  <si>
    <t>Gucci,"Gucci Rush by Gucci EDT Perfume for Women 2.5 oz Brand New Tester","Eau de Toilette","64.94","US $64.94","10","More than 10 available / 1,613 sold","1613","May 24, 2024 07:20:03 PDT","Hackensack, New Jersey, United States"</t>
  </si>
  <si>
    <t>Avon,"2 PCS.SET Avon sweet honesty cologne PERFUME Spray 1.7 oz/With TRAVEL SPRAY","cologne","14.89","US $14.89/ea","6","6 available / 30 sold","30","","West Palm Beach, Florida, United States"</t>
  </si>
  <si>
    <t>Jo Malone,"Jo Malone Lime Basil &amp; Mandarin Cologne Spray Women's Eau de  - 3.4 fl oz/100ml","Eau de Cologne","79.99","US $79.99","8","8 available / 2 sold","2","Apr 30, 2024 01:12:46 PDT","Las Vegas, Nevada, United States"</t>
  </si>
  <si>
    <t>Britney Spears,"Hidden Fantasy by Britney Spears 3.3 / 3.4 oz EDP For Women NEW IN BOX","Eau de Parfum","19.24","US $19.24/ea","7","7 available / 1,337 sold","1337","Apr 22, 2024 08:27:42 PDT","Dallas, Texas, United States"</t>
  </si>
  <si>
    <t>Elizabeth Taylor,"Elizabeth Taylor Perfume Gift Set, White Diamonds , 2 Pieces","Perfume Gift Sets","18.87","US $18.87",,"Last One / 1 sold","1","May 24, 2024 07:24:18 PDT","Ontario, California, United States"</t>
  </si>
  <si>
    <t>Kim Kardashian,"Pure Honey by Kim Kardashian perfume for women EDP 3.3 / 3.4 oz New in Box","Eau de Parfum","19.53","US $19.53/ea","47","47 available / 537 sold","537","May 08, 2024 12:19:44 PDT","Dallas, Texas, United States"</t>
  </si>
  <si>
    <t>PRADA,"PRADA Paradoxe by Prada EDP 3.0oz/90ml Spray Perfume for Women New In Box USA","Eau de Parfum","54.42","US $54.42",,"Last One / 34 sold","34","May 10, 2024 02:57:19 PDT","California, Hong Kong"</t>
  </si>
  <si>
    <t>Sarah Jessica Parker,"Lovely Jessica Parker 2pc Gift Set 3.4oz Perfume + Body Lotion 6.7oz~damaged box","Perfume","25.99","US $25.99/ea","13","13 available / 39 sold","39","May 22, 2024 13:54:03 PDT","Staten Island, New York, United States"</t>
  </si>
  <si>
    <t>Dolce&amp;Gabbana,"Dolce &amp; Gabbana Light Blue EDT 3.3 oz 3.4 oz Crisp Refreshing Women's Scent","Eau de Toilette, Spray","32.49","US $32.49/ea","6","6 available / 18 sold","18","May 24, 2024 09:31:28 PDT","Farmington, Michigan, United States"</t>
  </si>
  <si>
    <t>Lanvin,"ARPEGE by Lanvin 3.3 / 3.4 oz EDP For Women New in Box Sealed","Eau de Parfum","24.77","US $24.77/ea","200","200 available / 1,585 sold","1585","May 23, 2024 12:54:07 PDT","Dallas, Texas, United States"</t>
  </si>
  <si>
    <t>CHANEL,"Coco Mademoiselle Eau De Parfum Perfume Sample Vial Travel 1.5 Ml/0.05 Oz by Par","Eau de Parfum","18.76","US $18.76","4","4 available / 229 sold","229","May 24, 2024 11:12:04 PDT","Sarasota, Florida, United States"</t>
  </si>
  <si>
    <t>Valentino,"Valentino Donna Born in Roma Intense EDP Spray For Women 100ml/3.4oz","Eau de Parfum","100.99","US $100.99",,"Last One / 10 sold","10","May 16, 2024 03:54:55 PDT","Oxnard, California, United States"</t>
  </si>
  <si>
    <t>Britney Spears,"CURIOUS Britney Spears women perfume edp 3.3 oz. 3.4 NEW IN BOX","Eau de Parfum","18.9","US $18.90/ea","245","245 available / 3,860 sold","3860","May 21, 2024 12:14:06 PDT","Dallas, Texas, United States"</t>
  </si>
  <si>
    <t>Sarah Jessica Parker,"LOVELY by Sarah Jessica Parker Perfume for Women 3.4 oz 100 ml EDP Spray NEW","Eau de Parfum","19.95","US $19.95",,"Last One / 915 sold","915","Apr 24, 2024 05:24:27 PDT","TX, United States"</t>
  </si>
  <si>
    <t>Parfums Grès,"CABOTINE ROSE PARFUMS GRES for Women 3.3 edt 3.4 oz  Spray New in Box","Eau de Toilette","14.49","US $14.49/ea","45","45 available / 506 sold","506","May 24, 2024 09:46:09 PDT","Dallas, Texas, United States"</t>
  </si>
  <si>
    <t>Multiple Brands,"Men's cologne Perfume Sampler fragrance designer Travel-Size 10PCS sampler set","Perfume","9.99","US $9.99","6","6 available / 4 sold","4","May 22, 2024 22:30:16 PDT","El Monte, California, United States"</t>
  </si>
  <si>
    <t>Clinique,"Happy by Clinique, 3.4 oz Perfume Spray for Women","Perfume","26.12","US $26.12/ea","10","More than 10 available / 235 sold","235","May 24, 2024 11:16:44 PDT","Edison, New Jersey, United States"</t>
  </si>
  <si>
    <t>Elizabeth Arden,"PRETTY Elizabeth Arden Women Perfume 3.3 / 3.4 oz EDP New tester","Eau de Parfum","15.27","US $15.27/ea","28","28 available / 126 sold","126","May 22, 2024 19:10:12 PDT","Dallas, Texas, United States"</t>
  </si>
  <si>
    <t>Thierry Mugler,"Angel for Women by Thierry Mugler Eau de Parfum Spray 0.23 FL OZ / 7 ML","Eau de Parfum","18","US $18.00","10","More than 10 available / 24 sold","24","","Franklin Square, New York, United States"</t>
  </si>
  <si>
    <t>Lanvin,"Jeanne Lanvin By Lanvin Paris Eau De Parfum Natural Spray 3.3 fl oz","Eau de Parfum","12.99","US $12.99","10","More than 10 available / 43 sold","43","Apr 29, 2024 08:20:31 PDT","Pembroke, North Carolina, United States"</t>
  </si>
  <si>
    <t>Designer Series,"Perfumes for women La Vida Bella  100Ml 3.4fl.oz Long Lasting Natural Spray","Perfume","13.99","US $13.99","10","More than 10 available / 10 sold","10","May 22, 2024 08:03:48 PDT","Nashville, Tennessee, United States"</t>
  </si>
  <si>
    <t>Michael Kors,"Michael Kors sparkling blush Eau De Parfum Spray  - 0.34oz/10mL - NIB","Eau de Parfum","19.88","US $19.88/ea","10","More than 10 available / 11 sold","11","May 21, 2024 11:58:50 PDT","Long Island City, New York, United States"</t>
  </si>
  <si>
    <t>Clinique,"Clinique Aromatics Elixir EDP Spray 1.5 Oz Women Sealed","Eau de Parfum","24.02","US $24.02/ea","10","10 available / 20 sold","20","May 15, 2024 22:34:45 PDT","San Marcos, California, United States"</t>
  </si>
  <si>
    <t>Paloma Picasso,"Paloma Picasso by Paloma Picasso for women EDT 3.3 / 3.4 oz New in Box","Eau de Toilette","32.91","US $32.91/ea",,"Limited quantity available / 435 sold","435","May 21, 2024 19:50:08 PDT","Dallas, Texas, United States"</t>
  </si>
  <si>
    <t>Lancome,"La Vie Est Belle by Lancome Paris 2.5 fl oz EDP Perfume for Women New In Box","Eau de Parfum","37.99","US $37.99/ea","10","More than 10 available / 517 sold","517","May 23, 2024 08:08:10 PDT","Detroit, Michigan, United States"</t>
  </si>
  <si>
    <t>Gianni Versace,"VERSACE CRYSTAL NOIR for women EDT 3.0 oz New Tester","Eau de Toilette","40.63","US $40.63/ea","159","159 available / 847 sold","847","May 24, 2024 09:57:08 PDT","Dallas, Texas, United States"</t>
  </si>
  <si>
    <t>As Picture Show,"Carmina Eau De Parfume EDP 75ml 2.5 oz Perfume Spray For Women Gifts New In Box","Eau de Parfum","128.88","US $128.88","4","4 available / 24 sold","24","May 24, 2024 10:01:33 PDT","HongKong, Hong Kong"</t>
  </si>
  <si>
    <t>Aeropostale,"Promise Me by Aeropostale, 3.4 oz EDP Spray for Women","Eau De Parfum","26.4","US $26.40/ea","10","More than 10 available / 1,338 sold","1338","May 24, 2024 11:01:34 PDT","Edison, New Jersey, United States"</t>
  </si>
  <si>
    <t>Lancôme,"Lancome Tresor - Romantic 3.4oz Eau de Parfum Spray for Women","Eau de Parfum","43.99","US $43.99/ea","6","6 available / 15 sold","15","May 17, 2024 09:27:23 PDT","Dearborn Heights, Michigan, United States"</t>
  </si>
  <si>
    <t>Lancôme,"Lancôme Tresor 3.4oz Women's EDP Classic Fragrance New Sealed","Eau de Parfum","43.99","US $43.99/ea","6","6 available / 15 sold","15","May 18, 2024 10:27:17 PDT","Ecorse, Michigan, United States"</t>
  </si>
  <si>
    <t>PHLUR,"Phlur Missing Person Womens Perfume EDP Spray 0.17 Oz Mini Travel NWOB","Eau de Parfum","15.49","US $15.49/ea","10","More than 10 available / 22 sold","22","Apr 22, 2024 09:40:17 PDT","Potomac, Maryland, United States"</t>
  </si>
  <si>
    <t>Parfums de Marly,"Parfums de Marly Delina La Rosee 2.5oz Women's Eau de Parfum New Sealed","Eau de Parfum","100.99","US $100.99",,"Last One / 39 sold","39","May 17, 2024 03:48:01 PDT","Buffalo Mills, Pennsylvania, United States"</t>
  </si>
  <si>
    <t>Moschino,"Moschino Fresh Couture by Moschino 3.4 oz EDT Perfume for Women Tester","Eau de Toilette","27.54","US $27.54/ea","6","6 available / 272 sold","272","May 24, 2024 08:32:03 PDT","Hackensack, New Jersey, United States"</t>
  </si>
  <si>
    <t>Davidoff,"Cool Water Womens perfume  1.7 oz / 50 ml EDT Spray by Davidoff  * Authentic *","Eau de Toilette","15.99","US $15.99","10","10 available / 98 sold","98","May 14, 2024 19:09:17 PDT","New York, New York, United States"</t>
  </si>
  <si>
    <t>JLO,"Glow by J.LO Jennifer Lopez Perfume for Women 3.4 oz New in Box","Eau de Toilette","26.81","US $26.81/ea",,"Limited quantity available / 478 sold","478","May 24, 2024 09:37:10 PDT","Dallas, Texas, United States"</t>
  </si>
  <si>
    <t>Gianni Versace,"Versace VERSENSE EDT for Women 3.3 / 3.4 oz New tester","Eau de Toilette","38.76","US $38.76/ea",,"Limited quantity available / 401 sold","401","May 02, 2024 11:02:24 PDT","Dallas, Texas, United States"</t>
  </si>
  <si>
    <t>Ainash Perfums,"Royal Noir Absolu by Ainash 2.5 oz Extrait de Parfum","Extrait de Parfum","58.5","US $58.50","10","More than 10 available / 3 sold","3","","Miami, Florida, United States"</t>
  </si>
  <si>
    <t>Britney Spears,"Curious By Britney Spears Mini EDP Splash Perfume 0.16 oz new no box","Eau de Parfum","10.99","US $10.99/ea","8","8 available / 6 sold","6","May 24, 2024 08:03:46 PDT","Point Pleasant Beach, New Jersey, United States"</t>
  </si>
  <si>
    <t>Lancôme,"La Vie Est Belle by Lancome 3.4 oz / 100 ml Spray L'Eau De Parfum New &amp; Sealed","Eau de Parfum","42.99","US $42.99/ea","2","2 available / 146 sold","146","May 24, 2024 07:08:11 PDT","Reinholds, Pennsylvania, United States"</t>
  </si>
  <si>
    <t>Thierry Mugler,"Thierry Mugler Angel 1.7 oz Women's Eau De Parfum | Heavenly Scent Sealed","Eau de Parfum","43.99","US $43.99/ea","10","More than 10 available / 20 sold","20","May 20, 2024 08:36:14 PDT","Ecorse, Michigan, United States"</t>
  </si>
  <si>
    <t>Victoria's Secret,"VICTORIA'S SECRET SCANDALOUS EAU DE PARFUM SPRAY 1.7 OZ **NEW SEALED BOX**","Eau de Parfum","29.95","US $29.95","10","More than 10 available / 46 sold","46","Mar 25, 2024 05:46:37 PDT","Jamaica, New York, United States"</t>
  </si>
  <si>
    <t>Bvlgari,"New Perfume Omnia Amethyste EDT Bvlgari Eau De Toilette Spray 2.2 oz for Women","Eau de Toilette","34.87","US $34.87/ea","10","10 available / 27 sold","27","May 15, 2024 03:14:52 PDT","Houston, Texas, HongKong, China"</t>
  </si>
  <si>
    <t>Jennifer Lopez,"Glow by J.LO Jennifer Lopez EDT Perfume For Women 1 Oz","Eau de Toilette","15.99","US $15.99","22","22 available / 18 sold","18","Apr 05, 2024 08:42:47 PDT","Highland Park, Michigan, United States"</t>
  </si>
  <si>
    <t>Paris Hilton,"Paris Hilton Heiress For Women 3.4 Oz Eau De Parfum Spray","Eau de Parfum","28","US $28.00","10","More than 10 available / 78 sold","78","May 13, 2024 21:05:36 PDT","Brooklyn, New York, United States"</t>
  </si>
  <si>
    <t>Giorgio Armani,"Giorgio Armani My Way Women's Eau de Parfum EDP Travel Splash Mini Sample 0.24oz","Eau de Parfum","16.99","US $16.99","10","More than 10 available / 111 sold","111","May 23, 2024 18:50:06 PDT","Sammamish, Washington, United States"</t>
  </si>
  <si>
    <t>Marc Jacobs,"Daisy Marc Jacobs Eau So Fresh 10ml Eau De Toilette Spray","Eau de Toilette","18","US $18.00","5","5 available / 75 sold","75","May 06, 2024 10:28:44 PDT","Hicksville, New York, United States"</t>
  </si>
  <si>
    <t>Victoria's Secret,"VERY SEXY Perfume Victoria's Secret 3.4 oz 100 ml  Eau De Parfum BRAND NEW","Eau de Parfum","29.99","US $29.99/ea","7","7 available / 98 sold","98","May 24, 2024 00:01:44 PDT","Warren, Michigan, United States"</t>
  </si>
  <si>
    <t>Salvatore Ferragamo,"Incanto Charms by Salvatore Ferragamo for women EDT 3.3 / 3.4 oz New Tester","Eau de Toilette","17.79","US $17.79/ea","15","15 available / 2,177 sold","2177","Feb 20, 2024 08:37:01 PST","Dallas, Texas, United States"</t>
  </si>
  <si>
    <t>Versace,"Versace Bright Crystal 3oz Women's EDT Spray New","Eau de Toilette","33","US $33.00/ea","6","6 available / 36 sold","36","May 20, 2024 10:42:03 PDT","Dearborn Heights, Michigan, United States"</t>
  </si>
  <si>
    <t>Yardley London,"Yardley English Honeysuckle Perfum By Yardley London EDT Spray 4.2oz/125ml Women","Toilette Spray","22.48","US $22.48/ea","10","More than 10 available / 30 sold","30","May 24, 2024 09:10:56 PDT","Hauppauge, New York, United States"</t>
  </si>
  <si>
    <t>Lancôme,"Lancome La Vie Est Belle 3.4 oz EDP Women's Fragrance Perfume Spray Sealed","Eau de Parfum","49.99","US $49.99/ea","8","8 available / 53 sold","53","May 10, 2024 09:52:59 PDT","Southgate, Michigan, United States"</t>
  </si>
  <si>
    <t>Elizabeth Arden,"Red Door by Elizabeth Arden 3.3 oz / 100 ml EDT Perfume for Women","Eau de Toilette","24.99","US $24.99","10","10 available / 62 sold","62","May 11, 2024 17:29:58 PDT","New York, New York, United States"</t>
  </si>
  <si>
    <t>diptyque,"2x Authentic Diptyque Orpheon Eau de Parfum Spray 2ml/.06 fl. oz. Each Free Ship","Eau de Parfum","27.5","US $27.50","9","9 available / 12 sold","12","May 23, 2024 10:38:20 PDT","Tulsa, Oklahoma, United States"</t>
  </si>
  <si>
    <t>Ralph Lauren,"Romance by Ralph Lauren perfume for women EDP 3.3 / 3.4 oz New in Box","Eau de Parfum","45.93","US $45.93/ea","153","153 available / 417 sold","417","May 24, 2024 10:48:09 PDT","Dallas, Texas, United States"</t>
  </si>
  <si>
    <t>Guerlain,"Guerlain Perfume Sample Spray Vials 1ml - 2ml Choose Your Scent &amp; Combined","Eau de Parfum","4.95","US $4.95",,"Last One / 287 sold","287","May 23, 2024 17:57:16 PDT","Pearland, Texas, United States"</t>
  </si>
  <si>
    <t>Paco Rabanne,"Paco Rabanne Olympea Intense Eau De Parfum Intense Spray 80 ml / 2.7oz Sealed","Eau de Parfum","105.95","US $105.95","2","2 available / 22 sold","22","Apr 30, 2024 19:57:31 PDT","Brooklyn, New York, United States"</t>
  </si>
  <si>
    <t>Burberry,"Burberry Touch by Burberry parfum for women 3.3 fl. oz. / 100 ml","Eau de Parfum","26","US $26.00","5","5 available / 5 sold","5","May 24, 2024 00:58:14 PDT","Hamtramck, Michigan, United States"</t>
  </si>
  <si>
    <t>Cacharel,"ANAIS ANAIS PREMIER DELICE by Cacharel for her EDT 3.3 / 3.4 oz New","Eau de Toilette","22.53","US $22.53/ea","34","34 available / 82 sold","82","May 06, 2024 10:32:38 PDT","Dallas, Texas, United States"</t>
  </si>
  <si>
    <t>Jessica Simpson,"Fancy by Jessica Simpson 3.3 / 3.4 oz edp perfume women NEW in Retail Box","Eau de Parfum","26.15","US $26.15/ea","52","52 available / 1,386 sold","1386","May 12, 2024 17:47:06 PDT","Dallas, Texas, United States"</t>
  </si>
  <si>
    <t>Armaf,"Armaf Club de Nuit IMPERIALE 3.6 fl.oz Eau de Parfum for Women | New Launch","Eau de Parfum","39.45","US $39.45/ea","10","More than 10 available / 183 sold","183","May 20, 2024 08:47:39 PDT","Houston, Texas, United States"</t>
  </si>
  <si>
    <t>Lattafa,"Yara by Lattafa, 3.4 oz Eau De Perfume Spray for Women","Perfume","29.99","US $29.99/ea","10","More than 10 available / 432 sold","432","May 17, 2024 11:24:40 PDT","Bridgeview, Illinois, United States"</t>
  </si>
  <si>
    <t>Gucci,"Gucci Flora Gorgeous Magnolia, Gucci Gorgeous Jasmine &amp; Gorgeous Gardenia VIALS","Eau de Parfum","15.99","US $15.99",,"More than 10 lots available (3 items per lot) / 154 sold","154","May 19, 2024 16:43:20 PDT","Valley Stream, New York, United States"</t>
  </si>
  <si>
    <t>as showed,"Woemn Avon FAR AWAY Eau De Parfum Perfume Spray 1.7oz~NEW~SEALED | FREE SHIPPING","Eau de Parfum","14.99","US $14.99","10","More than 10 available / 80 sold","80","May 13, 2024 17:36:16 PDT","New York, Hong Kong"</t>
  </si>
  <si>
    <t>Armaf,"Le Femme by Armaf perfume for women EDP 3.3 / 3.4 oz New in Box","Eau de Parfum","20.71","US $20.71/ea","100","100 available / 290 sold","290","May 23, 2024 21:14:09 PDT","Dallas, Texas, United States"</t>
  </si>
  <si>
    <t>Maison Martin Margiela,"Replica Eau De Toilette ON A DATE .34 oz. NIB!  Memory In A Fragrance","Eau de Toilette","21","US $21.00/ea","8","8 available / 4 sold","4","","Nine Mile Falls, Washington, United States"</t>
  </si>
  <si>
    <t>Yves Saint Laurent,"Libre By Yves Saint Laurent for Women EDT 1.6 oz / 50 ml *NEW IN SEALED BOX*","Eau de Toilette","53.99","US $53.99","10","More than 10 available / 137 sold","137","May 08, 2024 11:04:40 PDT","Miami, Florida, United States"</t>
  </si>
  <si>
    <t>T.O.V.A.,"Tova Beverly Hills Signature 2 pcs set for Women 3.4oz EAU DE PARFUM+1oz EDP","Perfume","37","US $37.00","10","More than 10 available / 12 sold","12","May 16, 2024 09:48:55 PDT","Hicksville, New York, United States"</t>
  </si>
  <si>
    <t>Salvatore Ferragamo,"INCANTO CHARMS by Salvatore Ferragamo EDT 3.4 oz Perfume for women New in Box","Eau de Toilette","23.98","US $23.98/ea","15","15 available / 1,678 sold","1678","May 24, 2024 09:32:06 PDT","Dallas, Texas, United States"</t>
  </si>
  <si>
    <t>Jovan,"Jovan Musk for Women Cologne 3.25 oz - Classic Scent Spray","Eau de Cologne","11.99","US $11.99",,"Last One / 58 sold","58","May 06, 2024 23:34:08 PDT","Detroit, Michigan, United States"</t>
  </si>
  <si>
    <t>Donna Karan,"Donna Karan Cashmere Mist 3.4oz Women's Eau de Parfum Brand New Sealed","Eau de Parfum","28.99","US $28.99","3","3 available / 379 sold","379","May 24, 2024 01:38:38 PDT","Hamtramck, Michigan, United States"</t>
  </si>
  <si>
    <t>Giorgio Armani,"My Way Nectar Giorgio Armani EDP 0.33. Fl. Oz. 10 Ml. Spray Travel Size","Eau de Parfum","25.95","US $25.95","10","More than 10 available / 3 sold","3","May 18, 2024 08:35:02 PDT","Stafford, Texas, United States"</t>
  </si>
  <si>
    <t>Thierry Mugler,"Alien Musc Mysterieux by Thierry Mugler for Women 0.05 oz Eau Parfum Vial Spray","Eau De Parfum","6.99","US $6.99","500","500 available / 170 sold","170","May 24, 2024 11:05:12 PDT","Fountain Valley, California, United States"</t>
  </si>
  <si>
    <t>Calvin Klein,"Obsession Night by Calvin Klein EDP Perfume for Women 3.3 / 3.4 oz New In Box","Eau de Parfum","25.56","US $25.56",,"Limited quantity available / 460 sold","460","May 24, 2024 07:47:02 PDT","Hackensack, New Jersey, United States"</t>
  </si>
  <si>
    <t>AS SHOWN,"Flora Gorgeous Magnolia By-Gucci Eau De Parfum EDP 3.3 Oz Perfume For Women NIB","Eau de Parfum","53.99","US $53.99","6","6 available / 12 sold","12","May 14, 2024 05:47:54 PDT","Townsend, Massachusetts, United States"</t>
  </si>
  <si>
    <t>Valentino,"Valentino Donna Born In Roma Intense 3.4 oz EDP Spray For Women NEW","Eau de Parfum","103.99","US $103.99","2","2 available / 45 sold","45","May 14, 2024 06:28:50 PDT","Buffalo Mills, Pennsylvania, United States"</t>
  </si>
  <si>
    <t>Giorgio Armani,"ACQUA di GIOIA by GIORGIO ARMANI Women 3.3 edp 3.4 oz NEW IN BOX","Eau de Parfum","72.72","US $72.72/ea","5","5 available / 27 sold","27","May 23, 2024 08:10:10 PDT","Dallas, Texas, United States"</t>
  </si>
  <si>
    <t>Lancôme,"Lancome La Vie Est Belle EDP - Irresistible Gourmand 3.4oz Sealed","Eau de Parfum","49.99","US $49.99/ea","6","6 available / 10 sold","10","May 23, 2024 09:45:31 PDT","Hamtramck, Michigan, United States"</t>
  </si>
  <si>
    <t>AS SHOWN,"Bloom BLOSSOM 3.3 fl oz / 100 ml Eau de Parfum Spray for Women New In Sealed Box","Eau de Parfum","59.99","US $59.99/ea","4","4 available / 23 sold","23","May 21, 2024 22:39:39 PDT","USA,California, Hong Kong"</t>
  </si>
  <si>
    <t>Creed,"Aventus for Her by Creed 2ml Vial Spray New Factory Sealed","Eau de Parfum","12.99","US $12.99",,"Last One / 52 sold","52","May 16, 2024 20:42:28 PDT","Fort Walton Beach, Florida, United States"</t>
  </si>
  <si>
    <t>Benetton,"Color Women By Benetton 1.7oz EDT Splash New In Box","Eau de Toilette","27.99","US $27.99","10","More than 10 available / 57 sold","57","Mar 05, 2024 07:22:19 PST","Brooklyn, New York, United States"</t>
  </si>
  <si>
    <t>Tiffany &amp; Co.,"TIFFANY SHEER BY Tiffany &amp; Co. FOR WOMEN MINI BOTTLE","Eau de Toilette","15.89","US $15.89/ea","6","6 available / 135 sold","135","May 16, 2024 22:37:11 PDT","West Palm Beach, Florida, United States"</t>
  </si>
  <si>
    <t>Versace,"Versace Bright Crystal Absolu by Versace perfume for her EDP 3.0 oz New in Box","Eau de Parfum","54.9","US $54.90/ea","72","72 available / 1,224 sold","1224","May 22, 2024 20:46:19 PDT","Dallas, Texas, United States"</t>
  </si>
  <si>
    <t>Gap,"Gap So Pink Fragrance Spray Body Mist 8 fl oz New","Fragrance Mist","19.98","US $19.98","8","8 available / 144 sold","144","May 08, 2024 07:45:18 PDT","Hamtramck, Michigan, United States"</t>
  </si>
  <si>
    <t>Yves Saint Laurent,"YSL YVES SAINT LAURENT LIBRE EDP 1.2ml .04fl oz x 1 PERFUME SPRAY SAMPLE VIAL","Eau de Parfum","7.5","US $7.50","10","More than 10 available / 171 sold","171","Feb 21, 2024 18:27:42 PST","Albany, New York, United States"</t>
  </si>
  <si>
    <t>Yves Saint Laurent,"Parisienne by Yves Saint Laurent EDP for Women 3 oz / 90 ml *NEW IN SEALED BOX*","Eau de Parfum","67.49","US $67.49","10","More than 10 available / 38 sold","38","Feb 29, 2024 08:41:56 PST","Miami, Florida, United States"</t>
  </si>
  <si>
    <t>Versace,"Versace Dylan Purple Women 3.4 oz 100 ml *Eau De Parfum* Spray Tester","Eau de Parfum","58.99","US $58.99","10","More than 10 available / 32 sold","32","May 24, 2024 11:02:52 PDT","North Brunswick, New Jersey, United States"</t>
  </si>
  <si>
    <t>Victoria's Secret,"Victoria's Secret VERY SEXY 3.4 fl oz/100 ml EDP Spray for Women New &amp; Sealed","Eau de Parfum","30.99","US $30.99/ea","10","More than 10 available / 26 sold","26","May 20, 2024 08:45:27 PDT","Saint Clair Shores, Michigan, United States"</t>
  </si>
  <si>
    <t>Dolce &amp; Gabbana,"Light Blue by Dolce &amp; Gabbana D&amp;G 3.3 / 3.4 oz EDT Perfume for Women New In Box","Eau de Toilette","43.3","US $43.30/ea",,"Limited quantity available / 4,845 sold","4845","May 21, 2024 07:54:03 PDT","Hackensack, New Jersey, United States"</t>
  </si>
  <si>
    <t>Lancôme,"MIRACLE BY LANCOME L'EAU DE PARFUM 3.4 OZ / 100 ML SPRAY NEW &amp; SEALED IN BOX","Eau de Parfum","32.99","US $32.99/ea","10","More than 10 available / 65 sold","65","May 24, 2024 10:31:44 PDT","Running Springs, California, United States"</t>
  </si>
  <si>
    <t>Dossier,"Dossier WOODY HYACINTH Eau de Parfum 1.7 Fl oz / 50 mL Perfume NEW IN BOX","Eau de Parfum","20","US $20.00/ea","6","6 available / 24 sold","24","","Los Angeles, California, United States"</t>
  </si>
  <si>
    <t>Fred Hayman,"273 RODEO DRIVE Fred Hayman Women perfume edp 2.5 oz NEW IN BOX","Eau de Perfume","22.97","US $22.97/ea","24","24 available / 591 sold","591","May 21, 2024 11:32:09 PDT","Dallas, Texas, United States"</t>
  </si>
  <si>
    <t>Clean,"Clean Reserve Skin by Clean Eau De Parfum Spray (Unisex Tester) 3.4 oz For Women","Eau De Parfum Spray (Unisex Tester) 3.4 oz","66.69","US $66.69/ea","8","8 available / 6 sold","6","May 22, 2024 16:55:52 PDT","New York, New York, United States"</t>
  </si>
  <si>
    <t>Yves Saint Laurent,"YSL Black Opium EDP Women - Hypnotic Coffee &amp; Vanilla 3oz Sealed","Eau de Parfum","44.99","US $44.99/ea","6","6 available / 5 sold","5","May 17, 2024 10:44:02 PDT","Hamtramck, Michigan, United States"</t>
  </si>
  <si>
    <t>Jimmy Choo,"JIMMY CHOO BLOSSOM 3.3 / 3.4 oz EDP Perfume Women NEW TESTER","Eau de Perfume","31.14","US $31.14/ea","25","25 available / 2,503 sold","2503","May 24, 2024 08:05:06 PDT","Dallas, Texas, United States"</t>
  </si>
  <si>
    <t>Lancôme,"Hypnose by Lancome 2.5 oz EDP Perfume for Women New In Box","Eau de Parfum","67.98","US $67.98/ea",,"Limited quantity available / 705 sold","705","May 22, 2024 11:42:02 PDT","Hackensack, New Jersey, United States"</t>
  </si>
  <si>
    <t>Estée Lauder,"Estee Lauder Beautiful EDP 2.5 oz Classic Floral Women's Perfume","Eau de Parfum","29.49","US $29.49/ea","6","6 available / 27 sold","27","May 24, 2024 09:31:36 PDT","Farmington, Michigan, United States"</t>
  </si>
  <si>
    <t>Miim Miic,"Miim Miic Compound 52 Hair &amp; Body Mist Sweet Strawberry Milk 8 fl oz NEW!","Fragrance Mist","26.95","US $26.95","3","3 available / 4 sold","4","","Pawtucket, Rhode Island, United States"</t>
  </si>
  <si>
    <t>Escada,"ESCADA SUMMER FESTIVAL EDT 1.2ml .04fl oz x 5 PERFUME SPRAY SAMPLE VIALS","Eau de Toilette","10","US $10.00","10","More than 10 available / 50 sold","50","","Albany, New York, United States"</t>
  </si>
  <si>
    <t>Coach,"Coach Signature by Coach, 3.3 oz EDP Spray for Women","Eau De Parfum","37.96","US $37.96/ea",,"Limited quantity available / 116 sold","116","May 23, 2024 16:55:04 PDT","Edison, New Jersey, United States"</t>
  </si>
  <si>
    <t>Jo Malone,"Jo Malone Basil &amp; Neroli Cologne Spray Women's Eau de  - 3.4 fl oz/100ml","Eau de Cologne","79.99","US $79.99","7","7 available / 9 sold","9","May 05, 2024 21:55:22 PDT","Las Vegas, Nevada, United States"</t>
  </si>
  <si>
    <t>AERIN,"AERIN LILAC PATH EDP 2.0ml .07fl oz x 1 PERFUME SPRAY SAMPLE","Eau de Parfum","8","US $8.00","10","More than 10 available / 34 sold","34","Mar 29, 2024 16:29:26 PDT","Albany, New York, United States"</t>
  </si>
  <si>
    <t>Escada,"Escada Miami Blossom for Women Eau De Toilette 3.3oz-100ml Spray New (BR36","Eau de Toilette","42.9","US $42.90/ea","3","3 available / 8 sold","8","May 10, 2024 13:04:44 PDT","Los Angeles, California, United States"</t>
  </si>
  <si>
    <t>Burberry,"Burberry Her Eau De Parfum 3-Pcs Set  / New With Box","Eau de Parfum","134.5","US $134.50","3","3 available / 49 sold","49","May 16, 2024 10:32:54 PDT","Hialeah, Florida, United States"</t>
  </si>
  <si>
    <t>Marc Jacobs,"Marc Jacobs Daisy Dream by Marc Jacobs 3.4 oz EDT Perfume for Women New In Box","Eau de Toilette","58.98","US $58.98/ea","10","More than 10 available / 3,088 sold","3088","May 23, 2024 09:27:27 PDT","Hackensack, New Jersey, United States"</t>
  </si>
  <si>
    <t>Burberry,"2x Burberry HER Eau de Parfum EDP Sample Spray .05oz, 1.5ml Each New in Cards","Eau de Parfum","9.89","US $9.89","5","5 available / 258 sold","258","May 22, 2024 01:55:50 PDT","Phillipsburg, New Jersey, United States"</t>
  </si>
  <si>
    <t>CHANEL,"CHANEL Les Eaux De Chanel Paris Eau De Toilette Perfume Discovery Set NEW","Eau de Toilette","24","US $24.00",,"",,"","Los Angeles, California, United States"</t>
  </si>
  <si>
    <t>Coach,"Coach Floral by Coach EDP 3 / 3.0 oz Perfume for Women Brand New Tester","Eau de Parfum","34.33","US $34.33/ea","10","More than 10 available / 767 sold","767","May 22, 2024 08:40:07 PDT","Hackensack, New Jersey, United States"</t>
  </si>
  <si>
    <t>Versace,"Versace Ladies Dylan Turquoise Gift Set Fragrances 8011003873487","Fragrances","54.51","US $54.51","3","3 available / 20 sold","20","May 23, 2024 21:26:31 PDT","Brooklyn, New York, United States"</t>
  </si>
  <si>
    <t>Coach,"Coach Love 1.7 oz EDP Spray Womens Perfume 50 ml NIB","Eau de Parfum","48.99","US $48.99/ea","10","More than 10 available / 7 sold","7","May 24, 2024 10:53:56 PDT","Edison, New Jersey, United States"</t>
  </si>
  <si>
    <t>Ariana Grande,"Ariana Grande Cloud Pink EDP 3.4oz Women's Perfume New Sealed","Eau de Parfum","30.49","US $30.49/ea","6","6 available / 18 sold","18","May 23, 2024 09:08:14 PDT","Detroit, Michigan, United States"</t>
  </si>
  <si>
    <t>Giorgio Arm.ani,"NEW Women's My Way EDP Spray 3oz Giorgio Arm.ani Eau De Parfum Sealed/Fast Ship!","Eau de Parfum","38.69","US $38.69/ea","10","More than 10 available / 3 sold","3","May 15, 2024 03:12:40 PDT","Houston, Texas, HongKong, China"</t>
  </si>
  <si>
    <t>Pleasing,"Pleasing Harry Styles Fragrance Rivulets Parfum 100ml 3.4fl","Perfume","49.99","US $49.99",,"Last One / 35 sold","35","May 22, 2024 12:37:49 PDT","Elgin, Illinois, United States"</t>
  </si>
  <si>
    <t>Calvin Klein,"Obsession By Calvin Klein Women 0.5 oz 15 ml Eau de Parfum Spray Mini New","Eau de Parfum","10.35","US $10.35/ea","10","10 available / 182 sold","182","May 07, 2024 20:28:32 PDT","Westminster, California, United States"</t>
  </si>
  <si>
    <t>Dossier,"Dossier FRUITY BROWN SUGAR Eau de Parfum 1.7 Fl oz / 50 mL Perfume NEW IN BOX","Eau de Parfum","20","US $20.00/ea","4","4 available / 47 sold","47","Apr 16, 2024 17:19:14 PDT","Los Angeles, California, United States"</t>
  </si>
  <si>
    <t>Givenchy,"Givenchy Irresistible  For Women Eau de Parfum Mini Bottle 0.27 Fl Oz New","Eau de Parfum","21.9","US $21.90/ea","7","7 available / 4 sold","4","Apr 23, 2024 13:27:49 PDT","Rowlett, Texas, United States"</t>
  </si>
  <si>
    <t>Lancôme,"Lancome Tresor Women's EDP 3.4 oz Spray","Eau de Parfum","42.99","US $42.99/ea","10","More than 10 available / 17 sold","17","May 17, 2024 10:07:21 PDT","Allen Park, Michigan, United States"</t>
  </si>
  <si>
    <t>Victoria's Secret,"VICTORIA'S SECRET TEASE 3.4 FL OZ 100 ML EAU DE PARFUM BRAND NEW SEALED BOX","Eau de Parfum","29.9","US $29.90/ea","6","6 available / 9 sold","9","May 22, 2024 23:41:42 PDT","Warren, Michigan, United States"</t>
  </si>
  <si>
    <t>PINK,"Rue 21 Pink ICE Perfume Spray 1.7 FL OZ New (Unboxed)","Perfume","22.45","US $22.45","5","5 available / 2 sold","2","May 19, 2024 05:59:04 PDT","Brooklyn, New York, United States"</t>
  </si>
  <si>
    <t>Perfume,"12 Women's Perfume Fragrance Samples Vials with Organza Bag Lot","Perfume","25.46","US $25.46","10","More than 10 available / 58 sold","58","May 23, 2024 18:50:00 PDT","New York, United States"</t>
  </si>
  <si>
    <t>Lancôme,"La Vie Est Belle By Lancôme 2.5 OZ L'Eau De Parfum For Women","Eau de Parfum","37.99","US $37.99/ea","10","More than 10 available / 77 sold","77","May 08, 2024 14:25:33 PDT","Thomasville, Alabama, United States"</t>
  </si>
  <si>
    <t>Parfums de Marly,"PDM PARFUMS DE MARLY DELINA EXCLUSIF 1.5ml .05fl oz x 3 PERFUME SPRAY SAMPLES","Parfum","24","US $24.00","10","More than 10 available / 9 sold","9","","Albany, New York, United States"</t>
  </si>
  <si>
    <t>ULTA,"Ulta Beauty 2024 Spring Scent Wardrobe 19 Piece Perfume Sample Set w/ $15 Cert","Perfume","55.88","US $55.88",,"Last One / 2 sold","2","","Santa Ana, California, United States"</t>
  </si>
  <si>
    <t>T.O.V.A.,"TOVA BEVERLY HILLS SIGNATURE for Women Perfume 2 pcs 0.34 oz EDP Spray + Refill","Eau de Parfum","13.95","US $13.95/ea","7","7 available / 22 sold","22","May 23, 2024 15:49:12 PDT"," Beauty Maxima, United States, United States"</t>
  </si>
  <si>
    <t>Kilian,"Kilian Paris Can't Stop Loving You 50ml/ 1.7oz EDP New &amp; Sealed","Eau de Parfum","100","US $100.00",,"Last One / 12 sold","12","May 20, 2024 18:17:12 PDT","Oxnard, California, United States"</t>
  </si>
  <si>
    <t>Rihanna,"FENTY by RIHANNA Eau de Parfum 1.5ml Sample Size Travel Mini NIB. Authentic.","Eau de Parfum","12.49","US $12.49/ea","5","5 available / 10 sold","10","May 04, 2024 19:06:40 PDT","Portland, Oregon, United States"</t>
  </si>
  <si>
    <t>Dior,"Christian Dior Addict Eau Fraiche EDT For Women 3.4 oz / 100 ml *NEW*","Eau de Toilette","74.99","US $74.99","8","8 available / 28 sold","28","Mar 01, 2024 11:41:42 PST","Miami, Florida, United States"</t>
  </si>
  <si>
    <t>Ellis Brooklyn,"ELLIS BROOKLYN Salt EDP Splash .25oz/7.5mL Womens Travel Perfume - NEW in Box!","Eau de Parfum","13.44","US $13.44/ea","3","3 available / 30 sold","30","May 14, 2024 02:03:14 PDT","Manchester, New Hampshire, United States"</t>
  </si>
  <si>
    <t>Ariana Grande,"Cloud by Ariana Grande for Women EDP Spray 3.4 oz / 100 ml New Sealed In Box","Eau de Parfum","35.99","US $35.99/ea","9","9 available / 49 sold","49","May 20, 2024 07:54:54 PDT","Laughlin, Nevada, United States"</t>
  </si>
  <si>
    <t>Lancôme,"Lancome Tresor 3.4 oz EDP Romantic &amp; Sophisticated for Women New","Eau de Parfum","44.99","US $44.99/ea","5","5 available / 14 sold","14","May 08, 2024 07:48:32 PDT","Macomb, Michigan, United States"</t>
  </si>
  <si>
    <t>Ralph Lauren,"Ralph Lauren Romance Rose Eau de Parfum 3.4 oz 100 ml Brand New Sealed","Eau de Parfum","44.99","US $44.99/ea","7","7 available / 3 sold","3","May 20, 2024 00:26:46 PDT","Warren, Michigan, United States"</t>
  </si>
  <si>
    <t>Jo Malone,"Jo Malone London Grapefruit Cologne 3.4 oz","Perfume","73.99","US $73.99","7","7 available / 52 sold","52","May 19, 2024 22:29:14 PDT","Las Vegas, Nevada, United States"</t>
  </si>
  <si>
    <t>One Direction,"That Moment by One Direction 3.4 oz / 100 ml Edp spy perfume for women femme","Eau de Parfum","34.85","US $34.85","10","More than 10 available / 545 sold","545","May 17, 2024 09:27:23 PDT","Lynwood, California, United States"</t>
  </si>
  <si>
    <t>Ariana Grande,"Cloud by Ariana Grande 3.4 oz / 100 ML EDP Perfume for Women New In Box","Eau de Parfum","38.99","US $38.99/ea","9","9 available / 23 sold","23","May 22, 2024 08:51:16 PDT","Phoenix, Arizona, United States"</t>
  </si>
  <si>
    <t>Dana,"2.5 Loves Baby Soft Body Mist for Women Fragrance/Cologne NEW Whisper Soft 2.5oz","Eau de Cologne","25.99","US $25.99/ea","3","3 available / 17 sold","17","Apr 06, 2024 17:53:08 PDT","Kissimmee, Florida, United States"</t>
  </si>
  <si>
    <t>HERMÈS,"TWILLY d'HERMES EAU POIVREE *  2.87 Fl Oz (85ml) EDP Spray - New Unsealed Box","Eau de Parfum","47.66","US $47.66/ea",,"Limited quantity available / 119 sold","119","Feb 27, 2024 08:42:32 PST","Tucson, Arizona, United States"</t>
  </si>
  <si>
    <t>HERMÈS,"Un Jardin Sur Le Nil by Hermes 3.3 / 3.4 oz Perfume for Women Brand New Tester","Eau de Toilette","58.08","US $58.08/ea","10","More than 10 available / 278 sold","278","May 21, 2024 20:36:05 PDT","Hackensack, New Jersey, United States"</t>
  </si>
  <si>
    <t>Vilhelm Parfumerie,"Vilhelm Parfumerie A Lilac A Day Eau De Parfum Spray Women 3.4 Oz / 100ml","Eau de Parfum","108.99","US $108.99/ea","9","9 available / 11 sold","11","May 14, 2024 09:04:49 PDT","Feasterville-Trevose, Pennsylvania, United States"</t>
  </si>
  <si>
    <t>Jo Malone,"Wood Sage &amp; Sea Salt By Jo Malone EDC Cologne Spray for Women New In Sealed Box","Eau de Cologne","59.99","US $59.99","5","5 available / 36 sold","36","May 21, 2024 02:54:27 PDT","Hong Kong, Hong Kong"</t>
  </si>
  <si>
    <t>Donna Karan,"Donna Karan Cashmere Mist EDP 3.4oz Women's Fragrance New Sealed","Eau de Parfum","29.99","US $29.99/ea","6","6 available / 26 sold","26","May 22, 2024 08:56:28 PDT","Detroit, Michigan, United States"</t>
  </si>
  <si>
    <t>Michael Kors,"Michael Kors CLASSIC(Original Formula) Eau De Parfum 3-Pcs Set  / New With Box","Gift Sets","299.99","US $299.99","10","More than 10 available / 92 sold","92","May 21, 2024 11:08:38 PDT","Long Island City, New York, United States"</t>
  </si>
  <si>
    <t>Versace,"Versace Bright Crystal Women's EDT 6.7 oz Spray","Eau de Toilette","52.79","US $52.79/ea","10","More than 10 available / 23 sold","23","May 21, 2024 09:29:37 PDT","Allen Park, Michigan, United States"</t>
  </si>
  <si>
    <t>Versace,"Versace Bright Crystal EDT 3oz Women's Scent Spray New","Eau de Toilette","33","US $33.00/ea","5","5 available / 18 sold","18","May 23, 2024 09:07:56 PDT","Detroit, Michigan, United States"</t>
  </si>
  <si>
    <t>Ariana Grande,"Ariana Grande Ladies Mod Vanilla EDP Spray 3.4 oz Fragrances 810101501227","Fragrances","53.57","US $53.57","3","3 available / 10 sold","10","May 24, 2024 01:02:24 PDT","Brooklyn, New York, United States"</t>
  </si>
  <si>
    <t>Kilian,"KILIAN Paris Can't Stop Loving You Full Size 1.7oz/50mL, New in Sealed Box","Eau de Parfum","100.99","US $100.99",,"Last One / 15 sold","15","May 16, 2024 03:17:16 PDT","Jefferson, Texas, United States"</t>
  </si>
  <si>
    <t>Carolina Herrera,"Carolina Herrera Good Girl 2.7 oz EDP Bold Women's Perfume Heel Bottle Design","Eau de Parfum","49.99","US $49.99/ea","6","6 available / 35 sold","35","May 10, 2024 09:54:17 PDT","Detroit, Michigan, United States"</t>
  </si>
  <si>
    <t>Dossier,"Dossier POWDERY PEACH Eau de Parfum 1.7 Fl oz / 50 mL Perfume NEW IN BOX","Eau de Parfum","20","US $20.00/ea","8","8 available / 22 sold","22","","Los Angeles, California, United States"</t>
  </si>
  <si>
    <t>Preferred Fragrance,"Bright Crystal 6.7 oz / 200mL Eau De Toilette Perfume For Women Brand New Sealed","Eau de Toilette","48.9","US $48.90/ea","10","More than 10 available / 33 sold","33","May 21, 2024 09:21:47 PDT","Running Springs, California, United States"</t>
  </si>
  <si>
    <t>Dolce &amp; Gabbana,"Dolce &amp; Gabbana Devotion 1.7 oz EDP Perfume for Women New In Box","Eau de Parfum","58.69","US $58.69","10","More than 10 available / 23 sold","23","May 24, 2024 06:41:04 PDT","Hackensack, New Jersey, United States"</t>
  </si>
  <si>
    <t>Kim Kardashian,"Kim Kardashian True Reflection Eau De Parfum Spray. Perfume for Women. 1 fl.oz","Eau de Parfum","9.49","US $9.49/ea","5","5 available / 491 sold","491","May 23, 2024 13:11:55 PDT","Miami, Florida, United States"</t>
  </si>
  <si>
    <t>Calvin Klein,"Euphoria by Calvin Klein 6.7 oz Sensual Skin Body Lotion for Women Brand New","Body Lotion","18.88","US $18.88/ea","10","More than 10 available / 2,002 sold","2002","May 22, 2024 18:31:31 PDT","Hackensack, New Jersey, United States"</t>
  </si>
  <si>
    <t>Sisley,"Eau de Campagne by Sisley Perfumed Deodorant 5 fl oz / 150 ml *NEW IN BOX*","deodorant","49.99","US $49.99",,"Last One / 11 sold","11","May 02, 2024 10:15:16 PDT","Miami, Florida, United States"</t>
  </si>
  <si>
    <t>Valentino,"Voce Viva by Valentino 3.4 oz EDP Perfume for Women New In Box","Eau de Parfum","84.97","US $84.97",,"Limited quantity available / 146 sold","146","May 22, 2024 08:12:04 PDT","Hackensack, New Jersey, United States"</t>
  </si>
  <si>
    <t>Anna Sui,"ANNA SUI Sundae 3-Piece Minature Set (Pretty Pink, Mellow Yellow &amp; Violet Vibe)","Eau de Toilette","69.89","US $69.89/ea","6","6 available / 24 sold","24","Apr 24, 2024 23:54:31 PDT","Takamatsu City, Japan"</t>
  </si>
  <si>
    <t>Narciso Rodriguez,"NARCISO RODRIGUEZ NARCISO EAU DE PARFUM SPRAY 30 ML/1 FL.OZ.","Eau de Parfum","125","US $125.00","6","6 available / 6 sold","6","May 16, 2024 11:52:34 PDT","New York, New York, United States"</t>
  </si>
  <si>
    <t>Fuller Armand Dupree,"Vivir By Lucia Mendez CON FEROMONAS Perfume Para Dama 60ml DE FULLER MEXICO","Perfume","36.99","US $36.99","10","More than 10 available / 31 sold","31","May 23, 2024 12:22:57 PDT","Austin, Texas, United States"</t>
  </si>
  <si>
    <t>Creed,"Creed Queen of Silk Eau De Parfum 2.5oz 75ml Tester With Lid","Eau de Parfum","275","US $275.00",,"Last One / 4 sold","4","May 09, 2024 16:11:53 PDT","Saint Augustine, Florida, United States"</t>
  </si>
  <si>
    <t>Jo Malone,"Jo Malone Incense &amp; Cedrat Cologne Intense Spray Women's Eau de 3.4 fl oz/100ml","Eau de Cologne","76.99","US $76.99","9","9 available / 1 sold","1","May 15, 2024 07:42:06 PDT","Las Vegas, Nevada, United States"</t>
  </si>
  <si>
    <t>dossier,"Dossier Floral Honeysuckle Eau de Parfum Spray 1.7 Oz EDP Perfume NEW No Box","Perfume","22.99","US $22.99","9","9 available / 39 sold","39","May 17, 2024 11:34:01 PDT","Bogota, New Jersey, United States"</t>
  </si>
  <si>
    <t>Victoria's Secret,"VICTORIA'S SECRET CRUSH FRAGRANCE BODY MIST SPRAY 8.4 FL OZ","Fragrance Mist","24.95","US $24.95","10","More than 10 available / 54 sold","54","May 10, 2024 16:16:26 PDT","Jamaica, New York, United States"</t>
  </si>
  <si>
    <t>Unbranded,"USA Perfume Bottle Spray Atomizer Pump Ball / Bulb &amp; Tube / Hose Replacement","Perfume","13.5","US $13.50/ea","4","4 available / 145 sold","145","May 16, 2024 14:38:14 PDT","Weatherford, Texas, United States"</t>
  </si>
  <si>
    <t>PRADA,"Prada Paradoxe Intense Women Eau De Parfum Spray 1.6 oz 50ml New In Box","Eau de Parfum","88","US $88.00/ea","2","2 available / 13 sold","13","May 21, 2024 17:06:49 PDT","Redmond, Washington, United States"</t>
  </si>
  <si>
    <t>Maison Alhambra,"Maison Alhambra Ladies Pink Shimmer Secret Intense EDP Spray 3.38 oz Fragrances","Fragrances","15.97","US $15.97","3","3 available / 13 sold","13","May 23, 2024 20:14:32 PDT","Brooklyn, New York, United States"</t>
  </si>
  <si>
    <t>Jo Malone,"Jo Malone London Cologne Spray ,Travel Size 9ml/0.3oz **Choose Your Scent** NEW","Eau de Cologne","16.98","US $16.98/ea","10","More than 10 available / 27 sold","27","May 24, 2024 03:58:41 PDT","Houston, Texas, United States"</t>
  </si>
  <si>
    <t>Calvin Klein,"Eternity For Women By Calvin Klein Eau De Parfum Spray 1 Fl Oz LOT OF 2","Eau de Parfum","22.99","US $22.99/ea","10","More than 10 available / 7 sold","7","May 23, 2024 11:25:45 PDT","Fort Wayne, Indiana, United States"</t>
  </si>
  <si>
    <t>Juicy Couture,"VIVA LA JUICY by JUICY COUTURE Eau De PARFUM SPRAY 1 OZ / 30mL","Eau de Parfum","18.95","US $18.95","10","More than 10 available / 34 sold","34","May 18, 2024 05:47:20 PDT","Elizabeth, New Jersey, United States"</t>
  </si>
  <si>
    <t>Maison Alhambra,"Maison Alhambra Ladies Reyna Pour Femme EDP 3.4 oz Fragrances 6290360590721","Fragrances","27.89","US $27.89","3","3 available / 8 sold","8","May 24, 2024 09:44:28 PDT","Brooklyn, New York, United States"</t>
  </si>
  <si>
    <t>Acqua di Parma,"Acqua Di Parma Blu Mediterraneo Mirto Di Panarea Eau De Toilette  75 ml 2.5 oz","Eau de Toilette","34.99","US $34.99","2","2 available / 8 sold","8","May 19, 2024 19:10:15 PDT","California,United States, Hong Kong"</t>
  </si>
  <si>
    <t>Al Haramain,"L'aventure Ciel by Al Haramain Eau De Parfum 3.33oz/100ml Spray New With Box","Eau De Parfum","33.75","US $33.75","10","More than 10 available / 10 sold","10","May 23, 2024 16:06:10 PDT","Long Island City, New York, United States"</t>
  </si>
  <si>
    <t>Gucci,"Gucci Flora Gorgeous Jasmine 3.3 oz EDP Perfume for Women New In Box","Eau de Parfum","87.52","US $87.52","10","More than 10 available / 188 sold","188","May 23, 2024 19:12:32 PDT","Hackensack, New Jersey, United States"</t>
  </si>
  <si>
    <t>Aquolina,"Pink Sugar Creamy Sunshine by Aquolina, 3.4 oz EDT Spray for Women","Eau De Toilette","19.73","US $19.73/ea","10","More than 10 available / 107 sold","107","May 22, 2024 12:00:35 PDT","Edison, New Jersey, United States"</t>
  </si>
  <si>
    <t>BURBERRY,"BURBERRY HER Eau De Parfum FOR WOMEN Mini .16oz, 5ml /FREE TRAVEL SPRAY","Eau de Parfum","17.89","US $17.89","10","More than 10 available / 360 sold","360","Jan 18, 2024 18:30:10 PST","West Palm Beach, Florida, United States"</t>
  </si>
  <si>
    <t>Victoria's Secret,"Victoria's Secret DREAM ANGELS DESIRE 4.2 oz Eau De Parfum Spray","Eau de Parfum","99.99","US $99.99/ea","6","6 available / 3 sold","3","May 18, 2024 22:33:17 PDT","La Porte, Indiana, United States"</t>
  </si>
  <si>
    <t>Parfums de Marly,"Parfums de Marly Oriana by Parfums de Marly, 2.5 oz EDP Spray women","Eau de Parfum","99.99","US $99.99",,"Last One / 7 sold","7","May 20, 2024 19:06:19 PDT","Jefferson, Texas, United States"</t>
  </si>
  <si>
    <t>As Shown,"Burberry Her Eau De Toilette for Women 3.3 oz EDT Spray New in Box Sealed","Eau de Toilette","59.99","US $59.99",,"Last One / 11 sold","11","May 21, 2024 02:46:19 PDT","Ottawa,California, Canada"</t>
  </si>
  <si>
    <t>Jimmy Choo,"JIMMY CHOO FLASH by Jimmy Choo 3.3 / 3.4 oz EDP Perfume Women NEW IN BOX","Eau de Perfume","37.02","US $37.02/ea","25","25 available / 1,926 sold","1926","May 24, 2024 08:52:07 PDT","Dallas, Texas, United States"</t>
  </si>
  <si>
    <t>Unbranded,"30ml Venom Pheromone Perfume Collection Floral Scent Fragrance Perfume For Women","Esprit de Parfum","12.95","US $12.95","10","More than 10 available / 42 sold","42","Apr 27, 2024 19:05:16 PDT","CA, United States"</t>
  </si>
  <si>
    <t>Britney Spears,"Fantasy Jungle by Britney Spears 3.3 oz EDT Perfume for Women New In Box","Eau de Toilette","24.99","US $24.99","4","4 available / 21 sold","21","May 22, 2024 13:49:05 PDT","Hackensack, New Jersey, United States"</t>
  </si>
  <si>
    <t>Elizabeth Arden,"Classic Red Door Elizabeth Arden Women 3.3 3.4 oz 100 ml Edt Spray Same As Photo","Eau de Toilette","36.94","US $36.94/ea","7","7 available / 233 sold","233","Mar 25, 2024 16:16:50 PDT","Midway City, California, United States"</t>
  </si>
  <si>
    <t>Yves Saint Laurent,"Black Opium by Yves Saint Laurent EDP for Women 3.0 oz / 90 ml NEW","Eau de Parfum","39.95","US $39.95/ea","10","More than 10 available / 3 sold","3","May 16, 2024 20:06:04 PDT","Piscataway, New Jersey, United States"</t>
  </si>
  <si>
    <t>Parfums de Marly,"Parfums de Marly 2.5 oz Parfums de Marly Oriana Eau De Parfum Spray","Eau de Parfum","89.99","US $89.99","5","5 available / 6 sold","6","May 19, 2024 05:30:55 PDT","Lubbock, Texas, United States"</t>
  </si>
  <si>
    <t>Dolce&amp;Gabbana,"Dolce Shine by Dolce &amp; Gabbana 2.5 oz EDP Perfume for Women Brand New Tester","Eau de Parfum","34.76","US $34.76",,"Last One / 144 sold","144","May 20, 2024 05:28:09 PDT","Hackensack, New Jersey, United States"</t>
  </si>
  <si>
    <t>Carolina Herrera,"Good Girl Dazzling Garden by Carolina Herrera 2.7oz Eau de Parfum Spray. New Box","Eau de Parfum","90","US $90.00/ea","10","10 available / 75 sold","75","May 22, 2024 00:00:27 PDT","Katy, Texas, United States"</t>
  </si>
  <si>
    <t>Dolce&amp;Gabbana,"Light Blue by Dolce &amp; Gabbana for Women EDT 3.3 FL OZ/ 100ML New Sealed Packed","Eau de Toilette","27.99","US $27.99","2","2 available / 8 sold","8","May 17, 2024 10:08:54 PDT","Hamtramck, Michigan, United States"</t>
  </si>
  <si>
    <t>Maison Margiela,"Maison Margiela Replica Lazy Sunday Morning Eau de Toilette 3.4 oz New in Box","Eau de Toilette","48.88","US $48.88","10","More than 10 available / 4 sold","4","","College Point, New York, United States"</t>
  </si>
  <si>
    <t>Sol De Janeiro,"Sol de Janeiro SOL Cheirosa '62 Eau de Parfum 1.7 oz / 50ML NIB Factory Sealed","Eau de Parfum","59.98","US $59.98/ea","10","More than 10 available / 5 sold","5","","Keyport, New Jersey, United States"</t>
  </si>
  <si>
    <t>Versace,"Versace Dylan Turquoise by Gianni Versace 3.4 oz EDT Perfume for Women NiB","Eau de Toilette","39.55","US $39.55/ea",,"Limited quantity available / 1,059 sold","1059","May 23, 2024 15:49:26 PDT","Hackensack, New Jersey, United States"</t>
  </si>
  <si>
    <t>Marc Jacobs,"Marc Jacobs Perfect Intense Eau De Parfum 3.3 oz 100ml-Brand New Imperfect Box","Eau de Parfum","65.95","US $65.95","10","More than 10 available / 150 sold","150","May 15, 2024 03:54:01 PDT","Stanley, Wisconsin, United States"</t>
  </si>
  <si>
    <t>Givenchy,"L'Interdit Intense Rouge by Givenchy perfume for women EDP 2.7 oz New Tester","Eau de Perfume","63.25","US $63.25/ea","86","86 available / 116 sold","116","May 18, 2024 00:20:14 PDT","Dallas, Texas, United States"</t>
  </si>
  <si>
    <t>Giorgio Armani,"My Way  by Giorgio Armani EDP for Women 1.7 oz / 50ml *NEW IN BOX*","Eau de Parfum","50.99","US $50.99","10","More than 10 available / 27 sold","27","Feb 15, 2024 09:04:27 PST","Miami, Florida, United States"</t>
  </si>
  <si>
    <t>Fragonard,"Good Girl by Carolina Herrera 2.7 Fl oz Spray Eau De Parfum Women's","Spray","44.99","US $44.99/ea","10","More than 10 available / 2 sold","2","May 08, 2024 04:06:30 PDT","44260, United States"</t>
  </si>
  <si>
    <t>Versace,"Red Jeans by Versus Versace 2.5 oz Perfume for Women New In Box","Eau de Toilette","18.81","US $18.81/ea","4","4 available / 1,960 sold","1960","May 22, 2024 18:50:37 PDT","Hackensack, New Jersey, United States"</t>
  </si>
  <si>
    <t>Armaf,"Armaf Ladies The Pride Of Armaf White EDP Spray 3.4 oz Fragrances 6294015138320","Fragrances","26.31","US $26.31","3","3 available / 20 sold","20","May 24, 2024 09:32:31 PDT","Brooklyn, New York, United States"</t>
  </si>
  <si>
    <t>PRADA,"Prada Candy Perfume 2.7oz EDP Sweetly Luxurious and New Enchanting","Eau de Parfum","35.99","US $35.99/ea","6","6 available / 13 sold","13","May 22, 2024 07:44:52 PDT","Detroit, Michigan, United States"</t>
  </si>
  <si>
    <t>Jovan,"JOVAN MUSK by COTY Perfume 3.25 oz New in Box","Eau de Cologne","11.94","US $11.94/ea","82","82 available / 1,286 sold","1286","May 24, 2024 01:00:38 PDT","Dallas, Texas, United States"</t>
  </si>
  <si>
    <t>Victoria's Secret,"VICTORIA'S SECRET HEAVENLY PARFUM EAU DE PARFUM 3.4 fl. oz. /  100ml","Eau de Parfum","28","US $28.00","4","4 available / 5 sold","5","May 22, 2024 10:05:51 PDT","Hamtramck, Michigan, United States"</t>
  </si>
  <si>
    <t>Jo Malone,"Jo Malone Peony &amp; Blush Suede Eau de Cologne 3.4Fl Oz / 100 ML Perfume","Perfume","49.99","US $49.99","9","9 available / 13 sold","13","May 21, 2024 20:04:49 PDT","ShenZhen, China"</t>
  </si>
  <si>
    <t>Jo Malone,"Jo Malone Dark Amber &amp;Ginger Lily Cologne Intense Women's Eau de 3.4 fl oz/100ml","Eau de Cologne","79.99","US $79.99","6","6 available / 4 sold","4","May 15, 2024 07:44:11 PDT","Las Vegas, Nevada, United States"</t>
  </si>
  <si>
    <t>Atlantic,"Cry Baby Perfume 1ml ONLY","Perfume","55","US $55.00","6","6 available / 12 sold","12","May 24, 2024 09:01:26 PDT","Round Rock, Texas, United States"</t>
  </si>
  <si>
    <t>Maison Alhambra,"Glacier Bold EDP Perfume By Maison Alhambra Lattafa 100 ML🥇Hot New Release🥇","Eau de Parfum","39.99","US $39.99/ea","23","23 available / 48 sold","48","May 23, 2024 04:40:34 PDT","North Brunswick, New Jersey, United States"</t>
  </si>
  <si>
    <t>Philosophy,"Philosophy Amazing Grace Lavender Eau de Toilette EDT Spray 4oz 120ml NOT SEALED","Eau de Toilette","32.99","US $32.99","4","4 available / 9 sold","9","May 12, 2024 09:18:39 PDT","Melrose Park, Illinois, United States"</t>
  </si>
  <si>
    <t>Ellis Brooklyn,"NWB Ellis Brooklyn Biography Fragrance Discovery Set","Discovery Set","17","US $17.00",,"",,"","Edison, New Jersey, United States"</t>
  </si>
  <si>
    <t>Jo Malone,"Jo Malone English Pear &amp; Freesia 3.4oz Women's Eau de Cologne Spray","Eau de Cologne","66.95","US $66.95","10","More than 10 available / 6 sold","6","May 13, 2024 08:12:15 PDT","Piscataway, New Jersey, United States"</t>
  </si>
  <si>
    <t>Carolina Herrera,"Carolina Herrera Very Good Girl 2.7o 80 Ml Eau De Partum Brand New Sealed Box","Eau de Parfum","51.99","US $51.99/ea","8","8 available / 12 sold","12","May 21, 2024 22:50:04 PDT","Warren, Michigan, United States"</t>
  </si>
  <si>
    <t>Narciso Rodriguez,"Narciso Rodriguez For Her 3.3oz EDP Signature Women's Perfume Spray New","Eau de Parfum","34.99","US $34.99/ea","10","More than 10 available / 26 sold","26","May 20, 2024 10:38:43 PDT","Detroit, Michigan, United States"</t>
  </si>
  <si>
    <t>L'Artisan,"L'Artisan Parfumeur 'Mon Numero 10' Eau de Parfum 0.7oz/30ml New In Box","Eau De Parfum","48.93","US $48.93","10","More than 10 available / 37 sold","37","May 18, 2024 08:18:46 PDT","Long Island City, New York, United States"</t>
  </si>
  <si>
    <t>CHANEL,"new Chanel PARIS Gardenia 4ml .12 OZ BOXED Miniature EAU DE PARFUME EDP","Eau de Parfum","27","US $27.00","2","2 available / 8 sold","8","","Mountain Top, Pennsylvania, United States"</t>
  </si>
  <si>
    <t>Afnan,"9 am Pour Femme by Afnan 3.4 oz EDP Perfume for Women New In Box","Eau de Parfum","29.95","US $29.95/ea","4","4 available / 40 sold","40","May 23, 2024 19:32:58 PDT","Melissa, Texas, United States"</t>
  </si>
  <si>
    <t>Versace,"Versace Bright Crystal Absolu by Versace 3.0 oz EDP Perfume for Women Tester","Eau de Parfum","45.98","US $45.98/ea",,"Limited quantity available / 5,166 sold","5166","May 24, 2024 08:57:27 PDT","Hackensack, New Jersey, United States"</t>
  </si>
  <si>
    <t>Juliette has a gun,"Juliette Has a Gun Not a Perfume Womens EDP Travel Size 5.5 ML / 0.17 oz NWOB","Eau de Parfum","11.99","US $11.99/ea","10","More than 10 available / 19 sold","19","Apr 11, 2024 12:26:20 PDT","Potomac, Maryland, United States"</t>
  </si>
  <si>
    <t>Juicy Couture,"JUICY COUTURE SOLID PERFUME STICK for Women 0.17 oz Mini NEW Free Ship","SOLID PERFUME STICK","5.65","US $5.65/ea","6","6 available / 178 sold","178","May 19, 2024 21:05:55 PDT","TX, United States"</t>
  </si>
  <si>
    <t>Dolce&amp;Gabbana,"Dolce &amp; Gabbana Light Blue 6.7 fl oz Eau De Toilette Spray Women's New &amp; Sealed","Eau de Toilette","53.99","US $53.99/ea","9","9 available / 3 sold","3","May 23, 2024 05:39:20 PDT","Warren, Michigan, United States"</t>
  </si>
  <si>
    <t>Clubman Pinaud,"Blue Waltz Perfume 0.63 fl oz","Perfume","8.34","US $8.34","10","More than 10 available / 409 sold","409","May 23, 2024 22:30:43 PDT","Palm Desert, California, United States"</t>
  </si>
  <si>
    <t>Lomani,"SPICE ADDICT PRIVATE COLLECTION BY LOMANI EDP  Spray 3.3 oz-100 ml NEW &amp; SEALED.","Eau de Parfum","84","US $84.00",,"",,"","Hialeah, Florida, United States"</t>
  </si>
  <si>
    <t>Tommy Hilfiger,"TOMMY GIRL by TOMMY HILFIGER for Women 0.5 oz Eau de Toilette Spray NEW IN BOX","Eau de Toilette","11.95","US $11.95/ea","8","8 available / 14 sold","14","May 24, 2024 05:45:44 PDT"," Beauty Maxima, United States, United States"</t>
  </si>
  <si>
    <t>Dolce&amp;Gabbana,"Dolce&amp;Gabbana Light Blue Forever for Women 3.38 fl oz Eau de Parfum Spray","Eau de Parfum","45.11","US $45.11","3","3 available / 5 sold","5","May 23, 2024 10:56:57 PDT","Brooklyn, New York, United States"</t>
  </si>
  <si>
    <t>Dolce&amp;Gabbana,"Light Blue by Dolce &amp; Gabbana for women EDT 3.3 / 3.4 oz SEALED NEW","Eau de Toilette","28.85","US $28.85/ea","7","7 available / 82 sold","82","May 22, 2024 10:10:34 PDT","Hamtramck, Michigan, United States"</t>
  </si>
  <si>
    <t>Liz Claiborne,"Curve Crush by Liz Claiborne EDT Perfume for Women 3.3 / 3.4 oz New In Box","Eau de Toilette","22.23","US $22.23/ea","10","More than 10 available / 3,584 sold","3584","May 23, 2024 17:00:31 PDT","Hackensack, New Jersey, United States"</t>
  </si>
  <si>
    <t>Lancôme,"La Vie Est Belle INTENSEMENT by Lancome EDP for Women 3.4 oz /100ml *NEW IN BOX*","Eau de Parfum","74.99","US $74.99","10","More than 10 available / 160 sold","160","Feb 14, 2024 12:25:07 PST","Miami, Florida, United States"</t>
  </si>
  <si>
    <t>Banana Republic,"Banana Republic Wildbloom Vert 3.4 oz EDP Perfume for Women New In Box","Eau de Parfum","20.3","US $20.30/ea","6","6 available / 998 sold","998","May 22, 2024 11:04:55 PDT","Hackensack, New Jersey, United States"</t>
  </si>
  <si>
    <t>Lolita Lempicka,"Lolita Lempicka by Lolita Lempicka 3.4 oz EDP Perfume for Women New In Box","Eau de Parfum","39.82","US $39.82/ea","10","More than 10 available / 2,143 sold","2143","May 23, 2024 22:19:41 PDT","Hackensack, New Jersey, United States"</t>
  </si>
  <si>
    <t>MONTALE,"Roses Musk by Montale perfume for women EDP 3.3 / 3.4 oz New In Box","Eau de Parfum","55.66","US $55.66/ea","23","23 available / 268 sold","268","May 24, 2024 09:42:09 PDT","Dallas, Texas, United States"</t>
  </si>
  <si>
    <t>Estée Lauder,"Knowing by Estee Lauder 2.5 oz EDP Perfume for Women New In Box","Eau de Parfum","42.69","US $42.69/ea","10","More than 10 available / 868 sold","868","May 23, 2024 08:22:07 PDT","Hackensack, New Jersey, United States"</t>
  </si>
  <si>
    <t>Britney Spears,"Believe by Britney Spears 3.3 / 3.4 oz EDP Perfume for Women NEW IN BOX","Eau de Parfum","22.36","US $22.36/ea","46","46 available / 177 sold","177","May 24, 2024 09:07:13 PDT","Dallas, Texas, United States"</t>
  </si>
  <si>
    <t>Dolce&amp;Gabbana,"Dolce &amp; Gabbana Light Blue 1.7 oz./ 50 ml. Eau de Toilette Spray for Women New","Eau de Toilette","38","US $38.00/ea","10","10 available / 11 sold","11","May 23, 2024 13:17:17 PDT","Katy, Texas, United States"</t>
  </si>
  <si>
    <t>ISSEY MIYAKE,"L'eau D'Issey by Issey Miyake EDT Perfume for Women 1.6 oz New In Box","Eau de Toilette","31.87","US $31.87/ea","6","6 available / 258 sold","258","May 23, 2024 16:28:06 PDT","Hackensack, New Jersey, United States"</t>
  </si>
  <si>
    <t>M·A·C,"M.A.C TURQUATIC Fragrance Blend Parfume Spray, 0.68 Fl Oz. / 20 mL, New In Box","Perfume","29.5","US $29.50","5","5 available / 7 sold","7","May 15, 2024 11:05:36 PDT","Camarillo, California, United States"</t>
  </si>
  <si>
    <t>Parfums de Marly,"1 Vial SEDLEY by PARFUMS DE MARLY for Women 0.05 oz 1.5 ml Eau de Parfum Spray","Eau de Parfum","8.99","US $8.99/ea","5","5 available / 126 sold","126","May 21, 2024 05:43:36 PDT","TX, United States"</t>
  </si>
  <si>
    <t>As Show,"L'Imperatrice 3 by D&amp;G 3.3 oz 100ml Eau de Toilette Perfume for Women New In Box","Eau de Toilette","32.99","US $32.99/ea","4","4 available / 14 sold","14","May 24, 2024 10:01:28 PDT","HongKong, Hong Kong"</t>
  </si>
  <si>
    <t>Thierry Mugler,"Alien by Thierry Mugler 3.4 oz EDP Refill Perfume for Women New In Box","Eau de Parfum","76.34","US $76.34/ea","3","3 available / 92 sold","92","May 22, 2024 23:22:46 PDT","Hackensack, New Jersey, United States"</t>
  </si>
  <si>
    <t>,"Bright Crystal de Versace Eau de Toilette 3.0 EE. UU. fl. oz. / Spray Mujer 90 ml-",,"29.99","US $29.99",,"2 disponibles / 3 vendidos",,"23 may 2024 02:42:14 EST","Hamtramck, Michigan, Estados Unidos"</t>
  </si>
  <si>
    <t>Versace,"Yellow Diamond by Gianni Versace for women EDT 3.0 oz New Tester","Eau de Toilette","37.63","US $37.63/ea","12","12 available / 1,909 sold","1909","May 24, 2024 08:46:09 PDT","Dallas, Texas, United States"</t>
  </si>
  <si>
    <t>Salvatore Ferragamo,"SALVATORE FERRAGAMO POUR FEMME edp Perfume for women 3.4 / 3.3 oz New in Box","Eau de Parfum","29.25","US $29.25/ea","56","56 available / 1,347 sold","1347","May 22, 2024 15:36:00 PDT","Dallas, Texas, United States"</t>
  </si>
  <si>
    <t>Clinique,"Happy by Clinique Women's Eau de Parfum - 100ml","Perfume","23.89","US $23.89/ea","10","More than 10 available / 1 sold","1","May 23, 2024 09:33:42 PDT","Dallas, Texas, United States"</t>
  </si>
  <si>
    <t>Versace,"Mini Versace Dylan Blue Pour Femme 0.17 oz EDP Perfume for Women New In Box","Esprit de Parfum","9.39","US $9.39","10","More than 10 available / 336 sold","336","May 23, 2024 08:10:13 PDT","Hackensack, New Jersey, United States"</t>
  </si>
  <si>
    <t>Yves Saint Laurent,"Mon Paris by Yves Saint Laurent Eau De Parfum 3oz 90ml Perfume New Sealed in Box","Eau de Parfum","34.99","US $34.99/ea","6","6 available / 18 sold","18","May 20, 2024 23:31:20 PDT","California USA Taiwan, Taiwan"</t>
  </si>
  <si>
    <t>Anna Sui,"Anna Sui Ladies Sky EDT 2.5 oz (Tester) Fragrances 085715064172","Fragrances","32.39","US $32.39","3","3 available / 4 sold","4","May 21, 2024 08:14:37 PDT","Brooklyn, New York, United States"</t>
  </si>
  <si>
    <t>Dolce&amp;Gabbana,"Dolce &amp; Gabbana Light Blue 3.3 /3.4 oz Women’s Eau de Toilette Spray New Sealed","Eau de Toilette","29.75","US $29.75/ea","9","9 available / 108 sold","108","May 23, 2024 21:29:23 PDT","Detroit, Michigan, United States"</t>
  </si>
  <si>
    <t>Jimmy Choo,"Jimmy Choo Rose Passion By Jimmy Choo for her EDP 3.3 / 3.4 oz New Tester","Eau de Perfume","36.94","US $36.94/ea","214","214 available / 30 sold","30","May 15, 2024 01:11:01 PDT","Dallas, Texas, United States"</t>
  </si>
  <si>
    <t>Givenchy,"Givenchy L'interdit Nocturnal Jasmine 50ml / 1.7 oz EDP Spray Edition Millesime","Eau de Toilette","94.99","US $94.99/ea","2","2 available / 4 sold","4","May 23, 2024 21:47:38 PDT","Sanborn, New York, United States"</t>
  </si>
  <si>
    <t>Yves Saint Laurent,"Yves Saint Laurent Mon Paris Eau De Parfum 3 oz/90 ml for Women","Eau De Parfum","36.68","US $36.68/ea","10","More than 10 available / 5 sold","5","May 22, 2024 18:49:50 PDT","Sacramento, California, United States"</t>
  </si>
  <si>
    <t>Giorgio Armani,"Armani Si by Giorgio Armani Eau De Parfum 3.4 fl oz Spray Women's New &amp; Sealed","Eau de Parfum","41.99","US $41.99/ea","2","2 available / 3 sold","3","May 20, 2024 08:28:15 PDT","Huntsville, Alabama, United States"</t>
  </si>
  <si>
    <t>Lattafa,"Yara by Lattafa Perfumes Femme Concentrated Oil Fragrance Roll-On (10mL)","Perfume","7.2","US $7.20/ea","10","More than 10 available / 128 sold","128","May 22, 2024 19:26:12 PDT","Addison, Illinois, United States"</t>
  </si>
  <si>
    <t>Carolina Herrera,"GOOD GIRL NEW YORK By CAROLINA HERRERA Dot Drama Black EDP  2.7 Fl Oz/80ml","Eau de Parfum","139.99","US $139.99","3","3 available / 43 sold","43","May 23, 2024 05:37:11 PDT","DELHI, DELHI, India"</t>
  </si>
  <si>
    <t>Baby Phat,"Baby Phat Goddess by Kimora Lee Simmons 1.7oz  EDP Spray Perfume  (Pink) Rare","Eau de Parfum","79.95","US $79.95","3","3 available / 1 sold","1","May 23, 2024 20:10:08 PDT","New Hyde Park, New York, United States"</t>
  </si>
  <si>
    <t>Lancôme,"Lancome Idole Now 3.4oz / 100ml Eau De Parfum Spray For Women New In Box","Eau de Parfum","69.99","US $69.99","4","4 available / 23 sold","23","May 09, 2024 00:05:00 PDT","California or Hong Kong, Hong Kong"</t>
  </si>
  <si>
    <t>Jo Malone,"Jo Malone London English Pear &amp; Sweet Pea Cologne, Large Size 3.4oz/100mL,NEW","Eau de Cologne","99","US $99.00","2","2 available / 2 sold","2","May 01, 2024 07:26:19 PDT","Novi, Michigan, United States"</t>
  </si>
  <si>
    <t>Lancôme,"Lancome Tresor 3.4 oz EDP Romantic Women's Perfume Spray Timeless Fragrance","Eau de Parfum","44.99","US $44.99/ea","10","More than 10 available / 9 sold","9","May 23, 2024 08:27:40 PDT","Southgate, Michigan, United States"</t>
  </si>
  <si>
    <t>Ariana Grande,"Cloud by Ariana Grande 3.4 oz EDP Perfume for Women New in Box 2-5 Days Delivery","Eau de Parfum","29.6","US $29.60/ea","6","6 available / 20 sold","20","May 22, 2024 09:18:37 PDT","Sayreville, New Jersey, Pakistan"</t>
  </si>
  <si>
    <t>MEM,"Complete Set of 7 Love's Baby Soft by MEM  Unboxed Original 90s pl read below","Cologne","28","US $28.00/ea","10","More than 10 available / 6 sold","6","Apr 23, 2024 02:10:14 PDT","Hicksville, New York, United States"</t>
  </si>
  <si>
    <t>Maison Margiela,"Maison Margiela Replica Sailing Day Eau de Toilette 3.4 oz New in Box US","Eau de Toilette","48.88","US $48.88","10","More than 10 available / 48 sold","48","May 13, 2024 18:29:35 PDT","College Point, New York, United States"</t>
  </si>
  <si>
    <t>Escada,"Escada Santorini Sunrise by Escada Eau De Toilette Spray 3.4oz/100ml for Women","Eau De Toilette Spray 3.4 oz","38.01","US $38.01/ea","10","More than 10 available / 32 sold","32","May 23, 2024 01:33:13 PDT","Hauppauge, New York, United States"</t>
  </si>
  <si>
    <t>Khadlaj,"Shiyaaka KHADLAJ 100ML 3.4.OZ EAU DE PARFUM SPRAY","Eau de Parfum","38","US $38.00",,"Last One / 8 sold","8","Apr 27, 2024 08:14:50 PDT","Hicksville, New York, United States"</t>
  </si>
  <si>
    <t>Ariana Grande,"Cloud by Ariana Grande Perfume 3.4 oz Eau de Parfum EDP for Women BRAND NEW!!","Eau de Parfum","32","US $32.00/ea","9","9 available / 10 sold","10","May 22, 2024 10:10:13 PDT","Hamtramck, Michigan, United States"</t>
  </si>
  <si>
    <t>Burberry,"Burberry Goddess EDP Eau De Parfum Spray 3.3 oz New In Sealed Box GIFT","Eau de Parfum","95","US $95.00",,"",,"","West Hollywood, California, United States"</t>
  </si>
  <si>
    <t>Gwen Stefani,"L Lamb By Gwen Stefani Perfume Women 3.4 oz 100ML EDP Spray (T) Very Rare!","Eau de Parfum","150","US $150.00",,"Last One / 62 sold","62","May 11, 2024 01:54:01 PDT","Jamaica, New York, United States"</t>
  </si>
  <si>
    <t>Jimmy Choo,"I Want Choo Forever by Jimmy Choo, 3.3 oz EDP Spray for Women","Eau De Parfum","58.62","US $58.62/ea","10","More than 10 available / 48 sold","48","May 21, 2024 19:32:40 PDT","Edison, New Jersey, United States"</t>
  </si>
  <si>
    <t>Kate Spade,"LIVE COLORFULLY SUNSET by Kate Spade women perfume 3.4 oz 3.3 edp NEW TESTER","Eau de Perfume","20.93","US $20.93",,"Last One / 243 sold","243","May 14, 2024 10:16:11 PDT","Dallas, Texas, United States"</t>
  </si>
  <si>
    <t>Dior,"Miss Dior Rose N'Roses by Christian Dior for women EDT 3.3 / 3.4 oz New In Box","Eau de Toilette","85.67","US $85.67",,"Last One / 85 sold","85","May 16, 2024 21:23:44 PDT","Dallas, Texas, United States"</t>
  </si>
  <si>
    <t>Marc Jacobs,"Daisy Marc Jacobs Eau So Fresh POP 2.5 oz/ 75 ml EDT Spray for Women. New in Box","Eau de Toilette","74.99","US $74.99/ea","10","10 available / 13 sold","13","May 20, 2024 15:45:05 PDT","Katy, Texas, United States"</t>
  </si>
  <si>
    <t>Unbranded,"50ml Pheromone Perfume Spray for Women Lady Attractant Men Long Lasting Gifts","Perfume","8.99","US $8.99","10","More than 10 available / 120 sold","120","Apr 21, 2024 19:06:57 PDT","Temecula, California, United States"</t>
  </si>
  <si>
    <t>Burberry,"Burberry Her 3.3 oz EDT eau de toilette Spray Womens Perfume 100 ml New In Box","Eau de Toilette","49.99","US $49.99/ea","10","More than 10 available / 22 sold","22","May 21, 2024 18:01:34 PDT","New York, New York, Taiwan"</t>
  </si>
  <si>
    <t>Jo Malone,"Jo Malone Orris &amp; Sandalwood Cologne Intense Women's Eau de 3.4 fl oz/100ml","Eau de Cologne","86.99","US $86.99","4","4 available / 6 sold","6","May 08, 2024 16:32:50 PDT","Las Vegas, Nevada, United States"</t>
  </si>
  <si>
    <t>Chloé,"Nomade by Chloe perfume for women EDP 2.5 oz New In Box","Eau de Parfum","67.14","US $67.14/ea","4","4 available / 124 sold","124","May 23, 2024 10:32:22 PDT","Dallas, Texas, United States"</t>
  </si>
  <si>
    <t>Dolce &amp; Gabbana,"Light Blue Summer Vibes by Dolce &amp; Gabbana 3.3 oz EDT Perfume Women New In Box","Eau de Toilette","52.38","US $52.38","10","More than 10 available / 27 sold","27","May 24, 2024 03:21:02 PDT","Hackensack, New Jersey, United States"</t>
  </si>
  <si>
    <t>Dossier,"Dossier Citrus Peony Eau de Parfum. Size: 50ml / 1.7oz","Eau de Parfum","22","US $22.00/ea","10","More than 10 available / 18 sold","18","","Los Angeles, California, United States"</t>
  </si>
  <si>
    <t>Jo Malone,"Jo Malone Saffron Cologne Intense Spray Women's Eau de 3.4 fl oz/100ml","Eau de Cologne","86.99","US $86.99","5","5 available / 5 sold","5","May 08, 2024 16:32:50 PDT","Las Vegas, Nevada, United States"</t>
  </si>
  <si>
    <t>Juliette has a gun,"Juliette Has a Gun PEAR INC. 1.7 oz. Eau de Parfum Spray, New in Sealed Box","Eau de Parfum","54.95","US $54.95/ea","10","10 available / 18 sold","18","May 23, 2024 13:41:41 PDT","Katy, Texas, United States"</t>
  </si>
  <si>
    <t>CHANEL,"Chanel Chance Eau Fraiche EDT Eau de Toilette Spray 3.4 Oz 100 Ml (Sealed Box)","Eau de Toilette","115.22","US $115.22","8","8 available / 5 sold","5","May 17, 2024 01:58:47 PDT","Glendale, California, United States"</t>
  </si>
  <si>
    <t>Jeanne Arthes,"Jeanne Arthes Boum Candy Land Eau de Parfum Women Vanille Sa Pomme d'Amour 100ml","Eau de Parfum","29.66","US $29.66","10","More than 10 available / 163 sold","163","May 13, 2024 04:10:57 PDT","Sevlievo, Bulgaria"</t>
  </si>
  <si>
    <t>Burberry,"BURBERRY LONDON WOMEN *CLASSIC* 0.15 oz / 4.5 ML Eau De Parfum Miniature In Box","Eau de Parfum","11.49","US $11.49","10","More than 10 available / 20 sold","20","May 13, 2024 11:28:03 PDT","Spring Valley, New York, United States"</t>
  </si>
  <si>
    <t>Britney Spears,"Circus Fantasy by Britney Spears 3.3 oz EDP Perfume for Women New In Box","Eau de Parfum","19.75","US $19.75/ea","4","4 available / 194 sold","194","May 22, 2024 08:31:17 PDT","Hackensack, New Jersey, United States"</t>
  </si>
  <si>
    <t>Avon,"SWEET HONESTY BY AVON | DISCONTINUED 1.7 OZ COLOGNE SPRAY  FREE FAST SHIPPING","Eau de Cologne","16.95","US $16.95","10","More than 10 available / 90 sold","90","May 19, 2024 12:16:40 PDT","Humacao, Puerto Rico, United States"</t>
  </si>
  <si>
    <t>Clean,"CLEAN RESERVE Six Piece Spray Travel Layering Collection Perfume 6 X 5ml/0.17oz","Eau de Parfum","23.89","US $23.89/ea","7","7 available / 82 sold","82","Dec 12, 2023 14:38:58 PST","New York, New York, United States"</t>
  </si>
  <si>
    <t>Gucci,"Gucci Flora Eau De Parfum 3 Pcs Set  / New With Box","Eau De Parfum 3 Pcs Set","52.99","US $52.99","10","More than 10 available / 4 sold","4","May 23, 2024 00:00:03 PDT","Long Island City, New York, United States"</t>
  </si>
  <si>
    <t>Dolce &amp; Gabbana,"Light Blue by Dolce &amp; Gabbana, 6.7 oz EDT Spray for Women","Eau De Toilette","65.55","US $65.55/ea","10","More than 10 available / 1,355 sold","1355","May 24, 2024 07:59:22 PDT","Edison, New Jersey, United States"</t>
  </si>
  <si>
    <t>Juliette has a gun,"VANILLA VIBES BY JULIETTE HAS A GUN-EDP-SPRAY-3.3 OZ-100 ML-AUTHENTIC-U/B-FRANCE","Eau de Parfum","56.99","US $56.99/ea","2","2 available / 2 sold","2","May 24, 2024 09:07:35 PDT","Myrtle Beach, South Carolina, United States"</t>
  </si>
  <si>
    <t>Lancôme,"Idole by Lancome Eau de Parfum EDP Perfume for Women 2.5 oz New in Box","Eau de Parfum","49.99","US $49.99","10","More than 10 available / 22 sold","22","May 13, 2024 07:38:03 PDT","Houston, Texas, United States"</t>
  </si>
  <si>
    <t>Ralph Lauren,"Ralph Lauren ROMANCE Women 6.7 oz 200 ml Sensuous Body Moisturizer Lotion Sealed","Sensuous Body Moisturizer","28.4","US $28.40/ea","10","More than 10 available / 65 sold","65","Feb 22, 2024 16:27:17 PST","Midway City, California, United States"</t>
  </si>
  <si>
    <t>Elizabeth Arden,"ARDEN BEAUTY by Elizabeth Arden 3.3 / 3.4 oz EDP for Women New In Box Sealed","Eau de Parfum","16.82","US $16.82/ea","111","111 available / 662 sold","662","May 24, 2024 09:47:08 PDT","Dallas, Texas, United States"</t>
  </si>
  <si>
    <t>Jean Paul Gaultier,"JEAN PAUL GAULTIER CLASSIQUE edt perfume spray 3.3 oz 3.4 Women NEW tester","Eau de Toilette","58.94","US $58.94/ea","95","95 available / 129 sold","129","May 23, 2024 08:46:38 PDT","Dallas, Texas, United States"</t>
  </si>
  <si>
    <t>Carolina Herrera,"Carolina Herrera Good Girl BLUSH Womens Perfume EDP Mini 0.24 oz NWOB","Eau de Parfum","24.99","US $24.99","6","6 available / 55 sold","55","May 23, 2024 10:32:13 PDT","Eden Prairie, Minnesota, United States"</t>
  </si>
  <si>
    <t>Givenchy,"Amarige by Givenchy EDT Perfume for Women 3.3 / 3.4 oz Brand New Tester","Eau de Toilette","45.98","US $45.98",,"Last One / 425 sold","425","May 22, 2024 09:47:15 PDT","Hackensack, New Jersey, United States"</t>
  </si>
  <si>
    <t>Victoria's Secret,"Victoria's Secret Bombshell FINE Body LOTION Fragrance Perfume 250ml","Lotion","18.5","US $18.50","5","5 available / 2 sold","2","May 22, 2024 06:01:13 PDT","Lisle, Illinois, United States"</t>
  </si>
  <si>
    <t>Daddy Yankee,"Dyamante by Daddy Yankee 3.4 oz Eau De Parfum Spray for women New in box","Eau de Parfum","12.15","US $12.15/ea","6","6 available / 533 sold","533","May 21, 2024 11:35:08 PDT","Dallas, Texas, United States"</t>
  </si>
  <si>
    <t>Carolina Herrera,"Good Girl Perfume by Carolina Herrera 5.1 oz. Eau de Parfum Spray. New. NO Box","Eau de Parfum","89.99","US $89.99/ea","10","10 available / 285 sold","285","May 23, 2024 22:31:13 PDT","Katy, Texas, United States"</t>
  </si>
  <si>
    <t>Classic Erotica,"Pure Instinct Pheromone Oil For Her .5oz","Perfume Oil","13.12","US $13.12/ea","10","More than 10 available / 96 sold","96","May 11, 2024 13:10:48 PDT","Carlton, Georgia, United States"</t>
  </si>
  <si>
    <t>Avon,"Avon Women Fragrance Perfume Spray HAIKU 1.7oz  New In Box| FREE Travel spray","Perfume","16.89","US $16.89","10","More than 10 available / 177 sold","177","May 05, 2024 00:29:28 PDT","West Palm Beach, Florida, United States"</t>
  </si>
  <si>
    <t>Pacifica,"Pacifica Tahitian Gardenia Perfume - Purse Travel Rollerball .33oz/10ml","Perfume","14.9","US $14.90/ea","10","More than 10 available / 56 sold","56","May 20, 2024 04:04:15 PDT","Citrus Heights, California, United States"</t>
  </si>
  <si>
    <t>Dior,"NIB {Dior} Miss Dior Rose N Roses Women's Eau de Toilette Miniature 0.17 fl oz","Eau de Toilette","19.48","US $19.48","10","More than 10 available / 4 sold","4","May 10, 2024 17:24:59 PDT","Irvine, California, United States"</t>
  </si>
  <si>
    <t>Bvlgari,"New Women's EDT Perfume Bvlgari Omnia Paraiba Eau De Toilette Spray 2.2 oz","Eau de Toilette","33.86","US $33.86/ea","8","8 available / 18 sold","18","May 15, 2024 03:09:55 PDT","Houston, Texas, HongKong, China"</t>
  </si>
  <si>
    <t>Jo Malone,"Jo Malone London English Pear &amp; Sweet Pea Cologne travel size 9ml/0.3fl.oz NEW!!","Eau de Cologne","16.99","US $16.99","10","10 available / 39 sold","39","May 19, 2024 11:41:14 PDT","Laguna Niguel, California, United States"</t>
  </si>
  <si>
    <t>Bvlgari,"BVLGARI ROSE GOLDEA BLOSSOM DELIGHT EAU DE PARFUM 0.5OZ 15ML VAPORISATEUR  SPRAY","Eau de Parfum","24.5","US $24.50/ea","10","More than 10 available / 18 sold","18","May 24, 2024 06:42:45 PDT","Brooklyn, New York, United States"</t>
  </si>
  <si>
    <t>Versace,"Versense By Versace EDT For Women 3.4 oz / 100 ml *NEW*","Eau de Toilette","38.99","US $38.99","10","More than 10 available / 19 sold","19","May 08, 2024 09:28:53 PDT","Miami, Florida, United States"</t>
  </si>
  <si>
    <t>Montale,"Montale Intense Cafe by Montale  EAU DE PARFUM SPRAY 3.4 OZ NEW IN BOX","Eau de Parfum","65.5","US $65.50",,"Last One / 46 sold","46","May 24, 2024 04:59:52 PDT","Edison, New Jersey, United States"</t>
  </si>
  <si>
    <t>HUGO BOSS,"Boss Ma Vie Pour Femme by Hugo Boss 2.5 oz EDP Perfume for Women New In Box","Eau de Parfum","29.79","US $29.79/ea","10","More than 10 available / 541 sold","541","May 21, 2024 20:36:05 PDT","Hackensack, New Jersey, United States"</t>
  </si>
  <si>
    <t>Dolce&amp;Gabbana,"The Only One by Dolce &amp; Gabbana perfume for women EDP 3.3 / 3.4 oz New Tester","Eau de Parfum","50.22","US $50.22/ea","8","8 available / 380 sold","380","May 23, 2024 13:02:11 PDT","Dallas, Texas, United States"</t>
  </si>
  <si>
    <t>Montblanc,"Montblanc - Signature Eau De Parfum Spray  50ml/1.7oz","Fragrances","31.01","US $31.01","3","3 available / 6 sold","6","May 18, 2024 08:38:26 PDT","Brooklyn, New York, United States"</t>
  </si>
  <si>
    <t>Dossier,"Dossier Gourmand White Flowers 1.7 oz Cologne Spray New No Box","Cologne Spray","22.99","US $22.99","10","More than 10 available / 23 sold","23","May 17, 2024 11:37:53 PDT","Bogota, New Jersey, United States"</t>
  </si>
  <si>
    <t>Christian Audigier,"Ed Hardy by Christian Audigier Perfume for Women edp 3.4 oz Brand New In Box","Eau de Parfum","22.9","US $22.90/ea",,"Limited quantity available / 3,510 sold","3510","May 24, 2024 10:58:03 PDT","Hackensack, New Jersey, United States"</t>
  </si>
  <si>
    <t>Mancera,"Red Tobacco by Mancera 4 oz EDP Perfume for Men New in Box","Eau de Parfum","55.99","US $55.99/ea","10","More than 10 available / 25 sold","25","May 20, 2024 03:00:46 PDT","New York, New York, Taiwan"</t>
  </si>
  <si>
    <t>Snif,"Snif : Sweet Ash .07 FL. OZ. - Juniper, Fir Balsam, White Moss &amp; Cedarwood","Perfume","14.95","US $14.95",,"",,"","Philadelphia, Pennsylvania, United States"</t>
  </si>
  <si>
    <t>Estée Lauder,"Estee Lauder Beautiful Perfume Eau de Parfum Spray 1 oz 30ml (SEALED AUTHENTIC!)","Eau de Parfum","23.99","US $23.99","8","8 available / 26 sold","26","May 06, 2024 03:22:42 PDT","Hemet, California, United States"</t>
  </si>
  <si>
    <t>Marc Jacobs,"Daisy Eau So Fresh by Marc Jacobs 4.25 Oz / 125 Ml – EDP Spray, Sealed","Eau de Toilette","39.99","US $39.99/ea","5","5 available / 32 sold","32","May 09, 2024 05:43:46 PDT","Dearborn, Michigan, United States"</t>
  </si>
  <si>
    <t>Jessica Simpson,"Fancy Love by Jessica Simpson 8 oz Body Mist for Women Brand New","Fragrance Mist","10.98","US $10.98","10","10 available / 279 sold","279","May 22, 2024 11:23:48 PDT","Hackensack, New Jersey, United States"</t>
  </si>
  <si>
    <t>Dolce&amp;Gabbana,"Dolce &amp; Gabbana Pour Femme 3.3 / 3.4 oz EDP Perfume for Women Brand New Tester","Eau de Parfum","41.34","US $41.34/ea","2","2 available / 171 sold","171","May 16, 2024 20:05:20 PDT","Hackensack, New Jersey, United States"</t>
  </si>
  <si>
    <t>Bath &amp; Body Works,"Bath and Body Works NIB Black Amethyst Perfumes","Perfume","50","US $50.00","3","3 available / 3 sold","3","","Paige, Texas, United States"</t>
  </si>
  <si>
    <t>Kilian,"2 Kilian Good Girl Gone Bad Eau De Parfum Mini 1.5mL + Le Rouge Lip Travel Set","Eau de Parfum","9.9","US $9.90","6","6 available / 2 sold","2","","Houston, Texas, United States"</t>
  </si>
  <si>
    <t>Donna Karan,"Donna Karan Cashmere Mist 3.4 oz / 100ml Women Eau de Parfum Brand New Sealed","Eau de Parfum","29.95","US $29.95/ea","8","8 available / 1,239 sold","1239","May 22, 2024 08:24:55 PDT","Warren, Michigan, United States"</t>
  </si>
  <si>
    <t>ESCADA,"ESCADA Island Kiss 3.4oz (100 ml) Eau de Toilette Spray - NEW","Perfume","54.9","US $54.90",,"Last One / 10 sold","10","May 20, 2024 13:27:42 PDT","Brooklyn, New York, United States"</t>
  </si>
  <si>
    <t>Rasasi,"Rasasi Ladies Daarej EDP Spray 3.4 oz Fragrances 614514177013","Fragrances","18.79","US $18.79","3","3 available / 5 sold","5","May 22, 2024 14:38:40 PDT","Brooklyn, New York, United States"</t>
  </si>
  <si>
    <t>ISSEY MIYAKE,"NEW! L'eau D'Issey by Issey Miyake 0.84 oz EDT Perfume for Women 5B","Eau de Toilette","21","US $21.00","3","3 available / 2 sold","2","May 20, 2024 12:02:06 PDT","Mesa, Arizona, United States"</t>
  </si>
  <si>
    <t>Clinique,"Aromatics Elixir by Clinique, 3.4 oz Perfume Spray for Women","Perfume","34.17","US $34.17/ea",,"Limited quantity available / 349 sold","349","May 24, 2024 08:51:59 PDT","Edison, New Jersey, United States"</t>
  </si>
  <si>
    <t>The Body Shop,"The Body Shop 'White Musk Libertine' Eau De Toilette 2oz/60ml New","Eau De Toilette","19.3","US $19.30","10","More than 10 available / 10 sold","10","May 23, 2024 02:12:12 PDT","Long Island City, New York, United States"</t>
  </si>
  <si>
    <t>Givenchy,"Givenchy Dahlia Divin For Women Eau de Parfum Spray 2.5 fl oz / 75ML EDP","Eau de Parfum","70","US $70.00","6","6 available / 6 sold","6","Apr 12, 2024 16:06:00 PDT","Franklin Square, New York, United States"</t>
  </si>
  <si>
    <t>Five Star Fragrance,"Light Blue 6.7 oz / 200mL Women's Eau De Toilette Spray Perfume Brand New Sealed","Eau de Toilette","40.99","US $40.99/ea","10","More than 10 available / 14 sold","14","May 21, 2024 09:18:50 PDT","Bainbridge Island, Washington, United States"</t>
  </si>
  <si>
    <t>Pink sugar,"Premium Fragrance Body Oil PINK SUGAR for Women 16 oz","Pink Sugar","33.5","US $33.50","10","More than 10 available / 11 sold","11","Mar 19, 2024 15:56:37 PDT","New York, New York, United States"</t>
  </si>
  <si>
    <t>Jimmy Choo,"Jimmy Choo Illicit 2 oz EDP Perfume for Women New In Box","Eau de Parfum","28.18","US $28.18/ea","10","More than 10 available / 131 sold","131","May 22, 2024 15:03:19 PDT","Hackensack, New Jersey, United States"</t>
  </si>
  <si>
    <t>Robert Piguet,"FRACAS by Robert Piguet Parfum Mini Women Splash 0.14 oz. No Box  New &amp; RARE(P44","Parfum","23.99","US $23.99/ea","10","More than 10 available / 95 sold","95","Apr 20, 2024 08:52:02 PDT","Edison, New Jersey, United States"</t>
  </si>
  <si>
    <t>Khadlaj,"Khadlaj Hareem Al Sultan Gold Concentrated Oil Perfume 35 ml Women Spray","Oil Perfume","25.99","US $25.99/ea","10","More than 10 available / 49 sold","49","May 22, 2024 20:08:27 PDT","New York, New York, United States"</t>
  </si>
  <si>
    <t>Lattafa,"Lattafa Yara Women's Floral Perfume 5mL Samples Long Lasting Sweet","Perfume","9.99","US $9.99","7","7 available / 13 sold","13","","Sunnyside, New York, United States"</t>
  </si>
  <si>
    <t>Michael Kors,"Michael Kors Silky Body Lotion 2.5 oz / 75 ml NEW","Lotion","29.99","US $29.99/ea","10","More than 10 available / 283 sold","283","Mar 28, 2024 08:46:41 PDT","Lake Hiawatha, New Jersey, United States"</t>
  </si>
  <si>
    <t>Elizabeth &amp; James,"Elizabeth &amp; James Nirvana Rose 0.34 oz eau de parfum rollerball NIB","Eau de Parfum","10.99","US $10.99/ea","10","More than 10 available / 104 sold","104","May 16, 2024 14:41:54 PDT","Edison, New Jersey, United States"</t>
  </si>
  <si>
    <t>Oscar de la Renta,"OSCAR by Oscar de la Renta for women EDT 6.7 oz New in Box","Eau de Toilette","43.39","US $43.39",,"Last One / 678 sold","678","May 22, 2024 05:09:56 PDT","Dallas, Texas, United States"</t>
  </si>
  <si>
    <t>Gucci,"Gucci Flora Gorgeous Gardenia 3.3 oz EDP Perfume for Women New In Box","Eau de Parfum","84.98","US $84.98/ea",,"Limited quantity available / 272 sold","272","May 23, 2024 20:04:13 PDT","Hackensack, New Jersey, United States"</t>
  </si>
  <si>
    <t>Coach,"Coach Poppy Women's Eau de Parfum Spray 3.4 Oz Fragrance New Sealed","Eau de Parfum","30.99","US $30.99/ea","5","5 available / 68 sold","68","May 13, 2024 10:27:00 PDT","Detroit, Michigan, United States"</t>
  </si>
  <si>
    <t>Victoria's Secret,"Victoria's Secret Bombshell Escape Eau De Parfum 3.4oz","Eau de Parfum","55","US $55.00","2","2 available / 8 sold","8","May 24, 2024 03:02:22 PDT","Lincoln, Nebraska, United States"</t>
  </si>
  <si>
    <t>Liz Claiborne,"Discontinued REALITIES By Liz Claiborne 3.4oz Eau De Parfum (True Photo)","Eau de Parfum","54","US $54.00/ea","10","More than 10 available / 163 sold","163","May 18, 2024 04:53:14 PDT","Sunnyside, New York, United States"</t>
  </si>
  <si>
    <t>Moschino,"I Love Love Cheap and Chic by Moschino EDT For Women 100 ml *NEW*","Eau de Toilette","24.99","US $24.99","3","3 available / 25 sold","25","May 08, 2024 09:28:03 PDT","Miami, Florida, United States"</t>
  </si>
  <si>
    <t>Al Wataniah,"Attar Al Wesal EDP Perfume By Al Wataniah 100 ML🥇Hot New Super Rich Fragrance🥇","Eau de Parfum","39.99","US $39.99/ea","10","More than 10 available / 79 sold","79","May 20, 2024 17:40:51 PDT","San Diego, California, United States"</t>
  </si>
  <si>
    <t>Burberry,"BURBERRY BODY EDP 2.0ml .06fl oz x 5 PERFUME SPRAY SAMPLE VIALS","Eau de Parfum","10","US $10.00","10","More than 10 available / 150 sold","150","Feb 18, 2024 14:09:45 PST","Albany, New York, United States"</t>
  </si>
  <si>
    <t>Elie Saab,"Elie Saab Girl of Now Shine EDP 1.0 oz Fragrances 7640233340233","Fragrances","34.77","US $34.77","3","3 available / 4 sold","4","May 22, 2024 17:20:38 PDT","Brooklyn, New York, United States"</t>
  </si>
  <si>
    <t>Valentino,"VALENTINO Perfume Travel Spray 10ml (Choose Your Scent) Combined Shipping","Perfume","20.95","US $20.95","7","7 available / 238 sold","238","May 17, 2024 14:03:09 PDT","Roseville, California, United States"</t>
  </si>
  <si>
    <t>Sol De Janeiro,"Sol De Janeiro Rio Perfume Mist 1fl.oz./30ml Travel Size, Individual Sprays","Perfume","16.99","US $16.99/ea","10","More than 10 available / 14 sold","14","May 13, 2024 13:23:03 PDT","Katy, Texas, United States"</t>
  </si>
  <si>
    <t>Gwen Stefani,"L.A.M.B by Gwen Stefani LAMB perfume 0.17 oz / 5 ml EDP for Women","Eau de Parfum","28.99","US $28.99","6","6 available / 42 sold","42","May 14, 2024 19:07:16 PDT","New York, New York, United States"</t>
  </si>
  <si>
    <t>Avon,"Two pcs set Avon Classic Odyssey cologne PERFUME Spray 1.7 oz/Free travel spray","cologne","16.89","US $16.89","10","More than 10 available / 179 sold","179","May 21, 2024 04:48:46 PDT","West Palm Beach, Florida, United States"</t>
  </si>
  <si>
    <t>CHANEL,"Chanel Coco Mademoiselle Eau De Parfum  Sample 5ml","Eau de Parfum","16.99","US $16.99","3","3 available / 1 sold","1","May 24, 2024 04:49:17 PDT","Denham Springs, Louisiana, United States"</t>
  </si>
  <si>
    <t>AERIN,"Aerin Mediterranean Honeysuckle Tiare Summer Edition Sample Spray .05oz, 1.5ml","Eau de Parfum","11.89","US $11.89","5","5 available / 16 sold","16","May 22, 2024 02:08:32 PDT","Phillipsburg, New Jersey, United States"</t>
  </si>
  <si>
    <t>Kate Spade,"WALK ON AIR by Kate Spade for Women FRAGRANCE MIST 8.4 oz 250 ml NEW AS PICTURE","Fragrance Mist","13.75","US $13.75/ea","5","5 available / 221 sold","221","May 20, 2024 12:38:17 PDT","TX, United States"</t>
  </si>
  <si>
    <t>Juicy Couture,"JUICY COUTURE DUO: VIVA LA JUICY W EDP  / VIVA LA JUICY GOLD COUTURE W EDP (5ML)","Eau de Parfum","12","US $12.00","8","8 available / 10 sold","10","May 20, 2024 09:31:24 PDT","Deer Park, New York, United States"</t>
  </si>
  <si>
    <t>Yves Saint Laurent,"New YSL Mon Paris Eau De Parfum 3 oz/90ml Yves Saint Laurent EDP Spray for Women","Eau de Parfum","35.88","US $35.88/ea","8","8 available / 3 sold","3","May 24, 2024 01:21:39 PDT","Houston,Texas,HongKong, China"</t>
  </si>
  <si>
    <t>Versace,"Versace Dylan Purple Women EDP 3.4 Oz Spray lotion Shower gel &amp; Mini 4 Pc Set","Eau De Parfum","92.95","US $92.95/ea","5","5 available / 34 sold","34","May 23, 2024 11:45:53 PDT","Dallas, Texas, United States"</t>
  </si>
  <si>
    <t>As Show,"Narciso Rodriguez Musc Noir Rose 3.3 Oz /100ml Eau de Parfum for Women New Us","Eau de Parfum","64.88","US $64.88/ea","10","10 available / 22 sold","22","May 23, 2024 17:33:21 PDT","New York,United States, Hong Kong"</t>
  </si>
  <si>
    <t>Unbranded,"VALENTINE NERO WOMEN Eau de Parfum 3.4 oz","Eau de Parfum","13.99","US $13.99","10","More than 10 available / 5 sold","5","Apr 28, 2024 20:19:23 PDT","Dearborn, Michigan, United States"</t>
  </si>
  <si>
    <t>Versace,"VERSACE EROS POUR FEMME 3.4 oz 3.3 edt Perfume New Tester","Eau de Toilette","44.95","US $44.95/ea","107","107 available / 32 sold","32","May 23, 2024 08:46:36 PDT","Dallas, Texas, United States"</t>
  </si>
  <si>
    <t>Parfums de Marly,"PARFUMS de MARLY DELINA La Rosee 2.5 oz./ 75 ml. EDP Spray- NEW IN BOX","Eau de Parfum","100.99","US $100.99",,"Last One / 17 sold","17","May 16, 2024 19:38:01 PDT","Jefferson, Texas, United States"</t>
  </si>
  <si>
    <t>Jo Malone,"Jo Malone Bitter  Mandarin Cologne Spray Women's Eau de  - 3.4 fl oz/100ml","Eau de Cologne","79.99","US $79.99","9","9 available / 7 sold","7","May 14, 2024 02:30:39 PDT","Las Vegas, Nevada, United States"</t>
  </si>
  <si>
    <t>Ariana Grande,"Sweet Like Candy by Ariana Grande perfume 3.3 / 3.4 oz edp New Tester","Eau de Parfum","29.53","US $29.53/ea","50","50 available / 856 sold","856","May 24, 2024 10:56:09 PDT","Dallas, Texas, United States"</t>
  </si>
  <si>
    <t>Parfums de Marly,"Parfums de Marly Delina 2.5 fl oz Women's EDP Spray USED SALE!!!","Eau de Parfum","80","US $80.00","10","More than 10 available / 2 sold","2","","Pittsburgh, Pennsylvania, United States"</t>
  </si>
  <si>
    <t>Gucci,"Gucci Guilty 1.7 oz EDT Perfume for Women New in Box","Eau de Toilette","64.58","US $64.58",,"Limited quantity available / 275 sold","275","May 21, 2024 15:16:00 PDT","Hackensack, New Jersey, United States"</t>
  </si>
  <si>
    <t>Bath &amp; Body Works,"BATH &amp; BODY WORKS NIGHT BLOOMING JASMINE BODY MIST 8 FL OZ","FRAGRANCE BODY MIST","23.95","US $23.95","5","5 available / 23 sold","23","May 14, 2024 04:35:58 PDT","South Ozone Park, New York, United States"</t>
  </si>
  <si>
    <t>Davidoff,"COOL WATER * Davidoff * Perfume for Women * EDT * 3.4 oz * BRAND NEW TESTER","Eau de Toilette","20.87","US $20.87/ea","10","More than 10 available / 4,936 sold","4936","May 24, 2024 08:36:44 PDT","Hackensack, New Jersey, United States"</t>
  </si>
  <si>
    <t>Tom Ford,"Tom Ford Black Orchid Eau De Parfum Sample Size Spray .05 FL. OZ 1.5ml VIAL VOC","Eau de Parfum","11.49","US $11.49","10","More than 10 available / 64 sold","64","","Burlington, Iowa, United States"</t>
  </si>
  <si>
    <t>Thierry Mugler,"Thierry Mugler Angel Eau De Parfum  3.4 oz / 100 ml New Factory Sealed","Eau de Parfum","39","US $39.00/ea","4","4 available / 175 sold","175","May 22, 2024 01:01:32 PDT","Battle Creek, Michigan, United States"</t>
  </si>
  <si>
    <t>Estée Lauder,"Youth Dew by Estee Lauder EDP Spray 2.25 oz (w)","Eau de Parfum","22.55","US $22.55","3","3 available / 15 sold","15","May 23, 2024 17:44:24 PDT","Brooklyn, New York, United States"</t>
  </si>
  <si>
    <t>SEE PHOTO,"Perfume EDP for Women 3.4 oz / 100 ml  NEW","Perfume","23.99","US $23.99","10","10 available / 4 sold","4","May 24, 2024 00:58:31 PDT","CA, China"</t>
  </si>
  <si>
    <t>As Show,"Carmina By Creed2.5 oz / 75 ml Eau De Parfum For Women New In Box","Eau de Parfum/Perfume","124.99","US $124.99",,"Last One / 3 sold","3","May 24, 2024 00:32:54 PDT","USA, New Jersey, Hong Kong"</t>
  </si>
  <si>
    <t>Burberry,"Burberry Her ELIXIR DE PARFUM EDP Intense-Deluxe Travel Spray 0.33oz NEW IN BOX","Eau de Parfum","13","US $13.00",,"",,"","Chino, California, United States"</t>
  </si>
  <si>
    <t>Carolina Herrera,"Good Girl by Carolina Herrera 2.7 oz Eau De Parfum Spray Women's New &amp; Sealed","Eau de Parfum","44.97","US $44.97/ea","9","9 available / 2 sold","2","May 23, 2024 05:43:12 PDT","Warren, Michigan, United States"</t>
  </si>
  <si>
    <t>Yves Saint Laurent,"Yves Saint Laurent Black Opium Eau De Parfum Spray 90 ml 3 Oz For Women New Seal","Eau de Parfum","38.69","US $38.69/ea","10","More than 10 available / 11 sold","11","May 22, 2024 05:44:01 PDT","Mount Holly, New Jersey, United States"</t>
  </si>
  <si>
    <t>Lancôme,"Lancome Tresor 3.4oz EDP Women's Elegant Perfume Spray New","Eau de Parfum","43.99","US $43.99/ea","10","More than 10 available / 29 sold","29","May 21, 2024 09:06:40 PDT","Detroit, Michigan, United States"</t>
  </si>
  <si>
    <t>Armand Dupree Fuller,"LUCIA MENDEZ PERFUMES CON FEROMONAS ELIGE TU FAVORITO 100% ORIGINAL CAJA SELLADA","Eau de Cologne","32.99","US $32.99","10","More than 10 available / 472 sold","472","May 16, 2024 12:21:53 PDT","Austin, Texas, United States"</t>
  </si>
  <si>
    <t>Ralph Lauren,"RALPH by Ralph Lauren 3.3 / 3.4 oz EDT For Women New in Box","Eau de Toilette","47.69","US $47.69/ea","41","41 available / 269 sold","269","May 22, 2024 23:11:31 PDT","Dallas, Texas, United States"</t>
  </si>
  <si>
    <t>DKNY,"Be Extra Delicious By DKNY 0.24oz EDP Women's Perfume Travel Size","Eau de Parfum","14.95","US $14.95","19","19 available / 5 sold","5","","Fort Lauderdale, Florida, United States"</t>
  </si>
  <si>
    <t>United Colors of Benetton,"United Colors of Benetton MINI COLORS FEMME WOMEN **Lot of 8** 0.13 oz 4ml EDT","Eau de Toilette","24.99","US $24.99",,"4 lots available (8 items per lot) / 79 sold","79","Mar 26, 2024 11:45:52 PDT","Brooklyn, New York, United States"</t>
  </si>
  <si>
    <t>Maison,"Maison Louis Marie No.04 Bois de Balincourt Perfume Oil Rollerball .10 oz No.4","Perfume","22.09","US $22.09",,"Last One / 41 sold","41","May 22, 2024 12:50:46 PDT","Lodi, California, United States"</t>
  </si>
  <si>
    <t>Calvin Klein,"Obsession Perfume by Calvin Klein - 3.3 / 3.4 oz / 100 ml EDP Spray New In Box","Eau de Parfum","24.65","US $24.65","10","More than 10 available / 615 sold","615","Jan 29, 2024 10:17:36 PST","Poway, California, United States"</t>
  </si>
  <si>
    <t>Dolce&amp;Gabbana,"Dolce &amp; Gabbana Ladies The Only One EDP Spray 3.4 oz (Tester) Fragrances","Eau de Parfum","50.75","US $50.75","3","3 available / 29 sold","29","May 23, 2024 21:50:18 PDT","Brooklyn, New York, United States"</t>
  </si>
  <si>
    <t>Vince Camuto,"Vince Camuto Illuminare Eau De Parfum Spray, 3.4 Fl Oz Open Box","Eau de Parfum","19.99","US $19.99","10","10 available / 177 sold","177","May 23, 2024 13:35:24 PDT","Brooklyn, New York, United States"</t>
  </si>
  <si>
    <t>Avon,"Avon Far Away Infinity Eau de Parfum 1.7 fl. oz.  NIB/Free Travel Spray","Eau de Parfum","13.89","US $13.89","10","More than 10 available / 157 sold","157","May 16, 2024 22:35:29 PDT","West Palm Beach, Florida, United States"</t>
  </si>
  <si>
    <t>Mancera,"Roses Greedy by Mancera perfume for unisex EDP 4 / 4.0 oz New in Box","Eau de Parfum","57.85","US $57.85/ea","33","33 available / 58 sold","58","May 24, 2024 08:03:11 PDT","Dallas, Texas, United States"</t>
  </si>
  <si>
    <t>Unbranded,"Sweet Tooth Eau de Parfum, Perfume for Women, 1 fl oz","1","30.96","US $30.96","2","2 available / 3 sold","3","May 17, 2024 23:16:41 PDT","New York, New York, United States"</t>
  </si>
  <si>
    <t>Juliette Has A Gun,"MMMM BY Juliette Has A Gun perfume for her EDP 3.3 / 3.4 oz New in Box","Eau de Perfume","53.99","US $53.99/ea","3","3 available / 117 sold","117","May 13, 2024 22:19:34 PDT","Dallas, Texas, United States"</t>
  </si>
  <si>
    <t>Paris Hilton,"PARIS HILTON ELECTRIFY for Women Cologne 3.4 oz 100 ml Eau de Parfum Spray UNBOX","Eau de Parfum","14.99","US $14.99/ea","4","4 available / 51 sold","51","May 22, 2024 05:44:45 PDT","TX, United States"</t>
  </si>
  <si>
    <t>Christian Dior Sauvage Men's EDP 3.4 oz Fragrance Spray</t>
  </si>
  <si>
    <t>More than 10 available / 116 sold</t>
  </si>
  <si>
    <t>May 24, 2024 10:03:04 PDT</t>
  </si>
  <si>
    <t>A-v-entus Eau de Parfum 3.3 oz 100ML Millesime EDP Col-ogne for Men New In Box</t>
  </si>
  <si>
    <t>8 available / 48 sold</t>
  </si>
  <si>
    <t>May 23, 2024 23:07:49 PDT</t>
  </si>
  <si>
    <t>HOGO BOSS cologne For Men 3.4 oz</t>
  </si>
  <si>
    <t>May 22, 2024 21:55:43 PDT</t>
  </si>
  <si>
    <t>Acqua Di Gio by Giorgio Armani 6.7 Fl oz Eau De Toilette Spray Men' New &amp; Sealed</t>
  </si>
  <si>
    <t>2 available / 159 sold</t>
  </si>
  <si>
    <t>May 24, 2024 03:30:43 PDT</t>
  </si>
  <si>
    <t>Limited quantity available / 156 sold</t>
  </si>
  <si>
    <t>May 24, 2024 07:56:25 PDT</t>
  </si>
  <si>
    <t>Men's Perfume Sampler 10pcs Sample Vials Designer Fragrance Samples for Men</t>
  </si>
  <si>
    <t>May 23, 2024 06:57:41 PDT</t>
  </si>
  <si>
    <t>Glacier Bold by Maison Alhambra 3.4oz EDP for Men NEW SEALED CAN</t>
  </si>
  <si>
    <t>May 16, 2024 13:42:49 PDT</t>
  </si>
  <si>
    <t>Parfums De-Marly-Haltane Eau de Parfum spray 4.2 oz for Men New in Box</t>
  </si>
  <si>
    <t>May 24, 2024 00:10:39 PDT</t>
  </si>
  <si>
    <t>Hawas for him Eau De Parfum By Rasasi 100ml 3.4 FL OZ NEW</t>
  </si>
  <si>
    <t>10 available / 17 sold</t>
  </si>
  <si>
    <t>May 24, 2024 09:08:14 PDT</t>
  </si>
  <si>
    <t>Gucci Guilty for Him - Classic 3oz Eau de Toilette Spray, Brand New</t>
  </si>
  <si>
    <t>8 available / 68 sold</t>
  </si>
  <si>
    <t>May 23, 2024 07:21:23 PDT</t>
  </si>
  <si>
    <t>Polo Blue by Ralph Lauren 4.2 oz EDT Cologne for Men Brand New In Box</t>
  </si>
  <si>
    <t>May 24, 2024 07:53:23 PDT</t>
  </si>
  <si>
    <t>Dolce &amp; Gabbana Light Blue Men 4.2 oz / 125 mL EDT Spray Brand New &amp; Sealed</t>
  </si>
  <si>
    <t>7 available / 458 sold</t>
  </si>
  <si>
    <t>May 23, 2024 08:37:49 PDT</t>
  </si>
  <si>
    <t>SECERTMU</t>
  </si>
  <si>
    <t>New 2024 Sexy Cologne Cupid Hypnosis Long Lasting Pheromone Perfume for Men</t>
  </si>
  <si>
    <t>More than 10 available / 889 sold</t>
  </si>
  <si>
    <t>May 21, 2024 19:20:12 PDT</t>
  </si>
  <si>
    <t>Sauvage Eau de Parfum Spray For Men 3.4 Oz/100ml New In Seald Box</t>
  </si>
  <si>
    <t>9 available / 63 sold</t>
  </si>
  <si>
    <t>May 23, 2024 03:08:18 PDT</t>
  </si>
  <si>
    <t>Eau Fraiche By Versace 3.4 oz 100 ml Eau de Toilette Brand New Sealed In Box</t>
  </si>
  <si>
    <t>7 available / 136 sold</t>
  </si>
  <si>
    <t>May 24, 2024 00:02:27 PDT</t>
  </si>
  <si>
    <t>1 Million by Paco Rabanne 3.4 Fl oz / 100 ml PARFUM Spray Men's New &amp; Sealed</t>
  </si>
  <si>
    <t>May 24, 2024 02:41:49 PDT</t>
  </si>
  <si>
    <t>Grandeur</t>
  </si>
  <si>
    <t>Tribal Intense by Grandeur - Eau de Parfum for Men -100ml (3.4oz)</t>
  </si>
  <si>
    <t>May 24, 2024 08:14:43 PDT</t>
  </si>
  <si>
    <t>Club de Nuit Intense by Armaf 3.6 oz EDT Cologne for Men New In Box &amp; Sealed</t>
  </si>
  <si>
    <t>5 available / 384 sold</t>
  </si>
  <si>
    <t>May 24, 2024 05:13:20 PDT</t>
  </si>
  <si>
    <t>Carolina Herrera 212 NYC Men's Cologne EDT 3.4oz 100ml New Sealed</t>
  </si>
  <si>
    <t>More than 10 available / 236 sold</t>
  </si>
  <si>
    <t>May 23, 2024 08:48:22 PDT</t>
  </si>
  <si>
    <t>Dior Sauvage Eau de Toilette 3.4 Oz 100ml Brand New Sealed Free shipping</t>
  </si>
  <si>
    <t>4 available / 22 sold</t>
  </si>
  <si>
    <t>May 22, 2024 14:31:55 PDT</t>
  </si>
  <si>
    <t>Limited quantity available / 9,208 sold</t>
  </si>
  <si>
    <t>May 23, 2024 20:04:11 PDT</t>
  </si>
  <si>
    <t>CLINIQUE HAPPY Pour Homme Cologne edt for Men 3.4 oz 3.3 NEW in Box</t>
  </si>
  <si>
    <t>4 available / 86 sold</t>
  </si>
  <si>
    <t>May 21, 2024 14:28:23 PDT</t>
  </si>
  <si>
    <t>Dumont</t>
  </si>
  <si>
    <t>Dumont Men's Nitro Red EDP Spray 3.4 oz Fragrances 3760060761880</t>
  </si>
  <si>
    <t>3 available / 187 sold</t>
  </si>
  <si>
    <t>May 24, 2024 09:02:39 PDT</t>
  </si>
  <si>
    <t>Turathi Blue by Afnan for men EDP 3oz New in Sealed Box</t>
  </si>
  <si>
    <t>May 21, 2024 14:00:54 PDT</t>
  </si>
  <si>
    <t>Versace Eros by Gianni Versace 3.4oz EDT Cologne for Men 100ml New in Box</t>
  </si>
  <si>
    <t>2 available / 43 sold</t>
  </si>
  <si>
    <t>May 24, 2024 00:13:55 PDT</t>
  </si>
  <si>
    <t>Azzaro</t>
  </si>
  <si>
    <t>Azzaro The Most Wanted 3.3 oz./100 ml. PARFUM Spray for Men. New in Sealed Box</t>
  </si>
  <si>
    <t>10 available / 920 sold</t>
  </si>
  <si>
    <t>May 24, 2024 08:32:16 PDT</t>
  </si>
  <si>
    <t>USA Parfums de Marly Layton Royal Essence 4.2 oz. Men's Eau de Parfum</t>
  </si>
  <si>
    <t>5 available / 19 sold</t>
  </si>
  <si>
    <t>May 24, 2024 00:01:17 PDT</t>
  </si>
  <si>
    <t>Azzaro The Most Wanted 3.38 oz./100 ml. PARFUM for Men fast shipping</t>
  </si>
  <si>
    <t>Acqua Di Gio Profumo by Giorgio Armani 4.2oz Cologne For Men New in Box</t>
  </si>
  <si>
    <t>10 available / 34 sold</t>
  </si>
  <si>
    <t>May 24, 2024 07:16:53 PDT</t>
  </si>
  <si>
    <t>Penhaligon's</t>
  </si>
  <si>
    <t>Penhaligon's The Tragedy of Lord George 2.5oz EDP Spray Men's Perfume</t>
  </si>
  <si>
    <t>Last One / 30 sold</t>
  </si>
  <si>
    <t>May 20, 2024 04:16:27 PDT</t>
  </si>
  <si>
    <t>Bharara</t>
  </si>
  <si>
    <t>Bharara Double Bleu Pour Homme By Bharara 3.4/3.3 oz Edp Spray For Men NEW</t>
  </si>
  <si>
    <t>May 19, 2024 13:15:33 PDT</t>
  </si>
  <si>
    <t>1 Million Paco Rabanne Men 3.4 oz EDT Spray</t>
  </si>
  <si>
    <t>8 available / 170 sold</t>
  </si>
  <si>
    <t>May 23, 2024 07:03:35 PDT</t>
  </si>
  <si>
    <t>ARMAF CLUB DE NUIT INTENSE 3.6 oz FOR MEN EDT SOLE OFFICIAL DISTRIBUTOR OF ARMAF</t>
  </si>
  <si>
    <t>More than 10 available / 8,385 sold</t>
  </si>
  <si>
    <t>May 17, 2024 15:41:45 PDT</t>
  </si>
  <si>
    <t>Valentino Uomo Born In Roma 3.4 oz. Eau de Toilette Spray for Men New in Box</t>
  </si>
  <si>
    <t>10 available / 295 sold</t>
  </si>
  <si>
    <t>May 24, 2024 08:44:55 PDT</t>
  </si>
  <si>
    <t>Guy Laroche</t>
  </si>
  <si>
    <t>DRAKKAR NOIR by Guy Laroche 3.4 oz / 3.3 oz edt spray for Men New UNBOXED</t>
  </si>
  <si>
    <t>620 available / 2,345 sold</t>
  </si>
  <si>
    <t>May 23, 2024 18:45:23 PDT</t>
  </si>
  <si>
    <t>383 available / 5,032 sold</t>
  </si>
  <si>
    <t>May 21, 2024 07:59:07 PDT</t>
  </si>
  <si>
    <t>Rasasi Men's Hawas EDP Spray 3.4 oz Fragrances 614514331026</t>
  </si>
  <si>
    <t>Limited quantity available / 258 sold</t>
  </si>
  <si>
    <t>May 24, 2024 09:50:28 PDT</t>
  </si>
  <si>
    <t>Maison Alhambra Men's Victorioso Victory EDP Spray 3.4 oz Fragrances</t>
  </si>
  <si>
    <t>Limited quantity available / 55 sold</t>
  </si>
  <si>
    <t>May 24, 2024 07:02:34 PDT</t>
  </si>
  <si>
    <t>Club de Nuit Untold by Armaf 3.6 oz EDP Brand New In Box Sealed FREE SHIPPING</t>
  </si>
  <si>
    <t>8 available / 276 sold</t>
  </si>
  <si>
    <t>May 24, 2024 06:26:11 PDT</t>
  </si>
  <si>
    <t>Eternity for Men by Calvin Klein cologne EDT 6.7 / 6.8 oz New In Box</t>
  </si>
  <si>
    <t>Limited quantity available / 5,582 sold</t>
  </si>
  <si>
    <t>May 24, 2024 09:35:06 PDT</t>
  </si>
  <si>
    <t>UOMO</t>
  </si>
  <si>
    <t>Valentino Uomo EDT Perfume For Men 3.4oz / 100ml Spray *NEW IN BOX*</t>
  </si>
  <si>
    <t>May 22, 2024 19:02:53 PDT</t>
  </si>
  <si>
    <t>Phantom by Paco Rabanne 3.4 oz EDT Cologne for Men Brand New In Box</t>
  </si>
  <si>
    <t>May 22, 2024 00:25:54 PDT</t>
  </si>
  <si>
    <t>Club de Nuit Sillage by Armaf 3.6 oz EDP Cologne for Men New In Box</t>
  </si>
  <si>
    <t>Limited quantity available / 4,460 sold</t>
  </si>
  <si>
    <t>May 24, 2024 07:32:37 PDT</t>
  </si>
  <si>
    <t>PI by Givenchy cologne for men EDT 3.3 / 3.4 oz New Tester</t>
  </si>
  <si>
    <t>71 available / 627 sold</t>
  </si>
  <si>
    <t>May 24, 2024 10:20:09 PDT</t>
  </si>
  <si>
    <t>Chrome by Azzaro 6.7 / 6.8 oz EDT Cologne for Men New In Box</t>
  </si>
  <si>
    <t>Limited quantity available / 30,655 sold</t>
  </si>
  <si>
    <t>May 24, 2024 07:58:01 PDT</t>
  </si>
  <si>
    <t>TAG UOMO ROSSO BY ARMAF EDP 3.4 OZ / 100 ML FOR MEN (NIB)SEALED</t>
  </si>
  <si>
    <t>3 available / 24 sold</t>
  </si>
  <si>
    <t>May 22, 2024 10:17:56 PDT</t>
  </si>
  <si>
    <t>96 available / 989 sold</t>
  </si>
  <si>
    <t>May 24, 2024 06:21:20 PDT</t>
  </si>
  <si>
    <t>Polo Ralph Lauren</t>
  </si>
  <si>
    <t>POLO SPORT Ralph Lauren 4.2 oz Cologne for Men EDT New in Box</t>
  </si>
  <si>
    <t>1,756 available / 5,023 sold</t>
  </si>
  <si>
    <t>May 24, 2024 07:57:49 PDT</t>
  </si>
  <si>
    <t>POLO SPORT FRESH by Ralph Lauren cologne for men EDT 4.2 oz New in Box</t>
  </si>
  <si>
    <t>452 available / 972 sold</t>
  </si>
  <si>
    <t>May 24, 2024 08:09:10 PDT</t>
  </si>
  <si>
    <t>Eternity by Calvin Klein 3.4 oz EDT Cologne for Men Brand New Tester</t>
  </si>
  <si>
    <t>Limited quantity available / 12,739 sold</t>
  </si>
  <si>
    <t>May 24, 2024 08:44:02 PDT</t>
  </si>
  <si>
    <t>John Varvatos</t>
  </si>
  <si>
    <t>ARTISAN by John Varvatos 4.2 oz edt Men's Cologne New tester</t>
  </si>
  <si>
    <t>161 available / 485 sold</t>
  </si>
  <si>
    <t>May 23, 2024 12:42:34 PDT</t>
  </si>
  <si>
    <t>AFNAN 9AM DIVE EAU DE PARFUM SPRAY UNISEX 3.4 Oz / 100 Ml</t>
  </si>
  <si>
    <t>5 available / 372 sold</t>
  </si>
  <si>
    <t>May 23, 2024 17:14:52 PDT</t>
  </si>
  <si>
    <t>Nautica</t>
  </si>
  <si>
    <t>NAUTICA BLUE by Nautica 3.4 oz / 100 ml Eau De Toilette Spray NEW &amp; SEALED</t>
  </si>
  <si>
    <t>3 available / 291 sold</t>
  </si>
  <si>
    <t>May 23, 2024 10:21:16 PDT</t>
  </si>
  <si>
    <t>Giorgio Armani Acqua Di Gio 6.7oz / 200ml Men's Eau de Toilette Spray Brand New</t>
  </si>
  <si>
    <t>5 available / 578 sold</t>
  </si>
  <si>
    <t>May 23, 2024 19:16:37 PDT</t>
  </si>
  <si>
    <t>Armani Code Profumo by Giorgio Armani 3.7 fl oz Spray Parfum Men's New &amp; Sealed</t>
  </si>
  <si>
    <t>2 available / 99 sold</t>
  </si>
  <si>
    <t>May 24, 2024 02:15:09 PDT</t>
  </si>
  <si>
    <t>Sauvage Eau De Parfum 3.4 oz / 100 ml EDP Spray For Men New In Seald Box</t>
  </si>
  <si>
    <t>56 available / 44 sold</t>
  </si>
  <si>
    <t>Apr 23, 2024 20:25:43 PDT</t>
  </si>
  <si>
    <t>New 2024 Sexy Cologne Cupid Hypnosis Long Lasting Pheromone Perfume for Men US</t>
  </si>
  <si>
    <t>May 21, 2024 19:21:49 PDT</t>
  </si>
  <si>
    <t>Versace Pour Homme Signature by Versace 3.4 oz EDT Cologne for Men New Tester</t>
  </si>
  <si>
    <t>Limited quantity available / 19,899 sold</t>
  </si>
  <si>
    <t>May 24, 2024 09:36:54 PDT</t>
  </si>
  <si>
    <t>KENNETH COLE BLACK Cologne for Men 3.4 oz EDT Spray New in Box</t>
  </si>
  <si>
    <t>Limited quantity available / 12,865 sold</t>
  </si>
  <si>
    <t>TOMMY BOY EST 1985 by Tommy Hilfiger Cologne edt men 3.4 / 3.3 oz NEW in BOX</t>
  </si>
  <si>
    <t>4 available / 12,184 sold</t>
  </si>
  <si>
    <t>May 23, 2024 13:00:07 PDT</t>
  </si>
  <si>
    <t>SEALED NEW CUPID 2.0 HYPNOSIS MEN’S PHEROMONE COLOGNE 1.7 OZ MEET MORE HOT WOMEN</t>
  </si>
  <si>
    <t>More than 10 available / 172 sold</t>
  </si>
  <si>
    <t>May 24, 2024 10:16:08 PDT</t>
  </si>
  <si>
    <t>2nd To None</t>
  </si>
  <si>
    <t>6 For $19.95 MEN(M) WOMEN(W) &amp; UNISEX(U) Body Oil Fragrances 10 ml Roll On Pure</t>
  </si>
  <si>
    <t>9 available / 18,882 sold</t>
  </si>
  <si>
    <t>May 21, 2024 19:14:49 PDT</t>
  </si>
  <si>
    <t>Sauvage Dior Eau De Parfum MINATURE 10ml / 0.34 oz ...</t>
  </si>
  <si>
    <t>6 available / 1,332 sold</t>
  </si>
  <si>
    <t>May 24, 2024 04:03:31 PDT</t>
  </si>
  <si>
    <t>Y By Yves Saint Laurent LE PARFUM 3.3 Fl oz Spray Men's New &amp; Sealed</t>
  </si>
  <si>
    <t>2 available / 35 sold</t>
  </si>
  <si>
    <t>May 24, 2024 07:11:06 PDT</t>
  </si>
  <si>
    <t>Yves Saint Laurent Y Men's Eau De Parfum 3.4 oz/100 ml</t>
  </si>
  <si>
    <t>May 23, 2024 20:46:56 PDT</t>
  </si>
  <si>
    <t>ETERNITY for Men by CALVIN KLEIN 3.3 / 3.4 oz EDT New In box</t>
  </si>
  <si>
    <t>842 available / 1,362 sold</t>
  </si>
  <si>
    <t>May 21, 2024 23:15:46 PDT</t>
  </si>
  <si>
    <t>Armaf Men's Ventana Marine EDP Spray 3.4 oz Fragrances 6294015175417</t>
  </si>
  <si>
    <t>Limited quantity available / 110 sold</t>
  </si>
  <si>
    <t>May 23, 2024 16:44:49 PDT</t>
  </si>
  <si>
    <t>Versace Eros by Gianni Versace 3.4 oz 100ml EDT Cologne for Men New In Box</t>
  </si>
  <si>
    <t>May 24, 2024 00:47:14 PDT</t>
  </si>
  <si>
    <t>RASASI DAREEJ 3.4 oz-100 ml Men EDP Spray New &amp; Sealed New sale</t>
  </si>
  <si>
    <t>May 19, 2024 15:48:43 PDT</t>
  </si>
  <si>
    <t>POLO by Ralph Lauren 4.0 oz Cologne EDT Men GREEN New in Box</t>
  </si>
  <si>
    <t>484 available / 1,503 sold</t>
  </si>
  <si>
    <t>May 22, 2024 17:31:34 PDT</t>
  </si>
  <si>
    <t>CHROME LEGEND by Azzaro cologne for men EDT 4.2 oz New in Box</t>
  </si>
  <si>
    <t>Limited quantity available / 1,691 sold</t>
  </si>
  <si>
    <t>May 22, 2024 22:47:05 PDT</t>
  </si>
  <si>
    <t>CHROME LEGEND by Azzaro cologne for Men EDT 2.6 oz 2.5 New in Box</t>
  </si>
  <si>
    <t>12 available / 644 sold</t>
  </si>
  <si>
    <t>May 20, 2024 07:59:19 PDT</t>
  </si>
  <si>
    <t>New &amp; Sealed! Polo Black by Ralph Lauren 2.5 oz Cologne for Men 7D</t>
  </si>
  <si>
    <t>3 available / 44 sold</t>
  </si>
  <si>
    <t>May 24, 2024 05:02:25 PDT</t>
  </si>
  <si>
    <t>Versace Man Eau Fraiche by Gianni Versace EDT 0.17oz New in Box</t>
  </si>
  <si>
    <t>1,322 available / 417 sold</t>
  </si>
  <si>
    <t>May 23, 2024 08:22:19 PDT</t>
  </si>
  <si>
    <t>Armani Code By Giorgio Armani EDT for Men 4.2 oz / 125 ml Brand New Sealed</t>
  </si>
  <si>
    <t>8 available / 300 sold</t>
  </si>
  <si>
    <t>May 23, 2024 09:23:09 PDT</t>
  </si>
  <si>
    <t>OBSESSION by Calvin Klein 4.0 oz 4 MEN edt Cologne New in Box</t>
  </si>
  <si>
    <t>Limited quantity available / 24,048 sold</t>
  </si>
  <si>
    <t>May 23, 2024 08:46:31 PDT</t>
  </si>
  <si>
    <t>DRAKKAR NOIR by Guy Laroche cologne for men EDT 6.7 / 6.8 oz New in Box</t>
  </si>
  <si>
    <t>1,323 available / 4,972 sold</t>
  </si>
  <si>
    <t>May 17, 2024 15:16:24 PDT</t>
  </si>
  <si>
    <t>Ralph Lauren Polo Est. 67 Eau De Toilette .34 oz. Travel  Spray New!</t>
  </si>
  <si>
    <t>May 22, 2024 18:18:03 PDT</t>
  </si>
  <si>
    <t>3 available / 36 sold</t>
  </si>
  <si>
    <t>May 24, 2024 06:58:53 PDT</t>
  </si>
  <si>
    <t>SEALED NEW CUPID HYPNOSIS MEN’S PHEROMONE COLOGNE 1.7 OZ | MEET MORE HOT WOMEN🔥</t>
  </si>
  <si>
    <t>More than 10 available / 594 sold</t>
  </si>
  <si>
    <t>May 24, 2024 09:12:14 PDT</t>
  </si>
  <si>
    <t>Ck One by Calvin Klein Cologne Perfume Unisex 3.4 oz New In Box</t>
  </si>
  <si>
    <t>Limited quantity available / 54,052 sold</t>
  </si>
  <si>
    <t>May 24, 2024 03:59:39 PDT</t>
  </si>
  <si>
    <t>Savage for Men- 3.4 Oz Men's Eau De Parfum. Men's Casual Cologne 100ml</t>
  </si>
  <si>
    <t>May 18, 2024 14:39:08 PDT</t>
  </si>
  <si>
    <t>Armani Code Profumo by Giorgio Armani 3.7 fl oz Parfum Spray Men's New &amp; Sealed.</t>
  </si>
  <si>
    <t>2 available / 52 sold</t>
  </si>
  <si>
    <t>May 23, 2024 16:50:30 PDT</t>
  </si>
  <si>
    <t>1/2PCS 50ml Men's Pheromone-Cupid Infused Perfume- Hypnosis Cologne Fragrances</t>
  </si>
  <si>
    <t>More than 10 available / 404 sold</t>
  </si>
  <si>
    <t>Apr 29, 2024 18:02:01 PDT</t>
  </si>
  <si>
    <t>Silver Mountain Water Eau De Parfum 3.3 / 3.4 OZ 100 ML Spray For men New In Box</t>
  </si>
  <si>
    <t>Last One / 32 sold</t>
  </si>
  <si>
    <t>May 21, 2024 22:40:20 PDT</t>
  </si>
  <si>
    <t>Elysium Roja by Roja Parfums 3.4 oz Parfum Cologne Spray for Men New In Box</t>
  </si>
  <si>
    <t>May 21, 2024 18:00:42 PDT</t>
  </si>
  <si>
    <t>MetaHerbal Labs</t>
  </si>
  <si>
    <t>Arouse-Rx #1 Best Uncented Sex Pheromones For Men That Work 2 Attract Women</t>
  </si>
  <si>
    <t>More than 10 available / 353 sold</t>
  </si>
  <si>
    <t>May 06, 2024 19:01:20 PDT</t>
  </si>
  <si>
    <t>Mirage Brands</t>
  </si>
  <si>
    <t>Azure Noir Intense Men's 3.4 Oz EDT Spray Long Lasting Perfume</t>
  </si>
  <si>
    <t>More than 10 available / 552 sold</t>
  </si>
  <si>
    <t>May 24, 2024 00:14:35 PDT</t>
  </si>
  <si>
    <t>Bad Boy by Carolina Herrera 5.1 oz. Eau de Toilette Spray for Men. New. NO Box</t>
  </si>
  <si>
    <t>10 available / 780 sold</t>
  </si>
  <si>
    <t>May 22, 2024 18:50:59 PDT</t>
  </si>
  <si>
    <t>More than 10 available / 358 sold</t>
  </si>
  <si>
    <t>May 24, 2024 09:56:14 PDT</t>
  </si>
  <si>
    <t>Abercrombie &amp; Fitch</t>
  </si>
  <si>
    <t>Abercrombie &amp; Fitch Fierce 1.7 oz EAU DE COLOGNE MEN BRAND NEW SEALED IN BOX</t>
  </si>
  <si>
    <t>9 available / 87 sold</t>
  </si>
  <si>
    <t>May 23, 2024 09:26:33 PDT</t>
  </si>
  <si>
    <t>Valentino Uomo Born In Roma Coral Fantasy 3.4fl.oz 100 ml EDT Cologne New In Box</t>
  </si>
  <si>
    <t>May 16, 2024 19:15:06 PDT</t>
  </si>
  <si>
    <t>A-ventus Eau De Parfum For Men Millesime EDP Cologne New In Box 3.3 Oz /100ML</t>
  </si>
  <si>
    <t>May 23, 2024 18:03:02 PDT</t>
  </si>
  <si>
    <t>Limited quantity available / 2,293 sold</t>
  </si>
  <si>
    <t>May 24, 2024 06:15:40 PDT</t>
  </si>
  <si>
    <t>6 available / 8 sold</t>
  </si>
  <si>
    <t>May 22, 2024 22:34:16 PDT</t>
  </si>
  <si>
    <t>May 21, 2024 07:50:36 PDT</t>
  </si>
  <si>
    <t>BLEU PARFUM de Blue for Men 3.4oz / 100ml EAU DE Cologne Spray IN BOX</t>
  </si>
  <si>
    <t>4 available / 42 sold</t>
  </si>
  <si>
    <t>May 23, 2024 22:52:13 PDT</t>
  </si>
  <si>
    <t>PERFUME Cologne for MEN Long Lasting Fragrance 100ML 3.4 Oz Gift Fast PARFUM</t>
  </si>
  <si>
    <t>More than 10 available / 1,146 sold</t>
  </si>
  <si>
    <t>May 24, 2024 08:52:14 PDT</t>
  </si>
  <si>
    <t>MOSCHINO Toy Boy Eau De Parfum for Men, 3.4 US fl. oz. / 100 ml</t>
  </si>
  <si>
    <t>May 24, 2024 00:58:38 PDT</t>
  </si>
  <si>
    <t>Nautica Voyage Men's EDT 3.4 oz Cologne Spray New in Box</t>
  </si>
  <si>
    <t>3 available / 324 sold</t>
  </si>
  <si>
    <t>May 20, 2024 10:32:37 PDT</t>
  </si>
  <si>
    <t>Valentino Uomo Born In Roma Coral Fantasy 3.4 oz EDT Cologne New In Box</t>
  </si>
  <si>
    <t>More than 10 available / 316 sold</t>
  </si>
  <si>
    <t>May 16, 2024 17:01:39 PDT</t>
  </si>
  <si>
    <t>Sauvage Eau De Parfum  3.4 oz / 100 ml EDP Spray For Men New In Seald Box</t>
  </si>
  <si>
    <t>May 23, 2024 22:52:49 PDT</t>
  </si>
  <si>
    <t>Dior Sauvage EDP Men's Fragrance 3.4 Oz New Sealed in Box</t>
  </si>
  <si>
    <t>May 22, 2024 09:32:15 PDT</t>
  </si>
  <si>
    <t>May 24, 2024 00:15:22 PDT</t>
  </si>
  <si>
    <t>Abercrombie &amp; Fitch Fierce 3.4 oz /100ml Eau De Cologne For Men Brand New Sealed</t>
  </si>
  <si>
    <t>8 available / 464 sold</t>
  </si>
  <si>
    <t>May 24, 2024 06:26:36 PDT</t>
  </si>
  <si>
    <t>Polo 67 Ralph Lauren Eau De Toilette .5 oz. New In Box!</t>
  </si>
  <si>
    <t>May 22, 2024 18:17:42 PDT</t>
  </si>
  <si>
    <t>1 Million Paco Rabanne Men 3.4 oz EDT Spray *FAST SHIPPING*</t>
  </si>
  <si>
    <t>May 23, 2024 05:43:30 PDT</t>
  </si>
  <si>
    <t>Polo Double Black 4.2 oz by Ralph Lauren Mens Eau De Toilette Spray New &amp; Sealed</t>
  </si>
  <si>
    <t>7 available / 225 sold</t>
  </si>
  <si>
    <t>May 24, 2024 05:43:51 PDT</t>
  </si>
  <si>
    <t>CHROME by Loris Azzaro  3.3 / 3.4 oz EDT Cologne For Men New Spray tester</t>
  </si>
  <si>
    <t>33 available / 424 sold</t>
  </si>
  <si>
    <t>May 21, 2024 13:31:47 PDT</t>
  </si>
  <si>
    <t>May 23, 2024 21:13:14 PDT</t>
  </si>
  <si>
    <t>Versace Man Fraiche EDT Spray 3.4 oz / 100 ml New In Box Free Shipping</t>
  </si>
  <si>
    <t>2 available / 270 sold</t>
  </si>
  <si>
    <t>May 24, 2024 01:40:45 PDT</t>
  </si>
  <si>
    <t>As picture show</t>
  </si>
  <si>
    <t>New In Box Eau De Parfum Aventus 3.3 /OZ 100 ML Spray For men</t>
  </si>
  <si>
    <t>2 available / 32 sold</t>
  </si>
  <si>
    <t>May 24, 2024 04:22:27 PDT</t>
  </si>
  <si>
    <t>Superz Budapest</t>
  </si>
  <si>
    <t>MOROCCO BY SUPERZ BUDAPEST 50ML/ 1.69 OZ EXTRAIT DE PARFUM USA SELLER</t>
  </si>
  <si>
    <t>May 23, 2024 19:49:00 PDT</t>
  </si>
  <si>
    <t>Polo Red by Ralph Lauren EDT for Men 4.2 oz - 125 ml NEW IN BOX SEALED</t>
  </si>
  <si>
    <t>8 available / 169 sold</t>
  </si>
  <si>
    <t>May 24, 2024 06:07:43 PDT</t>
  </si>
  <si>
    <t>XS by Paco Rabanne cologne for men EDT 3.3 / 3.4 oz New Tester</t>
  </si>
  <si>
    <t>48 available / 849 sold</t>
  </si>
  <si>
    <t>May 24, 2024 07:33:32 PDT</t>
  </si>
  <si>
    <t>May 24, 2024 01:46:35 PDT</t>
  </si>
  <si>
    <t>VERSACE L' HOMME edt 3.3 / 3.4 oz Cologne for Men New in Box</t>
  </si>
  <si>
    <t>116 available / 1,925 sold</t>
  </si>
  <si>
    <t>May 24, 2024 08:02:07 PDT</t>
  </si>
  <si>
    <t>More than 10 available / 702 sold</t>
  </si>
  <si>
    <t>Apr 05, 2024 00:52:00 PDT</t>
  </si>
  <si>
    <t>Christian Dior</t>
  </si>
  <si>
    <t>SAUVAGE by Christian Dior For Men PARFUM 6.8 oz / 200 ml *NEW IN SEALED BOX*</t>
  </si>
  <si>
    <t>More than 10 available / 129 sold</t>
  </si>
  <si>
    <t>May 13, 2024 10:40:48 PDT</t>
  </si>
  <si>
    <t>Dolce &amp; Gabbana 4.2oz Intenso EDP Sealed Men's Cologne</t>
  </si>
  <si>
    <t>May 24, 2024 10:25:34 PDT</t>
  </si>
  <si>
    <t>May 24, 2024 00:09:17 PDT</t>
  </si>
  <si>
    <t>Mans Sauvage Eau de Toilette 3.4 Oz 100ml Parfum Spray Brand New Sealed In box</t>
  </si>
  <si>
    <t>More than 10 available / 101 sold</t>
  </si>
  <si>
    <t>May 20, 2024 17:37:45 PDT</t>
  </si>
  <si>
    <t>Diesel</t>
  </si>
  <si>
    <t>DIESEL ONLY THE BRAVE STREET by DIESEL cologne EDT 2.5 oz New</t>
  </si>
  <si>
    <t>6 available / 147 sold</t>
  </si>
  <si>
    <t>May 18, 2024 20:56:17 PDT</t>
  </si>
  <si>
    <t>Dolce &amp; Gabbana Light Blue Eau Intense 6.7 oz. EDP Spray for Men. New in Box</t>
  </si>
  <si>
    <t>10 available / 37 sold</t>
  </si>
  <si>
    <t>May 24, 2024 08:08:36 PDT</t>
  </si>
  <si>
    <t>Lacoste</t>
  </si>
  <si>
    <t>Lacoste Eau De Toilette L.12.12 Blanc Cologne 3.3 oz/ 100ml for Men</t>
  </si>
  <si>
    <t>May 22, 2024 18:48:58 PDT</t>
  </si>
  <si>
    <t>Paco Rabanne 1 Million Men's Fragrance EDT Cologne 3.4 oz 100 ml New in Box</t>
  </si>
  <si>
    <t>More than 10 available / 165 sold</t>
  </si>
  <si>
    <t>May 24, 2024 09:52:03 PDT</t>
  </si>
  <si>
    <t>Dossier Citrus Ginger Eau de Parfum. Size: 50ml / 1.7oz</t>
  </si>
  <si>
    <t>8 available / 23 sold</t>
  </si>
  <si>
    <t>Burberry Men's Hero EDP Spray 3.4 oz Fragrances 3614228838016</t>
  </si>
  <si>
    <t>3 available / 55 sold</t>
  </si>
  <si>
    <t>May 23, 2024 22:10:28 PDT</t>
  </si>
  <si>
    <t>Acqua Di Gio by Giorgio Armani EDT Men 6.7 oz / 200 ml *NEW IN SEALED BOX*</t>
  </si>
  <si>
    <t>May 08, 2024 11:11:06 PDT</t>
  </si>
  <si>
    <t>Y By Yves Saint Laurent LE PARFUM Spray 3.3 oz / 100 ml New &amp; Sealed.</t>
  </si>
  <si>
    <t>May 23, 2024 05:48:20 PDT</t>
  </si>
  <si>
    <t>Abercrombie &amp; Fitch Fierce Cologne 6.7 oz for men New Sealed Ships Free</t>
  </si>
  <si>
    <t>3 available / 275 sold</t>
  </si>
  <si>
    <t>May 24, 2024 01:40:01 PDT</t>
  </si>
  <si>
    <t>2 available / 98 sold</t>
  </si>
  <si>
    <t>May 23, 2024 00:18:08 PDT</t>
  </si>
  <si>
    <t>Michael Malul</t>
  </si>
  <si>
    <t>Citizen Jack Absolute by Micheal Malul for Men 3.4 FL OZ. Eau De Parfum</t>
  </si>
  <si>
    <t>May 15, 2024 13:47:53 PDT</t>
  </si>
  <si>
    <t>ZARA Sunrise On The Red Sand Dunes (Mylene Alran) 1.01oz (30ml) EDP Spray SEALED</t>
  </si>
  <si>
    <t>May 22, 2024 04:50:50 PDT</t>
  </si>
  <si>
    <t>Aramis</t>
  </si>
  <si>
    <t>Aramis by Aramis EDT Cologne spray for Men 3.7 oz Brand New In Box</t>
  </si>
  <si>
    <t>272 available / 2,486 sold</t>
  </si>
  <si>
    <t>May 21, 2024 19:16:09 PDT</t>
  </si>
  <si>
    <t>More than 10 available / 803 sold</t>
  </si>
  <si>
    <t>May 21, 2024 19:20:13 PDT</t>
  </si>
  <si>
    <t>Yves Saint Laurent Y Men's Eau De Parfum Intense 3.4 oz/ 100 ml</t>
  </si>
  <si>
    <t>May 22, 2024 18:49:43 PDT</t>
  </si>
  <si>
    <t>Bleu De Eau de parfum EDP 100ml 3.4 oz Cologne For Men New With Box</t>
  </si>
  <si>
    <t>May 14, 2024 20:43:05 PDT</t>
  </si>
  <si>
    <t>Jean Paul Gaultier Le Male - Timeless 4.2oz Men's Eau de Toilette, Sealed</t>
  </si>
  <si>
    <t>May 22, 2024 08:29:08 PDT</t>
  </si>
  <si>
    <t>Last One / 23 sold</t>
  </si>
  <si>
    <t>May 20, 2024 18:36:38 PDT</t>
  </si>
  <si>
    <t>Y By Yves Saint Laurent LE PARFUM 3.3 fl oz / 100 ml Spray New &amp; Sealed In Box</t>
  </si>
  <si>
    <t>May 24, 2024 02:57:18 PDT</t>
  </si>
  <si>
    <t>Cool Water Intense by Davidoff 4.2 oz EDP Cologne for Men New In Box</t>
  </si>
  <si>
    <t>Limited quantity available / 849 sold</t>
  </si>
  <si>
    <t>May 23, 2024 18:21:52 PDT</t>
  </si>
  <si>
    <t>Cool Water by Davidoff 4.2 oz Eau De Toilette Cologne Spray Men's New In Box</t>
  </si>
  <si>
    <t>4 available / 64 sold</t>
  </si>
  <si>
    <t>May 24, 2024 03:48:03 PDT</t>
  </si>
  <si>
    <t>POLO RED BY RALPH LAUREN 6.7 FL OZ / 200 ML EAU DE TOILETTE SPRAY NEW &amp; SEALED</t>
  </si>
  <si>
    <t>2 available / 38 sold</t>
  </si>
  <si>
    <t>May 19, 2024 15:04:04 PDT</t>
  </si>
  <si>
    <t>As Picture Shown</t>
  </si>
  <si>
    <t>For BITTER PEACH Eau De Parfume 3.4 oz 100 ml For men women Unisex New In Box</t>
  </si>
  <si>
    <t>4 available / 8 sold</t>
  </si>
  <si>
    <t>May 24, 2024 10:01:25 PDT</t>
  </si>
  <si>
    <t>Tres Nuit by Armaf 3.4 oz EDP Cologne for Men New In Box</t>
  </si>
  <si>
    <t>12 Piece Mixed Men’s Cologne Lot: Assorted scents In 3.4 Oz Bottles</t>
  </si>
  <si>
    <t>New Bvlgari Pour Homme Men's Eau De Toilette Spray 3.4 oz/ 100 ml</t>
  </si>
  <si>
    <t>May 22, 2024 19:40:47 PDT</t>
  </si>
  <si>
    <t>SAUVAGE by Christian Dior EDP For Men 6.8 oz / 200 ml *NEW IN SEALED BOX*</t>
  </si>
  <si>
    <t>May 16, 2024 05:23:22 PDT</t>
  </si>
  <si>
    <t>May 23, 2024 17:06:03 PDT</t>
  </si>
  <si>
    <t>Polo Green by Ralph Lauren Cologne for Men 4 / 4.0 oz Brand New In Box</t>
  </si>
  <si>
    <t>More than 10 available / 4,520 sold</t>
  </si>
  <si>
    <t>May 24, 2024 08:57:22 PDT</t>
  </si>
  <si>
    <t>Dossier Aromatic Pineapple Eau de Parfum. Size: 50ml / 1.7oz</t>
  </si>
  <si>
    <t>New Parfums de Marly Kalan by Parfums de Marly 4.2 oz EDP Spray for Men Cologne</t>
  </si>
  <si>
    <t>May 22, 2024 19:16:28 PDT</t>
  </si>
  <si>
    <t>Vyg Cologne, Vyg Perfume, Vyg Fragrance, Vyg Fragrances, Vyg Mens Perfume</t>
  </si>
  <si>
    <t>Pheromone</t>
  </si>
  <si>
    <t>May 21, 2024 19:31:59 PDT</t>
  </si>
  <si>
    <t>Salvatore Ferragamo Uomo Eau De Toilette 100.0 ML IN WHITE BOX</t>
  </si>
  <si>
    <t>May 23, 2024 11:29:21 PDT</t>
  </si>
  <si>
    <t>New Giorgio Armani Acqua Di Gio 3.4 oz Men's Eau de Toilette Spray IN BOX US1</t>
  </si>
  <si>
    <t>9 available / 111 sold</t>
  </si>
  <si>
    <t>May 24, 2024 00:02:00 PDT</t>
  </si>
  <si>
    <t>MontBlanc</t>
  </si>
  <si>
    <t>May 24, 2024 06:08:29 PDT</t>
  </si>
  <si>
    <t>ARMAF Men's Odyssey Mandarin Sky EDP Spray 3.4 oz Limited Edition Y1</t>
  </si>
  <si>
    <t>3 available / 76 sold</t>
  </si>
  <si>
    <t>May 24, 2024 00:56:45 PDT</t>
  </si>
  <si>
    <t>Giorgio Armani Aqua Di Gio Men 3.4 oz EDT Aquatic Fresh Fragrance New</t>
  </si>
  <si>
    <t>More than 10 available / 410 sold</t>
  </si>
  <si>
    <t>May 24, 2024 08:45:15 PDT</t>
  </si>
  <si>
    <t>Ard Al Zaafaran</t>
  </si>
  <si>
    <t>Ard Al Zaafaran Men's Midnight Oud EDP Spray 3.4 oz Fragrances 6205413337789</t>
  </si>
  <si>
    <t>May 24, 2024 08:56:45 PDT</t>
  </si>
  <si>
    <t>Karl Lagerfeld</t>
  </si>
  <si>
    <t>Lagerfeld Classic 3.3 oz 100 ml EDT spray mens cologne NEW Tester</t>
  </si>
  <si>
    <t>6 available / 825 sold</t>
  </si>
  <si>
    <t>Mar 04, 2024 18:12:48 PST</t>
  </si>
  <si>
    <t>Armani Code Profumo by Giorgio Armani 3.7 fl oz/110 ml Parfum Men's New &amp; Sealed</t>
  </si>
  <si>
    <t>2 available / 81 sold</t>
  </si>
  <si>
    <t>May 18, 2024 05:26:34 PDT</t>
  </si>
  <si>
    <t>Cool Water by Davidoff Cologne for Men 6.7 / 6.8 oz Brand New In Box</t>
  </si>
  <si>
    <t>Limited quantity available / 13,549 sold</t>
  </si>
  <si>
    <t>HALLOWEEN MAN X EDT 4.2 OZ / 125 ML FOR MEN (NEW IN WHITE BOX)</t>
  </si>
  <si>
    <t>More than 10 available / 866 sold</t>
  </si>
  <si>
    <t>May 13, 2024 10:02:02 PDT</t>
  </si>
  <si>
    <t>Sean John Unforgivable for Men EDT Cologne 4.2 oz</t>
  </si>
  <si>
    <t>More than 10 available / 471 sold</t>
  </si>
  <si>
    <t>May 23, 2024 16:29:12 PDT</t>
  </si>
  <si>
    <t>AS PICTURE SHOWN</t>
  </si>
  <si>
    <t>May 24, 2024 01:04:08 PDT</t>
  </si>
  <si>
    <t>May 21, 2024 09:33:44 PDT</t>
  </si>
  <si>
    <t>226 available / 771 sold</t>
  </si>
  <si>
    <t>May 23, 2024 13:02:17 PDT</t>
  </si>
  <si>
    <t>Abercrombie &amp; Fitch Fierce 6.7 oz/200 ml Eau de Cologne Brand New Sealed In Box</t>
  </si>
  <si>
    <t>7 available / 916 sold</t>
  </si>
  <si>
    <t>May 21, 2024 09:02:01 PDT</t>
  </si>
  <si>
    <t>NAUTICA VOYAGE cologne for men EDT 6.7 oz 6.8 New in Box</t>
  </si>
  <si>
    <t>127 available / 1,391 sold</t>
  </si>
  <si>
    <t>May 23, 2024 03:25:35 PDT</t>
  </si>
  <si>
    <t>Fierce By Abercrombie &amp; Fitch 6.7 fl oz / 200 ML Cologne Spray Brand New In Box</t>
  </si>
  <si>
    <t>Aftershave</t>
  </si>
  <si>
    <t>2 available / 24 sold</t>
  </si>
  <si>
    <t>May 20, 2024 00:27:05 PDT</t>
  </si>
  <si>
    <t>Jaguar</t>
  </si>
  <si>
    <t>JAGUAR CLASSIC BLACK by Jaguar cologne for men EDT 3.3 / 3.4 oz New in Box</t>
  </si>
  <si>
    <t>224 available / 3,942 sold</t>
  </si>
  <si>
    <t>May 21, 2024 20:09:06 PDT</t>
  </si>
  <si>
    <t>EBC</t>
  </si>
  <si>
    <t>Long Lasting Fire Cologne for Men (Inspired by Fahrenheit) 3.4oz/100ml</t>
  </si>
  <si>
    <t>May 09, 2024 17:47:19 PDT</t>
  </si>
  <si>
    <t>Azzaro Wanted Tonic by Azzaro 3.4 oz EDT Cologne for Men Brand New Tester</t>
  </si>
  <si>
    <t>Limited quantity available / 1,140 sold</t>
  </si>
  <si>
    <t>May 22, 2024 11:04:54 PDT</t>
  </si>
  <si>
    <t>Limited quantity available / 5,098 sold</t>
  </si>
  <si>
    <t>May 24, 2024 10:18:05 PDT</t>
  </si>
  <si>
    <t>Light Blue Summer Vibes by Dolce &amp; Gabbana, 4.2 oz EDT Spray for Men</t>
  </si>
  <si>
    <t>More than 10 available / 182 sold</t>
  </si>
  <si>
    <t>May 24, 2024 07:58:17 PDT</t>
  </si>
  <si>
    <t>OCEAN Cologne Bath &amp; Body Works 3.4 Oz 100 ml Spray Men's Collection Ne🦋</t>
  </si>
  <si>
    <t>Jean Paul Gaultier Le Beau Eau De Toilette 5 ML spray For Men</t>
  </si>
  <si>
    <t>May 20, 2024 14:43:18 PDT</t>
  </si>
  <si>
    <t>PACO RABANNE pour homme Cologne for Men EDT  3.3 / 3.4 oz New Tester</t>
  </si>
  <si>
    <t>44 available / 4,764 sold</t>
  </si>
  <si>
    <t>May 22, 2024 11:37:19 PDT</t>
  </si>
  <si>
    <t>Issey Miyake</t>
  </si>
  <si>
    <t>L'EAU D'ISSEY By Issey Miyake cologne for him EDT 6.7 / 6.8 oz New in Box</t>
  </si>
  <si>
    <t>124 available / 2,465 sold</t>
  </si>
  <si>
    <t>May 24, 2024 08:21:08 PDT</t>
  </si>
  <si>
    <t>POLO GREEN by Ralph Lauren 4.0 oz 4 Cologne EDT Men GREEN New in Box &amp; Sealed</t>
  </si>
  <si>
    <t>7 available / 17 sold</t>
  </si>
  <si>
    <t>May 23, 2024 10:28:54 PDT</t>
  </si>
  <si>
    <t>Eternity Flame by Calvin Klein 3.4 oz EDT Cologne for Men New In Box</t>
  </si>
  <si>
    <t>More than 10 available / 1,536 sold</t>
  </si>
  <si>
    <t>King</t>
  </si>
  <si>
    <t>Bharara King Eau De Parfum Men 3.4 Oz</t>
  </si>
  <si>
    <t>Last One / 430 sold</t>
  </si>
  <si>
    <t>May 24, 2024 09:36:50 PDT</t>
  </si>
  <si>
    <t>Versace Eros by Gianni Versace 3.4 oz EDT Cologne for Men Tester</t>
  </si>
  <si>
    <t>Limited quantity available / 31,718 sold</t>
  </si>
  <si>
    <t>Prada</t>
  </si>
  <si>
    <t>Prada L'Homme 3.4 oz EDT Cologne for Men New In Box</t>
  </si>
  <si>
    <t>Limited quantity available / 322 sold</t>
  </si>
  <si>
    <t>May 23, 2024 20:20:11 PDT</t>
  </si>
  <si>
    <t>Savage for Men- 3.4 Oz Men's Eau De Toilette . Men's Casual Cologne, not Sauvage</t>
  </si>
  <si>
    <t>More than 10 available / 1,044 sold</t>
  </si>
  <si>
    <t>May 18, 2024 14:38:27 PDT</t>
  </si>
  <si>
    <t>Giorgio Armani Acqua Di Gio EDT 3.4 oz Fresh Aquatic Men's Cologne</t>
  </si>
  <si>
    <t>9 available / 204 sold</t>
  </si>
  <si>
    <t>May 23, 2024 10:46:14 PDT</t>
  </si>
  <si>
    <t>Versace Pour Homme Signature by Versace 3.4 oz EDT Cologne for Men New In Box</t>
  </si>
  <si>
    <t>More than 10 available / 21,310 sold</t>
  </si>
  <si>
    <t>May 23, 2024 19:44:36 PDT</t>
  </si>
  <si>
    <t>Valentino Uomo Born in Roma Intense 10ml Spray For Men .</t>
  </si>
  <si>
    <t>May 20, 2024 14:29:09 PDT</t>
  </si>
  <si>
    <t>HUGO BOSS BOTTLED NIGHT EAU DE TOILETTE NATURAL SPRAY 1.6 OZ - BOXED</t>
  </si>
  <si>
    <t>More than 10 available / 75 sold</t>
  </si>
  <si>
    <t>Apr 02, 2024 11:24:36 PDT</t>
  </si>
  <si>
    <t>Giorgio Armani Acqua Di Gio 3.4 oz Men's Eau de Toilette Cologne NEW &amp; SEALED</t>
  </si>
  <si>
    <t>6 available / 1,484 sold</t>
  </si>
  <si>
    <t>May 23, 2024 21:10:46 PDT</t>
  </si>
  <si>
    <t>Polo Green by Ralph Lauren EDT for Men 4.0 oz - 118 ml NEW IN BOX SEALED</t>
  </si>
  <si>
    <t>9 available / 257 sold</t>
  </si>
  <si>
    <t>May 24, 2024 06:07:15 PDT</t>
  </si>
  <si>
    <t>207 available / 1,234 sold</t>
  </si>
  <si>
    <t>May 24, 2024 09:22:44 PDT</t>
  </si>
  <si>
    <t>Dossier Aromatic Watermelon Eau de Parfum. Size: 50ml / 1.7oz</t>
  </si>
  <si>
    <t>May 19, 2024 23:29:58 PDT</t>
  </si>
  <si>
    <t>Polo Blue by Ralph Lauren EDT for Men 6.7oz - 200ml *NEW IN SEALED BOX*</t>
  </si>
  <si>
    <t>Mar 12, 2024 08:24:51 PDT</t>
  </si>
  <si>
    <t>BHARARA</t>
  </si>
  <si>
    <t>BHARARA KING men 3.4 Oz Eau de Parfum spray NEW IN BOX</t>
  </si>
  <si>
    <t>9 available / 512 sold</t>
  </si>
  <si>
    <t>May 24, 2024 05:27:02 PDT</t>
  </si>
  <si>
    <t>Tommy Bahama</t>
  </si>
  <si>
    <t>Tommy Bahama St. Kitts / Tommy Bahama Cologne Spray 3.4 oz (100 ml) (M)</t>
  </si>
  <si>
    <t>3 available / 18 sold</t>
  </si>
  <si>
    <t>May 23, 2024 22:10:24 PDT</t>
  </si>
  <si>
    <t>More than 10 available / 1,424 sold</t>
  </si>
  <si>
    <t>May 24, 2024 07:07:02 PDT</t>
  </si>
  <si>
    <t>Dolce &amp; Gabbana Light Blue Men 4.2 oz Eau De Toilette Spray Brand New Sealed!!</t>
  </si>
  <si>
    <t>6 available / 566 sold</t>
  </si>
  <si>
    <t>May 23, 2024 22:20:26 PDT</t>
  </si>
  <si>
    <t>ARMAF VENTANA MARINE EDP 3.4 OZ / 100 ML FOR MEN (NIB) SEALED</t>
  </si>
  <si>
    <t>3 available / 57 sold</t>
  </si>
  <si>
    <t>May 20, 2024 18:06:47 PDT</t>
  </si>
  <si>
    <t>Paul Sebastian</t>
  </si>
  <si>
    <t>Paul Sebastian PS Cologne Spray 4.0 / 4 oz EDC For Men New tester</t>
  </si>
  <si>
    <t>310 available / 597 sold</t>
  </si>
  <si>
    <t>May 24, 2024 09:32:11 PDT</t>
  </si>
  <si>
    <t>Halloween</t>
  </si>
  <si>
    <t>Halloween Men's Man Mystery EDP 4.2 oz (Tester) Fragrances 8431754008615</t>
  </si>
  <si>
    <t>May 23, 2024 19:44:52 PDT</t>
  </si>
  <si>
    <t>Jaipur Homme / Boucheron EDP Spray 3.4 oz (m) (100 ml)</t>
  </si>
  <si>
    <t>3 available / 61 sold</t>
  </si>
  <si>
    <t>May 24, 2024 03:08:22 PDT</t>
  </si>
  <si>
    <t>Mugler Cologne Come Together by Thierry Mugler 3.3 oz EDT Spray in Sealed Box</t>
  </si>
  <si>
    <t>10 available / 221 sold</t>
  </si>
  <si>
    <t>May 23, 2024 21:56:49 PDT</t>
  </si>
  <si>
    <t>Jo Malone Cypress &amp; Grapevine by Jo Malone Cologne Intense Spray 1.7 oz for Men</t>
  </si>
  <si>
    <t>2 available / 6 sold</t>
  </si>
  <si>
    <t>May 21, 2024 18:24:52 PDT</t>
  </si>
  <si>
    <t>Dolce &amp; Gabbana Pour Homme Men's EDT Cologne 4.2 Oz New in Box</t>
  </si>
  <si>
    <t>May 21, 2024 08:49:20 PDT</t>
  </si>
  <si>
    <t>Giorgio Armani Aqua Di Gio Men's 3.4 oz EDT Classic Scent Brand New</t>
  </si>
  <si>
    <t>6 available / 233 sold</t>
  </si>
  <si>
    <t>May 23, 2024 09:40:17 PDT</t>
  </si>
  <si>
    <t>L'EAU D'ISSEY by ISSEY MIYAKE  Cologne for Men 6.7 oz  NEW IN BOX</t>
  </si>
  <si>
    <t>More than 10 available / 2,206 sold</t>
  </si>
  <si>
    <t>May 24, 2024 08:29:02 PDT</t>
  </si>
  <si>
    <t>Herod by Parfums de Marly 2.5 oz EDP Cologne for Men New In Box</t>
  </si>
  <si>
    <t>More than 10 available / 151 sold</t>
  </si>
  <si>
    <t>May 19, 2024 15:44:30 PDT</t>
  </si>
  <si>
    <t>May 19, 2024 18:38:36 PDT</t>
  </si>
  <si>
    <t>Khadlaj Karus Blu Spice 3.4 EDP New 🆕</t>
  </si>
  <si>
    <t>May 23, 2024 22:14:29 PDT</t>
  </si>
  <si>
    <t>Mar 12, 2024 09:30:20 PDT</t>
  </si>
  <si>
    <t>MAHOGANY TEAKWOOD Cologne 3.4oz Spray Collection Bath and &amp; Body Works Ne🦋 2024</t>
  </si>
  <si>
    <t>6 available / 14 sold</t>
  </si>
  <si>
    <t>May 21, 2024 23:16:01 PDT</t>
  </si>
  <si>
    <t>Louis Vuitton</t>
  </si>
  <si>
    <t>Louis Vuitton Imagination Eau De Parfum Sample Spray - 2ml/0.06oz</t>
  </si>
  <si>
    <t>More than 10 available / 448 sold</t>
  </si>
  <si>
    <t>May 23, 2024 22:35:31 PDT</t>
  </si>
  <si>
    <t>Giorgio Armani Acqua Di Gio 3.4 oz Men's Eau de Toilette Spray New &amp; Sealed</t>
  </si>
  <si>
    <t>More than 10 available / 588 sold</t>
  </si>
  <si>
    <t>May 24, 2024 08:09:29 PDT</t>
  </si>
  <si>
    <t>Limited quantity available / 4,733 sold</t>
  </si>
  <si>
    <t>May 24, 2024 10:18:07 PDT</t>
  </si>
  <si>
    <t>Aventus by Creed, 3.3 oz Millesime EDP Spray for Men</t>
  </si>
  <si>
    <t>More than 10 available / 456 sold</t>
  </si>
  <si>
    <t>May 24, 2024 08:34:05 PDT</t>
  </si>
  <si>
    <t>MFK</t>
  </si>
  <si>
    <t>AQUA MEDIA COLOGNE FORTE 70 ML / 2.4 oz NEW BOX</t>
  </si>
  <si>
    <t>May 22, 2024 17:57:01 PDT</t>
  </si>
  <si>
    <t>May 24, 2024 06:14:31 PDT</t>
  </si>
  <si>
    <t>Ralph Lauren Polo Black 4.2 oz Men's EDT Cologne New Sealed</t>
  </si>
  <si>
    <t>5 available / 56 sold</t>
  </si>
  <si>
    <t>May 23, 2024 07:16:20 PDT</t>
  </si>
  <si>
    <t>Dolce &amp; Gabbana Light Blue Men 4.2 oz Eau De Toilette Spray Brand New Sealed</t>
  </si>
  <si>
    <t>9 available / 45 sold</t>
  </si>
  <si>
    <t>May 23, 2024 21:29:48 PDT</t>
  </si>
  <si>
    <t>fragrance</t>
  </si>
  <si>
    <t>May 24, 2024 00:24:54 PDT</t>
  </si>
  <si>
    <t>mini cologne Versace Pour Homme for Men Brand New In Box</t>
  </si>
  <si>
    <t>More than 10 available / 9,410 sold</t>
  </si>
  <si>
    <t>May 23, 2024 09:06:49 PDT</t>
  </si>
  <si>
    <t>Jean Paul Gaultier Le Male LE PARFUM 4.2 oz. Eau de Parfum INTENSE Spray. NO BOX</t>
  </si>
  <si>
    <t>10 available / 1,024 sold</t>
  </si>
  <si>
    <t>May 24, 2024 08:44:57 PDT</t>
  </si>
  <si>
    <t>Y By Yves Saint Laurent LE PARFUM for Men 3.3 oz / 100 ml *NEW IN BOX*</t>
  </si>
  <si>
    <t>More than 10 available / 581 sold</t>
  </si>
  <si>
    <t>May 14, 2024 07:23:28 PDT</t>
  </si>
  <si>
    <t>LA NUIT DE L'HOMME by Yves Saint Laurent cologne EDT 3.3 / 3.4 oz New in Box</t>
  </si>
  <si>
    <t>199 available / 720 sold</t>
  </si>
  <si>
    <t>May 24, 2024 07:28:09 PDT</t>
  </si>
  <si>
    <t>Homme by Christian 3.4 oz / 100ML cologne Eau de Toilette EDT for men New in Box</t>
  </si>
  <si>
    <t>May 22, 2024 17:39:13 PDT</t>
  </si>
  <si>
    <t>Chanel Allure Homme Sport Eau Extreme 3.4oz 100ml New Authentic TES TER Bottle</t>
  </si>
  <si>
    <t>3 available / 11 sold</t>
  </si>
  <si>
    <t>May 21, 2024 18:08:59 PDT</t>
  </si>
  <si>
    <t>Le Male by Jean Paul Gaultier 4.2 fl oz EDT Cologne for Men Brand New In Box</t>
  </si>
  <si>
    <t>More than 10 available / 248 sold</t>
  </si>
  <si>
    <t>May 24, 2024 10:17:45 PDT</t>
  </si>
  <si>
    <t>Elysium by Roja Parfums, 3.4 oz Parfum Cologne Spray for Men</t>
  </si>
  <si>
    <t>2 available / 18 sold</t>
  </si>
  <si>
    <t>May 24, 2024 07:55:27 PDT</t>
  </si>
  <si>
    <t>Maison Alhambra Men's Salvo Intense EDP 3.4 oz Fragrances 6291108733486</t>
  </si>
  <si>
    <t>May 24, 2024 05:44:31 PDT</t>
  </si>
  <si>
    <t>Lalique</t>
  </si>
  <si>
    <t>Brioni Intense by Brioni, 3.4 oz EDP Spray for Men</t>
  </si>
  <si>
    <t>More than 10 available / 202 sold</t>
  </si>
  <si>
    <t>May 24, 2024 08:50:39 PDT</t>
  </si>
  <si>
    <t>LE MALE BY JEAN PAUL GAULTIER 4.2 FL OZ EAU DE TOILETTE SPRAY MEN'S NEW &amp; SEALED</t>
  </si>
  <si>
    <t>2 available / 116 sold</t>
  </si>
  <si>
    <t>May 24, 2024 03:20:23 PDT</t>
  </si>
  <si>
    <t>Vintage Penhaligon's London Sartorial EDT 10ML Sprayer</t>
  </si>
  <si>
    <t>May 20, 2024 15:45:43 PDT</t>
  </si>
  <si>
    <t>Dior SAUVAGE by Christian Dior EDT Men 100 ml 3.4 oz BRAND NEW &amp; SEALED BOX</t>
  </si>
  <si>
    <t>9 available / 16 sold</t>
  </si>
  <si>
    <t>May 24, 2024 05:54:57 PDT</t>
  </si>
  <si>
    <t>CURVE for Men by Liz Claiborne 4.2 oz edt Cologne Spray New in Can / TIN</t>
  </si>
  <si>
    <t>101 available / 1,337 sold</t>
  </si>
  <si>
    <t>May 21, 2024 11:23:08 PDT</t>
  </si>
  <si>
    <t>NEW Men's EDT Bvlgari Pour Homme Eau De Toilette Spray 3.4 fl oz Sealed in Box</t>
  </si>
  <si>
    <t>8 available / 31 sold</t>
  </si>
  <si>
    <t>May 15, 2024 03:14:10 PDT</t>
  </si>
  <si>
    <t>10 available / 103 sold</t>
  </si>
  <si>
    <t>May 24, 2024 10:10:30 PDT</t>
  </si>
  <si>
    <t>Yeah! By Maison Alhambra  3.4/3.3 oz Edp Spray For Men New In Box</t>
  </si>
  <si>
    <t>More than 10 available / 72 sold</t>
  </si>
  <si>
    <t>Apr 12, 2024 07:43:55 PDT</t>
  </si>
  <si>
    <t>Acqua Di Gio by Giorgio Armani 6.7 oz Spray Eau De Toilette Mens New &amp; Sealed</t>
  </si>
  <si>
    <t>Last One / 101 sold</t>
  </si>
  <si>
    <t>May 24, 2024 02:49:19 PDT</t>
  </si>
  <si>
    <t>1 Million by Paco Rabanne 3.4 oz EDT Cologne for Men New Tester</t>
  </si>
  <si>
    <t>Limited quantity available / 8,877 sold</t>
  </si>
  <si>
    <t>May 23, 2024 20:23:14 PDT</t>
  </si>
  <si>
    <t>Ralph Lauren Polo Blue Men's 4.2 oz 125 ml Eau De Toilette Spray New Sealed</t>
  </si>
  <si>
    <t>4 available / 445 sold</t>
  </si>
  <si>
    <t>May 23, 2024 23:12:15 PDT</t>
  </si>
  <si>
    <t>Joop</t>
  </si>
  <si>
    <t>Joop! Men's JOOP! Homme Le Parfum EDP Spray 4.2 oz Fragrances 3616303040512</t>
  </si>
  <si>
    <t>3 available / 33 sold</t>
  </si>
  <si>
    <t>May 23, 2024 09:32:48 PDT</t>
  </si>
  <si>
    <t>Versace Pour Homme by Versace EDT for Men 3.4 oz / 100 ml  *NEW*</t>
  </si>
  <si>
    <t>Mar 01, 2024 11:28:05 PST</t>
  </si>
  <si>
    <t>Chanel Bleu De Chanel PARFUM Pour Homme Men's Sample Spray .05oz, 1.5ml</t>
  </si>
  <si>
    <t>3 available / 239 sold</t>
  </si>
  <si>
    <t>May 24, 2024 00:31:06 PDT</t>
  </si>
  <si>
    <t>Male Eau De TOILETTE 3.4 oz / 100 ml EDT Spray For Men New In Seald Box USA</t>
  </si>
  <si>
    <t>May 22, 2024 17:27:49 PDT</t>
  </si>
  <si>
    <t>Ted Lapidus</t>
  </si>
  <si>
    <t>Ted Lapidus Men's Poker Face EDT 3.4 oz Fragrances 3355992008341</t>
  </si>
  <si>
    <t>May 22, 2024 21:26:49 PDT</t>
  </si>
  <si>
    <t>Dossier Musky Oakmoss Eau de Parfum. Size: 50ml / 1.7oz</t>
  </si>
  <si>
    <t>May 05, 2024 23:18:46 PDT</t>
  </si>
  <si>
    <t>Eros 3.4 oz / 100ml EDP Spray For Men New Sealed in Box</t>
  </si>
  <si>
    <t>10 available / 51 sold</t>
  </si>
  <si>
    <t>May 23, 2024 19:47:23 PDT</t>
  </si>
  <si>
    <t>Paco Rabanne Invictus 3.4oz Eau de Toilette Men's Cologne Sealed</t>
  </si>
  <si>
    <t>May 23, 2024 08:37:31 PDT</t>
  </si>
  <si>
    <t>Polo Black by Ralph Lauren 4.2 Oz / 125 Ml – Men's EDT, Original Sealed Box</t>
  </si>
  <si>
    <t>6 available / 44 sold</t>
  </si>
  <si>
    <t>May 24, 2024 08:35:47 PDT</t>
  </si>
  <si>
    <t>Versace Eros Flame by Versace 3.4 oz EDP Cologne PARFUM for Men New In Box</t>
  </si>
  <si>
    <t>9 available / 37 sold</t>
  </si>
  <si>
    <t>May 24, 2024 00:16:00 PDT</t>
  </si>
  <si>
    <t>Hawas for Men Eau De Parfum - 100ML (3.4 oz) by Rasasi Y1</t>
  </si>
  <si>
    <t>May 24, 2024 00:56:01 PDT</t>
  </si>
  <si>
    <t>Cupid Hypnosis Cologne For Men Cupid Fragrances for Men, Cupid Cologne for Men--</t>
  </si>
  <si>
    <t>Fragrance Rolling Ball</t>
  </si>
  <si>
    <t>More than 10 available / 62 sold</t>
  </si>
  <si>
    <t>May 21, 2024 19:32:25 PDT</t>
  </si>
  <si>
    <t>Paco Rabanne Invictus 3.4 oz EDT Sporty Men's Cologne Energizing Scent Sealed</t>
  </si>
  <si>
    <t>More than 10 available / 118 sold</t>
  </si>
  <si>
    <t>May 17, 2024 10:37:39 PDT</t>
  </si>
  <si>
    <t>Light Blue Eau Intense by Dolce &amp; Gabbana, 6.7 oz EDP Spray for Men</t>
  </si>
  <si>
    <t>May 24, 2024 07:14:08 PDT</t>
  </si>
  <si>
    <t>Dossier Musky Oakmoss Eau de Parfum Natural Fragrance 1.7 Oz Cologne New no Box</t>
  </si>
  <si>
    <t>May 17, 2024 11:39:08 PDT</t>
  </si>
  <si>
    <t>AXE</t>
  </si>
  <si>
    <t>6 - AXE Fragrance Premium Body Spray 1 oz - Black Vanilla + $3 OFF Retail</t>
  </si>
  <si>
    <t>May 08, 2024 15:39:55 PDT</t>
  </si>
  <si>
    <t>Dolce &amp; Gabbana Light Blue for Men - Invigorating 4.2oz EDT Spray, New</t>
  </si>
  <si>
    <t>7 available / 51 sold</t>
  </si>
  <si>
    <t>May 22, 2024 08:29:15 PDT</t>
  </si>
  <si>
    <t>Azzaro Pour Homme by Azzaro cologne EDT 3.3 / 3.4 oz New Tester</t>
  </si>
  <si>
    <t>84 available / 210 sold</t>
  </si>
  <si>
    <t>May 21, 2024 09:40:06 PDT</t>
  </si>
  <si>
    <t>Calvin Klein Eternity Air 3.4 oz EDT spray mens cologne 100ml NIB</t>
  </si>
  <si>
    <t>More than 10 available / 124 sold</t>
  </si>
  <si>
    <t>May 05, 2024 01:21:25 PDT</t>
  </si>
  <si>
    <t>Y by Yves Saint Laurent cologne for men EDT 3.3 / 3.4 oz New</t>
  </si>
  <si>
    <t>7 available / 210 sold</t>
  </si>
  <si>
    <t>May 24, 2024 01:43:21 PDT</t>
  </si>
  <si>
    <t>Men's Fahrenheit Eau De Toilette Cologne Spray 3.4oz / 100 ML New in Box Sealed</t>
  </si>
  <si>
    <t>May 20, 2024 19:45:54 PDT</t>
  </si>
  <si>
    <t>Paco Rabanne Invictus EDT 3.4 oz | Men's Cologne</t>
  </si>
  <si>
    <t>Eau de toilette</t>
  </si>
  <si>
    <t>May 08, 2024 14:29:55 PDT</t>
  </si>
  <si>
    <t>Acqua Di Gio Profumo by Giorgio Armani 4.2oz Cologne for Men New IN Box</t>
  </si>
  <si>
    <t>May 16, 2024 02:12:52 PDT</t>
  </si>
  <si>
    <t>Polo Red by Ralph Lauren Men's 6.7oz EDT - Vibrant Scent, Sealed New</t>
  </si>
  <si>
    <t>May 18, 2024 08:26:37 PDT</t>
  </si>
  <si>
    <t>Afnan Men's Supremacy In Heaven EDP Spray 3.38 oz/100ML (Tester) Fragrances</t>
  </si>
  <si>
    <t>May 23, 2024 21:50:21 PDT</t>
  </si>
  <si>
    <t>Giorgio Armani Acqua Di Gio 3.4 oz Men's Eau de Toilette Spray New &amp; Sealed Box</t>
  </si>
  <si>
    <t>May 24, 2024 07:53:38 PDT</t>
  </si>
  <si>
    <t>*Brand New 2024 Release* POLO 67 by Ralph Lauren - 10ML Travel Sample - Nice!!!!</t>
  </si>
  <si>
    <t>May 12, 2024 17:06:25 PDT</t>
  </si>
  <si>
    <t>Versace 4pc Miniature Gift Set for Men Eau Fraiche, Dylan Blue, Eros, Pour Homme</t>
  </si>
  <si>
    <t>More than 10 available / 1,787 sold</t>
  </si>
  <si>
    <t>May 24, 2024 06:34:25 PDT</t>
  </si>
  <si>
    <t>AB SPIRIT MILLIONAIRE by Lomani men 3.3 oz 3.4 edt cologne NEW IN BOX</t>
  </si>
  <si>
    <t>31 available / 1,630 sold</t>
  </si>
  <si>
    <t>May 24, 2024 10:18:08 PDT</t>
  </si>
  <si>
    <t>king of kings</t>
  </si>
  <si>
    <t>King of Kings Royal Blue Parfum 3.4 oz for Men is a wonderful men's fragrance</t>
  </si>
  <si>
    <t>7 available / 43 sold</t>
  </si>
  <si>
    <t>May 21, 2024 12:02:21 PDT</t>
  </si>
  <si>
    <t>New 2024 Sexy Cologne Cupid Hypnosis Long Lasting Pheromone Perfume for Men US !</t>
  </si>
  <si>
    <t>Feb 22, 2024 02:08:53 PST</t>
  </si>
  <si>
    <t>May 24, 2024 05:54:34 PDT</t>
  </si>
  <si>
    <t>Jean Paul Gaultier Le Male Le Parfum Eau de Parfume Spray 125ml  fast shipping</t>
  </si>
  <si>
    <t>3 available / 37 sold</t>
  </si>
  <si>
    <t>May 19, 2024 11:37:40 PDT</t>
  </si>
  <si>
    <t>Carolina Herrera 212 Men NYC EDT 3.4oz Luxury Men's Fragrance Sealed</t>
  </si>
  <si>
    <t>May 23, 2024 09:08:21 PDT</t>
  </si>
  <si>
    <t>Y*S*L Y Eau De Parfum 3.3 oz / 100 ml EDP Fragrance Spray for Men NEW IN BOX</t>
  </si>
  <si>
    <t>5 available / 43 sold</t>
  </si>
  <si>
    <t>May 22, 2024 18:23:23 PDT</t>
  </si>
  <si>
    <t>Supremacy in Heaven by Afnan 3.4 oz EDP Cologne for Men New In Box</t>
  </si>
  <si>
    <t>13 available / 55 sold</t>
  </si>
  <si>
    <t>May 21, 2024 08:20:51 PDT</t>
  </si>
  <si>
    <t>More than 10 available / 41 sold</t>
  </si>
  <si>
    <t>Jean Paul Gaultier Le Male Le Parfum Eau de Parfume Spray 125ml</t>
  </si>
  <si>
    <t>May 20, 2024 23:59:09 PDT</t>
  </si>
  <si>
    <t>Polo Red Intense by Ralph Lauren 2.5 oz / 75 ml Edp spy cologne for men homme</t>
  </si>
  <si>
    <t>May 17, 2024 09:28:09 PDT</t>
  </si>
  <si>
    <t>Dior Sauvage Eau de Toilette 3.4 Oz 100ml Brand New Sealed In box Free</t>
  </si>
  <si>
    <t>May 22, 2024 05:35:53 PDT</t>
  </si>
  <si>
    <t>Burberry Touch by Burberry EDT Cologne for Men 3.3 / 3.4 oz Brand New Tester</t>
  </si>
  <si>
    <t>More than 10 available / 12,583 sold</t>
  </si>
  <si>
    <t>May 24, 2024 07:53:46 PDT</t>
  </si>
  <si>
    <t>ARMANI CODE GIORGIO ARMANI PARFUM MINI BOTTLE SPLASH 7 ML 0.23 FL OZ NEW</t>
  </si>
  <si>
    <t>May 06, 2024 04:40:12 PDT</t>
  </si>
  <si>
    <t>More than 10 available / 919 sold</t>
  </si>
  <si>
    <t>May 24, 2024 08:09:49 PDT</t>
  </si>
  <si>
    <t>rue21</t>
  </si>
  <si>
    <t>Rue 21 CJ Black Cologne Spray  1.7 fl. Oz  New Without Box</t>
  </si>
  <si>
    <t>May 24, 2024 02:35:10 PDT</t>
  </si>
  <si>
    <t>Givenchy Gentleman 3.3oz.Eau de Toilette INTENSE Spray for Men New in Sealed Box</t>
  </si>
  <si>
    <t>May 05, 2024 23:09:40 PDT</t>
  </si>
  <si>
    <t>Acqua Di Gio Giorgio Armani For Men EDP 0.5 Fl Oz 15Ml. Travel Size Spray New</t>
  </si>
  <si>
    <t>Roja Dove</t>
  </si>
  <si>
    <t>Roja Dove Harrods Aoud Parfum Cologne 3.4oz 100ml For Unisex New In Box</t>
  </si>
  <si>
    <t>May 05, 2024 18:27:16 PDT</t>
  </si>
  <si>
    <t>Impact Tommy Hilfiger 3.4 oz EDT + Travel Spray 0.14 oz Cologne Men New In Box</t>
  </si>
  <si>
    <t>Last One / 40 sold</t>
  </si>
  <si>
    <t>May 23, 2024 17:25:38 PDT</t>
  </si>
  <si>
    <t>Creed Aventus Men Eau De Parfum Vial Spray SIZE 2.5 ml On Card NEW</t>
  </si>
  <si>
    <t>More than 10 available / 655 sold</t>
  </si>
  <si>
    <t>May 19, 2024 08:37:16 PDT</t>
  </si>
  <si>
    <t>New Yves Saint Laurent Y Intense Eau De Parfum EDP Spray for Men 3.3 oz/100 ml</t>
  </si>
  <si>
    <t>8 available / 7 sold</t>
  </si>
  <si>
    <t>May 24, 2024 01:20:40 PDT</t>
  </si>
  <si>
    <t>10 available / 139 sold</t>
  </si>
  <si>
    <t>May 22, 2024 12:31:45 PDT</t>
  </si>
  <si>
    <t>Tom Ford Noir Extreme by Tom Ford 3.4 oz EDP Cologne for Men New In Box</t>
  </si>
  <si>
    <t>Limited quantity available / 262 sold</t>
  </si>
  <si>
    <t>May 23, 2024 21:59:23 PDT</t>
  </si>
  <si>
    <t>Louis Vuitton Ombre Nomade Eau De Parfum Sample Spray - 2ml/0.06oz</t>
  </si>
  <si>
    <t>9 available / 647 sold</t>
  </si>
  <si>
    <t>Apr 21, 2024 21:21:42 PDT</t>
  </si>
  <si>
    <t>BHARARA KING PURE PARFUM BY BHARARA 3.4 FOR MEN, new launch 2023</t>
  </si>
  <si>
    <t>4 available / 31 sold</t>
  </si>
  <si>
    <t>May 22, 2024 16:32:10 PDT</t>
  </si>
  <si>
    <t>Cool Water by Davidoff 4.2 oz Eau De Toilette Spray Cologne for Men New In Box</t>
  </si>
  <si>
    <t>May 24, 2024 03:36:50 PDT</t>
  </si>
  <si>
    <t>May 22, 2024 19:01:20 PDT</t>
  </si>
  <si>
    <t>Polo Blue by Ralph Lauren 4.2 oz / 125ml EDT Spray Cologne For Men NEW &amp; SEALED</t>
  </si>
  <si>
    <t>More than 10 available / 457 sold</t>
  </si>
  <si>
    <t>May 21, 2024 09:49:10 PDT</t>
  </si>
  <si>
    <t>Dr. Squatch Fireside Bourbon Natural Cologne Made in USA FULL SIZE NEW !</t>
  </si>
  <si>
    <t>10 available / 15 sold</t>
  </si>
  <si>
    <t>May 02, 2024 21:01:55 PDT</t>
  </si>
  <si>
    <t>Al Wataniah Kayaan Classic 3.4oz EDP</t>
  </si>
  <si>
    <t>Apr 30, 2024 08:56:26 PDT</t>
  </si>
  <si>
    <t>5 available / 131 sold</t>
  </si>
  <si>
    <t>May 24, 2024 00:33:39 PDT</t>
  </si>
  <si>
    <t>Ralph Lauren Polo Black 4.2 oz EDT Sophisticated Men's Cologne Sealed Box</t>
  </si>
  <si>
    <t>May 19, 2024 07:45:31 PDT</t>
  </si>
  <si>
    <t>Gucci Guilty Cologne for Men EDT 3oz Luxurious Daring Adventure</t>
  </si>
  <si>
    <t>May 24, 2024 07:13:24 PDT</t>
  </si>
  <si>
    <t>Joop Men's Joop Homme Wild EDT 4.2 oz (Tester) Fragrances 3607345849980</t>
  </si>
  <si>
    <t>Last One / 29 sold</t>
  </si>
  <si>
    <t>May 22, 2024 13:27:09 PDT</t>
  </si>
  <si>
    <t>Burberry Touch for Men 3.4oz EDT Cologne New in Box</t>
  </si>
  <si>
    <t>May 24, 2024 09:46:46 PDT</t>
  </si>
  <si>
    <t>Aramis EDT 3.7 oz Cologne for Men</t>
  </si>
  <si>
    <t>May 21, 2024 19:02:41 PDT</t>
  </si>
  <si>
    <t>MACARENA</t>
  </si>
  <si>
    <t>Version Prada Luna Rossa carbon /ATTITUDE NOIR FOR MEN 3.4 OZ FO</t>
  </si>
  <si>
    <t>More than 10 available / 122 sold</t>
  </si>
  <si>
    <t>Apr 28, 2024 09:27:00 PDT</t>
  </si>
  <si>
    <t>Bentley</t>
  </si>
  <si>
    <t>Bentley Intense by Bentley 3.4 oz EDP Cologne for Men New In Box</t>
  </si>
  <si>
    <t>Last One / 5,145 sold</t>
  </si>
  <si>
    <t>May 24, 2024 01:45:52 PDT</t>
  </si>
  <si>
    <t>Versace Eros for Men 3.4 fl oz Eau de Toilette Spray</t>
  </si>
  <si>
    <t>May 24, 2024 08:24:47 PDT</t>
  </si>
  <si>
    <t>Armani Code by Giorgio Armani 2.5 oz EDT Cologne for Men New In Box</t>
  </si>
  <si>
    <t>More than 10 available / 363 sold</t>
  </si>
  <si>
    <t>May 23, 2024 07:39:28 PDT</t>
  </si>
  <si>
    <t>Giorgio Armani Acqua Di Gio 6.7 oz / 200 ml Men's Eau de Toilette Spray</t>
  </si>
  <si>
    <t>More than 10 available / 969 sold</t>
  </si>
  <si>
    <t>May 23, 2024 08:07:24 PDT</t>
  </si>
  <si>
    <t>Azzaro The Most Wanted for Men 3.4 fl oz Eau de Parfum Intense Spray</t>
  </si>
  <si>
    <t>3 available / 21 sold</t>
  </si>
  <si>
    <t>May 23, 2024 04:02:53 PDT</t>
  </si>
  <si>
    <t>Valentino Uomo Born In Roma Eau De Toilette Travel Spray 15ml / 0.5 Oz For Men</t>
  </si>
  <si>
    <t>May 22, 2024 20:37:35 PDT</t>
  </si>
  <si>
    <t>Armaf Odyssey EDP Spray Men 3.4 oz</t>
  </si>
  <si>
    <t>More than 10 available / 427 sold</t>
  </si>
  <si>
    <t>May 24, 2024 08:44:53 PDT</t>
  </si>
  <si>
    <t>COACH NEW YORK by Coach cologne for men EDT 3.3 / 3.4 oz New In Box</t>
  </si>
  <si>
    <t>487 available / 7,592 sold</t>
  </si>
  <si>
    <t>May 24, 2024 01:43:19 PDT</t>
  </si>
  <si>
    <t>Polo Green SET by Ralph Lauren EDT for Men 4.0 oz - 118 ml /15ml *NEW IN BOX*</t>
  </si>
  <si>
    <t>May 08, 2024 10:18:58 PDT</t>
  </si>
  <si>
    <t>Jovan Sex Appeal By Coty Men 3.0 3 oz 88 ml *Cologne* Spray New in Box</t>
  </si>
  <si>
    <t>4 available / 34 sold</t>
  </si>
  <si>
    <t>May 07, 2024 11:07:48 PDT</t>
  </si>
  <si>
    <t>Azzaro The Most Wanted Men's Eau de Parfum Intense Sprays 1.5ml /0.05oz X 2</t>
  </si>
  <si>
    <t>May 17, 2024 14:13:59 PDT</t>
  </si>
  <si>
    <t>Ck One by Calvin Klein Eau de Toilette 3.3 fl oz  100 ml Brand New Free Shipping</t>
  </si>
  <si>
    <t>May 23, 2024 03:58:47 PDT</t>
  </si>
  <si>
    <t>Armaf club de nuit UNTOLD 105ml/3.6oz Eau de Parfum Unisex Spray - New | Sealed</t>
  </si>
  <si>
    <t>More than 10 available / 955 sold</t>
  </si>
  <si>
    <t>May 17, 2024 11:40:16 PDT</t>
  </si>
  <si>
    <t>Tommy Bahama MARITIME VOYAGE for Him Men 4.2 oz 1.25 ml Cologne Spray NEW IN BOX</t>
  </si>
  <si>
    <t>May 18, 2024 19:41:43 PDT</t>
  </si>
  <si>
    <t>BHARARA KING Eau de Parfum EDP for Men 6.7 OZ - 200ML NEW IN BOX SEALED</t>
  </si>
  <si>
    <t>More than 10 available / 142 sold</t>
  </si>
  <si>
    <t>May 03, 2024 14:45:35 PDT</t>
  </si>
  <si>
    <t>May 23, 2024 23:20:23 PDT</t>
  </si>
  <si>
    <t>LANVIN L'Homme by Lanvin Cologne L Homme for Men 3.4 oz EDT New in Box</t>
  </si>
  <si>
    <t>138 available / 1,955 sold</t>
  </si>
  <si>
    <t>May 24, 2024 09:10:18 PDT</t>
  </si>
  <si>
    <t>Y By Yves Saint Laurent LE PARFUM 3.3 oz / 100 ml Spray New &amp; Sealed In Box</t>
  </si>
  <si>
    <t>May 24, 2024 02:09:23 PDT</t>
  </si>
  <si>
    <t>Versace Dylan Blue by Gianni Versace 3.4 oz EDT Cologne for Men New Tester</t>
  </si>
  <si>
    <t>66 available / 4,234 sold</t>
  </si>
  <si>
    <t>May 23, 2024 15:18:17 PDT</t>
  </si>
  <si>
    <t>For Millesime Imperial Cologne Perfume 3.3 oz 100ML for Men Women Unisex NIB</t>
  </si>
  <si>
    <t>4 available / 13 sold</t>
  </si>
  <si>
    <t>COOL WATER Cologne by Davidoff 2.5 oz eau de toilette Spray New in Sealed Box</t>
  </si>
  <si>
    <t>More than 10 available / 294 sold</t>
  </si>
  <si>
    <t>May 02, 2024 13:48:09 PDT</t>
  </si>
  <si>
    <t>Salvatore Ferragamo Acqua Essenziale Eau De Toilette Spray for Men 3.4 oz</t>
  </si>
  <si>
    <t>May 13, 2024 09:37:01 PDT</t>
  </si>
  <si>
    <t>Mens Cologne 3.4oz Y Perfume Eau De Parfum 100ml Spray for Men New In Box</t>
  </si>
  <si>
    <t>8 available / 25 sold</t>
  </si>
  <si>
    <t>May 24, 2024 00:24:35 PDT</t>
  </si>
  <si>
    <t>Supremacy Not Only Intense by Afnan 3.4 oz EDP Cologne for Men New In Box</t>
  </si>
  <si>
    <t>Limited quantity available / 1,242 sold</t>
  </si>
  <si>
    <t>May 24, 2024 06:55:05 PDT</t>
  </si>
  <si>
    <t>Tag - Him Pour Homme by Armaf cologne EDP 3.3 / 3.4 oz New in Box</t>
  </si>
  <si>
    <t>95 available / 739 sold</t>
  </si>
  <si>
    <t>May 15, 2024 19:05:45 PDT</t>
  </si>
  <si>
    <t>10 available / 601 sold</t>
  </si>
  <si>
    <t>May 24, 2024 09:57:09 PDT</t>
  </si>
  <si>
    <t>95 available / 1,424 sold</t>
  </si>
  <si>
    <t>May 24, 2024 09:58:09 PDT</t>
  </si>
  <si>
    <t>Claude Marsal</t>
  </si>
  <si>
    <t>Lá Melodie Parfum</t>
  </si>
  <si>
    <t>Feb 21, 2024 16:08:12 PST</t>
  </si>
  <si>
    <t>Creed Silver Mountain Water 3.3 oz EDP Cologne for Men Brand New Tester</t>
  </si>
  <si>
    <t>Limited quantity available / 386 sold</t>
  </si>
  <si>
    <t>May 21, 2024 07:53:03 PDT</t>
  </si>
  <si>
    <t>Versace Men's The Dreamer EDT Spray 3.4 oz (Tester) Fragrances 8011003997848</t>
  </si>
  <si>
    <t>May 23, 2024 12:08:57 PDT</t>
  </si>
  <si>
    <t>Acqua Di Gio Giorgio Armani For Men PARFUM 0.5 Fl Oz 15Ml. Travel Size Spray New</t>
  </si>
  <si>
    <t>More than 10 available / 280 sold</t>
  </si>
  <si>
    <t>May 12, 2024 17:11:04 PDT</t>
  </si>
  <si>
    <t>May 24, 2024 10:07:16 PDT</t>
  </si>
  <si>
    <t>Club de Nuit Urban Man Elixir by Armaf 3.6 oz EDP Cologne for Men New In Box</t>
  </si>
  <si>
    <t>Euphoria by Calvin Klein 3.4 oz EDT Cologne for Men New In Box</t>
  </si>
  <si>
    <t>More than 10 available / 4,427 sold</t>
  </si>
  <si>
    <t>May 23, 2024 23:46:32 PDT</t>
  </si>
  <si>
    <t>Curve Cologne for Men by Liz Claiborne  6.7 / 6.8 oz Spray EDC New in Box</t>
  </si>
  <si>
    <t>155 available / 6,634 sold</t>
  </si>
  <si>
    <t>May 22, 2024 10:02:50 PDT</t>
  </si>
  <si>
    <t>More than 10 available / 125 sold</t>
  </si>
  <si>
    <t>May 22, 2024 12:02:22 PDT</t>
  </si>
  <si>
    <t>NIKOS</t>
  </si>
  <si>
    <t>Sculpture Homme by Nikos 3.4 oz EDT Cologne for Men Brand New Tester</t>
  </si>
  <si>
    <t>More than 10 available / 1,128 sold</t>
  </si>
  <si>
    <t>May 22, 2024 09:28:38 PDT</t>
  </si>
  <si>
    <t>40 available / 349 sold</t>
  </si>
  <si>
    <t>May 24, 2024 07:16:10 PDT</t>
  </si>
  <si>
    <t>3 available / 16 sold</t>
  </si>
  <si>
    <t>May 23, 2024 17:44:35 PDT</t>
  </si>
  <si>
    <t>Encre Noire by Lalique Cologne for Men EDT 3.3 / 3.4 oz New In Box</t>
  </si>
  <si>
    <t>Limited quantity available / 1,866 sold</t>
  </si>
  <si>
    <t>May 24, 2024 07:55:09 PDT</t>
  </si>
  <si>
    <t>5 available / 94 sold</t>
  </si>
  <si>
    <t>May 22, 2024 23:30:09 PDT</t>
  </si>
  <si>
    <t>Lucianno</t>
  </si>
  <si>
    <t>Lucianno California Vibe M 100ml Boxed</t>
  </si>
  <si>
    <t>May 24, 2024 02:33:19 PDT</t>
  </si>
  <si>
    <t>Spicebomb Extreme by Viktor &amp; Rolf 3.04 oz EDP Cologne for Men New In Box</t>
  </si>
  <si>
    <t>More than 10 available / 1,296 sold</t>
  </si>
  <si>
    <t>PS by Paul Sebastian Cologne for Men 8 / 8.0 oz Brand New In Box</t>
  </si>
  <si>
    <t>4 available / 4,934 sold</t>
  </si>
  <si>
    <t>Ralph Lauren Polo Black 4.2 oz / 125 ml Eau De Toilette Spray For Men Brand New!</t>
  </si>
  <si>
    <t>8 available / 24 sold</t>
  </si>
  <si>
    <t>May 21, 2024 10:01:54 PDT</t>
  </si>
  <si>
    <t>HALLOWEEN MAN J. Del Pozo cologne edt 4.2 oz NEW IN BOX</t>
  </si>
  <si>
    <t>52 available / 397 sold</t>
  </si>
  <si>
    <t>May 21, 2024 15:07:11 PDT</t>
  </si>
  <si>
    <t>SpiceBomb Extreme Made Stronger With Pheromones For Super Hot Sexual Attraction!</t>
  </si>
  <si>
    <t>May 20, 2024 20:09:23 PDT</t>
  </si>
  <si>
    <t>Rochas</t>
  </si>
  <si>
    <t>L'homme Rochas by Rochas cologne EDT 3.3 / 3.4 oz New Tester</t>
  </si>
  <si>
    <t>23 available / 433 sold</t>
  </si>
  <si>
    <t>May 02, 2024 01:30:34 PDT</t>
  </si>
  <si>
    <t>Prada Luna Rossa Black 3.4 oz EDP Cologne for Men New In Box</t>
  </si>
  <si>
    <t>Limited quantity available / 587 sold</t>
  </si>
  <si>
    <t>May 24, 2024 08:49:02 PDT</t>
  </si>
  <si>
    <t>Ralph Lauren Polo Green EDT - Classic Woody Fragrance 4oz Sealed</t>
  </si>
  <si>
    <t>May 23, 2024 09:45:25 PDT</t>
  </si>
  <si>
    <t>Classic Brands</t>
  </si>
  <si>
    <t>Pure Instinct Pheromone Cologne For Him,Sex Attractant, Men's Best Pheromone 1oz</t>
  </si>
  <si>
    <t>More than 10 available / 2,256 sold</t>
  </si>
  <si>
    <t>May 12, 2024 18:06:36 PDT</t>
  </si>
  <si>
    <t>REYANE TRADITION</t>
  </si>
  <si>
    <t>Insurrection Born To Be a King By Reyane Tradition for Men EDP 3.3 OZ</t>
  </si>
  <si>
    <t>May 22, 2024 16:53:06 PDT</t>
  </si>
  <si>
    <t>1 Million Lucky by Paco Rabanne 3.4 oz EDT Cologne for Men New In Box</t>
  </si>
  <si>
    <t>May 24, 2024 07:43:03 PDT</t>
  </si>
  <si>
    <t>RED by Giorgio Beverly Hills 3.3 / 3.4 oz EDT For Men New in BOX</t>
  </si>
  <si>
    <t>31 available / 2,817 sold</t>
  </si>
  <si>
    <t>May 22, 2024 12:50:13 PDT</t>
  </si>
  <si>
    <t>7 available / 343 sold</t>
  </si>
  <si>
    <t>May 20, 2024 12:28:06 PDT</t>
  </si>
  <si>
    <t>Prada Luna Rossa by Prada 3.4 oz EDT Cologne for Men New In Box</t>
  </si>
  <si>
    <t>Limited quantity available / 2,774 sold</t>
  </si>
  <si>
    <t>May 21, 2024 06:58:02 PDT</t>
  </si>
  <si>
    <t>Armani Code Profumo 3.7oz by Men's Eau de Parfum Spray EDP New &amp;  Sealed Box</t>
  </si>
  <si>
    <t>8 available / 35 sold</t>
  </si>
  <si>
    <t>May 24, 2024 05:43:37 PDT</t>
  </si>
  <si>
    <t>It's Essential EDP Perfume By Rasasi 100 ML:🥇Hot New Rasasi Premium Line🥇</t>
  </si>
  <si>
    <t>May 17, 2024 09:22:33 PDT</t>
  </si>
  <si>
    <t>Giorgio Armani Acqua Di Gio 6.7 oz/200 ml Men's Eau de Toilette Spray</t>
  </si>
  <si>
    <t>10 available / 121 sold</t>
  </si>
  <si>
    <t>May 23, 2024 08:44:06 PDT</t>
  </si>
  <si>
    <t>Chanel Allure Homme Sport Eau de Toilette EDT Sample Spray .05oz, 1.5ml in Card</t>
  </si>
  <si>
    <t>5 available / 163 sold</t>
  </si>
  <si>
    <t>May 24, 2024 00:31:08 PDT</t>
  </si>
  <si>
    <t>Giorgio Armani Acqua Di Gio 3.4 oz Men's Eau de Toilette Spray New Sealed BOX</t>
  </si>
  <si>
    <t>May 22, 2024 10:22:29 PDT</t>
  </si>
  <si>
    <t>Versace Pour Homme Signature 3.4 oz EDT Cologne for Men New In Box</t>
  </si>
  <si>
    <t>10 available / 92 sold</t>
  </si>
  <si>
    <t>May 23, 2024 17:35:18 PDT</t>
  </si>
  <si>
    <t>Aventus Cologne by Creed, 3.3 oz Millesime EDP Spray for Men</t>
  </si>
  <si>
    <t>More than 10 available / 53 sold</t>
  </si>
  <si>
    <t>May 24, 2024 08:50:32 PDT</t>
  </si>
  <si>
    <t>Limited quantity available / 2,153 sold</t>
  </si>
  <si>
    <t>May 22, 2024 08:31:19 PDT</t>
  </si>
  <si>
    <t>Fahrenheit by Christian Dior 3.4 oz EDT Cologne for Men New In Box</t>
  </si>
  <si>
    <t>8 available / 1,243 sold</t>
  </si>
  <si>
    <t>May 22, 2024 01:59:02 PDT</t>
  </si>
  <si>
    <t>Mens Fahrenheit Eau De Toilette Cologne Spray 3.4 fl.oz 100 ML New in Box Sealed</t>
  </si>
  <si>
    <t>May 12, 2024 17:40:33 PDT</t>
  </si>
  <si>
    <t>Myrurgia</t>
  </si>
  <si>
    <t>YACHT MAN RED by Myrurgia 3.3 / 3.4 oz EDT Cologne for Men New in Box</t>
  </si>
  <si>
    <t>36 available / 8,453 sold</t>
  </si>
  <si>
    <t>May 21, 2024 13:43:42 PDT</t>
  </si>
  <si>
    <t>50 available / 14 sold</t>
  </si>
  <si>
    <t>May 23, 2024 17:21:52 PDT</t>
  </si>
  <si>
    <t>Al Wataniah Sabah Al Ward EDP M 100ml Boxed</t>
  </si>
  <si>
    <t>May 23, 2024 16:03:42 PDT</t>
  </si>
  <si>
    <t>Jovan Platinum Musk by Jovan cologne for men EDC 3.0 oz New in Box</t>
  </si>
  <si>
    <t>44 available / 330 sold</t>
  </si>
  <si>
    <t>May 13, 2024 09:31:59 PDT</t>
  </si>
  <si>
    <t>Adidas Moves for Him Body Fragrance for Men, 2.5 Fl Oz, Liquid, Grapefruit</t>
  </si>
  <si>
    <t>5 available / 72 sold</t>
  </si>
  <si>
    <t>May 24, 2024 07:35:23 PDT</t>
  </si>
  <si>
    <t>Rasasi Hawas for Men sample</t>
  </si>
  <si>
    <t>May 15, 2024 18:42:00 PDT</t>
  </si>
  <si>
    <t>Acqua Di Gio Profondo by Giorgio Armani 2.5 oz Parfum Cologne for Men New In Box</t>
  </si>
  <si>
    <t>More than 10 available / 743 sold</t>
  </si>
  <si>
    <t>May 22, 2024 11:57:53 PDT</t>
  </si>
  <si>
    <t>CK FREE by Calvin Klein cologne for men EDT 3.3 / 3.4 oz New Tester</t>
  </si>
  <si>
    <t>72 available / 348 sold</t>
  </si>
  <si>
    <t>May 24, 2024 01:43:20 PDT</t>
  </si>
  <si>
    <t>Limited quantity available / 1,511 sold</t>
  </si>
  <si>
    <t>May 22, 2024 16:32:56 PDT</t>
  </si>
  <si>
    <t>KING OF KINGS</t>
  </si>
  <si>
    <t>ROYAL NOIR 3.4 OZ PARFUM BY KING OF KINGS</t>
  </si>
  <si>
    <t>9 available / 15 sold</t>
  </si>
  <si>
    <t>May 15, 2024 12:51:02 PDT</t>
  </si>
  <si>
    <t>Ulric de Varens</t>
  </si>
  <si>
    <t>Varens For Men Cafe Vanille Eau De Toilette for MEN - Gourmand, Elegant, Bold</t>
  </si>
  <si>
    <t>49 available / 1 sold</t>
  </si>
  <si>
    <t>Emporio Armani</t>
  </si>
  <si>
    <t>Emporio Armani Stronger With You Oud Eau de Parfum for Men 3.4 Oz / 100ml</t>
  </si>
  <si>
    <t>May 24, 2024 02:24:38 PDT</t>
  </si>
  <si>
    <t>BLEU de CHANEL Paris Parfum Pour Homme 100ml 3.4oz New Sealed AS IS</t>
  </si>
  <si>
    <t>Bad Boy Cobalt by Carolina Herrera, .33 oz EDP Electrique for Men</t>
  </si>
  <si>
    <t>May 24, 2024 07:55:54 PDT</t>
  </si>
  <si>
    <t>More than 10 available / 117 sold</t>
  </si>
  <si>
    <t>Apr 15, 2024 10:18:57 PDT</t>
  </si>
  <si>
    <t>May 23, 2024 20:05:17 PDT</t>
  </si>
  <si>
    <t>Armaf Club de Nuit Precieux 1 Extrait de Parfum 1.8oz/55ml | New Launch | Sealed</t>
  </si>
  <si>
    <t>Abercrombie &amp; Fitch Fierce 6.7 Fl oz Eau de Cologne Spray Men's New &amp; Sealed</t>
  </si>
  <si>
    <t>May 24, 2024 03:25:20 PDT</t>
  </si>
  <si>
    <t>Bentley Men's Black Edition EDP Spray 3.4 oz (Tester) Fragrances 7640171190938</t>
  </si>
  <si>
    <t>May 22, 2024 19:20:44 PDT</t>
  </si>
  <si>
    <t>Azzaro Chrome PARFUM Spray for Men 3.3 oz. Launched in 2023. New in Sealed Box.</t>
  </si>
  <si>
    <t>10 available / 83 sold</t>
  </si>
  <si>
    <t>May 23, 2024 05:27:24 PDT</t>
  </si>
  <si>
    <t>Maison Francis Kurkdjian</t>
  </si>
  <si>
    <t>Maison Francis Kurkdjian Amyris Homme 2.4oz Eau de Toilette</t>
  </si>
  <si>
    <t>24 available / 6 sold</t>
  </si>
  <si>
    <t>May 20, 2024 12:54:11 PDT</t>
  </si>
  <si>
    <t>One Million Royal by Paco Rabanne 1 Million Royal Cologne for Men 3.4 oz</t>
  </si>
  <si>
    <t>2 available / 60 sold</t>
  </si>
  <si>
    <t>May 23, 2024 02:25:57 PDT</t>
  </si>
  <si>
    <t>9 available / 75 sold</t>
  </si>
  <si>
    <t>May 18, 2024 16:44:20 PDT</t>
  </si>
  <si>
    <t>Polo Blue by Ralph Lauren 4.2 oz EDP Parfum Cologne for Men Brand New In Box</t>
  </si>
  <si>
    <t>Limited quantity available / 1,683 sold</t>
  </si>
  <si>
    <t>May 24, 2024 08:14:55 PDT</t>
  </si>
  <si>
    <t>Tres Nuit Lyric by Armaf cologne for men EDP 3.3 / 3.4 oz New in Box</t>
  </si>
  <si>
    <t>52 available / 619 sold</t>
  </si>
  <si>
    <t>May 24, 2024 06:34:10 PDT</t>
  </si>
  <si>
    <t>Giorgio Armani Armani Code Profumo 3.7oz / 110ml Men's PARFUM Spray NEW &amp; SEALED</t>
  </si>
  <si>
    <t>6 available / 235 sold</t>
  </si>
  <si>
    <t>May 24, 2024 05:51:04 PDT</t>
  </si>
  <si>
    <t>Fragrance World</t>
  </si>
  <si>
    <t>Fragrance World Men's Imperium EDP Spray 3.4 oz Fragrances 6291108326763</t>
  </si>
  <si>
    <t>May 23, 2024 19:57:55 PDT</t>
  </si>
  <si>
    <t>Invictus Victory Paco Rabanne Made Stronger With Pheromones For Sexual Allure!</t>
  </si>
  <si>
    <t>May 22, 2024 13:09:58 PDT</t>
  </si>
  <si>
    <t>X1 Bath &amp; Body Works Men's Collection Cologne for Men 3.4 oz Full Sz CHOOSE ONE</t>
  </si>
  <si>
    <t>Last One / 717 sold</t>
  </si>
  <si>
    <t>May 23, 2024 22:18:49 PDT</t>
  </si>
  <si>
    <t>Jean Paul Gaultier Le Beau Le Parfum Intense Sample Spray Vials 1.5ml / 0.05oz</t>
  </si>
  <si>
    <t>May 18, 2024 19:20:42 PDT</t>
  </si>
  <si>
    <t>May 23, 2024 18:07:56 PDT</t>
  </si>
  <si>
    <t>12 available / 6 sold</t>
  </si>
  <si>
    <t>May 23, 2024 15:09:18 PDT</t>
  </si>
  <si>
    <t>Bvlgari Aqva Marine Cologne Pour Homme by Bvlgari 3.4 oz EDT Spray for Men  NEW</t>
  </si>
  <si>
    <t>May 24, 2024 06:45:32 PDT</t>
  </si>
  <si>
    <t>Azzaro Pour Homme by Azzaro 3.4 oz EDT Cologne for Men 3.3 100 ml New In Box</t>
  </si>
  <si>
    <t>92 available / 1,337 sold</t>
  </si>
  <si>
    <t>May 24, 2024 07:41:09 PDT</t>
  </si>
  <si>
    <t>Armani Code by Giorgio Armani, 4.2 oz Parfum Spray for Men</t>
  </si>
  <si>
    <t>May 24, 2024 00:10:31 PDT</t>
  </si>
  <si>
    <t>Allsaints</t>
  </si>
  <si>
    <t>AllSaints collection Travel Set 0.5oz/15ml X3 sunset riot concrete rain flora m</t>
  </si>
  <si>
    <t>Mar 16, 2024 18:36:03 PDT</t>
  </si>
  <si>
    <t>Replica Jazz Club by Maison Margiela 3.4 oz EDT Spray for Men New With Box 100ml</t>
  </si>
  <si>
    <t>May 08, 2024 01:44:16 PDT</t>
  </si>
  <si>
    <t>More than 10 available / 573 sold</t>
  </si>
  <si>
    <t>May 24, 2024 08:09:37 PDT</t>
  </si>
  <si>
    <t>New 2024 Sexy Cologne Lure Her Him Long Lasting Pheromone Perfume for Men USA✅</t>
  </si>
  <si>
    <t>May 18, 2024 14:48:44 PDT</t>
  </si>
  <si>
    <t>Lacoste Style in Play RED Men 4.2 oz 125 ml Eau De Toilette Spray Same As Photo</t>
  </si>
  <si>
    <t>Light Blue by Dolce &amp; Gabbana, 4.2 oz EDT Spray for Men Cologne New &amp; Sealed Box</t>
  </si>
  <si>
    <t>5 available / 111 sold</t>
  </si>
  <si>
    <t>May 23, 2024 00:41:58 PDT</t>
  </si>
  <si>
    <t>Coach 4 piece Mens Mini Cologne Set 2 x Coach NY, Blue, Green NIB</t>
  </si>
  <si>
    <t>May 23, 2024 21:45:55 PDT</t>
  </si>
  <si>
    <t>Avon Black Suede for Men Eau De Toilette Spray - 3.4 Ounce</t>
  </si>
  <si>
    <t>May 24, 2024 08:30:22 PDT</t>
  </si>
  <si>
    <t>Abercrombie &amp; Fitch Fierce - Bold 6.7oz Eau de Cologne, New Sealed Box</t>
  </si>
  <si>
    <t>6 available / 38 sold</t>
  </si>
  <si>
    <t>May 22, 2024 08:28:58 PDT</t>
  </si>
  <si>
    <t>Obsession Night by CK Calvin Klein 4.0 oz EDT Cologne for Men New In Box</t>
  </si>
  <si>
    <t>Limited quantity available / 5,377 sold</t>
  </si>
  <si>
    <t>May 23, 2024 00:47:54 PDT</t>
  </si>
  <si>
    <t>Men's Pheromone-Infused Perfume Cupid Hypnosis Cologne Fragrances Charm Toilette</t>
  </si>
  <si>
    <t>May 21, 2024 16:11:07 PDT</t>
  </si>
  <si>
    <t>Yves de Sistelle</t>
  </si>
  <si>
    <t>THALLIUM by YVES DE SISTELLE Men Cologne 3.3 oz edt 3.4 New in Box</t>
  </si>
  <si>
    <t>82 available / 7,253 sold</t>
  </si>
  <si>
    <t>May 21, 2024 10:02:07 PDT</t>
  </si>
  <si>
    <t>Giorgio Armani Acqua Di Gio 3.4 oz Men's Eau De Toilette Spray Brand New</t>
  </si>
  <si>
    <t>Chanel</t>
  </si>
  <si>
    <t>CHANEL ALLURE HOMME SPORT EDT 1.5ml .05fl oz x 4 SPRAY SAMPLE VIALS</t>
  </si>
  <si>
    <t>More than 10 available / 286 sold</t>
  </si>
  <si>
    <t>Jan 10, 2024 14:19:12 PST</t>
  </si>
  <si>
    <t>Feb 08, 2024 10:42:37 PST</t>
  </si>
  <si>
    <t>Rasasi Hawas For Men EDP Parfum Spray 3.3 OZ New In Sealed Box</t>
  </si>
  <si>
    <t>12 available / 140 sold</t>
  </si>
  <si>
    <t>May 24, 2024 09:23:11 PDT</t>
  </si>
  <si>
    <t>Fahrenheit Eau De Toilette Sprays For Men 3.4 Oz/100 Ml New In Sealed Boxes</t>
  </si>
  <si>
    <t>May 21, 2024 17:43:05 PDT</t>
  </si>
  <si>
    <t>Limited Edition</t>
  </si>
  <si>
    <t>Armaf Club De Nuit Intense Man Limited Edition 3.6oz Pure Parfum 2023 Packaging</t>
  </si>
  <si>
    <t>May 15, 2024 15:52:46 PDT</t>
  </si>
  <si>
    <t>May 17, 2024 11:38:55 PDT</t>
  </si>
  <si>
    <t>Nomad The Wanderer by Armaf cologne for men EDP 3.3 / 3.4 oz New in Box</t>
  </si>
  <si>
    <t>36 available / 109 sold</t>
  </si>
  <si>
    <t>May 16, 2024 09:13:23 PDT</t>
  </si>
  <si>
    <t>Bond No. 9</t>
  </si>
  <si>
    <t>Greenwich Village Bond No 9 Handmade Stronger With Pheromones For Sexual Allure!</t>
  </si>
  <si>
    <t>May 16, 2024 12:30:51 PDT</t>
  </si>
  <si>
    <t>9 AM Dive EDP Perfume By Afnan 100 ML🥇Super Famous Top Selling Fragrance 9PM</t>
  </si>
  <si>
    <t>May 22, 2024 18:38:27 PDT</t>
  </si>
  <si>
    <t>Polo Green by Ralph Lauren 0.5 oz EDT Mini for Men Cologne New In Box</t>
  </si>
  <si>
    <t>More than 10 available / 460 sold</t>
  </si>
  <si>
    <t>May 19, 2024 09:13:03 PDT</t>
  </si>
  <si>
    <t>Cupid Charm Toilette for Men (Pheromone-Infused),Mens Cologne Fragrances Perfume</t>
  </si>
  <si>
    <t>7 available / 11 sold</t>
  </si>
  <si>
    <t>May 24, 2024 07:51:28 PDT</t>
  </si>
  <si>
    <t>Jean Paul Gaultier Le Beau 4.2 oz. Eau de Toilette Spray for Men New NO BOX</t>
  </si>
  <si>
    <t>10 available / 539 sold</t>
  </si>
  <si>
    <t>May 23, 2024 22:43:23 PDT</t>
  </si>
  <si>
    <t>Armaf Club De Nuit Sillage 1.0 oz / 30ml Eau De Parfum Spray | Unisex | Sealed |</t>
  </si>
  <si>
    <t>May 17, 2024 11:19:13 PDT</t>
  </si>
  <si>
    <t>Afnan Men's Penthouse Ginza EDP Spray 3.4 oz Fragrances 6290171010487</t>
  </si>
  <si>
    <t>May 23, 2024 05:27:01 PDT</t>
  </si>
  <si>
    <t>Acqua di Parma Colonia by Acqua di Parma 3.4 oz EDC Cologne for Men New In Box</t>
  </si>
  <si>
    <t>5 available / 244 sold</t>
  </si>
  <si>
    <t>May 22, 2024 23:22:50 PDT</t>
  </si>
  <si>
    <t>Lacoste Essential Eau De Toilette Pour Homme ~ 4.2 FL OZ ~ Sealed ~ AUTHENTIC</t>
  </si>
  <si>
    <t>May 15, 2024 07:37:26 PDT</t>
  </si>
  <si>
    <t>Burberry Hero 3.3 oz Eau de Toilette Cologne for Men EDT Spray 100ml New In Box</t>
  </si>
  <si>
    <t>8 available / 39 sold</t>
  </si>
  <si>
    <t>May 19, 2024 22:59:41 PDT</t>
  </si>
  <si>
    <t>Sauvage Eau De Parfum Spray 3.4 oz/100 ml For Men New In Box</t>
  </si>
  <si>
    <t>Apr 21, 2024 19:30:34 PDT</t>
  </si>
  <si>
    <t>AS PHOTOS</t>
  </si>
  <si>
    <t>New Carolina-Herrera 212 NYC Men Eau De Toilette 3.4 oz/ 100 ml</t>
  </si>
  <si>
    <t>Armaf Club De Nuit Intense 5.07oz / 150ml Pure Parfum | Brand New | Sealed</t>
  </si>
  <si>
    <t>More than 10 available / 700 sold</t>
  </si>
  <si>
    <t>May 17, 2024 11:39:38 PDT</t>
  </si>
  <si>
    <t>Ralph Lauren Polo Green 4oz EDT Men's Cologne New in Box</t>
  </si>
  <si>
    <t>6 available / 39 sold</t>
  </si>
  <si>
    <t>May 24, 2024 09:46:54 PDT</t>
  </si>
  <si>
    <t>EAU DE COLOGNE IMPERIALE by GUERLAIN | Men’s 100 ml/3.4 FL OZ | AS PICTURE SHOWN</t>
  </si>
  <si>
    <t>May 18, 2024 02:04:20 PDT</t>
  </si>
  <si>
    <t>May 19, 2024 18:09:04 PDT</t>
  </si>
  <si>
    <t>NEW BLEU PARFUM de Blue for Men 3.4oz / 100ml EAU DE Cologne Spray IN BOX</t>
  </si>
  <si>
    <t>May 23, 2024 22:52:22 PDT</t>
  </si>
  <si>
    <t>Al Haramain Men's L'Aventure EDP Spray 6.76 oz (Tester) Fragrances 6291100132980</t>
  </si>
  <si>
    <t>May 22, 2024 05:56:33 PDT</t>
  </si>
  <si>
    <t>3 bottles*Men's parfum Bundle* , &amp;- Brand New, Smells Amazing</t>
  </si>
  <si>
    <t>Mar 09, 2024 18:25:15 PST</t>
  </si>
  <si>
    <t>Gentlemen Only by Givenchy  3.3oz EDT  Men's Cologne New Tester</t>
  </si>
  <si>
    <t>13 available / 178 sold</t>
  </si>
  <si>
    <t>May 21, 2024 13:41:28 PDT</t>
  </si>
  <si>
    <t>Limited quantity available / 950 sold</t>
  </si>
  <si>
    <t>May 22, 2024 06:00:02 PDT</t>
  </si>
  <si>
    <t>Dossier Spicy Vetiver Eau de Parfum. Size: 50ml / 1.7oz</t>
  </si>
  <si>
    <t>Apr 12, 2024 21:26:05 PDT</t>
  </si>
  <si>
    <t>Polo Deep Blue by Ralph Lauren 4.2 oz Parfum Cologne for Men New In Box</t>
  </si>
  <si>
    <t>Limited quantity available / 869 sold</t>
  </si>
  <si>
    <t>May 24, 2024 03:56:56 PDT</t>
  </si>
  <si>
    <t>Acqua Di Gio by Giorgio Armani 6.7 / 6.8 oz EDT Cologne for Men New In Box</t>
  </si>
  <si>
    <t>8 available / 111 sold</t>
  </si>
  <si>
    <t>May 18, 2024 03:34:53 PDT</t>
  </si>
  <si>
    <t>Parfums de Marly Layton by Parfums de Marly, 2.5 oz EDP Spray men</t>
  </si>
  <si>
    <t>More than 10 available / 593 sold</t>
  </si>
  <si>
    <t>May 24, 2024 07:56:19 PDT</t>
  </si>
  <si>
    <t>Abercrombie &amp; Fitch Fierce 1.7 oz EAU DE COLOGNE MEN - NEW - FREE SHIP-AUTHENTIC</t>
  </si>
  <si>
    <t>May 14, 2024 13:19:07 PDT</t>
  </si>
  <si>
    <t>10 available / 740 sold</t>
  </si>
  <si>
    <t>May 22, 2024 11:52:44 PDT</t>
  </si>
  <si>
    <t>Bad Boy Cobalt by Carolina Herrera, 3.4 oz EDP Spray for Men</t>
  </si>
  <si>
    <t>May 23, 2024 11:43:18 PDT</t>
  </si>
  <si>
    <t>CH Men Prive by Carolina Herrera 3.4 oz / 100 ml Edt spy cologne for men homme</t>
  </si>
  <si>
    <t>May 17, 2024 09:38:12 PDT</t>
  </si>
  <si>
    <t>Roja Parfums</t>
  </si>
  <si>
    <t>Roja Danger by Roja Parfums Extrait De Parfum 3.4 oz EDP Spray Men's New in Box</t>
  </si>
  <si>
    <t>May 21, 2024 07:11:45 PDT</t>
  </si>
  <si>
    <t>Bleu Noir by Narciso Rodriguez 3.3 3.4 oz EDP Cologne for Men New In Box</t>
  </si>
  <si>
    <t>May 21, 2024 20:17:38 PDT</t>
  </si>
  <si>
    <t>Burberry HERO For Men Eau de Toilette EDT Sample Spray .05oz, 1.5ml</t>
  </si>
  <si>
    <t>5 available / 254 sold</t>
  </si>
  <si>
    <t>May 24, 2024 00:33:04 PDT</t>
  </si>
  <si>
    <t>Scandal by Roja Parfums 3.4 oz Eau De Parfum Cologne Spray for Men New in Box</t>
  </si>
  <si>
    <t>May 04, 2024 05:57:21 PDT</t>
  </si>
  <si>
    <t>Paco Rabanne Men's 1 Million Royal Parfum Spray 1.7 oz Fragrances 3349668617043</t>
  </si>
  <si>
    <t>May 23, 2024 13:26:47 PDT</t>
  </si>
  <si>
    <t>Davidoff Cool Water All Over Body Spray 5 Oz / 150 ML NEW Damaged Can</t>
  </si>
  <si>
    <t>May 15, 2024 11:28:53 PDT</t>
  </si>
  <si>
    <t>Emporio Armani Stronger With You by Giorgio Armani 3.4 oz Cologne for Men NIB</t>
  </si>
  <si>
    <t>Limited quantity available / 1,333 sold</t>
  </si>
  <si>
    <t>May 21, 2024 15:07:29 PDT</t>
  </si>
  <si>
    <t>Limited quantity available / 4,802 sold</t>
  </si>
  <si>
    <t>May 24, 2024 07:41:02 PDT</t>
  </si>
  <si>
    <t>Topshelf</t>
  </si>
  <si>
    <t>Topshelf Love Bombed- Pheromone Cologne for Men Attraction &amp; Confidence (50 ml)</t>
  </si>
  <si>
    <t>May 10, 2024 21:53:08 PDT</t>
  </si>
  <si>
    <t>212 MEN Carolina Herrera 3.4 oz EDT Cologne New Sealed</t>
  </si>
  <si>
    <t>May 21, 2024 06:41:06 PDT</t>
  </si>
  <si>
    <t>Jean Paul Gaultier Le Male Cologne EDT 4.2oz Iconic Masculine Fragrance Allure</t>
  </si>
  <si>
    <t>May 24, 2024 07:13:17 PDT</t>
  </si>
  <si>
    <t>Polo Blue by Ralph Lauren 4.2oz Men's Eau de Toilette Spray EDT New &amp; Sealed Box</t>
  </si>
  <si>
    <t>8 available / 89 sold</t>
  </si>
  <si>
    <t>May 24, 2024 05:53:37 PDT</t>
  </si>
  <si>
    <t>Versace Dylan Blue pour homme cologne for men EDT 6.7 oz 6.8 New in Box</t>
  </si>
  <si>
    <t>62 available / 1,819 sold</t>
  </si>
  <si>
    <t>May 24, 2024 10:12:08 PDT</t>
  </si>
  <si>
    <t>Cool Water by Davidoff 4.2 oz EDT Cologne for Men New In Box</t>
  </si>
  <si>
    <t>More than 10 available / 264 sold</t>
  </si>
  <si>
    <t>May 18, 2024 10:55:29 PDT</t>
  </si>
  <si>
    <t>Invictus Paco Rabanne Made Stronger With Pheromones For Super Sexy Scent Trails!</t>
  </si>
  <si>
    <t>May 16, 2024 16:30:41 PDT</t>
  </si>
  <si>
    <t>ARMAF CLUB DE NUIT INTENSE + MILESTONE + SILLAGE 1.0 oz 3PC SET + FREE SAMPLE</t>
  </si>
  <si>
    <t>More than 10 available / 485 sold</t>
  </si>
  <si>
    <t>May 17, 2024 11:37:19 PDT</t>
  </si>
  <si>
    <t>Carolina Herrera 212 NYC Men's EDT 3.4 oz | Eau de Toilette Spray</t>
  </si>
  <si>
    <t>May 10, 2024 10:59:33 PDT</t>
  </si>
  <si>
    <t>YACHT MAN DENSE by Myrurgia cologne EDT 3.3 / 3.4 oz New in Box</t>
  </si>
  <si>
    <t>202 available / 3,093 sold</t>
  </si>
  <si>
    <t>May 02, 2024 01:30:50 PDT</t>
  </si>
  <si>
    <t>Brut</t>
  </si>
  <si>
    <t>Brut Original EDT Cologne for Men 3.4 oz Brand New In Box</t>
  </si>
  <si>
    <t>9 available / 48 sold</t>
  </si>
  <si>
    <t>Odyssey Mandarin Sky Limited Edition EDP Perfume By Armaf 100ML🥇Top Fragrance🥇</t>
  </si>
  <si>
    <t>May 15, 2024 15:14:22 PDT</t>
  </si>
  <si>
    <t>CK ONE BY CALVIN KLEIN 3.4/3.3 OZ EDT SPRAY FOR UNISEX NEW IN NO BOX SAME AS PIC</t>
  </si>
  <si>
    <t>3 available / 189 sold</t>
  </si>
  <si>
    <t>Apr 23, 2024 19:35:29 PDT</t>
  </si>
  <si>
    <t>Portraits The Tragedy of Lord George By Penhaligon's EDP Spray 2.5oz/75ml</t>
  </si>
  <si>
    <t>May 21, 2024 00:10:23 PDT</t>
  </si>
  <si>
    <t>Ed Hardy</t>
  </si>
  <si>
    <t>Ed Hardy Hearts &amp; Daggers 3.4 oz edt Cologne Spray for Men New in Box</t>
  </si>
  <si>
    <t>311 available / 6,633 sold</t>
  </si>
  <si>
    <t>May 23, 2024 14:38:05 PDT</t>
  </si>
  <si>
    <t>1 Million Men Cologne Handmade Stronger With Pheromones For Sexual Attraction!</t>
  </si>
  <si>
    <t>May 15, 2024 17:31:27 PDT</t>
  </si>
  <si>
    <t>TOMMY by TOMMY HILFIGER Cologne for Men 0.5 oz Eau de Toilette Spray NEW AS PIC</t>
  </si>
  <si>
    <t>5 available / 269 sold</t>
  </si>
  <si>
    <t>May 21, 2024 05:43:41 PDT</t>
  </si>
  <si>
    <t>Hollister Jake Cologne Eau De Cologne 1.7 Oz/50 ml Ne🦋 Sealed Men</t>
  </si>
  <si>
    <t>Halloween Man Hero by Jesus Del Pozo cologne EDT 4.2 oz New in Box</t>
  </si>
  <si>
    <t>7 available / 542 sold</t>
  </si>
  <si>
    <t>May 24, 2024 08:33:10 PDT</t>
  </si>
  <si>
    <t>FM</t>
  </si>
  <si>
    <t>New Frederic Malle CARNAL FLOWER Dominique Ropion MINI Travel Spray .12oz/3.5ml</t>
  </si>
  <si>
    <t>4 available / 16 sold</t>
  </si>
  <si>
    <t>May 20, 2024 06:43:11 PDT</t>
  </si>
  <si>
    <t>Limited quantity available / 350 sold</t>
  </si>
  <si>
    <t>May 22, 2024 16:56:40 PDT</t>
  </si>
  <si>
    <t>Coach Green by Coach cologne for men EDT 3.3 /3.4  oz New Tester</t>
  </si>
  <si>
    <t>13 available / 35 sold</t>
  </si>
  <si>
    <t>May 24, 2024 06:43:00 PDT</t>
  </si>
  <si>
    <t>DIOR HOMME COLOGNE EAU DE TOILETTE SPRAY 4.2 OZ / 125ML - READ DETAILS</t>
  </si>
  <si>
    <t>7 available / 129 sold</t>
  </si>
  <si>
    <t>May 22, 2024 09:17:01 PDT</t>
  </si>
  <si>
    <t>Paco Rabanne Invictus Legend 5.1 FL OZ / 150 ML EAU DE PARFUM SPRAY - RARE ITEM</t>
  </si>
  <si>
    <t>Boss Bottled Infinite By Hugo Boss EDP For Men 3.3 oz / 100 ml *NEW*</t>
  </si>
  <si>
    <t>PARIS HILTON edt Cologne Spray 3.4 oz 3.3 Men New in RETAIL Box</t>
  </si>
  <si>
    <t>16 available / 2,093 sold</t>
  </si>
  <si>
    <t>May 13, 2024 19:01:09 PDT</t>
  </si>
  <si>
    <t>Dolce &amp; Gabbana Pour Homme 4.2 oz D&amp;G Cologne for Men Tester with Cap</t>
  </si>
  <si>
    <t>5 available / 400 sold</t>
  </si>
  <si>
    <t>May 23, 2024 11:42:30 PDT</t>
  </si>
  <si>
    <t>Invictus by Paco Rabanne 6.8 oz. Eau de Toilette Spray for Men. New. NO BOX</t>
  </si>
  <si>
    <t>10 available / 313 sold</t>
  </si>
  <si>
    <t>May 24, 2024 01:41:58 PDT</t>
  </si>
  <si>
    <t>Armani Code By Giorgio Armani 4.2 oz Mens Eau de Toilette Spray NEW &amp; SEALED BOX</t>
  </si>
  <si>
    <t>May 23, 2024 10:39:37 PDT</t>
  </si>
  <si>
    <t>Armaf Club de Nuit ICONIC 3.6 fl.oz Eau de Parfum | Armaf's Exclusive New Launch</t>
  </si>
  <si>
    <t>May 23, 2024 20:05:31 PDT</t>
  </si>
  <si>
    <t>Ck One by Calvin Klein Cologne Perfume Unisex 3.4 oz New In Box US STOCK</t>
  </si>
  <si>
    <t>May 09, 2024 20:48:12 PDT</t>
  </si>
  <si>
    <t>John Varvatos Oud 4.1/4.1 oz Eau De Parfum 100 ml Spray For Men</t>
  </si>
  <si>
    <t>May 10, 2024 17:42:19 PDT</t>
  </si>
  <si>
    <t>Dolce &amp; Gabbana Light Blue Men Cologne EDT 4.2oz Crisp Oceanic Scent Breeze</t>
  </si>
  <si>
    <t>Giorgio Armani Code Men 4.2oz EDT Designer Fragrance Spray Elegant Sealed New</t>
  </si>
  <si>
    <t>5 available / 8 sold</t>
  </si>
  <si>
    <t>May 23, 2024 07:48:48 PDT</t>
  </si>
  <si>
    <t>Fahrenheit Eau De Toilette 3.4 oz/100 ml EDT Cologne Spray for Men New in Box</t>
  </si>
  <si>
    <t>20 available / 15 sold</t>
  </si>
  <si>
    <t>May 24, 2024 02:29:59 PDT</t>
  </si>
  <si>
    <t>Heaven Scents</t>
  </si>
  <si>
    <t>Taj Perfume 100 ML by Heaven Scents Arabian Fragrance made in Dubai  Perfuma</t>
  </si>
  <si>
    <t>May 11, 2024 15:09:30 PDT</t>
  </si>
  <si>
    <t>Fierce By Abercrombie &amp; Fitch 6.7oz/200ml Men's Eau De Cologne Brand New ~Sealed</t>
  </si>
  <si>
    <t>More than 10 available / 463 sold</t>
  </si>
  <si>
    <t>May 23, 2024 08:07:45 PDT</t>
  </si>
  <si>
    <t>Sean John I Am King EDT Cologne Spray for Men 3.4 oz - New in Box</t>
  </si>
  <si>
    <t>May 24, 2024 04:29:16 PDT</t>
  </si>
  <si>
    <t>Polo Cologne Intense by Ralph Lauren for men EDC 8.0 oz New in Box</t>
  </si>
  <si>
    <t>129 available / 229 sold</t>
  </si>
  <si>
    <t>May 24, 2024 06:09:16 PDT</t>
  </si>
  <si>
    <t>Gucci Guilty Pour Homme by Gucci cologne EDP 3.0 oz New Tester</t>
  </si>
  <si>
    <t>8 available / 248 sold</t>
  </si>
  <si>
    <t>May 17, 2024 12:14:48 PDT</t>
  </si>
  <si>
    <t>Coach Blue 3.3 oz EDT eau de toilette spray Mens Cologne 100 ml NEW Tester</t>
  </si>
  <si>
    <t>May 15, 2024 11:50:00 PDT</t>
  </si>
  <si>
    <t>50ML Savagery Pheromone Men Perfume, Pheromone Cologne for Men Attract Women</t>
  </si>
  <si>
    <t>May 18, 2024 15:24:03 PDT</t>
  </si>
  <si>
    <t>15 available / 248 sold</t>
  </si>
  <si>
    <t>May 24, 2024 07:21:29 PDT</t>
  </si>
  <si>
    <t>Yves Saint Laurent L'Homme 3.3 oz Men's Eau de Parfum</t>
  </si>
  <si>
    <t>3 available / 19 sold</t>
  </si>
  <si>
    <t>May 23, 2024 22:26:34 PDT</t>
  </si>
  <si>
    <t>Valentino Uomo Born In Roma 3.4.Oz /100ML Eau De Toilette Spray for Men</t>
  </si>
  <si>
    <t>May 24, 2024 00:48:30 PDT</t>
  </si>
  <si>
    <t>212 MEN NYC by Carolina Herrera 3.4 fl oz EDT Cologne for Men New in Box</t>
  </si>
  <si>
    <t>More than 10 available / 207 sold</t>
  </si>
  <si>
    <t>May 23, 2024 08:07:32 PDT</t>
  </si>
  <si>
    <t>16 available / 292 sold</t>
  </si>
  <si>
    <t>May 20, 2024 18:27:48 PDT</t>
  </si>
  <si>
    <t>Paco Rabanne 1 Million 3.4 oz Men's EDT Bold Signature Scent New</t>
  </si>
  <si>
    <t>5 available / 21 sold</t>
  </si>
  <si>
    <t>May 18, 2024 08:34:44 PDT</t>
  </si>
  <si>
    <t>Maritime Deep Blue by Tommy Bahama 4.2 oz Cologne for Men New in Box</t>
  </si>
  <si>
    <t>More than 10 available / 242 sold</t>
  </si>
  <si>
    <t>May 23, 2024 09:27:28 PDT</t>
  </si>
  <si>
    <t>Polo Ralph Lauren 4.0 oz Cologne Intense Spray for Men 118 ml NIB</t>
  </si>
  <si>
    <t>Apr 12, 2024 09:33:58 PDT</t>
  </si>
  <si>
    <t>Polo Red by Ralph Lauren 4.2 oz EDT Cologne for Men Brand New</t>
  </si>
  <si>
    <t>May 22, 2024 10:10:03 PDT</t>
  </si>
  <si>
    <t>Lagerfeld Classic by Lagerfeld 5 oz EDT Cologne for Men New In Box</t>
  </si>
  <si>
    <t>Limited quantity available / 5,076 sold</t>
  </si>
  <si>
    <t>May 22, 2024 18:19:59 PDT</t>
  </si>
  <si>
    <t>9 available / 6 sold</t>
  </si>
  <si>
    <t>May 24, 2024 05:51:42 PDT</t>
  </si>
  <si>
    <t>Polo Blue by Ralph Lauren Cologne for Men 4.2 oz Brand New</t>
  </si>
  <si>
    <t>May 24, 2024 02:00:07 PDT</t>
  </si>
  <si>
    <t>L'homme Lacoste Intense by Lacoste cologne EDT 3.3 / 3.4 oz New in Box</t>
  </si>
  <si>
    <t>40 available / 634 sold</t>
  </si>
  <si>
    <t>May 10, 2024 10:21:09 PDT</t>
  </si>
  <si>
    <t>Armani Acqua Di Gio 6.7 oz Men's EDT Iconic Aquatic Fragrance Sealed</t>
  </si>
  <si>
    <t>6 available / 40 sold</t>
  </si>
  <si>
    <t>May 22, 2024 10:16:51 PDT</t>
  </si>
  <si>
    <t>Phantom by Paco Rabanne 5.1 oz EDT Refillable Cologne for Men Brand New In Box</t>
  </si>
  <si>
    <t>Limited quantity available / 111 sold</t>
  </si>
  <si>
    <t>May 22, 2024 11:53:06 PDT</t>
  </si>
  <si>
    <t>Lalique Pour Homme Lion / Lalique EDP Spray 4.2 oz (m)</t>
  </si>
  <si>
    <t>May 22, 2024 11:50:35 PDT</t>
  </si>
  <si>
    <t>Giorgio Armani Acqua Di Gio 3.4 oz Men's Eau de Toilette Spray brand new.</t>
  </si>
  <si>
    <t>May 22, 2024 12:46:11 PDT</t>
  </si>
  <si>
    <t>Afnan Men's Modest Une Pour Homme EDP Spray 3.4 oz Fragrances 6290171001966</t>
  </si>
  <si>
    <t>May 23, 2024 09:08:51 PDT</t>
  </si>
  <si>
    <t>Giorgio Armani Acqua Di Gio Parfum 4.2 oz / 125 ml Refillable Spray For Men</t>
  </si>
  <si>
    <t>May 21, 2024 16:16:24 PDT</t>
  </si>
  <si>
    <t>Drakkar Noir by Guy Laroche, 2.6oz Intense Cooling Deodorant Stick Men</t>
  </si>
  <si>
    <t>Deodorant</t>
  </si>
  <si>
    <t>More than 10 available / 257 sold</t>
  </si>
  <si>
    <t>Mar 24, 2024 07:42:00 PDT</t>
  </si>
  <si>
    <t>Spicebomb Night Vision by Viktor &amp; Rolf cologne men EDT 3 / 3.0 oz New in Box</t>
  </si>
  <si>
    <t>7 available / 27 sold</t>
  </si>
  <si>
    <t>May 22, 2024 10:04:40 PDT</t>
  </si>
  <si>
    <t>ZARA Sunrise On The Red Sand Dunes (Mylene Alran) 3.4oz (100ml) EDP Spray SEALED</t>
  </si>
  <si>
    <t>5 available / 12 sold</t>
  </si>
  <si>
    <t>May 23, 2024 21:06:08 PDT</t>
  </si>
  <si>
    <t>Armaf Odyssey Mandarin Sky Eau de Parfum for Men 3.4 Oz / 100ml</t>
  </si>
  <si>
    <t>22 available / 2 sold</t>
  </si>
  <si>
    <t>May 19, 2024 18:24:26 PDT</t>
  </si>
  <si>
    <t>Milestone Perfumes</t>
  </si>
  <si>
    <t>Intimation By Milestone Eau de Parfum 3.4 oz Men</t>
  </si>
  <si>
    <t>L'Eau D'Issey by Issey Miyake Pour Homme Eau De Toilette ~ 2.5 FL OZ ~ Sealed</t>
  </si>
  <si>
    <t>Kenzo Homme 3.7 oz/ 110 ml Eau de Toilette Intense Spray for Men. New Sealed Box</t>
  </si>
  <si>
    <t>10 available / 165 sold</t>
  </si>
  <si>
    <t>May 24, 2024 08:20:39 PDT</t>
  </si>
  <si>
    <t>Mercedes-Benz</t>
  </si>
  <si>
    <t>Mercedes-Benz Men's Mercedes-Benz Club Black EDT 3.4 oz Fragrances 3595471041197</t>
  </si>
  <si>
    <t>May 22, 2024 20:56:36 PDT</t>
  </si>
  <si>
    <t>Eros Eau de Toilette Spray 3.4 oz EDP Cologne for Men New In Box</t>
  </si>
  <si>
    <t>10 available / 46 sold</t>
  </si>
  <si>
    <t>Club De Nuit Intense (Limited Edition) Armaf men Pure Parfum 3.6 oz New in Box</t>
  </si>
  <si>
    <t>May 23, 2024 00:04:13 PDT</t>
  </si>
  <si>
    <t>May 22, 2024 18:23:16 PDT</t>
  </si>
  <si>
    <t>Encre Noire A Lextreme / Lalique EDP Spray 3.3 oz (100 ml) (m)</t>
  </si>
  <si>
    <t>May 21, 2024 15:32:31 PDT</t>
  </si>
  <si>
    <t>Curve Wave Cologne for Men by Liz Claiborne 4.2 oz New in Box / Can</t>
  </si>
  <si>
    <t>73 available / 3,823 sold</t>
  </si>
  <si>
    <t>May 09, 2024 16:02:55 PDT</t>
  </si>
  <si>
    <t>Givenchy PI by Givenchy Eau de Toilette for Men 3.3 oz / 100 ml *NEW SEALED BOX*</t>
  </si>
  <si>
    <t>May 08, 2024 10:32:03 PDT</t>
  </si>
  <si>
    <t>Men's Perfume-Cupid Hypnosis Pheromone-Infused Cologne Fragrances Charm Toilette</t>
  </si>
  <si>
    <t>More than 10 available / 136 sold</t>
  </si>
  <si>
    <t>May 23, 2024 14:39:34 PDT</t>
  </si>
  <si>
    <t>Calvin Klein Euphoria Men 3.3 oz After Shave 100 ml NIB</t>
  </si>
  <si>
    <t>5 available / 83 sold</t>
  </si>
  <si>
    <t>May 23, 2024 15:45:55 PDT</t>
  </si>
  <si>
    <t>Armani Acqua Di Gio for Men 2 Piece Set 3.4 oz EDT + Deodorant *NEW IN BOX*</t>
  </si>
  <si>
    <t>More than 10 available / 384 sold</t>
  </si>
  <si>
    <t>Mar 27, 2024 09:01:18 PDT</t>
  </si>
  <si>
    <t>Paco Rabanne Men's Ultrared EDT Spray 3.4 oz Fragrances 3349666005972</t>
  </si>
  <si>
    <t>May 23, 2024 10:20:53 PDT</t>
  </si>
  <si>
    <t>JOHN VARVATOS 4.2 oz EDT Cologne for Men New In Box Sealed</t>
  </si>
  <si>
    <t>4 available / 453 sold</t>
  </si>
  <si>
    <t>May 20, 2024 20:52:08 PDT</t>
  </si>
  <si>
    <t>SAFARI by RALPH LAUREN Cologne for Men EDT 4.2 oz New In Box</t>
  </si>
  <si>
    <t>51 available / 143 sold</t>
  </si>
  <si>
    <t>May 23, 2024 08:22:12 PDT</t>
  </si>
  <si>
    <t>Uomo Moschino by Moschino 4.2 oz EDT Cologne for Men New In Box</t>
  </si>
  <si>
    <t>74 available / 440 sold</t>
  </si>
  <si>
    <t>May 22, 2024 09:09:10 PDT</t>
  </si>
  <si>
    <t>Giorgio Armani Acqua di Gio Profumo 4.2 oz EDC Cologne for Men Spray New IN Box</t>
  </si>
  <si>
    <t>May 23, 2024 02:25:32 PDT</t>
  </si>
  <si>
    <t>Polo Green by Ralph Lauren 8 / 8.0 oz EDT Cologne for Men New In Box</t>
  </si>
  <si>
    <t>More than 10 available / 3,171 sold</t>
  </si>
  <si>
    <t>May 23, 2024 04:38:13 PDT</t>
  </si>
  <si>
    <t>Azzaro Sport by Azzaro cologne for men EDT 3.38 oz New in Box</t>
  </si>
  <si>
    <t>Limited quantity available / 1,034 sold</t>
  </si>
  <si>
    <t>May 20, 2024 22:52:48 PDT</t>
  </si>
  <si>
    <t>PLAYBOY HOLLYWOOD Cologne by Coty 3.4 oz Eau de Toilette Spray for Men NEW INBOX</t>
  </si>
  <si>
    <t>7 available / 103 sold</t>
  </si>
  <si>
    <t>May 23, 2024 12:45:56 PDT</t>
  </si>
  <si>
    <t>Eau Sauvage by Christian Dior cologne for men EDT 3.3 / 3.4 oz UNBOXED AS IMAGED</t>
  </si>
  <si>
    <t>5 available / 28 sold</t>
  </si>
  <si>
    <t>Apr 30, 2024 19:09:09 PDT</t>
  </si>
  <si>
    <t>Franck Olivier</t>
  </si>
  <si>
    <t>Franck Olivier Men's Night Touch EDT 3.4 oz Fragrances 3516642117114</t>
  </si>
  <si>
    <t>May 23, 2024 20:14:23 PDT</t>
  </si>
  <si>
    <t>Blue Kenneth Cole Cologne for Men 3.4 oz 3.3 edt Spray New in Box</t>
  </si>
  <si>
    <t>60 available / 731 sold</t>
  </si>
  <si>
    <t>May 19, 2024 19:06:00 PDT</t>
  </si>
  <si>
    <t>Missoni</t>
  </si>
  <si>
    <t>Missoni Men's Pour Homme EDP Spray 3.4 oz (Tester) Fragrances 8011003841431</t>
  </si>
  <si>
    <t>May 23, 2024 20:20:19 PDT</t>
  </si>
  <si>
    <t>Halston Z -14 by Halston Cologne 4.2 oz EDC For Men New tester</t>
  </si>
  <si>
    <t>113 available / 4,443 sold</t>
  </si>
  <si>
    <t>May 21, 2024 06:22:07 PDT</t>
  </si>
  <si>
    <t>GIVENCHY POUR HOMME Cologne for Men 3.4 oz / 3.3 oz EDT New in Box</t>
  </si>
  <si>
    <t>66 available / 2,247 sold</t>
  </si>
  <si>
    <t>May 24, 2024 10:18:06 PDT</t>
  </si>
  <si>
    <t>1 Million Parfum by Paco Rabanne Parfum Spray (Tester) 3.4 oz Mens</t>
  </si>
  <si>
    <t>6 available / 59 sold</t>
  </si>
  <si>
    <t>May 23, 2024 23:00:53 PDT</t>
  </si>
  <si>
    <t>Cologne For Men Lot 2 Piece</t>
  </si>
  <si>
    <t>Apr 29, 2024 17:51:10 PDT</t>
  </si>
  <si>
    <t>Prada Luna Rossa Ocean Eau de Toilette 3.3 oz / 100 ml Spray With Box NEW</t>
  </si>
  <si>
    <t>Apr 26, 2024 10:06:31 PDT</t>
  </si>
  <si>
    <t>Versace Pour Homme Oud Noir 3.4 oz EDP Cologne for Men New In Box</t>
  </si>
  <si>
    <t>Limited quantity available / 3,110 sold</t>
  </si>
  <si>
    <t>May 24, 2024 07:53:50 PDT</t>
  </si>
  <si>
    <t>Baron</t>
  </si>
  <si>
    <t>THE BARON by BARON 4.5 oz EDC For Men New in Box</t>
  </si>
  <si>
    <t>4 available / 1,433 sold</t>
  </si>
  <si>
    <t>May 16, 2024 20:45:13 PDT</t>
  </si>
  <si>
    <t>One Million Golden Oud Parfum Intense By Paco Rabanne Sample 1.5ml New Release</t>
  </si>
  <si>
    <t>May 08, 2024 03:13:17 PDT</t>
  </si>
  <si>
    <t>ACQUA DI GIO PROFONDO GIORGIO ARMANI 0.5oz / 15ml  EDP Spray NEW IN SEALED BOX</t>
  </si>
  <si>
    <t>May 19, 2024 15:46:01 PDT</t>
  </si>
  <si>
    <t>Bora Bora by Liz Claiborne cologne for men EDC 3.3 / 3.4 oz New in Box</t>
  </si>
  <si>
    <t>226 available / 1,370 sold</t>
  </si>
  <si>
    <t>May 24, 2024 07:21:08 PDT</t>
  </si>
  <si>
    <t>adidas</t>
  </si>
  <si>
    <t>Adidas Dynamic Pulse Cologne Men 3.4 / 3.3 oz EDT Brand New in Box</t>
  </si>
  <si>
    <t>PRADA Luna Rossa Sport 3.3oz Men's Eau de Toilette - LD008300</t>
  </si>
  <si>
    <t>Club De Nuit  By Armaf 3.6/3.4oz./105ml Edp Spray For Women New In Box</t>
  </si>
  <si>
    <t>More than 10 available / 712 sold</t>
  </si>
  <si>
    <t>May 12, 2024 16:15:40 PDT</t>
  </si>
  <si>
    <t>Guilty Pour Homme Eau de Parfum / Gucci EDP Spray 3.0 oz (90 ml) (m)</t>
  </si>
  <si>
    <t>May 23, 2024 10:32:44 PDT</t>
  </si>
  <si>
    <t>Prada Luna Rossa Black / Prada EDP Spray 3.4 oz (100 ml) (m)</t>
  </si>
  <si>
    <t>May 24, 2024 08:32:51 PDT</t>
  </si>
  <si>
    <t>Last One / 81 sold</t>
  </si>
  <si>
    <t>May 22, 2024 03:59:00 PDT</t>
  </si>
  <si>
    <t>Heritage by Guerlain 3.4oz/100ml Eau De Toilette Spray for Men New In Box</t>
  </si>
  <si>
    <t>Apr 14, 2024 16:22:25 PDT</t>
  </si>
  <si>
    <t>Black Kenneth Cole Cologne for Men 3.3 / 3.4 oz Brand New In Box</t>
  </si>
  <si>
    <t>More than 10 available / 9,265 sold</t>
  </si>
  <si>
    <t>May 24, 2024 08:16:12 PDT</t>
  </si>
  <si>
    <t>JAGUAR by Jaguar for Men Green Cologne 3.4 oz Spray edt New in Box</t>
  </si>
  <si>
    <t>93 available / 2,777 sold</t>
  </si>
  <si>
    <t>May 21, 2024 10:00:07 PDT</t>
  </si>
  <si>
    <t>Branded</t>
  </si>
  <si>
    <t>*Perfume Para Hombre Con Feromonas De Atraer Mujeres Fragancia Colonia Masculino</t>
  </si>
  <si>
    <t>13 available / 1 sold</t>
  </si>
  <si>
    <t>Giorgio Armani Men's Acqua Di Gio EDP Refillable Spray 4.2 oz Fragrances</t>
  </si>
  <si>
    <t>May 23, 2024 09:26:46 PDT</t>
  </si>
  <si>
    <t>Parfums De Marly Layton Exclusif Eau de Parfum Sample Spray 1.5ml / 0.05oz</t>
  </si>
  <si>
    <t>7 available / 41 sold</t>
  </si>
  <si>
    <t>May 16, 2024 02:46:25 PDT</t>
  </si>
  <si>
    <t>More than 10 available / 98 sold</t>
  </si>
  <si>
    <t>May 23, 2024 15:19:07 PDT</t>
  </si>
  <si>
    <t>Curve Crush by Liz Claiborne 4.2 oz Cologne for Men Brand New Tester</t>
  </si>
  <si>
    <t>83 available / 7,816 sold</t>
  </si>
  <si>
    <t>May 24, 2024 09:42:05 PDT</t>
  </si>
  <si>
    <t>Dolce &amp; Gabbana Cologne For Men Eau De Toilette Spray 2.5oz./75ml NEW (E2E-1351)</t>
  </si>
  <si>
    <t>Clinique Happy For Men Handmade Stronger With Pheromones For Super Sexual Allure</t>
  </si>
  <si>
    <t>May 16, 2024 12:30:32 PDT</t>
  </si>
  <si>
    <t>Dolce &amp; Gabbana Light Blue Forever Pour Homme 100ml / 3.3 oz EDP Spray Rare</t>
  </si>
  <si>
    <t>6 available / 21 sold</t>
  </si>
  <si>
    <t>May 22, 2024 15:48:32 PDT</t>
  </si>
  <si>
    <t>Acqua Di Gio</t>
  </si>
  <si>
    <t>Acqua Di Gio By Giorgio Armani EDT for Men 3.4 oz / 100 ml IN SEALED BOX NEW</t>
  </si>
  <si>
    <t>9 available / 78 sold</t>
  </si>
  <si>
    <t>May 23, 2024 17:35:17 PDT</t>
  </si>
  <si>
    <t>Apr 29, 2024 19:07:25 PDT</t>
  </si>
  <si>
    <t>Ferragamo - Mens Cologne NEW and Wrapped. 3.4 oz  or  1.7 oz EDT Pour Homme</t>
  </si>
  <si>
    <t>7 available / 72 sold</t>
  </si>
  <si>
    <t>May 11, 2024 07:37:49 PDT</t>
  </si>
  <si>
    <t>Reyane Tradition</t>
  </si>
  <si>
    <t>Insurrection II Sport by Reyane Tradition cologne for men EDT 3.0 oz New in Box</t>
  </si>
  <si>
    <t>Limited quantity available / 214 sold</t>
  </si>
  <si>
    <t>May 06, 2024 21:18:47 PDT</t>
  </si>
  <si>
    <t>Insurrection II Wild 3.0 oz By Reyane Tradition Eau De Toilette Men Fragrance</t>
  </si>
  <si>
    <t>May 21, 2024 16:52:49 PDT</t>
  </si>
  <si>
    <t>Old Spice</t>
  </si>
  <si>
    <t>Old Spice Cologne Spray for Men,Classic Scent,4.25 fl oz Free Shipping Pack Of 2</t>
  </si>
  <si>
    <t>2 available / 132 sold</t>
  </si>
  <si>
    <t>May 23, 2024 17:38:31 PDT</t>
  </si>
  <si>
    <t>33 available / 7 sold</t>
  </si>
  <si>
    <t>May 20, 2024 17:45:18 PDT</t>
  </si>
  <si>
    <t>7 available / 1 sold</t>
  </si>
  <si>
    <t>Burberry Touch EDT 3.4oz Men's Fragrance Spray New Sealed</t>
  </si>
  <si>
    <t>May 21, 2024 09:06:31 PDT</t>
  </si>
  <si>
    <t>Bath &amp; Body Works Men's Collection TEAKWOOD Cologne Spray 3.4 FL Ounce</t>
  </si>
  <si>
    <t>Apr 12, 2024 14:07:41 PDT</t>
  </si>
  <si>
    <t>Burberry London Classic by Burberry 3.3 / 3.4 oz EDT Cologne for Men New In Box</t>
  </si>
  <si>
    <t>More than 10 available / 6,188 sold</t>
  </si>
  <si>
    <t>May 23, 2024 21:24:43 PDT</t>
  </si>
  <si>
    <t>OCEAN LUNA ROSSA by Prada Eau de Toilette Carded Sample for MEN .04oz/1.2ml</t>
  </si>
  <si>
    <t>Apr 12, 2024 08:49:37 PDT</t>
  </si>
  <si>
    <t>Dolce &amp; Gabbana The One Royal Night Exclusive Edition 100ml/3.3 oz EDP Spray Men</t>
  </si>
  <si>
    <t>May 24, 2024 10:00:08 PDT</t>
  </si>
  <si>
    <t>Parfum Azure Noir Intense Men's Cologne 3.4 Oz EDT Perfume Long Lasting</t>
  </si>
  <si>
    <t>More than 10 available / 105 sold</t>
  </si>
  <si>
    <t>May 06, 2024 16:50:06 PDT</t>
  </si>
  <si>
    <t>Lauren Ralph Lauren</t>
  </si>
  <si>
    <t>Ralph's Club by Ralph Lauren cologne for men EDP 3.3 / 3.4 oz New in Box</t>
  </si>
  <si>
    <t>102 available / 420 sold</t>
  </si>
  <si>
    <t>May 23, 2024 04:20:02 PDT</t>
  </si>
  <si>
    <t>Invictus by Paco Rabanne cologne for men EDT 6.8 oz New In Box</t>
  </si>
  <si>
    <t>8 available / 293 sold</t>
  </si>
  <si>
    <t>May 18, 2024 21:20:11 PDT</t>
  </si>
  <si>
    <t>Viktor &amp; Rolf Spicebomb for Men Eau de Toilette 20 ml 0.68 oz Travel Spray</t>
  </si>
  <si>
    <t>7 available / 8 sold</t>
  </si>
  <si>
    <t>May 24, 2024 08:54:56 PDT</t>
  </si>
  <si>
    <t>May 24, 2024 10:13:17 PDT</t>
  </si>
  <si>
    <t>Baroque Rouge Extrait By Maison Alhambra 3.4/3.3 oz Edp Spray Unisex New In Box</t>
  </si>
  <si>
    <t>Apr 16, 2024 13:49:22 PDT</t>
  </si>
  <si>
    <t>Giorgio Armani Acqua Di Gio 3.4 oz Men's Eau de Toilette Spray New Sealed Box</t>
  </si>
  <si>
    <t>5 available / 157 sold</t>
  </si>
  <si>
    <t>May 17, 2024 20:51:19 PDT</t>
  </si>
  <si>
    <t>150 available / 545 sold</t>
  </si>
  <si>
    <t>May 24, 2024 10:27:08 PDT</t>
  </si>
  <si>
    <t>CREED GREEN IRISH TWEED 2.5ML MEN VIAL</t>
  </si>
  <si>
    <t>More than 10 available / 141 sold</t>
  </si>
  <si>
    <t>May 23, 2024 14:11:08 PDT</t>
  </si>
  <si>
    <t>May 23, 2024 23:59:45 PDT</t>
  </si>
  <si>
    <t>Hawas for him Eau De Parfum By Rasasi 100ml 3.4 FL OZ HOT</t>
  </si>
  <si>
    <t>May 24, 2024 09:08:17 PDT</t>
  </si>
  <si>
    <t>CH MEN SPORT Carolina Herrera cologne edt 3.4 oz 3.3 NEW TESTER</t>
  </si>
  <si>
    <t>47 available / 85 sold</t>
  </si>
  <si>
    <t>May 13, 2024 13:58:55 PDT</t>
  </si>
  <si>
    <t>Clive Christian</t>
  </si>
  <si>
    <t>Jump Up And Kiss Me Hedonistic (2021) by Clive Christian 2ml Vial Spray New</t>
  </si>
  <si>
    <t>May 15, 2024 22:29:13 PDT</t>
  </si>
  <si>
    <t>New TOM FORD GREY VETIVER Parfum Sample Spray .05oz, 1.5ml</t>
  </si>
  <si>
    <t>May 15, 2024 19:24:33 PDT</t>
  </si>
  <si>
    <t>Spicebomb Night Vision by Viktor &amp; Rolf, 3 oz EDP Spray for Men</t>
  </si>
  <si>
    <t>6 available / 116 sold</t>
  </si>
  <si>
    <t>May 24, 2024 08:50:35 PDT</t>
  </si>
  <si>
    <t>47 available / 454 sold</t>
  </si>
  <si>
    <t>May 22, 2024 13:15:02 PDT</t>
  </si>
  <si>
    <t>Armani Code By Giorgio Armani EDT for Men 4.2 oz / 125 ml NEW IN SEALED BOX</t>
  </si>
  <si>
    <t>9 available / 132 sold</t>
  </si>
  <si>
    <t>May 24, 2024 04:20:12 PDT</t>
  </si>
  <si>
    <t>Abercrombie &amp; Fitch Fierce 6.7 oz 200 ML EAU DE COLOGNE BRAND NEW SEALED BOX</t>
  </si>
  <si>
    <t>8 available / 376 sold</t>
  </si>
  <si>
    <t>May 24, 2024 00:02:15 PDT</t>
  </si>
  <si>
    <t>A v-entus Eau de Parfum 3.3 oz 100ML Millesime EDP Cologne for Men New In Box</t>
  </si>
  <si>
    <t>May 23, 2024 19:11:36 PDT</t>
  </si>
  <si>
    <t>Brilliant Silver EDP Perfume By Rasasi 100 ML:🥇Hot New Rasasi Premium Line🥇</t>
  </si>
  <si>
    <t>May 20, 2024 09:41:59 PDT</t>
  </si>
  <si>
    <t>Ck One by Calvin Klein Cologne Perfume Unisex 3.4 oz New In Box FAST SHIPPING</t>
  </si>
  <si>
    <t>More than 10 available / 112 sold</t>
  </si>
  <si>
    <t>May 23, 2024 08:39:28 PDT</t>
  </si>
  <si>
    <t>United States</t>
  </si>
  <si>
    <t>Club de Nuit Intense by Armaf 6.8 oz EDP Cologne for Men New In Box</t>
  </si>
  <si>
    <t>Limited quantity available / 2,550 sold</t>
  </si>
  <si>
    <t>May 22, 2024 06:00:09 PDT</t>
  </si>
  <si>
    <t>Glacier Le Noir by Maison Alhambra 3.4oz EDP for Men NEW SEALED CAN</t>
  </si>
  <si>
    <t>May 18, 2024 08:01:01 PDT</t>
  </si>
  <si>
    <t>Paco Rabanne One Million - Distinct 3.4oz Men's EDT Cologne, Sealed</t>
  </si>
  <si>
    <t>May 23, 2024 11:00:52 PDT</t>
  </si>
  <si>
    <t>36 available / 494 sold</t>
  </si>
  <si>
    <t>May 23, 2024 08:46:32 PDT</t>
  </si>
  <si>
    <t>Dolce &amp; Gabbana K (King) Eau de Parfum Intense for Men 3.3 Oz / 100ml</t>
  </si>
  <si>
    <t>33 available / 9 sold</t>
  </si>
  <si>
    <t>Apr 21, 2024 23:06:38 PDT</t>
  </si>
  <si>
    <t>Emporio Armani Stronger With You Intensely 3.4 oz EDP Cologne for Men New in Box</t>
  </si>
  <si>
    <t>Limited quantity available / 684 sold</t>
  </si>
  <si>
    <t>May 23, 2024 04:38:15 PDT</t>
  </si>
  <si>
    <t>Franck Olivier Men's Pure Homme EDT Spray 3.4 oz Fragrances 3516642062117</t>
  </si>
  <si>
    <t>2 available / 9 sold</t>
  </si>
  <si>
    <t>May 23, 2024 21:56:59 PDT</t>
  </si>
  <si>
    <t>BURBERRY Men's Classic 3.3 oz / 100 ml EDT Cologne Spray</t>
  </si>
  <si>
    <t>May 16, 2024 12:44:08 PDT</t>
  </si>
  <si>
    <t>Parfums de Marly Kalan 4.2 fl oz / 125 ml Spray with box Men's Fragrances</t>
  </si>
  <si>
    <t>May 21, 2024 06:39:59 PDT</t>
  </si>
  <si>
    <t>Victor &amp; Rolf</t>
  </si>
  <si>
    <t>Victor &amp; Rolf Spicebomb Extreme EDP 1.7 oz/ 50 ML  Spray For Men</t>
  </si>
  <si>
    <t>May 24, 2024 10:22:34 PDT</t>
  </si>
  <si>
    <t>Polo</t>
  </si>
  <si>
    <t>Polo Double Black by Ralph Lauren for Men EDT Spray 4.2 oz / 125 ml New In Box</t>
  </si>
  <si>
    <t>2 available / 174 sold</t>
  </si>
  <si>
    <t>May 19, 2024 12:04:26 PDT</t>
  </si>
  <si>
    <t>Roberto Cavalli</t>
  </si>
  <si>
    <t>Roberto Cavalli Men's Uomo EDT Spray 3.4 oz (100 ml) Sealed</t>
  </si>
  <si>
    <t>May 04, 2024 05:03:56 PDT</t>
  </si>
  <si>
    <t>Bentley Intense by Bentley 3.4 oz EDP Cologne for Men New In Box TESTER</t>
  </si>
  <si>
    <t>13 available / 65 sold</t>
  </si>
  <si>
    <t>May 24, 2024 06:39:48 PDT</t>
  </si>
  <si>
    <t>Azzaro The Most Wanted 3.3 oz EDP Intense Cologne for Men New In Box</t>
  </si>
  <si>
    <t>May 22, 2024 23:00:15 PDT</t>
  </si>
  <si>
    <t>F Ferragamo Free Time by Salvatore Ferragamo for men EDT 3.3 / 3.4 oz New Tester</t>
  </si>
  <si>
    <t>4 available / 785 sold</t>
  </si>
  <si>
    <t>Emanuelle Ungaro</t>
  </si>
  <si>
    <t>Diva by Emanuel Ungaro 3.4 oz for Women edp New in Box</t>
  </si>
  <si>
    <t>15 available / 226 sold</t>
  </si>
  <si>
    <t>May 16, 2024 05:09:58 PDT</t>
  </si>
  <si>
    <t>4 available / 2 sold</t>
  </si>
  <si>
    <t>May 22, 2024 22:37:03 PDT</t>
  </si>
  <si>
    <t>VERSACE EROS FLAME by Versace for men cologne EDP 3.3 / 3.4 oz New in Box</t>
  </si>
  <si>
    <t>Limited quantity available / 550 sold</t>
  </si>
  <si>
    <t>May 21, 2024 14:43:09 PDT</t>
  </si>
  <si>
    <t>Limited quantity available / 40,130 sold</t>
  </si>
  <si>
    <t>Polo Blue by Ralph Lauren Eau De Parfum Spray 4.2 oz 125 ml For Men</t>
  </si>
  <si>
    <t>May 20, 2024 10:33:43 PDT</t>
  </si>
  <si>
    <t>CURVE</t>
  </si>
  <si>
    <t>Curve Chill by Liz Claiborne Cologne for Men 4.2 oz New In Box</t>
  </si>
  <si>
    <t>4 available / 1,992 sold</t>
  </si>
  <si>
    <t>May 21, 2024 22:28:49 PDT</t>
  </si>
  <si>
    <t>Penhaligon's The Omniscient Mister Thompson 2.5 oz/75 ml Eau de Parfum Spray New</t>
  </si>
  <si>
    <t>May 05, 2024 19:10:00 PDT</t>
  </si>
  <si>
    <t>Armani Stronger With You  100ml /3.4 oz Stronger With You Amber EDP for Men NIB</t>
  </si>
  <si>
    <t>Salvatore Ferragamo Men's "F" Pour Homme Black EDT Spray 3.4 oz Fragrances</t>
  </si>
  <si>
    <t>3 available / 23 sold</t>
  </si>
  <si>
    <t>May 23, 2024 21:08:23 PDT</t>
  </si>
  <si>
    <t>Kenneth Cole All Over Body Spray for Men 6 Oz Choose Scent</t>
  </si>
  <si>
    <t>More than 10 available / 368 sold</t>
  </si>
  <si>
    <t>May 24, 2024 05:30:37 PDT</t>
  </si>
  <si>
    <t>Fuel For Life Cologne by Diesel Eau De Toilette Spray 1.7 oz for Men  **NiB**</t>
  </si>
  <si>
    <t>Apr 08, 2024 05:02:35 PDT</t>
  </si>
  <si>
    <t>Limited quantity available / 1,165 sold</t>
  </si>
  <si>
    <t>Sauvage EDP Eau de Parfum Cologne for Men 3.4 oz New In Box Free Shipping</t>
  </si>
  <si>
    <t>May 11, 2024 04:30:04 PDT</t>
  </si>
  <si>
    <t>SO CAL Hollister  (3.4oz/100ml( Eau De Cologne Spray Sealed New</t>
  </si>
  <si>
    <t>Burberry Hero 3.3 oz EDP Cologne for Men Brand New In Box</t>
  </si>
  <si>
    <t>May 24, 2024 09:20:14 PDT</t>
  </si>
  <si>
    <t>Yves Saint Laurent Men's Y Eau de Parfum Intense EDP Spray 3.38 oz Fragrances</t>
  </si>
  <si>
    <t>May 23, 2024 09:20:53 PDT</t>
  </si>
  <si>
    <t>Turathi Blue by Afnan EDP Spray for Men 3.0oz New Sealed Box</t>
  </si>
  <si>
    <t>May 24, 2024 09:54:04 PDT</t>
  </si>
  <si>
    <t>Michael Malul London</t>
  </si>
  <si>
    <t>Michael Malul Ocean Noir 3.4 oz / 100 ml eau de parfum for men Spray New</t>
  </si>
  <si>
    <t>May 11, 2024 09:30:33 PDT</t>
  </si>
  <si>
    <t>May 03, 2024 17:56:21 PDT</t>
  </si>
  <si>
    <t>Mercedez Benz Club Black 3.3 oz EDT Spray Mens Cologne 100ml NIB</t>
  </si>
  <si>
    <t>May 16, 2024 21:53:55 PDT</t>
  </si>
  <si>
    <t>Prada L'Homme Intense 3.3 oz./ 100 ml. Eau De Parfum Spray for Men</t>
  </si>
  <si>
    <t>10 available / 755 sold</t>
  </si>
  <si>
    <t>May 22, 2024 04:59:36 PDT</t>
  </si>
  <si>
    <t>Jo Malone London Cypress Grapevine Intense Eau de Parfum 1.7 oz 50 ml NWOB</t>
  </si>
  <si>
    <t>4 available / 3 sold</t>
  </si>
  <si>
    <t>May 23, 2024 09:09:05 PDT</t>
  </si>
  <si>
    <t>Pierre Cardin</t>
  </si>
  <si>
    <t>Pierre Cardin Fusion Men's Eau de Toilette Spray. Cool Scent. New in box. 1.7 oz</t>
  </si>
  <si>
    <t>More than 10 available / 149 sold</t>
  </si>
  <si>
    <t>May 21, 2024 19:51:46 PDT</t>
  </si>
  <si>
    <t>RawChemistry</t>
  </si>
  <si>
    <t>FOR HIM by RAW CHEMISRTY 30ml/1oz Peromone Cologne Spray</t>
  </si>
  <si>
    <t>13 available / 4 sold</t>
  </si>
  <si>
    <t>May 19, 2024 06:43:30 PDT</t>
  </si>
  <si>
    <t>Ocean Noir EDP Perfume By Michael Malul 100 ML (Eau De Parfum) (For Men)</t>
  </si>
  <si>
    <t>May 12, 2024 20:22:40 PDT</t>
  </si>
  <si>
    <t>Parfum For men sauvage cologne Eau De perfum 100ml fl 3.4oz</t>
  </si>
  <si>
    <t>4 available / 25 sold</t>
  </si>
  <si>
    <t>May 24, 2024 09:37:13 PDT</t>
  </si>
  <si>
    <t>Sterling</t>
  </si>
  <si>
    <t>Club De Nuit Urban Elixir by Armaf, 3.6 oz EDP Spray for Men</t>
  </si>
  <si>
    <t>May 24, 2024 10:21:12 PDT</t>
  </si>
  <si>
    <t>INVICTUS Paco Rabanne men cologne edt 3.4 oz 3.3 NEW TESTER</t>
  </si>
  <si>
    <t>59 available / 1,207 sold</t>
  </si>
  <si>
    <t>May 22, 2024 11:37:30 PDT</t>
  </si>
  <si>
    <t>Burberry Touch Men EDT 3.4 oz Cologne New in Box</t>
  </si>
  <si>
    <t>May 24, 2024 06:48:06 PDT</t>
  </si>
  <si>
    <t>PRADA LUNA ROSSA EXTREME EDP 1.7 oz 50 ml EDP Spray New no box same as pic *RARE</t>
  </si>
  <si>
    <t>May 20, 2024 13:09:12 PDT</t>
  </si>
  <si>
    <t>Supremacy Not Only Intense by Afnan, 3.4 oz EDP Spray for Men</t>
  </si>
  <si>
    <t>May 24, 2024 10:21:08 PDT</t>
  </si>
  <si>
    <t>Liz Claiborne Curve Crush for Men Eau de Cologne for Men, 4.2 Oz</t>
  </si>
  <si>
    <t>Last One / 150 sold</t>
  </si>
  <si>
    <t>May 24, 2024 07:15:03 PDT</t>
  </si>
  <si>
    <t>Territoire</t>
  </si>
  <si>
    <t>Territoire Gold 79 Eau de Parfum Spray for Men. Smooth &amp; Spicy Scent. 3.4 fl.oz</t>
  </si>
  <si>
    <t>May 23, 2024 11:24:47 PDT</t>
  </si>
  <si>
    <t>Jimmy Choo Man Ice / Jimmy Choo EDT Spray 3.3 oz (100 ml) (m)</t>
  </si>
  <si>
    <t>May 22, 2024 12:57:17 PDT</t>
  </si>
  <si>
    <t>SOCAL by HOLLISTER SO CAL 1.7 oz 50ml EAU DE COLOGNE SPRAY MEN NEW 🌺SEALED</t>
  </si>
  <si>
    <t>7 available / 5 sold</t>
  </si>
  <si>
    <t>Bentley For Men Absolute / Bentley Fragrances EDP Spray 3.4 oz (100 ml) (m)</t>
  </si>
  <si>
    <t>May 22, 2024 07:32:43 PDT</t>
  </si>
  <si>
    <t>Spicebomb Night Vision 3.04 Oz Eau De Parfum Spray by Viktor &amp; Rolf NEW IN BOX</t>
  </si>
  <si>
    <t>Armaf Tres Nuit 3.4 oz/100ml Eau De Toilette for Men</t>
  </si>
  <si>
    <t>More than 10 available / 1,306 sold</t>
  </si>
  <si>
    <t>May 17, 2024 11:38:12 PDT</t>
  </si>
  <si>
    <t>Lapidus</t>
  </si>
  <si>
    <t>LAPIDUS Pour Homme By Ted Lapidus Eau De Toilette 3.3 oz / 100 ml For Men</t>
  </si>
  <si>
    <t>May 22, 2024 05:18:16 PDT</t>
  </si>
  <si>
    <t>Mary Kay</t>
  </si>
  <si>
    <t>Mary Kay Domain Men’s Cologne</t>
  </si>
  <si>
    <t>May 08, 2024 08:37:11 PDT</t>
  </si>
  <si>
    <t>Drakkar Noir by Guy Laroche 3.4 oz EDT Cologne for Men New In Box</t>
  </si>
  <si>
    <t>More than 10 available / 5,500 sold</t>
  </si>
  <si>
    <t>May 23, 2024 21:35:04 PDT</t>
  </si>
  <si>
    <t>L’OCCITANE</t>
  </si>
  <si>
    <t>L'Occitane En Provence Eau Des Baux EDT 3.4 oz 100 ml Eav Des Bavx New Original</t>
  </si>
  <si>
    <t>May 19, 2024 09:48:36 PDT</t>
  </si>
  <si>
    <t>Acqua Di Gio Absolu Giorgio Armani EDP 125 ML / 4.2 Fl Oz Men Perfume</t>
  </si>
  <si>
    <t>7 available / 37 sold</t>
  </si>
  <si>
    <t>May 23, 2024 08:07:43 PDT</t>
  </si>
  <si>
    <t>Jimmy Choo Man Ice / Jimmy Choo EDT Spray 1.7 oz (50 ml) (m)</t>
  </si>
  <si>
    <t>May 21, 2024 20:38:20 PDT</t>
  </si>
  <si>
    <t>Have A Scent</t>
  </si>
  <si>
    <t>SAUVAGE MEN  FRAGRANCE OIL  BY HAVE A SCENT 12 ML</t>
  </si>
  <si>
    <t>Apr 30, 2024 11:41:49 PDT</t>
  </si>
  <si>
    <t>6 available / 91 sold</t>
  </si>
  <si>
    <t>May 11, 2024 09:37:04 PDT</t>
  </si>
  <si>
    <t>HERRERA for Men Carolina Herrera Cologne EDT 3.4 oz 3.3 New in Box</t>
  </si>
  <si>
    <t>53 available / 2,934 sold</t>
  </si>
  <si>
    <t>May 21, 2024 22:51:32 PDT</t>
  </si>
  <si>
    <t>Acqua di Gio by Giorgio Armani for Men,  Eau de Toilette 6.7 oz Spray New in Box</t>
  </si>
  <si>
    <t>9 available / 19 sold</t>
  </si>
  <si>
    <t>May 22, 2024 05:40:17 PDT</t>
  </si>
  <si>
    <t>May 18, 2024 16:15:46 PDT</t>
  </si>
  <si>
    <t>Halloween Man X by Jesus Del Pozo 4.2 oz EDT Cologne for Men New In Box</t>
  </si>
  <si>
    <t>More than 10 available / 612 sold</t>
  </si>
  <si>
    <t>May 21, 2024 18:20:33 PDT</t>
  </si>
  <si>
    <t>Louis Vuitton Meteore Eau de Parfum Sample Spray - 2ml/0.06oz</t>
  </si>
  <si>
    <t>More than 10 available / 624 sold</t>
  </si>
  <si>
    <t>May 15, 2024 17:19:08 PDT</t>
  </si>
  <si>
    <t>Avon FULLSPEED / RPM Eau de Toilette  Spray 2.5 fl.oz / 75 ml</t>
  </si>
  <si>
    <t>May 19, 2024 22:56:04 PDT</t>
  </si>
  <si>
    <t>Versace Dylan Blue Pour Homme EDT For Men  3.4 oz / 100 ml *NEW*</t>
  </si>
  <si>
    <t>May 21, 2024 07:36:26 PDT</t>
  </si>
  <si>
    <t>Invictus Victory Elixir by Paco Rabanne 3.4oz Parfum Intense NEW TESTER NO BOX</t>
  </si>
  <si>
    <t>12 available / 28 sold</t>
  </si>
  <si>
    <t>May 22, 2024 20:18:57 PDT</t>
  </si>
  <si>
    <t>Versace Men's L'Homme EDT Spray 3.4 oz (Tester) Fragrances 8011003996735</t>
  </si>
  <si>
    <t>May 23, 2024 20:44:22 PDT</t>
  </si>
  <si>
    <t>Love Bombed Pheromone Cologne for- Men Enhanced Scents Pheromone Perfume</t>
  </si>
  <si>
    <t>Lane Frost Frosted Cologne</t>
  </si>
  <si>
    <t>SEALED NEW CUPID HYPNOSIS MEN’S PHEROMONE COLOGNE 1.7 OZ | MEET MORE HOT WOMEN</t>
  </si>
  <si>
    <t>More than 10 available / 84 sold</t>
  </si>
  <si>
    <t>May 24, 2024 00:13:42 PDT</t>
  </si>
  <si>
    <t>GREENLEY by Parfums de Marly - 10ML Travel Sample Spray - Fresh Green PDM!!!</t>
  </si>
  <si>
    <t>8 available / 19 sold</t>
  </si>
  <si>
    <t>May 24, 2024 07:43:15 PDT</t>
  </si>
  <si>
    <t>Jaguar Men's Jaguar Oud EDT Spray 3.38 oz (Tester) Fragrances 7640171193212</t>
  </si>
  <si>
    <t>May 22, 2024 18:38:34 PDT</t>
  </si>
  <si>
    <t>Invictus Platinum by Paco Rabanne 3.4 oz Eau de Parfum Spray for Men. New NO BOX</t>
  </si>
  <si>
    <t>10 available / 118 sold</t>
  </si>
  <si>
    <t>May 19, 2024 22:33:32 PDT</t>
  </si>
  <si>
    <t>Chanel Bleu De Chanel Parfum (0.05 Oz / 1.5 ML) Sample Spray *New/Carded*</t>
  </si>
  <si>
    <t>May 23, 2024 18:36:28 PDT</t>
  </si>
  <si>
    <t>Burberry Weekend 3.3oz Men's Eau de Toilette</t>
  </si>
  <si>
    <t>May 08, 2024 15:45:56 PDT</t>
  </si>
  <si>
    <t>Perfume for Men's Valentine Milano Cologne 3.4 Fl.oz EDT Best Gift Fast Shipping</t>
  </si>
  <si>
    <t>Last One / 206 sold</t>
  </si>
  <si>
    <t>Apr 12, 2024 15:57:06 PDT</t>
  </si>
  <si>
    <t>Virgin Island Water by Creed 2ml Vial Spray New Factory Sealed</t>
  </si>
  <si>
    <t>May 18, 2024 21:26:21 PDT</t>
  </si>
  <si>
    <t>Aventus Cologne for Men by Creed 2ml Vial Spray New Factory Sealed</t>
  </si>
  <si>
    <t>2 available / 39 sold</t>
  </si>
  <si>
    <t>May 22, 2024 11:20:42 PDT</t>
  </si>
  <si>
    <t>Paco Rabanne Invictus Legend 100ml / 3.4 oz (Tester) Eau De Parfum Spray for Men</t>
  </si>
  <si>
    <t>5 available / 38 sold</t>
  </si>
  <si>
    <t>May 22, 2024 16:48:50 PDT</t>
  </si>
  <si>
    <t>The One by Dolce &amp; Gabbana, 5 oz EDP Spray for Men</t>
  </si>
  <si>
    <t>May 24, 2024 09:26:23 PDT</t>
  </si>
  <si>
    <t>Le Parfait Pour Homme by Armaf Cologne For Men EDP 3.3 / 3.4 oz New in Box</t>
  </si>
  <si>
    <t>86 available / 501 sold</t>
  </si>
  <si>
    <t>May 24, 2024 10:13:10 PDT</t>
  </si>
  <si>
    <t>MANCERA COSMIC PEPPER EDP 2.0ml .06fl oz x 1 COLOGNE SPRAY SAMPLE</t>
  </si>
  <si>
    <t>Apr 01, 2024 21:47:48 PDT</t>
  </si>
  <si>
    <t>Armani Aqua Di Gio 3.4 oz EDT Iconic Men's Fragrance Sealed New in Box</t>
  </si>
  <si>
    <t>6 available / 141 sold</t>
  </si>
  <si>
    <t>May 24, 2024 08:25:48 PDT</t>
  </si>
  <si>
    <t>Polo Green by Ralph Lauren 4 Fl oz Eau De Toilette Spray New &amp; Sealed.</t>
  </si>
  <si>
    <t>May 23, 2024 04:45:58 PDT</t>
  </si>
  <si>
    <t>Giorgio Armani Acqua Di Gio 6.7oz  200ml Men's Eau de Toilette Spray Brand New</t>
  </si>
  <si>
    <t>May 21, 2024 22:16:00 PDT</t>
  </si>
  <si>
    <t>More than 10 available / 418 sold</t>
  </si>
  <si>
    <t>May 24, 2024 09:36:53 PDT</t>
  </si>
  <si>
    <t>Abercrombie &amp; Fitch Fierce 6.7 oz / 200 ml Eau de Cologne Spray New &amp; Sealed</t>
  </si>
  <si>
    <t>2 available / 129 sold</t>
  </si>
  <si>
    <t>May 19, 2024 15:03:20 PDT</t>
  </si>
  <si>
    <t>GUCCI GUILTY ELIXIR DE PARFUM POUR HOMME 0.05 oz (3 Carded Spray Vials for MEN)</t>
  </si>
  <si>
    <t>More than 10 lots available (3 items per lot) / 196 sold</t>
  </si>
  <si>
    <t>Hugo Boss</t>
  </si>
  <si>
    <t>Boss Bottled Parfum by Hugo Boss cologne for men 3.3 / 3.4 oz New in Box</t>
  </si>
  <si>
    <t>16 available / 87 sold</t>
  </si>
  <si>
    <t>May 02, 2024 01:30:37 PDT</t>
  </si>
  <si>
    <t>Valentino Uomo Cologne by Valentino 3.4oz EDT Eau de Toilette for Men New in Box</t>
  </si>
  <si>
    <t>May 22, 2024 17:57:33 PDT</t>
  </si>
  <si>
    <t>LLURE SX</t>
  </si>
  <si>
    <t>LLURE SX HUMAN PHERAMONES #1 FRAGRANCE FOR MEN TO ATTRACT BEAUTIFUL WOMEN</t>
  </si>
  <si>
    <t>3 available / 114 sold</t>
  </si>
  <si>
    <t>May 15, 2024 11:26:06 PDT</t>
  </si>
  <si>
    <t>Jacques Bogart</t>
  </si>
  <si>
    <t>ONE MAN SHOW HIGHLY CONCENTRATED by Jacques Bogart Cologne 3.3 / 3.4 oz NEW IN B</t>
  </si>
  <si>
    <t>31 available / 957 sold</t>
  </si>
  <si>
    <t>May 11, 2024 23:42:49 PDT</t>
  </si>
  <si>
    <t>Dolce &amp; Gabbana The One Luminous Night 3.3/3.4 oz Eau De Parfum 100 ml Spray Men</t>
  </si>
  <si>
    <t>May 21, 2024 12:41:57 PDT</t>
  </si>
  <si>
    <t>Gucci Guilty Pour Homme EDT for Men 3.0 oz / 90 ml *NEW*</t>
  </si>
  <si>
    <t>Ralph Lauren Polo Earth Spray - Eau De Toilette (EDT) - 1.36 fl oz - New</t>
  </si>
  <si>
    <t>Apr 26, 2024 20:26:52 PDT</t>
  </si>
  <si>
    <t>TOMMY HILFIGER IMPACT INTENSE Cologne for Men 3.4 oz 100 ml Eau de Parfum Spray</t>
  </si>
  <si>
    <t>May 23, 2024 15:48:20 PDT</t>
  </si>
  <si>
    <t>Armani Code Profumo 3.7 oz Intense Masculine EDP Sealed</t>
  </si>
  <si>
    <t>5 available / 47 sold</t>
  </si>
  <si>
    <t>May 14, 2024 08:33:40 PDT</t>
  </si>
  <si>
    <t>VERSE ADONIS RED For Men Eau de Parfum 3.4oz</t>
  </si>
  <si>
    <t>10 Men's Cologne Sample vials with Organza Bag Travel Size</t>
  </si>
  <si>
    <t>USA MOSCHINO Toy Boy Eau De Parfume Spray for Men, 3.4 fl oz NEW , in BOX</t>
  </si>
  <si>
    <t>May 11, 2024 03:51:13 PDT</t>
  </si>
  <si>
    <t>More than 10 available / 115 sold</t>
  </si>
  <si>
    <t>Apr 05, 2024 00:53:07 PDT</t>
  </si>
  <si>
    <t>May 06, 2024 12:23:40 PDT</t>
  </si>
  <si>
    <t>6 available / 16 sold</t>
  </si>
  <si>
    <t>May 21, 2024 09:39:57 PDT</t>
  </si>
  <si>
    <t>212 VIP by Carolina Herrera * Cologne for Men * 3.4 oz * BRAND NEW IN BOX</t>
  </si>
  <si>
    <t>7 available / 3,691 sold</t>
  </si>
  <si>
    <t>May 24, 2024 09:27:04 PDT</t>
  </si>
  <si>
    <t>8 available / 79 sold</t>
  </si>
  <si>
    <t>May 22, 2024 03:59:19 PDT</t>
  </si>
  <si>
    <t>*Brand New 2024 Release* POLO 67 by Ralph Lauren - 2ML Travel Sample - Nice!!!</t>
  </si>
  <si>
    <t>May 09, 2024 04:53:41 PDT</t>
  </si>
  <si>
    <t>Paco Rabanne PHANTOM 100ml / 3.4 oz EDP INTENSE Sealed Authentic Fast Finescents</t>
  </si>
  <si>
    <t>May 23, 2024 10:26:22 PDT</t>
  </si>
  <si>
    <t>FC</t>
  </si>
  <si>
    <t>PERFUME Cologne for MEN Long Lasting Fragrance 100ML 3.4 Oz PARFUM Best Gift</t>
  </si>
  <si>
    <t>Apr 09, 2024 05:59:11 PDT</t>
  </si>
  <si>
    <t>Uomo Born In Roma Yellow Dream by Valentino 3.4 oz EDT Cologne Men New in Box</t>
  </si>
  <si>
    <t>May 16, 2024 02:06:00 PDT</t>
  </si>
  <si>
    <t>Pheromones</t>
  </si>
  <si>
    <t>PHEROMONE SPRAY COLOGNE for MEN *ATTRACT WOMEN! 52X ***NEW***</t>
  </si>
  <si>
    <t>More than 10 available / 217 sold</t>
  </si>
  <si>
    <t>May 22, 2024 09:46:38 PDT</t>
  </si>
  <si>
    <t>Paco Rabanne Pour Homme  men 1 oz EDT U/B</t>
  </si>
  <si>
    <t>May 01, 2024 11:40:14 PDT</t>
  </si>
  <si>
    <t>Cartier</t>
  </si>
  <si>
    <t>DECLARATION by Cartier edt Cologne 3.3 oz / 3.4 oz New tester</t>
  </si>
  <si>
    <t>24 available / 48 sold</t>
  </si>
  <si>
    <t>May 24, 2024 08:20:12 PDT</t>
  </si>
  <si>
    <t>BOSS # 6 UNLIMITED by HUGO BOSS Cologne EDT Men 3.3 / 3.4 oz NO SIX NEW IN BOX</t>
  </si>
  <si>
    <t>26 available / 2,098 sold</t>
  </si>
  <si>
    <t>May 21, 2024 22:39:15 PDT</t>
  </si>
  <si>
    <t>Club de Nuit Intense by Armaf cologne for men EDT 3.6 oz New in Box ☆</t>
  </si>
  <si>
    <t>May 23, 2024 08:39:31 PDT</t>
  </si>
  <si>
    <t>Abercrombie &amp; Fitch Fierce Intense 1.7 oz EDC Spray New Discontinued</t>
  </si>
  <si>
    <t>More than 10 available / 381 sold</t>
  </si>
  <si>
    <t>Apr 12, 2024 11:01:52 PDT</t>
  </si>
  <si>
    <t>Sauvage Elixir By Dior 2.0oz</t>
  </si>
  <si>
    <t>Elixir</t>
  </si>
  <si>
    <t>May 24, 2024 04:19:41 PDT</t>
  </si>
  <si>
    <t>1 Million by Paco Rabanne Men’s Sample Kit 4/pc</t>
  </si>
  <si>
    <t>7 available / 2 sold</t>
  </si>
  <si>
    <t>May 22, 2024 10:00:19 PDT</t>
  </si>
  <si>
    <t>6x Cologne Sampler Lot of Designer Fragrance Samples for Men - NEW</t>
  </si>
  <si>
    <t>May 09, 2024 17:17:45 PDT</t>
  </si>
  <si>
    <t>Paco Rabanne Invictus EDT 3.4oz for Men - Sealed, Sporty Fragrance</t>
  </si>
  <si>
    <t>7 available / 40 sold</t>
  </si>
  <si>
    <t>May 19, 2024 10:33:07 PDT</t>
  </si>
  <si>
    <t>HINODE</t>
  </si>
  <si>
    <t>Brazilian Inebriante Eau de Parfum Male Perfume 100ml - Hinode Original</t>
  </si>
  <si>
    <t>8 available / 177 sold</t>
  </si>
  <si>
    <t>Mar 20, 2024 18:01:39 PDT</t>
  </si>
  <si>
    <t>May 22, 2024 14:08:35 PDT</t>
  </si>
  <si>
    <t>Dossier Fougere Pink Pepper Eau de Parfum. Size: 50ml / 1.7oz</t>
  </si>
  <si>
    <t>May 05, 2024 23:17:39 PDT</t>
  </si>
  <si>
    <t>Ralph Lauren Polo Red 6.7oz / 200ml Men's Eau De Toilette Spray Brand New Sealed</t>
  </si>
  <si>
    <t>May 19, 2024 19:20:33 PDT</t>
  </si>
  <si>
    <t>CARLISLE by Parfums de Marly - 5ML Travel Sample Spray - TOP PDM Scent!!</t>
  </si>
  <si>
    <t>Creed Aventus Eau De Parfum Travel Size Spray 10ml / 0.33oz Batch F002525 Sample</t>
  </si>
  <si>
    <t>May 22, 2024 14:03:03 PDT</t>
  </si>
  <si>
    <t>5 available / 64 sold</t>
  </si>
  <si>
    <t>May 24, 2024 08:47:04 PDT</t>
  </si>
  <si>
    <t>Dolce &amp; Gabbana The One for Men 3.3 oz./ 100 ml. Eau de Parfum Spray For Men New</t>
  </si>
  <si>
    <t>10 available / 5 sold</t>
  </si>
  <si>
    <t>May 24, 2024 03:20:58 PDT</t>
  </si>
  <si>
    <t>May 20, 2024 10:40:38 PDT</t>
  </si>
  <si>
    <t>Roja Parfums Elysium Pour Homme Parfum Cologne Sample Spray .06oz, 1.7ml in Card</t>
  </si>
  <si>
    <t>May 22, 2024 02:15:28 PDT</t>
  </si>
  <si>
    <t>GUCCI GUILTY POUR HOMME * Cologne for Men * EDT * 3.0 oz * BRAND NEW IN BOX</t>
  </si>
  <si>
    <t>Last One / 5,227 sold</t>
  </si>
  <si>
    <t>May 23, 2024 07:51:26 PDT</t>
  </si>
  <si>
    <t>Parfums de Marly LAYTON Royal Essence EDP Spray 4.2 fl oz. NEW Sealed Box</t>
  </si>
  <si>
    <t>May 23, 2024 14:18:39 PDT</t>
  </si>
  <si>
    <t>Obsession by Calvin Klein for Men 3.4 oz After Shave Balm in Tube Full Size NEW</t>
  </si>
  <si>
    <t>May 23, 2024 18:43:56 PDT</t>
  </si>
  <si>
    <t>Intense Leather by Salvatore Ferragamo for Men 3.4oz (100ML) Eau De Parfum Spray</t>
  </si>
  <si>
    <t>5 available / 120 sold</t>
  </si>
  <si>
    <t>May 13, 2024 17:50:50 PDT</t>
  </si>
  <si>
    <t>Paco Rabanne 1 One Million Lucky Eau De Toilette 6.8 oz / 200 ml For Men</t>
  </si>
  <si>
    <t>Ralph Lauren Polo Green 4.0 fl oz Cologne Eau De Toilette Factory Sealed New</t>
  </si>
  <si>
    <t>3 available / 214 sold</t>
  </si>
  <si>
    <t>May 24, 2024 01:25:38 PDT</t>
  </si>
  <si>
    <t>Michael Jordan</t>
  </si>
  <si>
    <t>Michael Jordan Legend by Michael Jordan 3.4 oz Cologne Spray for Men New In Box</t>
  </si>
  <si>
    <t>More than 10 available / 488 sold</t>
  </si>
  <si>
    <t>May 24, 2024 10:03:02 PDT</t>
  </si>
  <si>
    <t>May 08, 2024 03:42:07 PDT</t>
  </si>
  <si>
    <t>Polo Blue by Ralph Lauren 4.2 Oz – Men's Eau De Toilette, Sealed Packaging</t>
  </si>
  <si>
    <t>5 available / 31 sold</t>
  </si>
  <si>
    <t>May 18, 2024 08:45:33 PDT</t>
  </si>
  <si>
    <t>Limited quantity available / 3,787 sold</t>
  </si>
  <si>
    <t>Paco Rabanne PHANTOM Parfum 1.7 oz / 50 ml Men's Spray</t>
  </si>
  <si>
    <t>May 22, 2024 01:08:01 PDT</t>
  </si>
  <si>
    <t>Valentino Uomo Born In Roma Coral Fantasy 3.4 oz/100ml EDT Cologne for Men New</t>
  </si>
  <si>
    <t>May 23, 2024 23:59:20 PDT</t>
  </si>
  <si>
    <t>Prada Luna Rossa Black EDP Eau De Parfum 8ml Sample</t>
  </si>
  <si>
    <t>Ornament pour homme by Afnan Cologne For Men EDP 3.3 / 3.4 oz New in Box</t>
  </si>
  <si>
    <t>28 available / 196 sold</t>
  </si>
  <si>
    <t>May 23, 2024 06:45:23 PDT</t>
  </si>
  <si>
    <t>Polo Black by Ralph Lauren EDT 2.5 oz 75 ml NEW IN SEALED BOX</t>
  </si>
  <si>
    <t>7 available / 15 sold</t>
  </si>
  <si>
    <t>May 21, 2024 08:45:23 PDT</t>
  </si>
  <si>
    <t>Free Shipping PERFUME For Men BLUE 100ml 3.4fl.oz Long Lasting Fragrance Cologne</t>
  </si>
  <si>
    <t>More than 10 available / 229 sold</t>
  </si>
  <si>
    <t>May 23, 2024 19:13:34 PDT</t>
  </si>
  <si>
    <t>New York Nights Bond No 9 Made Stronger With Pheromones For Super Sexual Allure!</t>
  </si>
  <si>
    <t>May 16, 2024 12:30:59 PDT</t>
  </si>
  <si>
    <t>Tom Ford Beau De Jour 3.4 oz EDP Cologne for Men New In Box</t>
  </si>
  <si>
    <t>8 available / 60 sold</t>
  </si>
  <si>
    <t>May 23, 2024 02:38:43 PDT</t>
  </si>
  <si>
    <t>Lacoste Eau De Lacoste Blanc L.12.12 Cologne for Men 5.9 / 6 oz New In Box</t>
  </si>
  <si>
    <t>2 available / 1,995 sold</t>
  </si>
  <si>
    <t>May 21, 2024 17:08:14 PDT</t>
  </si>
  <si>
    <t>Alexandria Fragrances</t>
  </si>
  <si>
    <t>Alexandria fragrances: BLACK PANTHER INSPIRED BY BVLGARI TYGAR</t>
  </si>
  <si>
    <t>39 available / 4 sold</t>
  </si>
  <si>
    <t>May 23, 2024 18:11:56 PDT</t>
  </si>
  <si>
    <t>Odyssey Homme by Armaf 6.7 / 6.8 oz EDP Cologne for Men New in Box</t>
  </si>
  <si>
    <t>19 available / 120 sold</t>
  </si>
  <si>
    <t>May 20, 2024 21:16:42 PDT</t>
  </si>
  <si>
    <t>9 available / 28 sold</t>
  </si>
  <si>
    <t>Apr 23, 2024 04:55:18 PDT</t>
  </si>
  <si>
    <t>Chanel Platinum Egoiste (0.05 Oz / 1.5 ML) Sample Spray *New/Carded*</t>
  </si>
  <si>
    <t>May 23, 2024 10:37:59 PDT</t>
  </si>
  <si>
    <t>Replica Jazz Club by Maison Margiela 3.4 fl oz EDT Spray for Men New in Box US</t>
  </si>
  <si>
    <t>Apr 30, 2024 20:11:27 PDT</t>
  </si>
  <si>
    <t>Bvlgari Rose Goldea  by Bvlgari EDP 3 fl oz / 90 ml *NEW*</t>
  </si>
  <si>
    <t>May 08, 2024 09:23:26 PDT</t>
  </si>
  <si>
    <t>Kenzo Homme MARINE 3.7 oz./110 ml. Eau de Toilette Marine Spray for Men New</t>
  </si>
  <si>
    <t>10 available / 33 sold</t>
  </si>
  <si>
    <t>May 22, 2024 07:49:14 PDT</t>
  </si>
  <si>
    <t>El Ganso</t>
  </si>
  <si>
    <t>El Ganso Bravo Monsieur Eau De Toilette EDT  4.2 oz 125 ml Cologne New</t>
  </si>
  <si>
    <t>May 14, 2024 03:39:09 PDT</t>
  </si>
  <si>
    <t>AVON Fullspeed Eau de Toilette 75ml - 2.5 fl.oz Full Speed</t>
  </si>
  <si>
    <t>May 23, 2024 03:08:19 PDT</t>
  </si>
  <si>
    <t>VICTOR MANUELLE</t>
  </si>
  <si>
    <t>VICTOR MANUELLE GOLD EAU DE PARFUM SPRAY FOR MEN 3.4 Oz / 100 ml BRAND NEW!!!</t>
  </si>
  <si>
    <t>3 available / 153 sold</t>
  </si>
  <si>
    <t>May 13, 2024 19:05:56 PDT</t>
  </si>
  <si>
    <t>English Laundry</t>
  </si>
  <si>
    <t>Oxford Bleu by English Laundry, 3.4 oz EDP Spray for Men</t>
  </si>
  <si>
    <t>More than 10 available / 169 sold</t>
  </si>
  <si>
    <t>May 24, 2024 07:58:46 PDT</t>
  </si>
  <si>
    <t>Luxury</t>
  </si>
  <si>
    <t>Luxury by New Brand cologne for men EDT 3.3 /3.4 oz New In Box</t>
  </si>
  <si>
    <t>57 available / 272 sold</t>
  </si>
  <si>
    <t>May 24, 2024 01:20:13 PDT</t>
  </si>
  <si>
    <t>May 23, 2024 13:17:51 PDT</t>
  </si>
  <si>
    <t>MontBlanc Men's Starwalker EDT Spray 2.5 oz Fragrances 3386460028486 (Tester)</t>
  </si>
  <si>
    <t>May 20, 2024 16:10:31 PDT</t>
  </si>
  <si>
    <t>Bath &amp; Body Works Men's Collection FRESHWATER Cologne Spray 3.4 FL Ounce</t>
  </si>
  <si>
    <t>Jil Sander</t>
  </si>
  <si>
    <t>Sun by Jil Sander cologne for men EDT 4.2 oz New In Box</t>
  </si>
  <si>
    <t>Limited quantity available / 85 sold</t>
  </si>
  <si>
    <t>Apr 30, 2024 06:45:20 PDT</t>
  </si>
  <si>
    <t>Dolce &amp; Gabbana Light Blue Italian Love Pour Homme 100ml / 3.3 oz EDT Spray Rare</t>
  </si>
  <si>
    <t>6 available / 17 sold</t>
  </si>
  <si>
    <t>May 22, 2024 13:20:36 PDT</t>
  </si>
  <si>
    <t>A-ventu-s for Men 3.3 OZ./ 100 ML.Eau de Parfum Spray for Men New Sealed Box</t>
  </si>
  <si>
    <t>May 24, 2024 00:20:22 PDT</t>
  </si>
  <si>
    <t>Acqua Di Parma Colonia Collection For Men Sample Spray Vials 5pc Set</t>
  </si>
  <si>
    <t>Last One / 78 sold</t>
  </si>
  <si>
    <t>May 22, 2024 03:57:35 PDT</t>
  </si>
  <si>
    <t>5 Original M&amp;H Tom Ford Impressions, Tobacco Vanille, Oud Wood &amp; More</t>
  </si>
  <si>
    <t>Fragrance Oil</t>
  </si>
  <si>
    <t>10 available</t>
  </si>
  <si>
    <t>Set of 12 GUY LAROCHE DRAKKAR INTENSE EDP PARFUM SPRAY MEN SAMPLE 1.2 ML/0.04 OZ</t>
  </si>
  <si>
    <t>3 available / 58 sold</t>
  </si>
  <si>
    <t>May 04, 2024 06:13:01 PDT</t>
  </si>
  <si>
    <t>F by Ferragamo Pour Homme cologne EDT 3.3 / 3.4 oz New in Box</t>
  </si>
  <si>
    <t>37 available / 1,047 sold</t>
  </si>
  <si>
    <t>May 21, 2024 09:56:08 PDT</t>
  </si>
  <si>
    <t>Paco Rabanne 1 Million Royal Parfum 3.4 oz Cologne for Men New In Box</t>
  </si>
  <si>
    <t>10 available / 23 sold</t>
  </si>
  <si>
    <t>May 23, 2024 17:37:22 PDT</t>
  </si>
  <si>
    <t>Truth by Calvin Klein 3.4 oz EDT Cologne for Men New In Box</t>
  </si>
  <si>
    <t>May 24, 2024 07:35:03 PDT</t>
  </si>
  <si>
    <t>Givenchy Gentleman 3.3 oz EDT Eau de Toilette INTENSE Spray for Men New in Box</t>
  </si>
  <si>
    <t>3 available / 45 sold</t>
  </si>
  <si>
    <t>May 23, 2024 18:59:51 PDT</t>
  </si>
  <si>
    <t>Avon Perceive 3.4oz Men's Eau de Cologne Lot Of 4 Fast- Free Shpping</t>
  </si>
  <si>
    <t>Jan 08, 2024 17:39:02 PST</t>
  </si>
  <si>
    <t>Odyssey Aoud Edition by Armaf 3.4 oz EDP Cologne for Men New In Box</t>
  </si>
  <si>
    <t>May 23, 2024 01:07:01 PDT</t>
  </si>
  <si>
    <t>Toy Boy by Moschino 3.4 oz EDP Cologne for Men New In Box</t>
  </si>
  <si>
    <t>May 01, 2024 09:56:57 PDT</t>
  </si>
  <si>
    <t>8 available / 71 sold</t>
  </si>
  <si>
    <t>May 22, 2024 11:25:01 PDT</t>
  </si>
  <si>
    <t>Tester Men Azzaro Pour Homme Eau de Toilette Spray 3.4 oz 100 ml Cologne EDT</t>
  </si>
  <si>
    <t>May 21, 2024 03:34:53 PDT</t>
  </si>
  <si>
    <t>Dolce &amp; Gabbana The One Mysterious Night Exclusive 100ml / 3.3 oz EDP Spray Men</t>
  </si>
  <si>
    <t>May 22, 2024 11:35:59 PDT</t>
  </si>
  <si>
    <t>Limited quantity available / 100 sold</t>
  </si>
  <si>
    <t>May 22, 2024 08:40:06 PDT</t>
  </si>
  <si>
    <t>MAISON ALHAMBRA</t>
  </si>
  <si>
    <t>May 24, 2024 07:55:47 PDT</t>
  </si>
  <si>
    <t>Polo Sport by Ralph Lauren 4.2 oz EDT Cologne for Men New In Box</t>
  </si>
  <si>
    <t>More than 10 available / 507 sold</t>
  </si>
  <si>
    <t>May 22, 2024 19:48:31 PDT</t>
  </si>
  <si>
    <t>Acqua Di Gio by Giorgio Armani 3.4 fl oz/100 mL EDT Spray for Men NEW IN BOX</t>
  </si>
  <si>
    <t>May 18, 2024 09:30:42 PDT</t>
  </si>
  <si>
    <t>9 available / 20 sold</t>
  </si>
  <si>
    <t>May 20, 2024 05:50:34 PDT</t>
  </si>
  <si>
    <t>Giorgio Armani Acqua Di Gio 3.4oz Men's Eau de Toilette New Sealed</t>
  </si>
  <si>
    <t>May 22, 2024 08:47:26 PDT</t>
  </si>
  <si>
    <t>Blue Jeans by Versus Gianni Versace 2.5 oz EDT Cologne for Men New In Box</t>
  </si>
  <si>
    <t>More than 10 available / 4,569 sold</t>
  </si>
  <si>
    <t>Men Polo Deep Blue by Ralph Lauren 4.2 oz Parfum Cologne New In Box</t>
  </si>
  <si>
    <t>May 20, 2024 01:23:56 PDT</t>
  </si>
  <si>
    <t>Invictus by Paco Rabanne 3.4 oz EDT Cologne for Men Brand New Tester</t>
  </si>
  <si>
    <t>More than 10 available / 2,452 sold</t>
  </si>
  <si>
    <t>May 24, 2024 09:17:35 PDT</t>
  </si>
  <si>
    <t>PRADA L'Homme Prada Eau de Toilette Spray 1.7fl oz/50ml Men's EDT NEW &amp; SEALED</t>
  </si>
  <si>
    <t>10 available / 65 sold</t>
  </si>
  <si>
    <t>May 08, 2024 08:02:39 PDT</t>
  </si>
  <si>
    <t>Paco Rabanne Invictus 3.4 oz EDT Sporty Men's Fragrance Heroic Scent</t>
  </si>
  <si>
    <t>May 13, 2024 11:37:20 PDT</t>
  </si>
  <si>
    <t>Hybrid &amp; Company</t>
  </si>
  <si>
    <t>Perfume Para Hombre Con Feromonas De Atraer Mujeres Fragancia Colonia Masculino*</t>
  </si>
  <si>
    <t>15 available / 73 sold</t>
  </si>
  <si>
    <t>May 09, 2024 08:15:16 PDT</t>
  </si>
  <si>
    <t>360 by Perry Ellis 3.4 oz EDT Cologne for Men New In Box</t>
  </si>
  <si>
    <t>5 available / 2,611 sold</t>
  </si>
  <si>
    <t>May 24, 2024 09:56:02 PDT</t>
  </si>
  <si>
    <t>Jean Paul Gaultier Le Beau 4.2 oz. Eau de Toilette Spray for Men New and Sealed</t>
  </si>
  <si>
    <t>5 available / 51 sold</t>
  </si>
  <si>
    <t>May 23, 2024 16:34:42 PDT</t>
  </si>
  <si>
    <t>10 available / 127 sold</t>
  </si>
  <si>
    <t>May 21, 2024 08:40:15 PDT</t>
  </si>
  <si>
    <t>Houbigant</t>
  </si>
  <si>
    <t>DUC DE VERVINS by Houbigant Eau De Toilette Spray 4 oz -120 ml Men New &amp; Sealed.</t>
  </si>
  <si>
    <t>6 available / 33 sold</t>
  </si>
  <si>
    <t>May 22, 2024 14:53:19 PDT</t>
  </si>
  <si>
    <t>Polo Ralph Lauren Black EDT Eau De Toilette 2.5 oz. NIB! SEALED!</t>
  </si>
  <si>
    <t>Apr 11, 2024 04:33:41 PDT</t>
  </si>
  <si>
    <t>Hugo by Hugo Boss 6.7 oz EDT Cologne for Men Brand New In Box</t>
  </si>
  <si>
    <t>Limited quantity available / 7,506 sold</t>
  </si>
  <si>
    <t>May 22, 2024 11:57:54 PDT</t>
  </si>
  <si>
    <t>360 White by Perry Ellis 3.4 oz edt 3.3 Spray for Men New in BOX</t>
  </si>
  <si>
    <t>96 available / 1,831 sold</t>
  </si>
  <si>
    <t>May 24, 2024 09:06:07 PDT</t>
  </si>
  <si>
    <t>4 available / 30 sold</t>
  </si>
  <si>
    <t>May 13, 2024 02:58:59 PDT</t>
  </si>
  <si>
    <t>Tommy Bahama Maritime Deep Blue for Men 4.2 oz 125 ML Cologne Spray NEW AS PIC**</t>
  </si>
  <si>
    <t>6 available / 209 sold</t>
  </si>
  <si>
    <t>May 20, 2024 06:16:20 PDT</t>
  </si>
  <si>
    <t>Guerlain Imperiale For Men 3.3 FL OZ /100ml Eau De Cologne New Sealed Box</t>
  </si>
  <si>
    <t>May 15, 2024 23:13:02 PDT</t>
  </si>
  <si>
    <t>Bleu De Paris Perfume 3.4Oz Eau De Parfum Cologne for Men Spray New With Box</t>
  </si>
  <si>
    <t>May 23, 2024 16:32:28 PDT</t>
  </si>
  <si>
    <t>May 16, 2024 14:46:48 PDT</t>
  </si>
  <si>
    <t>Original MANCERA CEDRAT BOISE 4 oz (120 ml) EDP Spray NEW &amp; SEALED</t>
  </si>
  <si>
    <t>8 available / 30 sold</t>
  </si>
  <si>
    <t>May 22, 2024 09:17:29 PDT</t>
  </si>
  <si>
    <t>Men's Pheromone-Infused Perfume-Cupid Hypnosis Cologne Fragrances Charm Toilette</t>
  </si>
  <si>
    <t>May 23, 2024 19:54:34 PDT</t>
  </si>
  <si>
    <t>Lhomme / Prada EDT Spray 1.7 oz (50 ml) (m)</t>
  </si>
  <si>
    <t>May 24, 2024 08:44:38 PDT</t>
  </si>
  <si>
    <t>Givenchy Men's Gentleman EDT Spray 3.3 oz (Tester) Fragrances 3274872441071</t>
  </si>
  <si>
    <t>May 20, 2024 20:44:28 PDT</t>
  </si>
  <si>
    <t>GIVENCHY</t>
  </si>
  <si>
    <t>GIVENCHY GENTLEMAN RESERVE PRIVEE EAU DE PARFUM SPRAY MEN 2.0 Oz / 60 ml NEW!!!</t>
  </si>
  <si>
    <t>8 available / 180 sold</t>
  </si>
  <si>
    <t>May 16, 2024 14:16:01 PDT</t>
  </si>
  <si>
    <t>Afnan Men's Turathi Brown EDP Spray 3.0 oz Fragrances 6290171070603</t>
  </si>
  <si>
    <t>May 23, 2024 11:50:59 PDT</t>
  </si>
  <si>
    <t>Creed Aventus by Creed EDP Cologne for Men 1.7 oz New In Box</t>
  </si>
  <si>
    <t>Limited quantity available / 266 sold</t>
  </si>
  <si>
    <t>K by Dolce and Gabbana for Men - 3.3 oz EDP Spray</t>
  </si>
  <si>
    <t>May 22, 2024 11:50:40 PDT</t>
  </si>
  <si>
    <t>Nautica Voyage Heritage by Nautica 3.4 oz EDT Cologne for Men New In Box</t>
  </si>
  <si>
    <t>More than 10 available / 1,332 sold</t>
  </si>
  <si>
    <t>May 22, 2024 09:47:13 PDT</t>
  </si>
  <si>
    <t>Armani Acqua Di Gio Parfum Refillable for Men 4.2 Oz / 125ml</t>
  </si>
  <si>
    <t>May 16, 2024 17:44:35 PDT</t>
  </si>
  <si>
    <t>GIVENCHY GENTLEMAN SOCIETY EXTREME EAU DE PARFUM SPRAY FOR MEN 2.0 Oz / 60 ml</t>
  </si>
  <si>
    <t>May 03, 2024 11:43:56 PDT</t>
  </si>
  <si>
    <t>Men's Cologne Sample Spray Vials - Choose Scent Combined Shipping</t>
  </si>
  <si>
    <t>4 available / 3,009 sold</t>
  </si>
  <si>
    <t>May 23, 2024 09:24:03 PDT</t>
  </si>
  <si>
    <t>May 20, 2024 23:42:53 PDT</t>
  </si>
  <si>
    <t>Axe Deodorant Body Spray Anarchy For Him Men's Fragrance 150ml -PACK OF 12</t>
  </si>
  <si>
    <t>Stronger With You by Emporio Armani 3.3 oz. Eau de Toilette Spray Men Sealed Box</t>
  </si>
  <si>
    <t>10 available / 244 sold</t>
  </si>
  <si>
    <t>May 23, 2024 16:30:10 PDT</t>
  </si>
  <si>
    <t>Salvatore Ferragamo Men's Uomo Urban Feel EDT Spray 3.4 oz Fragrances</t>
  </si>
  <si>
    <t>May 19, 2024 09:08:53 PDT</t>
  </si>
  <si>
    <t>Versace Pour Homme Dylan Blue EDT Cologne for Men 3.4 oz New in Box</t>
  </si>
  <si>
    <t>Perfume For Men With Pheromones To Attract Women Fragrance Cologne Masculino</t>
  </si>
  <si>
    <t>5 available / 103 sold</t>
  </si>
  <si>
    <t>May 23, 2024 13:46:24 PDT</t>
  </si>
  <si>
    <t>Fusion D'issey Extreme by Issey Miyake men EDT intense 3.3 / 3.4  oz New In Box</t>
  </si>
  <si>
    <t>54 available / 27 sold</t>
  </si>
  <si>
    <t>May 08, 2024 07:49:55 PDT</t>
  </si>
  <si>
    <t>Kenneth Cole For Him by kenneth Cole cologne EDT 3.3 / 3.4 oz New Tester</t>
  </si>
  <si>
    <t>26 available / 58 sold</t>
  </si>
  <si>
    <t>May 06, 2024 23:28:14 PDT</t>
  </si>
  <si>
    <t>3 available / 335 sold</t>
  </si>
  <si>
    <t>May 23, 2024 07:17:14 PDT</t>
  </si>
  <si>
    <t>Tiffany</t>
  </si>
  <si>
    <t>Tiffany Love for Him 3 oz Eau de Toilette EDT Perfume for Men Spray New In Box</t>
  </si>
  <si>
    <t>May 01, 2024 23:21:12 PDT</t>
  </si>
  <si>
    <t>Last One / 77 sold</t>
  </si>
  <si>
    <t>May 22, 2024 16:37:14 PDT</t>
  </si>
  <si>
    <t>emper</t>
  </si>
  <si>
    <t>Big Ben London Blanc  By Emper Eau De Perfume 2.8 fl Oz./85ml</t>
  </si>
  <si>
    <t>Y by Yves Saint Laurent Eau De Parfum Spray 3.3 /3.4 oz Men Sealed!!!</t>
  </si>
  <si>
    <t>May 21, 2024 00:24:47 PDT</t>
  </si>
  <si>
    <t>Ed Hardy Born Wild Eau De Toilette Spray 3.4oz./100ml (Scuffs &amp; Scratches)No Cap</t>
  </si>
  <si>
    <t>Apr 26, 2024 08:32:12 PDT</t>
  </si>
  <si>
    <t>Maison Francis Kurkdjian Amyris Pour Homme Eau de Toilette 2.4 Fl Oz</t>
  </si>
  <si>
    <t>May 17, 2024 11:43:56 PDT</t>
  </si>
  <si>
    <t>Gucci Guilty Black for Men Cologne 3.0 oz edt NEW IN BOX</t>
  </si>
  <si>
    <t>Last One / 100 sold</t>
  </si>
  <si>
    <t>May 24, 2024 06:21:19 PDT</t>
  </si>
  <si>
    <t>Giorgio Armani Aqua Di Gio 3.4 oz Men's Eau de Toilette Spray New</t>
  </si>
  <si>
    <t>May 11, 2024 02:03:08 PDT</t>
  </si>
  <si>
    <t>WOOD &amp; SPICE Montale for men 3.4 OZ New Box</t>
  </si>
  <si>
    <t>May 23, 2024 17:42:12 PDT</t>
  </si>
  <si>
    <t>Creed Aventus For Men Travel Size Pack of 2 Rollerball By Y.Z.Y Scents</t>
  </si>
  <si>
    <t>May 08, 2024 18:36:48 PDT</t>
  </si>
  <si>
    <t>BRUT</t>
  </si>
  <si>
    <t>Brut 7oz Classic Scent Splash-on Cologne (Pack of 2)</t>
  </si>
  <si>
    <t>4 available / 15 sold</t>
  </si>
  <si>
    <t>May 20, 2024 21:21:03 PDT</t>
  </si>
  <si>
    <t>Men's Perfume Pheromone- Infused Cupid Hypnosis Cologne Fragrances Charm Spray！</t>
  </si>
  <si>
    <t>May 21, 2024 19:32:52 PDT</t>
  </si>
  <si>
    <t>10 available / 125 sold</t>
  </si>
  <si>
    <t>May 24, 2024 08:50:11 PDT</t>
  </si>
  <si>
    <t>Bvlgari Man In Black Eau De Parfum 0.5 oz/15 Ml Spray New In Box</t>
  </si>
  <si>
    <t>Mar 06, 2024 12:02:36 PST</t>
  </si>
  <si>
    <t>CHRISTIAN DIOR</t>
  </si>
  <si>
    <t>DIOR SAUVAGE ELIXER / Elixir Mini Spray for Men, New, .25 Oz. Free Shipping</t>
  </si>
  <si>
    <t>May 23, 2024 14:34:55 PDT</t>
  </si>
  <si>
    <t>4 available / 48 sold</t>
  </si>
  <si>
    <t>May 12, 2024 09:22:09 PDT</t>
  </si>
  <si>
    <t>L'eau D'issey Intense by Issey Miyake, 2.5 oz EDT Spray for Men</t>
  </si>
  <si>
    <t>More than 10 available / 88 sold</t>
  </si>
  <si>
    <t>May 24, 2024 10:21:23 PDT</t>
  </si>
  <si>
    <t>New in Box Men's Perfume Toy Boy by Moschino Eau De Parfum EDP Spray 3.4oz/100ml</t>
  </si>
  <si>
    <t>May 21, 2024 19:21:40 PDT</t>
  </si>
  <si>
    <t>Bond No. 9 Governors Island by Bond No. 9, 3.3 oz EDP Spray for Men</t>
  </si>
  <si>
    <t>3 available / 47 sold</t>
  </si>
  <si>
    <t>May 23, 2024 08:01:21 PDT</t>
  </si>
  <si>
    <t>Tester Men Kenneth Cole Mankind Hero by Kenneth Cole 3.4 oz New No Cap</t>
  </si>
  <si>
    <t>More than 10 available / 415 sold</t>
  </si>
  <si>
    <t>May 07, 2024 07:48:23 PDT</t>
  </si>
  <si>
    <t>Fragrance World Men's Alpha EDP Spray 3.4 oz Fragrances 6290360373317</t>
  </si>
  <si>
    <t>May 24, 2024 08:56:44 PDT</t>
  </si>
  <si>
    <t>XX Artisan by John Varvatos cologne for men EDT 4.2 oz New Tester</t>
  </si>
  <si>
    <t>21 available / 121 sold</t>
  </si>
  <si>
    <t>May 24, 2024 07:22:11 PDT</t>
  </si>
  <si>
    <t>Blue Perfumes</t>
  </si>
  <si>
    <t>JPG le male inspiration Blue for Men Eau De Toilette 4.2 oz / 125 ml</t>
  </si>
  <si>
    <t>May 17, 2024 19:44:33 PDT</t>
  </si>
  <si>
    <t>Reversed by Hugo Boss cologne for men EDT 4.2 oz New in Box</t>
  </si>
  <si>
    <t>Limited quantity available / 604 sold</t>
  </si>
  <si>
    <t>May 23, 2024 03:00:09 PDT</t>
  </si>
  <si>
    <t>L'aventure Knight by Al Haramain cologne for men EDP 3.3 / 3.4 oz New in Box</t>
  </si>
  <si>
    <t>65 available / 998 sold</t>
  </si>
  <si>
    <t>May 21, 2024 22:39:17 PDT</t>
  </si>
  <si>
    <t>Creed Silver Mountain Water by Creed 3.3 oz Perfume Cologne for Men New In Box</t>
  </si>
  <si>
    <t>Limited quantity available / 327 sold</t>
  </si>
  <si>
    <t>JAIPUR Homme by Boucheron cologne 3.3 / 3.4 oz EDP For Men New in Box</t>
  </si>
  <si>
    <t>Limited quantity available / 1,024 sold</t>
  </si>
  <si>
    <t>May 16, 2024 08:36:58 PDT</t>
  </si>
  <si>
    <t>fragance one</t>
  </si>
  <si>
    <t>Office For Men Fragrance One By Jeremy Fragrance 100ml - 3.3oz 3.4oz NEW $250</t>
  </si>
  <si>
    <t>May 21, 2024 01:44:29 PDT</t>
  </si>
  <si>
    <t>Armaf Tag Him Uomo Rosso Red Eau De Parfum 100ml</t>
  </si>
  <si>
    <t>2 available / 1 sold</t>
  </si>
  <si>
    <t>May 23, 2024 01:40:32 PDT</t>
  </si>
  <si>
    <t>Invictus Victory Elixir by Paco Rabanne 3.4oz Parfum Intense Men NEW SEALED Box</t>
  </si>
  <si>
    <t>6 available / 50 sold</t>
  </si>
  <si>
    <t>May 21, 2024 23:36:30 PDT</t>
  </si>
  <si>
    <t>Paco Rabanne Pure XS Night 3.4 oz 100 ml EDP  Spray in white box. Discontinued.</t>
  </si>
  <si>
    <t>Feb 28, 2024 07:26:54 PST</t>
  </si>
  <si>
    <t>Christian Dior Sauvage Elixir Men EDC Spray 2 oz Sealed.</t>
  </si>
  <si>
    <t>May 23, 2024 21:56:47 PDT</t>
  </si>
  <si>
    <t>Michael Malul Gents Scents</t>
  </si>
  <si>
    <t>Edgewater 3.4 EDP Michael Malul Gents Scents</t>
  </si>
  <si>
    <t>May 22, 2024 19:01:37 PDT</t>
  </si>
  <si>
    <t>Mefisto Gentiluomo by Xerjoff EDP for Men 2ml Vial Spray New Factory Sealed</t>
  </si>
  <si>
    <t>May 16, 2024 15:22:05 PDT</t>
  </si>
  <si>
    <t>VETIVER by Guerlain 4 ml/ 0.13 oz Eau de Cologne MINI Splash VINTAGE New</t>
  </si>
  <si>
    <t>May 13, 2024 05:49:38 PDT</t>
  </si>
  <si>
    <t>Ralph Lauren Polo Black - Bold 4.2oz Men's EDT, New in Sealed Box</t>
  </si>
  <si>
    <t>May 13, 2024 09:33:41 PDT</t>
  </si>
  <si>
    <t>Polo RALPH LAUREN Red Parfum 0.34 .34 oz 10 ml travel spray NEW 2024</t>
  </si>
  <si>
    <t>Apr 22, 2024 05:34:36 PDT</t>
  </si>
  <si>
    <t>united scents</t>
  </si>
  <si>
    <t>Men's  Perfume Black Intense 3.4 Fl Oz Parfum Fragrance</t>
  </si>
  <si>
    <t>May 18, 2024 15:52:35 PDT</t>
  </si>
  <si>
    <t>BURBERRY LONDON By Burberry 3.3 / 3.4 oz EDT cologne For Men New in Box</t>
  </si>
  <si>
    <t>10 available / 30 sold</t>
  </si>
  <si>
    <t>May 23, 2024 05:20:25 PDT</t>
  </si>
  <si>
    <t>Jimmy Choo Man, Aqua, Blue, Intense Collection Sample Size (4pcs)</t>
  </si>
  <si>
    <t>5 available / 67 sold</t>
  </si>
  <si>
    <t>May 23, 2024 12:09:40 PDT</t>
  </si>
  <si>
    <t>PACO RABANNE Phantom Parfum 0.17oz/5mL Mens - Mini Size Cologne - New In Box!</t>
  </si>
  <si>
    <t>sensus ultra colonia de avon para caballero elije tu favorita 100% original</t>
  </si>
  <si>
    <t>More than 10 available / 577 sold</t>
  </si>
  <si>
    <t>May 17, 2024 12:17:44 PDT</t>
  </si>
  <si>
    <t>Jimmy Choo Man Intense by Jimmy Choo Eau De Toilette Spray 3.3 oz Men</t>
  </si>
  <si>
    <t>More than 10 available / 55 sold</t>
  </si>
  <si>
    <t>May 23, 2024 02:11:39 PDT</t>
  </si>
  <si>
    <t>3.4 oz/100mL Eau de Toilette Spray Brand New for Giorgio Armani Acqua Di Gio</t>
  </si>
  <si>
    <t>May 09, 2024 22:38:22 PDT</t>
  </si>
  <si>
    <t>Sep 15, 2023 06:32:59 PDT</t>
  </si>
  <si>
    <t>Armani Code by Giorgio Armani 4.2 oz EDT Cologne for Men Factory Sealed</t>
  </si>
  <si>
    <t>3 available / 185 sold</t>
  </si>
  <si>
    <t>May 23, 2024 23:20:00 PDT</t>
  </si>
  <si>
    <t>2X Creed Millesime Imperial Men Sample Vial 0.08 oz 2.5 ml Eau De Parfum Spray</t>
  </si>
  <si>
    <t>Feb 26, 2024 12:33:18 PST</t>
  </si>
  <si>
    <t>Escape For Men by Calvin Klein Eau De Toilette ~ 3.3 FL OZ ~ Sealed ~ AUTHENTIC</t>
  </si>
  <si>
    <t>Cologne Fragrance Aluminum Car Air Freshener for Men Modern Vent-Clip universal</t>
  </si>
  <si>
    <t>Car Air Freshener</t>
  </si>
  <si>
    <t>Apr 17, 2024 23:41:54 PDT</t>
  </si>
  <si>
    <t>May 15, 2024 17:42:12 PDT</t>
  </si>
  <si>
    <t>Pierre Cardin For Men EDC Spray Cologne 1oz Unboxed New</t>
  </si>
  <si>
    <t>May 23, 2024 16:11:19 PDT</t>
  </si>
  <si>
    <t>Paco Rabanne Invictus Cologne EDT 3.4oz Sealed Victory Scent Power</t>
  </si>
  <si>
    <t>May 24, 2024 07:13:32 PDT</t>
  </si>
  <si>
    <t>Cupid II Charm Toilette for Men,Pheromone-Infused Perfume Cologne Fragrances NEW</t>
  </si>
  <si>
    <t>May 24, 2024 08:53:14 PDT</t>
  </si>
  <si>
    <t>Double Bleu by Bharara cologne for men EDP 3.3 / 3.4 oz New In Box</t>
  </si>
  <si>
    <t>9 available / 8 sold</t>
  </si>
  <si>
    <t>May 16, 2024 09:13:11 PDT</t>
  </si>
  <si>
    <t>Givenchy Gentleman Reserve Privee 3.38oz 100ml EDP Cologne Mens Spray NEW in Box</t>
  </si>
  <si>
    <t>May 20, 2024 19:16:37 PDT</t>
  </si>
  <si>
    <t>aladdin</t>
  </si>
  <si>
    <t>Santa fe cologne spray for men  by Aladdin 1.7 oz</t>
  </si>
  <si>
    <t>Giorgio Armani Code Profumo Men 3.7 oz 110 ml New Sealed in Box</t>
  </si>
  <si>
    <t>May 23, 2024 08:08:50 PDT</t>
  </si>
  <si>
    <t>May 20, 2024 11:56:38 PDT</t>
  </si>
  <si>
    <t>Salvatore Ferragamo Intense Leather Eau de Parfum for Men 1.0 Oz / 30ml</t>
  </si>
  <si>
    <t>May 19, 2024 17:29:51 PDT</t>
  </si>
  <si>
    <t>Hawas by Rasasi 3.4oz EDP for Men NEW SEALED Box</t>
  </si>
  <si>
    <t>68 available / 993 sold</t>
  </si>
  <si>
    <t>May 14, 2024 15:34:41 PDT</t>
  </si>
  <si>
    <t>Bvlgari Aqva Marine Pour Homme 3.4 oz EDT Cologne for Men Tester</t>
  </si>
  <si>
    <t>May 19, 2024 17:40:35 PDT</t>
  </si>
  <si>
    <t>Hanae Mori</t>
  </si>
  <si>
    <t>Hanae Mori HiM Men’s Eau de Toilette 10 Sprays 1.2ml Each *NEW* *FREE SHIPPING*</t>
  </si>
  <si>
    <t>May 22, 2024 19:42:23 PDT</t>
  </si>
  <si>
    <t>Phillips-Van Heusen</t>
  </si>
  <si>
    <t>Izod by Phillips-Van Heusen 3.4 oz / 100 ml Edt spy cologne for men pour homme</t>
  </si>
  <si>
    <t>More than 10 available / 504 sold</t>
  </si>
  <si>
    <t>May 17, 2024 09:32:46 PDT</t>
  </si>
  <si>
    <t>Elizabeth Taylor PASSION Cologne Spray for Men 4 oz</t>
  </si>
  <si>
    <t>May 24, 2024 07:15:49 PDT</t>
  </si>
  <si>
    <t>Ralph Lauren Polo Red Extreme Parfum for Men 4.2 oz 125 ml  New open white box.</t>
  </si>
  <si>
    <t>May 01, 2024 15:10:55 PDT</t>
  </si>
  <si>
    <t>Gucci Guilty Black 3.0 oz EDT Cologne for Men New Tester</t>
  </si>
  <si>
    <t>Limited quantity available / 137 sold</t>
  </si>
  <si>
    <t>May 24, 2024 07:59:03 PDT</t>
  </si>
  <si>
    <t>Carolina Herrera Bad Boy Dazzling Garden 3.3/3.4 oz Eau De Toilette 100ml (NWOB)</t>
  </si>
  <si>
    <t>Apr 29, 2024 18:20:43 PDT</t>
  </si>
  <si>
    <t>Polo Cologne Intense by Ralph Lauren for men EDC 4.0 oz New in Box</t>
  </si>
  <si>
    <t>84 available / 145 sold</t>
  </si>
  <si>
    <t>May 20, 2024 23:05:25 PDT</t>
  </si>
  <si>
    <t>Bath &amp; Body Works Men's Collection Fragrance Cologne Body Spray 3.7 oz Choose 1</t>
  </si>
  <si>
    <t>Last One / 654 sold</t>
  </si>
  <si>
    <t>May 16, 2024 00:14:43 PDT</t>
  </si>
  <si>
    <t>AQUATIC LIME mens DOSSIER fragrance EDT for Acqua Di Gio 1.7oz 50ml</t>
  </si>
  <si>
    <t>May 17, 2024 11:37:40 PDT</t>
  </si>
  <si>
    <t>Encre Noire A L'extreme by Lalique cologne for him EDP 3.3 / 3.4 oz New Tester</t>
  </si>
  <si>
    <t>May 14, 2024 11:28:23 PDT</t>
  </si>
  <si>
    <t>GENTLEMEN ONLY by Givenchy Cologne 3.3 / 3.4 oz EDT Cologne For Men New in Box</t>
  </si>
  <si>
    <t>13 available / 636 sold</t>
  </si>
  <si>
    <t>May 24, 2024 08:09:07 PDT</t>
  </si>
  <si>
    <t>Afnan 9 PM Men Sample Vial 0.09 oz 3 ml Eau De Parfum Spray On Card</t>
  </si>
  <si>
    <t>May 20, 2024 14:10:33 PDT</t>
  </si>
  <si>
    <t>Eros Flame ByVERSACE Spray 3.4oz/100ml Fragrance Cologne For Men NIB</t>
  </si>
  <si>
    <t>May 23, 2024 19:46:45 PDT</t>
  </si>
  <si>
    <t>Naxos By Xerjoff Vial Spray 2ml New Sealed</t>
  </si>
  <si>
    <t>4 available / 442 sold</t>
  </si>
  <si>
    <t>May 22, 2024 00:57:56 PDT</t>
  </si>
  <si>
    <t>Jaguar Classic Motion by Jaguar Cologne 3.4 / 3.3 oz Men edt NEW IN BOX</t>
  </si>
  <si>
    <t>54 available / 63 sold</t>
  </si>
  <si>
    <t>May 19, 2024 12:27:34 PDT</t>
  </si>
  <si>
    <t>WITHOUT BOX - 50ml (1.65 fl oz) Al Rehab Choco Musk Concentrated Perfume Oil</t>
  </si>
  <si>
    <t>7 available / 76 sold</t>
  </si>
  <si>
    <t>Mar 22, 2024 06:23:29 PDT</t>
  </si>
  <si>
    <t>New 10x New Random Unique Men's Fragrance Cologne Sample Set Christimas Gift Set</t>
  </si>
  <si>
    <t>More than 10 lots available (10 items per lot) / 331 sold</t>
  </si>
  <si>
    <t>Nov 21, 2023 08:32:55 PST</t>
  </si>
  <si>
    <t>BOD man</t>
  </si>
  <si>
    <t>BOD Man Fragrance Body Spray, Black, 8 fl oz Fresh Free Shipping</t>
  </si>
  <si>
    <t>3 available / 32 sold</t>
  </si>
  <si>
    <t>May 22, 2024 17:01:35 PDT</t>
  </si>
  <si>
    <t>Diesel Only The Brave by Diesel EDT Cologne for Men 6.7 oz New In Box</t>
  </si>
  <si>
    <t>3 available / 677 sold</t>
  </si>
  <si>
    <t>May 20, 2024 15:18:21 PDT</t>
  </si>
  <si>
    <t>Amouage</t>
  </si>
  <si>
    <t>Amouage Interlude by Amouage 3.4 oz EDP Cologne for Men New In Box</t>
  </si>
  <si>
    <t>May 22, 2024 07:34:36 PDT</t>
  </si>
  <si>
    <t>Polo Blue by Ralph Lauren EDT for Men 2.5oz - 75ml *NEW IN SEALED BOX*</t>
  </si>
  <si>
    <t>May 10, 2024 07:19:49 PDT</t>
  </si>
  <si>
    <t>Rasasi It's Essential for Men Long Lasting Eau De Parfum- 100ml- FREE SHIPPING</t>
  </si>
  <si>
    <t>May 17, 2024 18:15:39 PDT</t>
  </si>
  <si>
    <t>Bvlgari Man In Black Made Stronger With Pheromones For Super Sexy Scent Trails!</t>
  </si>
  <si>
    <t>May 19, 2024 18:22:54 PDT</t>
  </si>
  <si>
    <t>Armaf club de nuit UNTOLD 6.7oz/200ml Eau de Parfum Unisex Spray - New &amp; Sealed</t>
  </si>
  <si>
    <t>Apr 24, 2024 15:40:00 PDT</t>
  </si>
  <si>
    <t>Armaf Odyssey Mandarin Sky Eau De Parfum for Men 100ml - FREE SHIPPING</t>
  </si>
  <si>
    <t>8 available / 397 sold</t>
  </si>
  <si>
    <t>May 16, 2024 08:19:57 PDT</t>
  </si>
  <si>
    <t>Women TABU by DANA 2.3 oz EDC Spray New In Box (NOT 3.0)</t>
  </si>
  <si>
    <t>More than 10 available / 647 sold</t>
  </si>
  <si>
    <t>Feb 16, 2024 20:33:33 PST</t>
  </si>
  <si>
    <t>HERRERA FOR MEN * Carolina Herrera Cologne * EDT * 6.7 / 6.8 oz * NEW IN BOX</t>
  </si>
  <si>
    <t>More than 10 available / 1,963 sold</t>
  </si>
  <si>
    <t>May 15, 2024 10:37:08 PDT</t>
  </si>
  <si>
    <t>Lot of 12 - Acqua Di Gio Profondo - Men's Luxury Cologne Samples - EDP - Armani</t>
  </si>
  <si>
    <t>D By Diesel by Diesel Eau De Toilette Spray 3.4oz/100ml for Men WITHOUT BOX</t>
  </si>
  <si>
    <t>May 17, 2024 11:34:20 PDT</t>
  </si>
  <si>
    <t>Dvyne Fragrances</t>
  </si>
  <si>
    <t>Assorted Body Oils - 100% Pure Uncut Fragrances - 1/3 Oz Roll-Ons For Men</t>
  </si>
  <si>
    <t>Body Oil</t>
  </si>
  <si>
    <t>More than 10 available / 1,113 sold</t>
  </si>
  <si>
    <t>May 22, 2024 08:22:07 PDT</t>
  </si>
  <si>
    <t>PDM PARFUMS DE MARLY LAYTON EXCLUSIF 1.5ml .05fl oz x 1 COLOGNE SPRAY SAMPLE</t>
  </si>
  <si>
    <t>Supremacy Incense by Afnan cologne for men EDP 3.3 / 3.4 oz New in Box</t>
  </si>
  <si>
    <t>110 available / 692 sold</t>
  </si>
  <si>
    <t>May 21, 2024 23:18:09 PDT</t>
  </si>
  <si>
    <t>LAPIDUS pour Homme by Ted Lapidus Cologne 3.3 oz EDT 3.4 Men New in Box</t>
  </si>
  <si>
    <t>29 available / 518 sold</t>
  </si>
  <si>
    <t>Apr 23, 2024 03:57:22 PDT</t>
  </si>
  <si>
    <t>Arabian Oud</t>
  </si>
  <si>
    <t>Arabian Oud - Arabian Knight EDP For Men 3.4 oz/100ML</t>
  </si>
  <si>
    <t>May 22, 2024 09:26:42 PDT</t>
  </si>
  <si>
    <t>Emporio Armani Stronger With You ABSOLUTELY 1.7oz.Parfum Spray New in Sealed Box</t>
  </si>
  <si>
    <t>10 available / 82 sold</t>
  </si>
  <si>
    <t>May 23, 2024 05:39:50 PDT</t>
  </si>
  <si>
    <t>Hunter by Armaf cologne for men EDP 3.3 / 3.4 oz New in Box</t>
  </si>
  <si>
    <t>130 available / 415 sold</t>
  </si>
  <si>
    <t>May 22, 2024 09:23:27 PDT</t>
  </si>
  <si>
    <t>360 Red by Perry Ellis 6.7 / 6.8 oz EDT Cologne for Men New In Box</t>
  </si>
  <si>
    <t>9 available / 2,703 sold</t>
  </si>
  <si>
    <t>May 22, 2024 15:05:34 PDT</t>
  </si>
  <si>
    <t>Polo Black by Ralph Lauren EDT 2.5 oz - 75 ml *NEW IN SEALED BOX*</t>
  </si>
  <si>
    <t>More than 10 available / 180 sold</t>
  </si>
  <si>
    <t>Mar 18, 2024 09:08:20 PDT</t>
  </si>
  <si>
    <t>ZARA  8.0 SUMMER Eau Dau Toilette 100 ML</t>
  </si>
  <si>
    <t>May 09, 2024 21:13:54 PDT</t>
  </si>
  <si>
    <t>David Beckham</t>
  </si>
  <si>
    <t>David Beckham The Essence Man 75ml Boxed</t>
  </si>
  <si>
    <t>May 21, 2024 07:32:36 PDT</t>
  </si>
  <si>
    <t>L'aventure Intense by Al Haramain for men EDP 3.4 oz New in Box</t>
  </si>
  <si>
    <t>May 23, 2024 11:09:04 PDT</t>
  </si>
  <si>
    <t>RASASI Hawas Ice For Men EDP - 100Ml (3.4Oz)</t>
  </si>
  <si>
    <t>May 20, 2024 13:03:25 PDT</t>
  </si>
  <si>
    <t>Club De Nuit Intense by Armaf, 6.8 oz EDP Spray for Men</t>
  </si>
  <si>
    <t>May 24, 2024 08:49:52 PDT</t>
  </si>
  <si>
    <t>Falic Fashion Group</t>
  </si>
  <si>
    <t>Perry Ellis for Men 5.0 oz/150 ml Eau de Toilette Spray Men, Discontinued!</t>
  </si>
  <si>
    <t>7 available / 14 sold</t>
  </si>
  <si>
    <t>May 05, 2024 09:23:49 PDT</t>
  </si>
  <si>
    <t>BOSS THE SCENT by HUGO BOSS Cologne for Men edt 3.3 oz 3.4 tester</t>
  </si>
  <si>
    <t>88 available / 52 sold</t>
  </si>
  <si>
    <t>May 09, 2024 11:34:50 PDT</t>
  </si>
  <si>
    <t>Emporio Armani Stronger With You Intensely 3.3oz EDP Spray for Men in Sealed Box</t>
  </si>
  <si>
    <t>10 available / 420 sold</t>
  </si>
  <si>
    <t>May 23, 2024 23:31:35 PDT</t>
  </si>
  <si>
    <t>Prada Luna Rossa Carbon by Prada, 3.4 oz EDT Spray for Men</t>
  </si>
  <si>
    <t>May 23, 2024 08:58:49 PDT</t>
  </si>
  <si>
    <t>Diesel Fuel For Life for MEN Cologne 2.5 oz edt Spray NEW IN BOX</t>
  </si>
  <si>
    <t>19 available / 578 sold</t>
  </si>
  <si>
    <t>May 16, 2024 21:09:42 PDT</t>
  </si>
  <si>
    <t>Jimmy Choo Man Intense 3.3 / 3.4 oz EDT Cologne for Men Tester</t>
  </si>
  <si>
    <t>May 23, 2024 20:57:06 PDT</t>
  </si>
  <si>
    <t>Michel Germain</t>
  </si>
  <si>
    <t>Sexual pour homme by Michel Germain cologne EDT 4.2 oz New in Box</t>
  </si>
  <si>
    <t>21 available / 258 sold</t>
  </si>
  <si>
    <t>May 24, 2024 09:22:09 PDT</t>
  </si>
  <si>
    <t>NEW Versace Eros , Gianni Versace 6.7oz 200ml EDT Cologne for Men SEALED GENUINE</t>
  </si>
  <si>
    <t>May 22, 2024 04:50:01 PDT</t>
  </si>
  <si>
    <t>Lalique by Lalique cologne for men EDP 4.2 oz New in Box</t>
  </si>
  <si>
    <t>48 available / 397 sold</t>
  </si>
  <si>
    <t>Apr 24, 2024 22:58:09 PDT</t>
  </si>
  <si>
    <t>The Baron</t>
  </si>
  <si>
    <t>The Baron For Gentleman Cologne Natural Atomizer 4.5 FL OZ NEW</t>
  </si>
  <si>
    <t>Nov 12, 2023 12:18:20 PST</t>
  </si>
  <si>
    <t>Scandal Cologne by Jean Paul Gaultier 3.4 oz. EDT Pour Homme Spray NO BOX</t>
  </si>
  <si>
    <t>10 available / 368 sold</t>
  </si>
  <si>
    <t>May 22, 2024 14:25:46 PDT</t>
  </si>
  <si>
    <t>Candie's Man by Liz Claiborne 3.4 oz EDT Cologne for Men New In Box</t>
  </si>
  <si>
    <t>More than 10 available / 211 sold</t>
  </si>
  <si>
    <t>May 22, 2024 17:14:56 PDT</t>
  </si>
  <si>
    <t>Nina Ricci</t>
  </si>
  <si>
    <t>Signoricci for Men by Nina Ricci EDT Splash1.7 fl oz New Sealed Box.Vintage.Rare</t>
  </si>
  <si>
    <t>May 14, 2024 13:13:29 PDT</t>
  </si>
  <si>
    <t>Vince Camuto Virtu by Vince Camuto 3.4 oz EDT Cologne for Men Brand New Tester</t>
  </si>
  <si>
    <t>May 14, 2024 16:12:02 PDT</t>
  </si>
  <si>
    <t>Givenchy Gentleman Reserve Privee 3.3 oz Eau de Parfum Spray for Men. Sealed Box</t>
  </si>
  <si>
    <t>10 available / 197 sold</t>
  </si>
  <si>
    <t>May 24, 2024 03:20:57 PDT</t>
  </si>
  <si>
    <t>Declaration Haute Fraicheur by Cartier 3.3 oz EDT Cologne for Men Tester</t>
  </si>
  <si>
    <t>May 11, 2024 20:45:30 PDT</t>
  </si>
  <si>
    <t>Oct 20, 2022 18:26:14 PDT</t>
  </si>
  <si>
    <t>Dolce &amp; Gabbana "K (KING) INTENSE",3.3oz, Men, EDP, Spray,2024, Sealed</t>
  </si>
  <si>
    <t>May 02, 2024 19:37:12 PDT</t>
  </si>
  <si>
    <t>Original Fragrance Cologne by Brut for Men - 5 oz Cologne</t>
  </si>
  <si>
    <t>50 available / 8 sold</t>
  </si>
  <si>
    <t>May 23, 2024 13:21:23 PDT</t>
  </si>
  <si>
    <t>Replica Sailing Day by Maison Margiela 3.4 oz EDT Perfume Cologne New In Box</t>
  </si>
  <si>
    <t>May 21, 2024 07:56:03 PDT</t>
  </si>
  <si>
    <t>May 23, 2024 08:57:02 PDT</t>
  </si>
  <si>
    <t>VERSE ADONIS Pour Homme cologne for men 3.4oz</t>
  </si>
  <si>
    <t>Bad Boy Le Parfum by Carolina Herrera 3.4 oz. EDP Spray for Men New NO BOX</t>
  </si>
  <si>
    <t>10 available / 496 sold</t>
  </si>
  <si>
    <t>May 19, 2024 16:41:48 PDT</t>
  </si>
  <si>
    <t>Hollister Festival Vibes 3.4 oz EDT Cologne for Men Brand New In Box</t>
  </si>
  <si>
    <t>5 available / 227 sold</t>
  </si>
  <si>
    <t>May 20, 2024 20:39:02 PDT</t>
  </si>
  <si>
    <t>Dirty English by Juicy Couture EDT Cologne for Men 3.4 oz New In Box</t>
  </si>
  <si>
    <t>9 available / 541 sold</t>
  </si>
  <si>
    <t>May 24, 2024 07:10:03 PDT</t>
  </si>
  <si>
    <t>Polo Blue by Ralph Lauren EDT Spray 4.2 oz for men Factory Sealed in Box</t>
  </si>
  <si>
    <t>4 available / 401 sold</t>
  </si>
  <si>
    <t>May 23, 2024 05:29:20 PDT</t>
  </si>
  <si>
    <t>Cuba</t>
  </si>
  <si>
    <t>Cuba Brazil By Cuba cologne for men EDT 3.3 / 3.4 oz New in Box</t>
  </si>
  <si>
    <t>31 available / 391 sold</t>
  </si>
  <si>
    <t>May 23, 2024 18:45:09 PDT</t>
  </si>
  <si>
    <t>Michael Jordan by Michael Jordan 3.4 oz Cologne Spray for Men New In Box</t>
  </si>
  <si>
    <t>Limited quantity available / 2,624 sold</t>
  </si>
  <si>
    <t>May 22, 2024 21:41:09 PDT</t>
  </si>
  <si>
    <t>Thallium Anonymous by Yves de Sistelle Cologne Men EDT 3.3 / 3.4 oz New In Box</t>
  </si>
  <si>
    <t>47 available / 674 sold</t>
  </si>
  <si>
    <t>May 21, 2024 07:27:08 PDT</t>
  </si>
  <si>
    <t>Perry Ellis 360 Red by Perry Ellis, 6.8 oz EDT Spray for Men</t>
  </si>
  <si>
    <t>More than 10 available / 232 sold</t>
  </si>
  <si>
    <t>May 24, 2024 07:58:54 PDT</t>
  </si>
  <si>
    <t>Gentleman Boisee by Givenchy cologne for men EDP 3.3 / 3.4 oz New in Box</t>
  </si>
  <si>
    <t>May 08, 2024 06:01:12 PDT</t>
  </si>
  <si>
    <t>Mandarin Duck</t>
  </si>
  <si>
    <t>Mandarina Duck Black 3.4oz EDT Spray For Men New Choose Your Box (Regular/TSTR)</t>
  </si>
  <si>
    <t>Nov 02, 2022 03:03:01 PDT</t>
  </si>
  <si>
    <t>Blue Touch By Franck Olivier Men Cologne 3.3oz 100ml Edt New</t>
  </si>
  <si>
    <t>May 22, 2024 12:42:51 PDT</t>
  </si>
  <si>
    <t>Dolce &amp; Gabbana Cologne For Men Eau De Toilette Spray 2.5oz./75ml **NIB**</t>
  </si>
  <si>
    <t>7 available / 24 sold</t>
  </si>
  <si>
    <t>Guess 1981 by Guess cologne for men EDT 3.3 / 3.4 oz New in Box</t>
  </si>
  <si>
    <t>45 available / 1,613 sold</t>
  </si>
  <si>
    <t>May 24, 2024 08:14:07 PDT</t>
  </si>
  <si>
    <t>Club de Nuit Intense by Armaf cologne for men EDT 3.6 oz New in Box</t>
  </si>
  <si>
    <t>May 23, 2024 08:39:30 PDT</t>
  </si>
  <si>
    <t>Invictus by Paco Rabanne for Men EDT Spray 3.4 oz / 100 ml New In Box</t>
  </si>
  <si>
    <t>2 available / 305 sold</t>
  </si>
  <si>
    <t>May 23, 2024 15:27:18 PDT</t>
  </si>
  <si>
    <t>Lomani EDT Cologne 3.4 oz Men - Authentic, Brand New In Box</t>
  </si>
  <si>
    <t>May 20, 2024 13:20:54 PDT</t>
  </si>
  <si>
    <t>Feb 28, 2024 07:27:01 PST</t>
  </si>
  <si>
    <t>Gender</t>
  </si>
  <si>
    <t>Man</t>
  </si>
  <si>
    <t>Woman</t>
  </si>
  <si>
    <t>Solid Parfume Stick</t>
  </si>
  <si>
    <t>Scented Oil</t>
  </si>
  <si>
    <t>Body Moisturizer</t>
  </si>
  <si>
    <t>Row Labels</t>
  </si>
  <si>
    <t>Grand Total</t>
  </si>
  <si>
    <t>Demand</t>
  </si>
  <si>
    <t>CREPE ERASE</t>
  </si>
  <si>
    <t>Chloé Perfume Eau De Parfum EDP Splash Mini 0.16oz 5 ml NEW with Box</t>
  </si>
  <si>
    <t>Nomade by Chloé perfume for women EDP 2.5 oz New In Box</t>
  </si>
  <si>
    <t>Choco Musk - Al Rehab Eau De Spray Perfume (50 ml/1.65 fl. oz)-  PACK OF 2</t>
  </si>
  <si>
    <t>Soft - Al Rehab Eau De Natural Perfume Spray - 35 ml (1.15 fl. oz)</t>
  </si>
  <si>
    <t>Al Hambra</t>
  </si>
  <si>
    <t>Light Blue byDolce &amp; Gabbana4.2 oz Cologne for Men Tester with Cap</t>
  </si>
  <si>
    <t>Light Blue Eau Intense /Dolce &amp; GabbanaEDP Spray 1.6 oz (50 ml) (m)</t>
  </si>
  <si>
    <t>Dolce &amp; Gabbana ~ THE ONE EAU DE PARFUM SPRAY For Men 3.3 OZ 100 Ml White Box</t>
  </si>
  <si>
    <t>D&amp;GDolce &amp; GabbanaLIGHT BLUE EAU INTENSE MEN 1.5ml .05oz x 5 COLOGNE SAMPLES</t>
  </si>
  <si>
    <t>USA K byDolce &amp; Gabbanacologne for men EDT 3.3 / 3.4 oz in Box New</t>
  </si>
  <si>
    <t>K byDolce &amp; Gabbanacologne for men EDT 3.3 / 3.4 oz New Tester</t>
  </si>
  <si>
    <t>The One byDolce &amp; Gabbana5 / 5.0 oz EDT Cologne for Men New In Box</t>
  </si>
  <si>
    <t>D&amp;GDolce &amp; GabbanaTHE ONE FOR MEN EDT INTENSE LUMINOUS .8ml SAMPLES TRY ALL 4</t>
  </si>
  <si>
    <t>12Dolce &amp; GabbanaThe One Luminous Night Exclusive Edition Sample Spray 0.8ml</t>
  </si>
  <si>
    <t>Dolce &amp; Gabbana LIGHT BLUE FOREVER POUR HOMME EAU DE PARFUM SPRAY 50 ML/1.6 OZ.</t>
  </si>
  <si>
    <t>K byDolce &amp; Gabbanacologne for men EDP 3.3 / 3.4 oz New Tester</t>
  </si>
  <si>
    <t>D&amp;GDolce &amp; GabbanaTHE ONE FOR MEN EDP INTENSE .8ml .02oz x 1 COLOGNE SAMPLE</t>
  </si>
  <si>
    <t>4Dolce &amp; GabbanaThe One Luminous Night EDP Exclusive Edition sample 0.8ml New</t>
  </si>
  <si>
    <t>K byDolce &amp; Gabbana3.3 oz EDP Cologne for Men New In Box</t>
  </si>
  <si>
    <t>The One byDolce &amp; GabbanaD&amp;G Cologne for Men 3.3 / 3.4 oz Brand New In Box</t>
  </si>
  <si>
    <t>LIGHT BLUE FOREVER Cologne for menDolce &amp; Gabbana0.33 oz/10 ml EDP Spray unbox</t>
  </si>
  <si>
    <t>K byDolce &amp; Gabbana3.4 oz Eau De Toilette King Cologne Spray for Men New</t>
  </si>
  <si>
    <t>K byDolce &amp; GabbanaKING cologne for men EDT 5 oz New in Box</t>
  </si>
  <si>
    <t>Light Blue byDolce &amp; GabbanaD&amp;G 6.7 oz EDT Cologne for Men New In Box</t>
  </si>
  <si>
    <t>D&amp;GDolce &amp; GabbanaLIGHT BLUE EAU INTENSE WOMEN 1.5ml .05oz x 5 PERFUME SAMPLES</t>
  </si>
  <si>
    <t>D&amp;GDolce &amp; GabbanaDEVOTION EDP 1.5ml .05fl oz x 4 PERFUME SPRAY SAMPLE VIALS</t>
  </si>
  <si>
    <t>Light Blue 3.3 oz byDolce &amp; GabbanaEDT Perfume for Women New In Box &amp; SEALED</t>
  </si>
  <si>
    <t>Light Blue byDolce &amp; Gabbana3.3 / 3.4 oz EDT Perfume for Women New In Box</t>
  </si>
  <si>
    <t>The One byDolce &amp; Gabbana2.5 oz EDP Perfume for Women Brand New Tester</t>
  </si>
  <si>
    <t>Light Blue eau Intense byDolce &amp; GabbanaD&amp;G EDP Perfume for Women 3.3 / 3.4 oz</t>
  </si>
  <si>
    <t>D &amp; G THE ONEDolce &amp; GabbanaPerfume 2.5 oz edp BRAND NEW tester WITH CAP</t>
  </si>
  <si>
    <t>L'Imperatrice byDolce &amp; GabbanaD&amp;G 3.3 / 3.4 oz EDT Perfume for Women NIB</t>
  </si>
  <si>
    <t>Light Blue byDolce &amp; Gabbana3.3 oz / 3.4 oz 100mL EDT Spray Brand New Sealed</t>
  </si>
  <si>
    <t>10Dolce &amp; GabbanaLight Blue Women .02 oz EDT Spray Boxed Mini/Travel  Vial NEW</t>
  </si>
  <si>
    <t>Garden byDolce &amp; Gabbanafor Women 1.6oz Eau De Parfum Spray New In Box</t>
  </si>
  <si>
    <t>Dolce &amp; Gabbana Devotion Eau de Parfum Miniature Perfume in Box  .17 oz MINI</t>
  </si>
  <si>
    <t>Light Blue byDolce &amp; Gabbana3.3 oz Women's Eau de Toilette Spray New &amp; Sealed</t>
  </si>
  <si>
    <t>Light Blue byDolce &amp; GabbanaD&amp;G 3.3 / 3.4 oz EDT Perfume for Women New In Box</t>
  </si>
  <si>
    <t>Dolce Shine byDolce &amp; Gabbana2.5 oz EDP Perfume for Women Brand New Tester</t>
  </si>
  <si>
    <t>Light Blue byDolce &amp; Gabbanafor Women EDT 3.3 FL OZ/ 100ML New Sealed Packed</t>
  </si>
  <si>
    <t>Light Blue byDolce &amp; Gabbanafor women EDT 3.3 / 3.4 oz SEALED NEW</t>
  </si>
  <si>
    <t>Light Blue Summer Vibes byDolce &amp; Gabbana3.3 oz EDT Perfume Women New In Box</t>
  </si>
  <si>
    <t>The Only One byDolce &amp; Gabbanaperfume for women EDP 3.3 / 3.4 oz New Tester</t>
  </si>
  <si>
    <t>Dolce &amp; Gabbana Light Blue Men 4.2 oz / 125 mL EDT Spray New &amp; Sealed</t>
  </si>
  <si>
    <t>D&amp;G Dolce &amp; Gabbana 3 L'IMPERATRICE EDT 1.5ml Tester</t>
  </si>
  <si>
    <t>Dolce &amp; Gabbana Queen EDP Perfume for Women 3.4 oz Eau de Parfum Spray New Box</t>
  </si>
  <si>
    <t>Dolce &amp; Gabbana Light Blue Forever for Women 3.38 fl oz Eau de Parfum Spray</t>
  </si>
  <si>
    <t>Pleasures by Estée Lauder 1.7 oz / 50 ml Cologne Spray for Men</t>
  </si>
  <si>
    <t>Beyond Paradise by Estée Lauder for Men Cologne Spray EDT 0.5 oz , New</t>
  </si>
  <si>
    <t>Estée Lauder Cinnabar Eau De Parfum Spray, 1.7 oz / 50 ml Perfume, NWOB</t>
  </si>
  <si>
    <t>Beautiful by Estée Lauder 2.5 oz / 75ml EDP Perfume For Women Brand New Sealed!!</t>
  </si>
  <si>
    <t>Pleasures by Estée Lauder 3.4 oz EDP Perfume for Women New In Box</t>
  </si>
  <si>
    <t>Sensuous by Estée Lauder, 1.7 oz EDP Spray for Women</t>
  </si>
  <si>
    <t>Estée Lauder Beautiful 2.5 fl oz Eau de Parfum Factory Sealed New</t>
  </si>
  <si>
    <t>PLEASURES INTENSE by Estée Lauder 3.4 oz edp Perfume for women NEW IN BOX</t>
  </si>
  <si>
    <t>Youth Dew by Estée Lauder for Women Bath Oil 2.0 oz / 60 ml New in Box</t>
  </si>
  <si>
    <t>BEAUTIFUL by Estée Lauder 2.5 oz edp Perfume for women New in Box</t>
  </si>
  <si>
    <t>Estée Lauder Bronze Goddess Skinscent Perfume Sample Spray 0.05 oz. / 1.5 ml New</t>
  </si>
  <si>
    <t>Estée Lauder Beautiful EDP 2.5 oz Classic Floral Women's Perfume</t>
  </si>
  <si>
    <t>Knowing by Estée Lauder 2.5 oz EDP Perfume for Women New In Box</t>
  </si>
  <si>
    <t>Estée Lauder Beautiful Perfume Eau de Parfum Spray 1 oz 30ml (SEALED AUTHENTIC!)</t>
  </si>
  <si>
    <t>Youth Dew by Estée Lauder EDP Spray 2.25 oz (w)</t>
  </si>
  <si>
    <t>ACQUA DI GIO Eau De Toilette 3.4 oz/ 100 ml Giorgio Armani for Men</t>
  </si>
  <si>
    <t>NEW Women's My Way EDP Spray 3oz Giorgio Armani Eau De Parfum Sealed/Fast Ship!</t>
  </si>
  <si>
    <t>Terre D'HERMÈS by HERMÈS cologne for men EDT 3.3 / 3.4 oz New in Box</t>
  </si>
  <si>
    <t>HERMÈS TERRE D'HERMÈS EAU GIVREE EAU DE PARFUM SPRAY 0.42 Oz / 12.5 ml TRAVEL!!!</t>
  </si>
  <si>
    <t>Terre D'HERMÈS by HERMÈS EDT for Men Spray 6.7 oz / 200 ml *NEW IN SEALED BOX*</t>
  </si>
  <si>
    <t>HERMÈS Men's Terre d'HERMÈS EDT Spray 0.42 oz Fragrances 3346130013426</t>
  </si>
  <si>
    <t>HERMÈS Terre D'HERMÈS Parfum Pure Perfume Sample Spray .06oz, 2ml New in Card</t>
  </si>
  <si>
    <t>Terre D'HERMÈS By HERMÈS EDT for Men 1.7 oz / 50 ml *NEW IN SEALED BOX*</t>
  </si>
  <si>
    <t>H24 by HERMÈS EDT for Men 1.7 oz / 50 ml *NEW IN BOX*</t>
  </si>
  <si>
    <t>Terre D'HERMÈS by HERMÈS 6.7 oz EDT Cologne for Men New In Box</t>
  </si>
  <si>
    <t>mini Terre D'HERMÈS by HERMÈS 0.17 oz EDT Cologne for Men Brand New In Box</t>
  </si>
  <si>
    <t>Eau D'Orange Verte by HERMÈS Cologne for Men 3.3 / 3.4 oz New In Box</t>
  </si>
  <si>
    <t>HERMÈS Men's Terre D'HERMÈS Parfum Spray 0.42 oz Fragrances 3346131402519</t>
  </si>
  <si>
    <t>Jour D'HERMÈS by HERMÈS EDP for Women 2.87 oz / 85 ml *NEW IN SEALED BOX*</t>
  </si>
  <si>
    <t>Un Jardin Sur Le Nil by HERMÈS EDT for Women 1.6 oz / 50 ml *NEW IN SEALED BOX*</t>
  </si>
  <si>
    <t>Un Jardin Sur Le Toit by HERMÈS 3.3 oz EDT Spray for Women Eau de Toilette New</t>
  </si>
  <si>
    <t>Un Jardin Sur La Lagune By HERMÈS EDT For Women 3.3 oz / 100 ml *NEW IN BOX*</t>
  </si>
  <si>
    <t>Twilly d'HERMÈS 7.5ml EDP Mini Splash (New with box)</t>
  </si>
  <si>
    <t>TWILLY d'HERMÈS EAU POIVREE *  2.87 Fl Oz (85ml) EDP Spray - New Unsealed Box</t>
  </si>
  <si>
    <t>Un Jardin Sur Le Nil by HERMÈS 3.3 / 3.4 oz Perfume for Women Brand New Tester</t>
  </si>
  <si>
    <t>Kenneth Cole 3.4 new without box</t>
  </si>
  <si>
    <t>La Vie Est Belle by Lancôme 3.4 Oz – Women's L'eau De Parfum, Sealed Freshness</t>
  </si>
  <si>
    <t>Tresor by Lancôme for Women EDP Spray 3.4 oz / 100 ml New In Box</t>
  </si>
  <si>
    <t>La Vie Est Belle By Lancôme 3.4 Fl oz Spray Eau De Parfum Women's New &amp; Sealed</t>
  </si>
  <si>
    <t>Idole by Lancôme perfume for women EDP 1.7 oz New 50 ml</t>
  </si>
  <si>
    <t>Miracle Perfume by Lancôme 3.4 oz L'eau de Parfum Spray for Women NEW &amp; SEALED</t>
  </si>
  <si>
    <t>La Vie Est Belle by Lancôme 3.4 oz 100 ml L'Eau De Parfum BRAND NEW SEALED BOX</t>
  </si>
  <si>
    <t>NEW &amp; SEALED! Lancôme Tresor In Love for Women L'Eau De Parfum Spray 2.5 oz 5D</t>
  </si>
  <si>
    <t>Idole by Lancôme Eau de Parfum EDP Perfume for Women 2.5 oz New in Box</t>
  </si>
  <si>
    <t>Lancôme Idole Le Parfum  Spray  25ML/0.8 fl OZ New In Box</t>
  </si>
  <si>
    <t>Poeme by Lancôme 3.4 oz./ 100 ml. L'eau de Parfum Spray for Women in Sealed Box</t>
  </si>
  <si>
    <t>Set 2 Lancôme Perfume La Vie Est Belle Eau de Parfum EDP Travel Size 4ml ea =8ml</t>
  </si>
  <si>
    <t>Miracle by Lancôme Perfume for Women 3.4 oz edp New In Box</t>
  </si>
  <si>
    <t>Lancôme Tresor EDP 3.4 oz Timeless Women's Perfume Spray New in Box</t>
  </si>
  <si>
    <t>MIRACLE by Lancôme EDP for Women 3.4 oz / 100 ml *NEW IN SEALED BOX*</t>
  </si>
  <si>
    <t>Lancôme LA VIE EST BELLE Eau de Parfum EDP Perfume 4ml Splash Mini Bottle NWOB</t>
  </si>
  <si>
    <t>Lot 3 x Lancôme Perfume La Vie Est Belle Eau de Parfum EDP Travel Size 4ml =12ml</t>
  </si>
  <si>
    <t>Lancôme Tresor Women Eau de Parfum 3.4 oz 100 ml New Sealed in Box</t>
  </si>
  <si>
    <t>Tresor Midnight Rose by Lancôme 2.5 oz. L'Eau de Parfum Spray for Women. New Box</t>
  </si>
  <si>
    <t>Lancôme La Vie Est Belle Little Luxuries Set Parfum,Lotion,Gloss,Blush $55 Value</t>
  </si>
  <si>
    <t>TRESOR BY Lancôme 3.4 OZ / 100 ML L'EAU DE PARFUM SPRAY WOMEN'S NEW &amp; SEALED</t>
  </si>
  <si>
    <t>Lancôme Tresor 3.4 oz EDP | Classic Women's Perfume Spray | New in Box</t>
  </si>
  <si>
    <t>La Vie Est Belle IRIS ABSOLU by Lancôme 3.4 oz L'Eau de Parfum Spray New In Box</t>
  </si>
  <si>
    <t>La Vie Est Belle by Lancôme Paris 2.5 fl oz EDP Perfume for Women New In Box</t>
  </si>
  <si>
    <t>Lancôme Tresor - Romantic 3.4oz Eau de Parfum Spray for Women</t>
  </si>
  <si>
    <t>La Vie Est Belle by Lancôme 3.4 oz / 100 ml Spray L'Eau De Parfum New &amp; Sealed</t>
  </si>
  <si>
    <t>Lancôme La Vie Est Belle 3.4 oz EDP Women's Fragrance Perfume Spray Sealed</t>
  </si>
  <si>
    <t>Lancôme La Vie Est Belle EDP - Irresistible Gourmand 3.4oz Sealed</t>
  </si>
  <si>
    <t>MIRACLE BY Lancôme L'EAU DE PARFUM 3.4 OZ / 100 ML SPRAY NEW &amp; SEALED IN BOX</t>
  </si>
  <si>
    <t>Hypnose by Lancôme 2.5 oz EDP Perfume for Women New In Box</t>
  </si>
  <si>
    <t>Lancôme Tresor Women's EDP 3.4 oz Spray</t>
  </si>
  <si>
    <t>Lancôme Tresor 3.4 oz EDP Romantic &amp; Sophisticated for Women New</t>
  </si>
  <si>
    <t>La Vie Est Belle INTENSEMENT by Lancôme EDP for Women 3.4 oz /100ml *NEW IN BOX*</t>
  </si>
  <si>
    <t>Lancôme Idole Now 3.4oz / 100ml Eau De Parfum Spray For Women New In Box</t>
  </si>
  <si>
    <t>Lancôme Tresor 3.4 oz EDP Romantic Women's Perfume Spray Timeless Fragrance</t>
  </si>
  <si>
    <t>Lancôme Tresor 3.4oz EDP Women's Elegant Perfume Spray New</t>
  </si>
  <si>
    <t>Lattafa Perfumes Men's Hayaati Al Maleky EDP Spray 3.4 oz Fragrances 6291108734056</t>
  </si>
  <si>
    <t>Qaed Al Fursan by Lattafa Perfumes perfume for unisex EDP 3.04 oz New in Box</t>
  </si>
  <si>
    <t>Lattafa Perfumes Men's Ramz Gold EDP Spray 3.38 oz Fragrances 6291106066715</t>
  </si>
  <si>
    <t>Raghba For Man EDP Spray 100Ml (3.4 Fl.OZ)+Free Deodorant Spray By Lattafa Perfumes</t>
  </si>
  <si>
    <t>Lattafa Perfumes Men's Ramz Silver EDP Spray 3.38 oz Fragrances 6291106066722</t>
  </si>
  <si>
    <t>Ajayeb Dubai Portrait by Lattafa Perfumes for Unisex - 3.4 oz EDP Spray</t>
  </si>
  <si>
    <t>Alpine Homme Sport EDP For Men By Maison Alhambra Lattafa Perfumes 100 ML Free shipping</t>
  </si>
  <si>
    <t>Lattafa Perfumes Perfumes Fakhar Men EDP - spray Eau de Parfum 100ML (3.4 ounce)</t>
  </si>
  <si>
    <t>Lattafa Perfumes Men's Pride Winners Trophy Silver EDP Spray 3.4 oz Fragrances</t>
  </si>
  <si>
    <t>Lattafa Perfumes PERFUMES FAKHAR EAU DE PARFUM 100ML/3.3OZ MEN NEW IN BOX</t>
  </si>
  <si>
    <t>Woody Oud by Lattafa Perfumes For Men EDP 2.7oz / 80ml new in box</t>
  </si>
  <si>
    <t>Opulent Oud by Lattafa Perfumes 3.4 oz EDP Cologne for Men New in Box</t>
  </si>
  <si>
    <t>Sheikh Al Shuyukh Luxe Edition by Lattafa Perfumes 3.4 oz EDP Cologne Men New in Box</t>
  </si>
  <si>
    <t>Hayaati by Lattafa Perfumes 100 ml 3.4 EDP Perfume for Men Brand New sealed Free shipping</t>
  </si>
  <si>
    <t>Fakhar by Lattafa Perfumes Eau de Parfum 3.4 oz / 100 ml Spray for Men</t>
  </si>
  <si>
    <t>Lattafa Perfumes YARA by Lattafa Perfumes 3.4 Oz (100 ml) EDP Eau De Parfum Spray for Women.</t>
  </si>
  <si>
    <t>Lattafa Perfumes Fakhar EDP Spray 3.4 oz / 100 ml for Men</t>
  </si>
  <si>
    <t>Glacier Bold EDP Perfume By Maison Alhambra Lattafa Perfumes 100 M 💯 (Le Beau Le Perfume</t>
  </si>
  <si>
    <t>Yara by Lattafa Perfumes Perfumes | Eau De Parfum-100ml (3.4 fl oz) |-Female Long Lasting</t>
  </si>
  <si>
    <t>Fakhar by Lattafa Perfumes 3.4 oz / 100 ml EDP Spray for Men</t>
  </si>
  <si>
    <t>Lattafa Perfumes Perfumes</t>
  </si>
  <si>
    <t>Lattafa Perfumes Perfumes Mayar EDP - Eau De Parfum Women 100ml(3.4 oz) | Lychee, white f</t>
  </si>
  <si>
    <t>Delilah Perfumes EDP 3.4oz By Maison Alhambra Lattafa Perfumes for Woman  Free Shipping</t>
  </si>
  <si>
    <t>Fakhar Lattafa Perfumes 3.4 EDP Parfum Perfume for Women New in Box</t>
  </si>
  <si>
    <t>Glacier Bold EDP Perfume By Maison Alhambra Lattafa Perfumes 100 ML New Release</t>
  </si>
  <si>
    <t>Yara by Lattafa Perfumes Perfumes | Eau De Parfum - 100ml (3.4 fl oz) | - Women.</t>
  </si>
  <si>
    <t>Yara Tous by Lattafa Perfumes 3.4 oz EDP Perfume Women New in Box</t>
  </si>
  <si>
    <t>Lattafa Perfumes Ladies Haya EDP 3.4 oz Fragrances 6291108738504</t>
  </si>
  <si>
    <t>DELILAH PERFUME EDP 3.4 OZ BY MAISON ALHAMBRA Lattafa Perfumes FOR WOMEN -FREE SHIPING</t>
  </si>
  <si>
    <t>YARA Rollon Perfume Oil By Lattafa Perfumes 10 ML:🥇Hot New Oil Top Tier Bestseller🥇</t>
  </si>
  <si>
    <t>Rave Now Women EDP Perfume By Rave Lattafa Perfumes 100 ML🥇Gift Rich Amazing Fragrance🥇</t>
  </si>
  <si>
    <t>Yara Tous by Lattafa Perfumes perfume for Women EDP 3.4 oz New In Box</t>
  </si>
  <si>
    <t>Yara by Lattafa Perfumes, 3.4 oz Eau De Perfume Spray for Women</t>
  </si>
  <si>
    <t>Glacier Bold EDP Perfume By Maison Alhambra Lattafa Perfumes 100 ML🥇Hot New Release🥇</t>
  </si>
  <si>
    <t>Yara by Lattafa Perfumes Perfumes Femme Concentrated Oil Fragrance Roll-On (10mL)</t>
  </si>
  <si>
    <t>Lattafa Perfumes Yara Women's Floral Perfume 5mL Samples Long Lasting Sweet</t>
  </si>
  <si>
    <t>Mercedes-Benz Club Black Eau de Toilette for Men 1.7 Oz / 50ml</t>
  </si>
  <si>
    <t>Mercedes-Benz CLUB BLACK EDT 3.4 OZ / 100 ML FOR MEN (NEW IN WHITE BOX)</t>
  </si>
  <si>
    <t>Mercedes-Benz Intense by Mercedes-Benz, 4 oz EDT Spray for Men</t>
  </si>
  <si>
    <t>Starwalker by Montblanc 2.5 oz EDT Cologne for Men Brand New Tester</t>
  </si>
  <si>
    <t>Individuel by Montblanc 2.5 oz EDT Cologne for Men New In Box</t>
  </si>
  <si>
    <t>Explorer by Montblanc, 6.7 oz EDP Spray for Men</t>
  </si>
  <si>
    <t>Legend Red by Montblanc cologne for men EDP 3.3 / 3.4 oz New in Box</t>
  </si>
  <si>
    <t>Montblanc Explorer 6.7 oz EDP Cologne for Men New In Box</t>
  </si>
  <si>
    <t>LEGEND NIGHT by Montblanc cologne men EDP 3.3 / 3.4 oz New in Box</t>
  </si>
  <si>
    <t>Explorer Platinum by Montblanc 3.3 oz EDP Cologne for Men New In Box</t>
  </si>
  <si>
    <t>Y by Yves Saint Laurent Yves Saint Laurent 3.3 / 3.4 oz EDP Cologne for Men New In Box</t>
  </si>
  <si>
    <t>Yves Saint Laurent Yves Saint Laurent Y Eau de Perfume Spray Cologne For Men 3.3 oz 100ML</t>
  </si>
  <si>
    <t>Yves Saint Laurent Yves Saint Laurent Y Eau de Perfume 3.3 oz 100ML Cologne Spray For Men</t>
  </si>
  <si>
    <t>Yves Saint Laurent La Nuit De L’Homme Bleu Electrique EDT INTENSE 3.3 oz / 100 ml New &amp; Sealed</t>
  </si>
  <si>
    <t>Lanuit De Lhomme by Yves Saint Laurent EDT Spray 3.3 oz (100 ml) (m)</t>
  </si>
  <si>
    <t>Yves Saint Laurent Y Eau de Toilette Spray For Men Yves Saint Laurent EDT 3.3oz 100ml</t>
  </si>
  <si>
    <t>L'Homme by Yves Saint Laurent Yves Saint Laurent 3.3 / 3.4 oz EDT Cologne for Men New In Box</t>
  </si>
  <si>
    <t>Yves Saint Laurent Yves Saint Laurent MYves Saint LaurentF EDP Spray 10ml / 0.33oz MYSELF NEW in BOX</t>
  </si>
  <si>
    <t>La Nuit De L'homme by Yves Saint Laurent Yves Saint Laurent Cologne Men 3.3 3.4 oz New In Box</t>
  </si>
  <si>
    <t>Yves Saint Laurent Y L'ELIXIR Parfum Concentre 10ml/.33 TRAVEL SPRAY Men YVES SAINT LAURENT NEW</t>
  </si>
  <si>
    <t>3.3 oz Yves Saint Laurent Yves Saint Laurent Y Eau de Perfume Spray Cologne For Men</t>
  </si>
  <si>
    <t>Yves Saint Laurent Yves Saint Laurent M7 2.7 oz Eau De Toilette 80 ml Spray For Men</t>
  </si>
  <si>
    <t>KOUROS by Yves Saint Laurent 3.3 EDT Cologne MEN 3.4 oz Yves Saint Laurent New in Box</t>
  </si>
  <si>
    <t>Yves Saint Laurent MYves Saint LaurentF 100ml / 3.3 oz EDP Spray For Men New With Sealed Box</t>
  </si>
  <si>
    <t>NIB Yves Saint Laurent Yves Saint Laurent MYves Saint LaurentF EDP Spray 3ml / 0.1oz MYSELF NEW FOR 2023</t>
  </si>
  <si>
    <t>Yves Saint Laurent YVES SAINT LAURENT Y PARFUM L ELIXIR SAMPLE SPRAY 0.04 FL OZ / 1.2 ML</t>
  </si>
  <si>
    <t>Yves Saint Laurent Yves Saint Laurent Y Elixir PARFUM CONCENTRE 2oz. 2024 New Release! SEALED</t>
  </si>
  <si>
    <t>Yves Saint Laurent Yves Saint Laurent Y Eau de Toilette 3.3OZ EDT Cologne Spray For Mens New</t>
  </si>
  <si>
    <t>Yves Saint Laurent Yves Saint Laurent Y Eau de Toilette Spray 3.3 oz/100ML EDT Mens Cologne New</t>
  </si>
  <si>
    <t>Yves Saint Laurent Y EDT cologne for men Eau de Toilette EDT 3.3 / 3.4 oz New With Box</t>
  </si>
  <si>
    <t>Yves Saint Laurent Y Eau Fraiche (3.3 Oz/100 ML) Eau De Toilette Spray *Rare/Discontinued*</t>
  </si>
  <si>
    <t>Yves Saint Laurent La Nuit De L’Homme Bleu Electrique EDT INTENSE 3.3OZ/100ML RARE &amp; NEW IN BOX</t>
  </si>
  <si>
    <t>Y Yves Saint Laurent YVES SAINT LAURENT EAU DE TOILETTE 0.25 Fl. Oz. 7.5 Ml. COLLECTIBLE MINI</t>
  </si>
  <si>
    <t>Yves Saint Laurent Yves Saint Laurent Y Eau de Perfume  100ml / 3.3 oz Men Cologne Sealed Box</t>
  </si>
  <si>
    <t>Libre by Yves Saint Laurent Yves Saint Laurent 3 oz EDP Perfume for Women New in Box</t>
  </si>
  <si>
    <t>LIBRE By Yves Saint Laurent Yves Saint Laurent Eau de Parfum EDP Perfume 3 Oz/90ML for Women</t>
  </si>
  <si>
    <t>Yves Saint Laurent Libre Yves Saint Laurent Eau de Parfum Spray 3 fl oz for Women New With Box</t>
  </si>
  <si>
    <t>MOTHER'S DAY SALE DG Yves Saint Laurent GUESS KENZO  BURBERRY ARMANI LACOSTE CACHERAL MOSCHINO+</t>
  </si>
  <si>
    <t>Yves Saint Laurent YVES SAINT LAURENT LIBRE EDP 1.2ml .04fl oz x 1 PERFUME SPRAY SAMPLE VIAL</t>
  </si>
  <si>
    <t>Yves Saint Laurent Black Opium EDP Women - Hypnotic Coffee &amp; Vanilla 3oz Sealed</t>
  </si>
  <si>
    <t>New Yves Saint Laurent Mon Paris Eau De Parfum 3 oz/90ml Yves Saint Laurent EDP Spray for Women</t>
  </si>
  <si>
    <t>Montblanc 3.3 / 3.4 oz EDT Cologne for Men New In Box</t>
  </si>
  <si>
    <t>Montblanc Spirit / MontBlanc EDT Spray 3.3 oz (100 ml) (m)</t>
  </si>
  <si>
    <t>Montblanc Spirit 6.7 oz EDT Cologne for Men New In Box</t>
  </si>
  <si>
    <t>Montblanc by Montblanc cologne for men EDP 3.3 / 3.4 oz New In Box</t>
  </si>
  <si>
    <t>Montblanc SPIRIT EDT 3.3 OZ FOR MEN WITH CAP NEW IN WHITE BOX</t>
  </si>
  <si>
    <t>Sum of Revenue (N)</t>
  </si>
  <si>
    <t xml:space="preserve"> United States</t>
  </si>
  <si>
    <t xml:space="preserve"> China</t>
  </si>
  <si>
    <t xml:space="preserve"> Hong Kong</t>
  </si>
  <si>
    <t xml:space="preserve"> Taiwan</t>
  </si>
  <si>
    <t>Hong Kong</t>
  </si>
  <si>
    <t>Taiwan</t>
  </si>
  <si>
    <t xml:space="preserve"> Puerto Rico</t>
  </si>
  <si>
    <t>China</t>
  </si>
  <si>
    <t>Canada</t>
  </si>
  <si>
    <t>Fragrance Type</t>
  </si>
  <si>
    <t xml:space="preserve"> </t>
  </si>
  <si>
    <t>Count of Demand</t>
  </si>
  <si>
    <t>In Stock</t>
  </si>
  <si>
    <t>Sum of sold</t>
  </si>
  <si>
    <t>Column Labels</t>
  </si>
  <si>
    <t>Out of Stock</t>
  </si>
  <si>
    <t>Count of title</t>
  </si>
  <si>
    <t>TOTAL REVENUE</t>
  </si>
  <si>
    <t>TOTAL UNITS SOLD</t>
  </si>
  <si>
    <t>TOTAL BRANDS</t>
  </si>
  <si>
    <t>TOTAL PRODUCT TYPES</t>
  </si>
  <si>
    <t>California, United States</t>
  </si>
  <si>
    <t>New York, United States</t>
  </si>
  <si>
    <t>New Jersey, United States</t>
  </si>
  <si>
    <t>Texas, United States</t>
  </si>
  <si>
    <t xml:space="preserve"> Michigan, United States</t>
  </si>
  <si>
    <t xml:space="preserve"> Pennsylvania, United States</t>
  </si>
  <si>
    <t xml:space="preserve"> New York, United States</t>
  </si>
  <si>
    <t xml:space="preserve"> Texas, United States</t>
  </si>
  <si>
    <t xml:space="preserve"> New Jersey, United States</t>
  </si>
  <si>
    <t>shanghai, China</t>
  </si>
  <si>
    <t xml:space="preserve"> California, United States</t>
  </si>
  <si>
    <t xml:space="preserve"> Florida, United States</t>
  </si>
  <si>
    <t xml:space="preserve"> Kentucky, United States</t>
  </si>
  <si>
    <t xml:space="preserve"> Arizona, United States</t>
  </si>
  <si>
    <t xml:space="preserve"> North Carolina, United States</t>
  </si>
  <si>
    <t xml:space="preserve"> Georgia, United States</t>
  </si>
  <si>
    <t xml:space="preserve"> Rhode Island, United States</t>
  </si>
  <si>
    <t xml:space="preserve"> Nevada, United States</t>
  </si>
  <si>
    <t xml:space="preserve"> Maryland, United States</t>
  </si>
  <si>
    <t xml:space="preserve"> Virginia, United States</t>
  </si>
  <si>
    <t xml:space="preserve"> Connecticut, United States</t>
  </si>
  <si>
    <t>Shenzhen, China</t>
  </si>
  <si>
    <t xml:space="preserve"> Alabama, United States</t>
  </si>
  <si>
    <t xml:space="preserve"> Iowa, United States</t>
  </si>
  <si>
    <t xml:space="preserve"> Illinois, United States</t>
  </si>
  <si>
    <t xml:space="preserve"> Ohio, United States</t>
  </si>
  <si>
    <t>Ontario, Canada</t>
  </si>
  <si>
    <t xml:space="preserve"> Tennessee, United States</t>
  </si>
  <si>
    <t xml:space="preserve"> Ontario, Canada</t>
  </si>
  <si>
    <t xml:space="preserve"> Idaho, United States</t>
  </si>
  <si>
    <t xml:space="preserve"> Washington, United States</t>
  </si>
  <si>
    <t>Orlando, United States</t>
  </si>
  <si>
    <t>ShenZhen, China</t>
  </si>
  <si>
    <t xml:space="preserve"> New Hampshire, United States</t>
  </si>
  <si>
    <t xml:space="preserve"> Arkansas, United States</t>
  </si>
  <si>
    <t xml:space="preserve"> Delaware, United States</t>
  </si>
  <si>
    <t xml:space="preserve"> Wisconsin, United States</t>
  </si>
  <si>
    <t xml:space="preserve"> South Carolina, United States</t>
  </si>
  <si>
    <t xml:space="preserve"> Louisiana, United States</t>
  </si>
  <si>
    <t xml:space="preserve"> Indiana, United States</t>
  </si>
  <si>
    <t xml:space="preserve"> Utah, United States</t>
  </si>
  <si>
    <t xml:space="preserve"> West Virginia, United States</t>
  </si>
  <si>
    <t xml:space="preserve"> Oklahoma, United States</t>
  </si>
  <si>
    <t xml:space="preserve"> Oregon, United States</t>
  </si>
  <si>
    <t xml:space="preserve"> Minnesota, United States</t>
  </si>
  <si>
    <t xml:space="preserve"> Massachusetts, United States</t>
  </si>
  <si>
    <t xml:space="preserve"> Missouri, United States</t>
  </si>
  <si>
    <t xml:space="preserve"> Montana, United States</t>
  </si>
  <si>
    <t xml:space="preserve"> Colorado, United States</t>
  </si>
  <si>
    <t xml:space="preserve"> Nebraska, United States</t>
  </si>
  <si>
    <t xml:space="preserve">United States </t>
  </si>
  <si>
    <t xml:space="preserve">Hong Kong </t>
  </si>
  <si>
    <t>Jerusalem, Israel</t>
  </si>
  <si>
    <t>Elk, Poland</t>
  </si>
  <si>
    <t>Matosinhos, Portugal</t>
  </si>
  <si>
    <t xml:space="preserve"> Delhi, India</t>
  </si>
  <si>
    <t>Item Location</t>
  </si>
  <si>
    <t>Washington, United States</t>
  </si>
  <si>
    <t>Ottawa, Canada</t>
  </si>
  <si>
    <t>Regente Feijo, Brazil</t>
  </si>
  <si>
    <t xml:space="preserve">ShenZhen, China </t>
  </si>
  <si>
    <t xml:space="preserve">shanghai, China </t>
  </si>
  <si>
    <t>Plano, United States</t>
  </si>
  <si>
    <t>San Fransisco, United States</t>
  </si>
  <si>
    <t>Takamatsu, Japan</t>
  </si>
  <si>
    <t>Sevlievo, Bulgaria</t>
  </si>
  <si>
    <t>Availability Status</t>
  </si>
  <si>
    <t xml:space="preserve">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</si>
</sst>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0.00"/>
  </numFmts>
  <fonts count="3" x14ac:knownFonts="1">
    <font>
      <sz val="11"/>
      <color theme="1"/>
      <name val="Century Gothic"/>
      <family val="2"/>
      <scheme val="minor"/>
    </font>
    <font>
      <sz val="11"/>
      <color theme="0"/>
      <name val="Century Gothic"/>
      <family val="2"/>
      <scheme val="minor"/>
    </font>
    <font>
      <sz val="8"/>
      <name val="Century Gothic"/>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0" fillId="3" borderId="1" xfId="0" applyFill="1" applyBorder="1" applyAlignment="1">
      <alignment horizontal="center"/>
    </xf>
    <xf numFmtId="0" fontId="0" fillId="0" borderId="1" xfId="0" applyBorder="1" applyAlignment="1">
      <alignment horizontal="left"/>
    </xf>
    <xf numFmtId="0" fontId="1" fillId="2" borderId="0" xfId="0" applyFont="1" applyFill="1" applyAlignment="1">
      <alignment horizontal="center"/>
    </xf>
    <xf numFmtId="0" fontId="1" fillId="2" borderId="0" xfId="0" applyFont="1" applyFill="1"/>
    <xf numFmtId="164" fontId="1" fillId="2" borderId="0" xfId="0" applyNumberFormat="1" applyFont="1" applyFill="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4">
    <dxf>
      <numFmt numFmtId="1" formatCode="0"/>
    </dxf>
    <dxf>
      <numFmt numFmtId="0" formatCode="General"/>
    </dxf>
    <dxf>
      <numFmt numFmtId="164" formatCode="[$$-409]#,##0"/>
    </dxf>
    <dxf>
      <numFmt numFmtId="164" formatCode="[$$-409]#,##0"/>
    </dxf>
  </dxfs>
  <tableStyles count="0" defaultTableStyle="TableStyleMedium2" defaultPivotStyle="PivotStyleLight16"/>
  <colors>
    <mruColors>
      <color rgb="FFA78C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[perfume_sales_dashboard.xlsx]Pivot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Top 10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Table'!$A$4:$A$14</c:f>
              <c:strCache>
                <c:ptCount val="10"/>
                <c:pt idx="0">
                  <c:v>Armaf</c:v>
                </c:pt>
                <c:pt idx="1">
                  <c:v>Azzaro</c:v>
                </c:pt>
                <c:pt idx="2">
                  <c:v>Burberry</c:v>
                </c:pt>
                <c:pt idx="3">
                  <c:v>Calvin Klein</c:v>
                </c:pt>
                <c:pt idx="4">
                  <c:v>Davidoff</c:v>
                </c:pt>
                <c:pt idx="5">
                  <c:v>Dolce &amp; Gabbana</c:v>
                </c:pt>
                <c:pt idx="6">
                  <c:v>Paco Rabanne</c:v>
                </c:pt>
                <c:pt idx="7">
                  <c:v>Ralph Lauren</c:v>
                </c:pt>
                <c:pt idx="8">
                  <c:v>Versace</c:v>
                </c:pt>
                <c:pt idx="9">
                  <c:v>Yves Saint Laurent</c:v>
                </c:pt>
              </c:strCache>
            </c:strRef>
          </c:cat>
          <c:val>
            <c:numRef>
              <c:f>'Pivot Table'!$B$4:$B$14</c:f>
              <c:numCache>
                <c:formatCode>0</c:formatCode>
                <c:ptCount val="10"/>
                <c:pt idx="0">
                  <c:v>967786.79000000015</c:v>
                </c:pt>
                <c:pt idx="1">
                  <c:v>1673078.61</c:v>
                </c:pt>
                <c:pt idx="2">
                  <c:v>1227084.0500000003</c:v>
                </c:pt>
                <c:pt idx="3">
                  <c:v>4133292.7300000004</c:v>
                </c:pt>
                <c:pt idx="4">
                  <c:v>1682640.8</c:v>
                </c:pt>
                <c:pt idx="5">
                  <c:v>1888073.7500000002</c:v>
                </c:pt>
                <c:pt idx="6">
                  <c:v>1071818.8299999996</c:v>
                </c:pt>
                <c:pt idx="7">
                  <c:v>938143.86</c:v>
                </c:pt>
                <c:pt idx="8">
                  <c:v>4633959.8499999978</c:v>
                </c:pt>
                <c:pt idx="9">
                  <c:v>1004662.6299999998</c:v>
                </c:pt>
              </c:numCache>
            </c:numRef>
          </c:val>
          <c:extLst>
            <c:ext xmlns:c16="http://schemas.microsoft.com/office/drawing/2014/chart" uri="{C3380CC4-5D6E-409C-BE32-E72D297353CC}">
              <c16:uniqueId val="{00000000-8239-4F1C-B0A1-9E5AAD07420E}"/>
            </c:ext>
          </c:extLst>
        </c:ser>
        <c:dLbls>
          <c:dLblPos val="outEnd"/>
          <c:showLegendKey val="0"/>
          <c:showVal val="1"/>
          <c:showCatName val="0"/>
          <c:showSerName val="0"/>
          <c:showPercent val="0"/>
          <c:showBubbleSize val="0"/>
        </c:dLbls>
        <c:gapWidth val="182"/>
        <c:axId val="415886632"/>
        <c:axId val="415890240"/>
      </c:barChart>
      <c:catAx>
        <c:axId val="4158866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90240"/>
        <c:crosses val="autoZero"/>
        <c:auto val="1"/>
        <c:lblAlgn val="ctr"/>
        <c:lblOffset val="100"/>
        <c:noMultiLvlLbl val="0"/>
      </c:catAx>
      <c:valAx>
        <c:axId val="41589024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86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[perfume_sales_dashboard.xlsx]Pivot Table!PivotTable6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Items by Gender and Availability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D"/>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In Stock</c:v>
                </c:pt>
              </c:strCache>
            </c:strRef>
          </c:tx>
          <c:spPr>
            <a:noFill/>
            <a:ln w="9525" cap="flat" cmpd="sng" algn="ctr">
              <a:solidFill>
                <a:schemeClr val="accent2">
                  <a:shade val="76000"/>
                </a:schemeClr>
              </a:solidFill>
              <a:miter lim="800000"/>
            </a:ln>
            <a:effectLst>
              <a:glow rad="63500">
                <a:schemeClr val="accent2">
                  <a:shade val="76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Table'!$A$52:$A$54</c:f>
              <c:strCache>
                <c:ptCount val="2"/>
                <c:pt idx="0">
                  <c:v>Man</c:v>
                </c:pt>
                <c:pt idx="1">
                  <c:v>Woman</c:v>
                </c:pt>
              </c:strCache>
            </c:strRef>
          </c:cat>
          <c:val>
            <c:numRef>
              <c:f>'Pivot Table'!$B$52:$B$54</c:f>
              <c:numCache>
                <c:formatCode>General</c:formatCode>
                <c:ptCount val="2"/>
                <c:pt idx="0">
                  <c:v>761669</c:v>
                </c:pt>
                <c:pt idx="1">
                  <c:v>489312</c:v>
                </c:pt>
              </c:numCache>
            </c:numRef>
          </c:val>
          <c:extLst>
            <c:ext xmlns:c16="http://schemas.microsoft.com/office/drawing/2014/chart" uri="{C3380CC4-5D6E-409C-BE32-E72D297353CC}">
              <c16:uniqueId val="{00000000-0B83-4E4B-A87E-7B21CBFE3B96}"/>
            </c:ext>
          </c:extLst>
        </c:ser>
        <c:ser>
          <c:idx val="1"/>
          <c:order val="1"/>
          <c:tx>
            <c:strRef>
              <c:f>'Pivot Table'!$C$50:$C$51</c:f>
              <c:strCache>
                <c:ptCount val="1"/>
                <c:pt idx="0">
                  <c:v>Out of Stock</c:v>
                </c:pt>
              </c:strCache>
            </c:strRef>
          </c:tx>
          <c:spPr>
            <a:noFill/>
            <a:ln w="9525" cap="flat" cmpd="sng" algn="ctr">
              <a:solidFill>
                <a:schemeClr val="accent2">
                  <a:tint val="77000"/>
                </a:schemeClr>
              </a:solidFill>
              <a:miter lim="800000"/>
            </a:ln>
            <a:effectLst>
              <a:glow rad="63500">
                <a:schemeClr val="accent2">
                  <a:tint val="77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Table'!$A$52:$A$54</c:f>
              <c:strCache>
                <c:ptCount val="2"/>
                <c:pt idx="0">
                  <c:v>Man</c:v>
                </c:pt>
                <c:pt idx="1">
                  <c:v>Woman</c:v>
                </c:pt>
              </c:strCache>
            </c:strRef>
          </c:cat>
          <c:val>
            <c:numRef>
              <c:f>'Pivot Table'!$C$52:$C$54</c:f>
              <c:numCache>
                <c:formatCode>General</c:formatCode>
                <c:ptCount val="2"/>
                <c:pt idx="1">
                  <c:v>54</c:v>
                </c:pt>
              </c:numCache>
            </c:numRef>
          </c:val>
          <c:extLst>
            <c:ext xmlns:c16="http://schemas.microsoft.com/office/drawing/2014/chart" uri="{C3380CC4-5D6E-409C-BE32-E72D297353CC}">
              <c16:uniqueId val="{00000001-B209-4C69-9D77-3E4F3115F93F}"/>
            </c:ext>
          </c:extLst>
        </c:ser>
        <c:dLbls>
          <c:dLblPos val="outEnd"/>
          <c:showLegendKey val="0"/>
          <c:showVal val="1"/>
          <c:showCatName val="0"/>
          <c:showSerName val="0"/>
          <c:showPercent val="0"/>
          <c:showBubbleSize val="0"/>
        </c:dLbls>
        <c:gapWidth val="182"/>
        <c:overlap val="-50"/>
        <c:axId val="417726400"/>
        <c:axId val="417726728"/>
      </c:barChart>
      <c:catAx>
        <c:axId val="417726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7726728"/>
        <c:crosses val="autoZero"/>
        <c:auto val="1"/>
        <c:lblAlgn val="ctr"/>
        <c:lblOffset val="100"/>
        <c:noMultiLvlLbl val="0"/>
      </c:catAx>
      <c:valAx>
        <c:axId val="417726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772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[perfume_sales_dashboard.xlsx]Pivot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r>
              <a:rPr lang="en-US" baseline="0"/>
              <a:t> by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Table'!$A$17:$A$35</c:f>
              <c:strCache>
                <c:ptCount val="18"/>
                <c:pt idx="0">
                  <c:v>Aftershave</c:v>
                </c:pt>
                <c:pt idx="1">
                  <c:v>Body Mist</c:v>
                </c:pt>
                <c:pt idx="2">
                  <c:v>Body Moisturizer</c:v>
                </c:pt>
                <c:pt idx="3">
                  <c:v>Body Oil</c:v>
                </c:pt>
                <c:pt idx="4">
                  <c:v>Body Spray</c:v>
                </c:pt>
                <c:pt idx="5">
                  <c:v>Car Air Freshener</c:v>
                </c:pt>
                <c:pt idx="6">
                  <c:v>Cologne</c:v>
                </c:pt>
                <c:pt idx="7">
                  <c:v>Deodorant</c:v>
                </c:pt>
                <c:pt idx="8">
                  <c:v>Eau de Cologne</c:v>
                </c:pt>
                <c:pt idx="9">
                  <c:v>Eau de Parfum</c:v>
                </c:pt>
                <c:pt idx="10">
                  <c:v>Eau de Toilette</c:v>
                </c:pt>
                <c:pt idx="11">
                  <c:v>Fragrance Oil</c:v>
                </c:pt>
                <c:pt idx="12">
                  <c:v>Fragrance Rolling Ball</c:v>
                </c:pt>
                <c:pt idx="13">
                  <c:v>Gift Sets</c:v>
                </c:pt>
                <c:pt idx="14">
                  <c:v>Perfume</c:v>
                </c:pt>
                <c:pt idx="15">
                  <c:v>Pheromone</c:v>
                </c:pt>
                <c:pt idx="16">
                  <c:v>Scented Oil</c:v>
                </c:pt>
                <c:pt idx="17">
                  <c:v>Toilette Spray</c:v>
                </c:pt>
              </c:strCache>
            </c:strRef>
          </c:cat>
          <c:val>
            <c:numRef>
              <c:f>'Pivot Table'!$B$17:$B$35</c:f>
              <c:numCache>
                <c:formatCode>General</c:formatCode>
                <c:ptCount val="18"/>
                <c:pt idx="0">
                  <c:v>3</c:v>
                </c:pt>
                <c:pt idx="1">
                  <c:v>17</c:v>
                </c:pt>
                <c:pt idx="2">
                  <c:v>8</c:v>
                </c:pt>
                <c:pt idx="3">
                  <c:v>7</c:v>
                </c:pt>
                <c:pt idx="4">
                  <c:v>8</c:v>
                </c:pt>
                <c:pt idx="5">
                  <c:v>1</c:v>
                </c:pt>
                <c:pt idx="6">
                  <c:v>16</c:v>
                </c:pt>
                <c:pt idx="7">
                  <c:v>5</c:v>
                </c:pt>
                <c:pt idx="8">
                  <c:v>98</c:v>
                </c:pt>
                <c:pt idx="9">
                  <c:v>970</c:v>
                </c:pt>
                <c:pt idx="10">
                  <c:v>673</c:v>
                </c:pt>
                <c:pt idx="11">
                  <c:v>2</c:v>
                </c:pt>
                <c:pt idx="12">
                  <c:v>4</c:v>
                </c:pt>
                <c:pt idx="13">
                  <c:v>14</c:v>
                </c:pt>
                <c:pt idx="14">
                  <c:v>156</c:v>
                </c:pt>
                <c:pt idx="15">
                  <c:v>4</c:v>
                </c:pt>
                <c:pt idx="16">
                  <c:v>1</c:v>
                </c:pt>
                <c:pt idx="17">
                  <c:v>1</c:v>
                </c:pt>
              </c:numCache>
            </c:numRef>
          </c:val>
          <c:extLst>
            <c:ext xmlns:c16="http://schemas.microsoft.com/office/drawing/2014/chart" uri="{C3380CC4-5D6E-409C-BE32-E72D297353CC}">
              <c16:uniqueId val="{00000000-BE98-43BD-833E-BB2C30226A3F}"/>
            </c:ext>
          </c:extLst>
        </c:ser>
        <c:dLbls>
          <c:dLblPos val="outEnd"/>
          <c:showLegendKey val="0"/>
          <c:showVal val="1"/>
          <c:showCatName val="0"/>
          <c:showSerName val="0"/>
          <c:showPercent val="0"/>
          <c:showBubbleSize val="0"/>
        </c:dLbls>
        <c:gapWidth val="219"/>
        <c:overlap val="-27"/>
        <c:axId val="416279128"/>
        <c:axId val="416281752"/>
      </c:barChart>
      <c:catAx>
        <c:axId val="416279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81752"/>
        <c:crosses val="autoZero"/>
        <c:auto val="1"/>
        <c:lblAlgn val="ctr"/>
        <c:lblOffset val="100"/>
        <c:noMultiLvlLbl val="0"/>
      </c:catAx>
      <c:valAx>
        <c:axId val="4162817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79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[perfume_sales_dashboard.xlsx]Pivot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Sold by Top</a:t>
            </a:r>
            <a:r>
              <a:rPr lang="en-ID" baseline="0"/>
              <a:t> 10 Brand</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Table'!$A$38:$A$48</c:f>
              <c:strCache>
                <c:ptCount val="10"/>
                <c:pt idx="0">
                  <c:v>Armaf</c:v>
                </c:pt>
                <c:pt idx="1">
                  <c:v>Azzaro</c:v>
                </c:pt>
                <c:pt idx="2">
                  <c:v>Burberry</c:v>
                </c:pt>
                <c:pt idx="3">
                  <c:v>Calvin Klein</c:v>
                </c:pt>
                <c:pt idx="4">
                  <c:v>Davidoff</c:v>
                </c:pt>
                <c:pt idx="5">
                  <c:v>Dolce &amp; Gabbana</c:v>
                </c:pt>
                <c:pt idx="6">
                  <c:v>Kenneth Cole</c:v>
                </c:pt>
                <c:pt idx="7">
                  <c:v>Liz Claiborne</c:v>
                </c:pt>
                <c:pt idx="8">
                  <c:v>Paco Rabanne</c:v>
                </c:pt>
                <c:pt idx="9">
                  <c:v>Versace</c:v>
                </c:pt>
              </c:strCache>
            </c:strRef>
          </c:cat>
          <c:val>
            <c:numRef>
              <c:f>'Pivot Table'!$B$38:$B$48</c:f>
              <c:numCache>
                <c:formatCode>General</c:formatCode>
                <c:ptCount val="10"/>
                <c:pt idx="0">
                  <c:v>27120</c:v>
                </c:pt>
                <c:pt idx="1">
                  <c:v>38305</c:v>
                </c:pt>
                <c:pt idx="2">
                  <c:v>38361</c:v>
                </c:pt>
                <c:pt idx="3">
                  <c:v>158411</c:v>
                </c:pt>
                <c:pt idx="4">
                  <c:v>60289</c:v>
                </c:pt>
                <c:pt idx="5">
                  <c:v>45076</c:v>
                </c:pt>
                <c:pt idx="6">
                  <c:v>24667</c:v>
                </c:pt>
                <c:pt idx="7">
                  <c:v>29170</c:v>
                </c:pt>
                <c:pt idx="8">
                  <c:v>23506</c:v>
                </c:pt>
                <c:pt idx="9">
                  <c:v>131190</c:v>
                </c:pt>
              </c:numCache>
            </c:numRef>
          </c:val>
          <c:extLst>
            <c:ext xmlns:c16="http://schemas.microsoft.com/office/drawing/2014/chart" uri="{C3380CC4-5D6E-409C-BE32-E72D297353CC}">
              <c16:uniqueId val="{00000000-6D2F-43E5-AFFD-1F8D220058AE}"/>
            </c:ext>
          </c:extLst>
        </c:ser>
        <c:dLbls>
          <c:dLblPos val="outEnd"/>
          <c:showLegendKey val="0"/>
          <c:showVal val="1"/>
          <c:showCatName val="0"/>
          <c:showSerName val="0"/>
          <c:showPercent val="0"/>
          <c:showBubbleSize val="0"/>
        </c:dLbls>
        <c:gapWidth val="182"/>
        <c:axId val="348581704"/>
        <c:axId val="348582032"/>
      </c:barChart>
      <c:catAx>
        <c:axId val="348581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82032"/>
        <c:crosses val="autoZero"/>
        <c:auto val="1"/>
        <c:lblAlgn val="ctr"/>
        <c:lblOffset val="100"/>
        <c:noMultiLvlLbl val="0"/>
      </c:catAx>
      <c:valAx>
        <c:axId val="3485820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581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[perfume_sales_dashboard.xlsx]Pivot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1100"/>
              <a:t>Items</a:t>
            </a:r>
            <a:r>
              <a:rPr lang="en-ID" sz="1100" baseline="0"/>
              <a:t> by Gender and Availability</a:t>
            </a:r>
            <a:endParaRPr lang="en-ID"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Table'!$B$50:$B$51</c:f>
              <c:strCache>
                <c:ptCount val="1"/>
                <c:pt idx="0">
                  <c:v>In Stock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Man</c:v>
                </c:pt>
                <c:pt idx="1">
                  <c:v>Woman</c:v>
                </c:pt>
              </c:strCache>
            </c:strRef>
          </c:cat>
          <c:val>
            <c:numRef>
              <c:f>'Pivot Table'!$B$52:$B$54</c:f>
              <c:numCache>
                <c:formatCode>General</c:formatCode>
                <c:ptCount val="2"/>
                <c:pt idx="0">
                  <c:v>761669</c:v>
                </c:pt>
                <c:pt idx="1">
                  <c:v>489312</c:v>
                </c:pt>
              </c:numCache>
            </c:numRef>
          </c:val>
          <c:extLst>
            <c:ext xmlns:c16="http://schemas.microsoft.com/office/drawing/2014/chart" uri="{C3380CC4-5D6E-409C-BE32-E72D297353CC}">
              <c16:uniqueId val="{00000000-C8D7-4C7D-831E-C9DE01627B93}"/>
            </c:ext>
          </c:extLst>
        </c:ser>
        <c:ser>
          <c:idx val="1"/>
          <c:order val="1"/>
          <c:tx>
            <c:strRef>
              <c:f>'Pivot Table'!$C$50:$C$51</c:f>
              <c:strCache>
                <c:ptCount val="1"/>
                <c:pt idx="0">
                  <c:v>Out of Stock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Table'!$A$52:$A$54</c:f>
              <c:strCache>
                <c:ptCount val="2"/>
                <c:pt idx="0">
                  <c:v>Man</c:v>
                </c:pt>
                <c:pt idx="1">
                  <c:v>Woman</c:v>
                </c:pt>
              </c:strCache>
            </c:strRef>
          </c:cat>
          <c:val>
            <c:numRef>
              <c:f>'Pivot Table'!$C$52:$C$54</c:f>
              <c:numCache>
                <c:formatCode>General</c:formatCode>
                <c:ptCount val="2"/>
                <c:pt idx="1">
                  <c:v>54</c:v>
                </c:pt>
              </c:numCache>
            </c:numRef>
          </c:val>
          <c:extLst>
            <c:ext xmlns:c16="http://schemas.microsoft.com/office/drawing/2014/chart" uri="{C3380CC4-5D6E-409C-BE32-E72D297353CC}">
              <c16:uniqueId val="{00000000-F995-481A-9B74-79CB613D91FB}"/>
            </c:ext>
          </c:extLst>
        </c:ser>
        <c:dLbls>
          <c:dLblPos val="outEnd"/>
          <c:showLegendKey val="0"/>
          <c:showVal val="1"/>
          <c:showCatName val="0"/>
          <c:showSerName val="0"/>
          <c:showPercent val="0"/>
          <c:showBubbleSize val="0"/>
        </c:dLbls>
        <c:gapWidth val="182"/>
        <c:axId val="417726400"/>
        <c:axId val="417726728"/>
      </c:barChart>
      <c:catAx>
        <c:axId val="41772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26728"/>
        <c:crosses val="autoZero"/>
        <c:auto val="1"/>
        <c:lblAlgn val="ctr"/>
        <c:lblOffset val="100"/>
        <c:noMultiLvlLbl val="0"/>
      </c:catAx>
      <c:valAx>
        <c:axId val="417726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72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[perfume_sales_dashboard.xlsx]Pivot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Table'!$B$60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24-498C-88A4-3F7BEAD953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24-498C-88A4-3F7BEAD95399}"/>
              </c:ext>
            </c:extLst>
          </c:dPt>
          <c:cat>
            <c:strRef>
              <c:f>'Pivot Table'!$A$61:$A$63</c:f>
              <c:strCache>
                <c:ptCount val="2"/>
                <c:pt idx="0">
                  <c:v>Man</c:v>
                </c:pt>
                <c:pt idx="1">
                  <c:v>Woman</c:v>
                </c:pt>
              </c:strCache>
            </c:strRef>
          </c:cat>
          <c:val>
            <c:numRef>
              <c:f>'Pivot Table'!$B$61:$B$63</c:f>
              <c:numCache>
                <c:formatCode>General</c:formatCode>
                <c:ptCount val="2"/>
                <c:pt idx="0">
                  <c:v>997</c:v>
                </c:pt>
                <c:pt idx="1">
                  <c:v>991</c:v>
                </c:pt>
              </c:numCache>
            </c:numRef>
          </c:val>
          <c:extLst>
            <c:ext xmlns:c16="http://schemas.microsoft.com/office/drawing/2014/chart" uri="{C3380CC4-5D6E-409C-BE32-E72D297353CC}">
              <c16:uniqueId val="{00000000-3EC1-4B90-93C0-DADC0D4449D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[perfume_sales_dashboard.xlsx]Pivot Table!PivotTable1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by Top 10 Brand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052F6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pattFill prst="ltUpDiag">
              <a:fgClr>
                <a:schemeClr val="accent1"/>
              </a:fgClr>
              <a:bgClr>
                <a:schemeClr val="lt1"/>
              </a:bgClr>
            </a:pattFill>
            <a:ln>
              <a:noFill/>
            </a:ln>
            <a:effectLst/>
          </c:spPr>
          <c:invertIfNegative val="0"/>
          <c:dLbls>
            <c:spPr>
              <a:solidFill>
                <a:srgbClr val="052F6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Table'!$A$4:$A$14</c:f>
              <c:strCache>
                <c:ptCount val="10"/>
                <c:pt idx="0">
                  <c:v>Armaf</c:v>
                </c:pt>
                <c:pt idx="1">
                  <c:v>Azzaro</c:v>
                </c:pt>
                <c:pt idx="2">
                  <c:v>Burberry</c:v>
                </c:pt>
                <c:pt idx="3">
                  <c:v>Calvin Klein</c:v>
                </c:pt>
                <c:pt idx="4">
                  <c:v>Davidoff</c:v>
                </c:pt>
                <c:pt idx="5">
                  <c:v>Dolce &amp; Gabbana</c:v>
                </c:pt>
                <c:pt idx="6">
                  <c:v>Paco Rabanne</c:v>
                </c:pt>
                <c:pt idx="7">
                  <c:v>Ralph Lauren</c:v>
                </c:pt>
                <c:pt idx="8">
                  <c:v>Versace</c:v>
                </c:pt>
                <c:pt idx="9">
                  <c:v>Yves Saint Laurent</c:v>
                </c:pt>
              </c:strCache>
            </c:strRef>
          </c:cat>
          <c:val>
            <c:numRef>
              <c:f>'Pivot Table'!$B$4:$B$14</c:f>
              <c:numCache>
                <c:formatCode>0</c:formatCode>
                <c:ptCount val="10"/>
                <c:pt idx="0">
                  <c:v>967786.79000000015</c:v>
                </c:pt>
                <c:pt idx="1">
                  <c:v>1673078.61</c:v>
                </c:pt>
                <c:pt idx="2">
                  <c:v>1227084.0500000003</c:v>
                </c:pt>
                <c:pt idx="3">
                  <c:v>4133292.7300000004</c:v>
                </c:pt>
                <c:pt idx="4">
                  <c:v>1682640.8</c:v>
                </c:pt>
                <c:pt idx="5">
                  <c:v>1888073.7500000002</c:v>
                </c:pt>
                <c:pt idx="6">
                  <c:v>1071818.8299999996</c:v>
                </c:pt>
                <c:pt idx="7">
                  <c:v>938143.86</c:v>
                </c:pt>
                <c:pt idx="8">
                  <c:v>4633959.8499999978</c:v>
                </c:pt>
                <c:pt idx="9">
                  <c:v>1004662.6299999998</c:v>
                </c:pt>
              </c:numCache>
            </c:numRef>
          </c:val>
          <c:extLst>
            <c:ext xmlns:c16="http://schemas.microsoft.com/office/drawing/2014/chart" uri="{C3380CC4-5D6E-409C-BE32-E72D297353CC}">
              <c16:uniqueId val="{00000000-46E2-4E49-99BC-46458FB8DBDA}"/>
            </c:ext>
          </c:extLst>
        </c:ser>
        <c:dLbls>
          <c:dLblPos val="outEnd"/>
          <c:showLegendKey val="0"/>
          <c:showVal val="1"/>
          <c:showCatName val="0"/>
          <c:showSerName val="0"/>
          <c:showPercent val="0"/>
          <c:showBubbleSize val="0"/>
        </c:dLbls>
        <c:gapWidth val="269"/>
        <c:overlap val="-20"/>
        <c:axId val="415886632"/>
        <c:axId val="415890240"/>
      </c:barChart>
      <c:catAx>
        <c:axId val="41588663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15890240"/>
        <c:crosses val="autoZero"/>
        <c:auto val="1"/>
        <c:lblAlgn val="ctr"/>
        <c:lblOffset val="100"/>
        <c:noMultiLvlLbl val="0"/>
      </c:catAx>
      <c:valAx>
        <c:axId val="4158902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5886632"/>
        <c:crosses val="autoZero"/>
        <c:crossBetween val="between"/>
      </c:valAx>
      <c:spPr>
        <a:noFill/>
        <a:ln>
          <a:noFill/>
        </a:ln>
        <a:effectLst/>
      </c:spPr>
    </c:plotArea>
    <c:plotVisOnly val="1"/>
    <c:dispBlanksAs val="gap"/>
    <c:showDLblsOverMax val="0"/>
  </c:chart>
  <c:spPr>
    <a:solidFill>
      <a:schemeClr val="accent1"/>
    </a:solidFill>
    <a:ln w="9525" cap="flat" cmpd="sng" algn="ctr">
      <a:noFill/>
      <a:round/>
    </a:ln>
    <a:effectLst>
      <a:innerShdw blurRad="63500" dist="50800" dir="5400000">
        <a:prstClr val="black">
          <a:alpha val="50000"/>
        </a:prstClr>
      </a:innerShdw>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[perfume_sales_dashboard.xlsx]Pivot Table!PivotTable7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plotArea>
      <c:layout/>
      <c:doughnutChart>
        <c:varyColors val="1"/>
        <c:ser>
          <c:idx val="0"/>
          <c:order val="0"/>
          <c:tx>
            <c:strRef>
              <c:f>'Pivot Table'!$B$60</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1-B5E5-41C2-B20A-4EC02030AFCD}"/>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3-B5E5-41C2-B20A-4EC02030AF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Table'!$A$61:$A$63</c:f>
              <c:strCache>
                <c:ptCount val="2"/>
                <c:pt idx="0">
                  <c:v>Man</c:v>
                </c:pt>
                <c:pt idx="1">
                  <c:v>Woman</c:v>
                </c:pt>
              </c:strCache>
            </c:strRef>
          </c:cat>
          <c:val>
            <c:numRef>
              <c:f>'Pivot Table'!$B$61:$B$63</c:f>
              <c:numCache>
                <c:formatCode>General</c:formatCode>
                <c:ptCount val="2"/>
                <c:pt idx="0">
                  <c:v>997</c:v>
                </c:pt>
                <c:pt idx="1">
                  <c:v>991</c:v>
                </c:pt>
              </c:numCache>
            </c:numRef>
          </c:val>
          <c:extLst>
            <c:ext xmlns:c16="http://schemas.microsoft.com/office/drawing/2014/chart" uri="{C3380CC4-5D6E-409C-BE32-E72D297353CC}">
              <c16:uniqueId val="{00000004-B5E5-41C2-B20A-4EC02030AFCD}"/>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[perfume_sales_dashboard.xlsx]Pivot Table!PivotTable4</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Demand by Type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052F6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pattFill prst="ltUpDiag">
              <a:fgClr>
                <a:schemeClr val="accent1"/>
              </a:fgClr>
              <a:bgClr>
                <a:schemeClr val="lt1"/>
              </a:bgClr>
            </a:pattFill>
            <a:ln>
              <a:noFill/>
            </a:ln>
            <a:effectLst/>
          </c:spPr>
          <c:invertIfNegative val="0"/>
          <c:dLbls>
            <c:spPr>
              <a:solidFill>
                <a:srgbClr val="052F6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Table'!$A$17:$A$35</c:f>
              <c:strCache>
                <c:ptCount val="18"/>
                <c:pt idx="0">
                  <c:v>Aftershave</c:v>
                </c:pt>
                <c:pt idx="1">
                  <c:v>Body Mist</c:v>
                </c:pt>
                <c:pt idx="2">
                  <c:v>Body Moisturizer</c:v>
                </c:pt>
                <c:pt idx="3">
                  <c:v>Body Oil</c:v>
                </c:pt>
                <c:pt idx="4">
                  <c:v>Body Spray</c:v>
                </c:pt>
                <c:pt idx="5">
                  <c:v>Car Air Freshener</c:v>
                </c:pt>
                <c:pt idx="6">
                  <c:v>Cologne</c:v>
                </c:pt>
                <c:pt idx="7">
                  <c:v>Deodorant</c:v>
                </c:pt>
                <c:pt idx="8">
                  <c:v>Eau de Cologne</c:v>
                </c:pt>
                <c:pt idx="9">
                  <c:v>Eau de Parfum</c:v>
                </c:pt>
                <c:pt idx="10">
                  <c:v>Eau de Toilette</c:v>
                </c:pt>
                <c:pt idx="11">
                  <c:v>Fragrance Oil</c:v>
                </c:pt>
                <c:pt idx="12">
                  <c:v>Fragrance Rolling Ball</c:v>
                </c:pt>
                <c:pt idx="13">
                  <c:v>Gift Sets</c:v>
                </c:pt>
                <c:pt idx="14">
                  <c:v>Perfume</c:v>
                </c:pt>
                <c:pt idx="15">
                  <c:v>Pheromone</c:v>
                </c:pt>
                <c:pt idx="16">
                  <c:v>Scented Oil</c:v>
                </c:pt>
                <c:pt idx="17">
                  <c:v>Toilette Spray</c:v>
                </c:pt>
              </c:strCache>
            </c:strRef>
          </c:cat>
          <c:val>
            <c:numRef>
              <c:f>'Pivot Table'!$B$17:$B$35</c:f>
              <c:numCache>
                <c:formatCode>General</c:formatCode>
                <c:ptCount val="18"/>
                <c:pt idx="0">
                  <c:v>3</c:v>
                </c:pt>
                <c:pt idx="1">
                  <c:v>17</c:v>
                </c:pt>
                <c:pt idx="2">
                  <c:v>8</c:v>
                </c:pt>
                <c:pt idx="3">
                  <c:v>7</c:v>
                </c:pt>
                <c:pt idx="4">
                  <c:v>8</c:v>
                </c:pt>
                <c:pt idx="5">
                  <c:v>1</c:v>
                </c:pt>
                <c:pt idx="6">
                  <c:v>16</c:v>
                </c:pt>
                <c:pt idx="7">
                  <c:v>5</c:v>
                </c:pt>
                <c:pt idx="8">
                  <c:v>98</c:v>
                </c:pt>
                <c:pt idx="9">
                  <c:v>970</c:v>
                </c:pt>
                <c:pt idx="10">
                  <c:v>673</c:v>
                </c:pt>
                <c:pt idx="11">
                  <c:v>2</c:v>
                </c:pt>
                <c:pt idx="12">
                  <c:v>4</c:v>
                </c:pt>
                <c:pt idx="13">
                  <c:v>14</c:v>
                </c:pt>
                <c:pt idx="14">
                  <c:v>156</c:v>
                </c:pt>
                <c:pt idx="15">
                  <c:v>4</c:v>
                </c:pt>
                <c:pt idx="16">
                  <c:v>1</c:v>
                </c:pt>
                <c:pt idx="17">
                  <c:v>1</c:v>
                </c:pt>
              </c:numCache>
            </c:numRef>
          </c:val>
          <c:extLst>
            <c:ext xmlns:c16="http://schemas.microsoft.com/office/drawing/2014/chart" uri="{C3380CC4-5D6E-409C-BE32-E72D297353CC}">
              <c16:uniqueId val="{00000000-408E-41D8-AE2B-4BE6C7FC0F41}"/>
            </c:ext>
          </c:extLst>
        </c:ser>
        <c:dLbls>
          <c:dLblPos val="outEnd"/>
          <c:showLegendKey val="0"/>
          <c:showVal val="1"/>
          <c:showCatName val="0"/>
          <c:showSerName val="0"/>
          <c:showPercent val="0"/>
          <c:showBubbleSize val="0"/>
        </c:dLbls>
        <c:gapWidth val="269"/>
        <c:overlap val="-20"/>
        <c:axId val="416279128"/>
        <c:axId val="416281752"/>
      </c:barChart>
      <c:catAx>
        <c:axId val="416279128"/>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16281752"/>
        <c:crosses val="autoZero"/>
        <c:auto val="1"/>
        <c:lblAlgn val="ctr"/>
        <c:lblOffset val="100"/>
        <c:noMultiLvlLbl val="0"/>
      </c:catAx>
      <c:valAx>
        <c:axId val="416281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1627912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[perfume_sales_dashboard.xlsx]Pivot Table!PivotTable5</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D"/>
              <a:t>Sold by Top 10 Brand</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ID"/>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a:noFill/>
          </a:ln>
          <a:effectLst/>
        </c:spPr>
        <c:marker>
          <c:symbol val="none"/>
        </c:marker>
        <c:dLbl>
          <c:idx val="0"/>
          <c:spPr>
            <a:solidFill>
              <a:srgbClr val="052F6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Table'!$B$37</c:f>
              <c:strCache>
                <c:ptCount val="1"/>
                <c:pt idx="0">
                  <c:v>Total</c:v>
                </c:pt>
              </c:strCache>
            </c:strRef>
          </c:tx>
          <c:spPr>
            <a:pattFill prst="ltUpDiag">
              <a:fgClr>
                <a:schemeClr val="accent1"/>
              </a:fgClr>
              <a:bgClr>
                <a:schemeClr val="lt1"/>
              </a:bgClr>
            </a:pattFill>
            <a:ln>
              <a:noFill/>
            </a:ln>
            <a:effectLst/>
          </c:spPr>
          <c:invertIfNegative val="0"/>
          <c:dLbls>
            <c:spPr>
              <a:solidFill>
                <a:srgbClr val="052F61">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Table'!$A$38:$A$48</c:f>
              <c:strCache>
                <c:ptCount val="10"/>
                <c:pt idx="0">
                  <c:v>Armaf</c:v>
                </c:pt>
                <c:pt idx="1">
                  <c:v>Azzaro</c:v>
                </c:pt>
                <c:pt idx="2">
                  <c:v>Burberry</c:v>
                </c:pt>
                <c:pt idx="3">
                  <c:v>Calvin Klein</c:v>
                </c:pt>
                <c:pt idx="4">
                  <c:v>Davidoff</c:v>
                </c:pt>
                <c:pt idx="5">
                  <c:v>Dolce &amp; Gabbana</c:v>
                </c:pt>
                <c:pt idx="6">
                  <c:v>Kenneth Cole</c:v>
                </c:pt>
                <c:pt idx="7">
                  <c:v>Liz Claiborne</c:v>
                </c:pt>
                <c:pt idx="8">
                  <c:v>Paco Rabanne</c:v>
                </c:pt>
                <c:pt idx="9">
                  <c:v>Versace</c:v>
                </c:pt>
              </c:strCache>
            </c:strRef>
          </c:cat>
          <c:val>
            <c:numRef>
              <c:f>'Pivot Table'!$B$38:$B$48</c:f>
              <c:numCache>
                <c:formatCode>General</c:formatCode>
                <c:ptCount val="10"/>
                <c:pt idx="0">
                  <c:v>27120</c:v>
                </c:pt>
                <c:pt idx="1">
                  <c:v>38305</c:v>
                </c:pt>
                <c:pt idx="2">
                  <c:v>38361</c:v>
                </c:pt>
                <c:pt idx="3">
                  <c:v>158411</c:v>
                </c:pt>
                <c:pt idx="4">
                  <c:v>60289</c:v>
                </c:pt>
                <c:pt idx="5">
                  <c:v>45076</c:v>
                </c:pt>
                <c:pt idx="6">
                  <c:v>24667</c:v>
                </c:pt>
                <c:pt idx="7">
                  <c:v>29170</c:v>
                </c:pt>
                <c:pt idx="8">
                  <c:v>23506</c:v>
                </c:pt>
                <c:pt idx="9">
                  <c:v>131190</c:v>
                </c:pt>
              </c:numCache>
            </c:numRef>
          </c:val>
          <c:extLst>
            <c:ext xmlns:c16="http://schemas.microsoft.com/office/drawing/2014/chart" uri="{C3380CC4-5D6E-409C-BE32-E72D297353CC}">
              <c16:uniqueId val="{00000000-2900-49D4-8B83-C825B41DA1CB}"/>
            </c:ext>
          </c:extLst>
        </c:ser>
        <c:dLbls>
          <c:dLblPos val="outEnd"/>
          <c:showLegendKey val="0"/>
          <c:showVal val="1"/>
          <c:showCatName val="0"/>
          <c:showSerName val="0"/>
          <c:showPercent val="0"/>
          <c:showBubbleSize val="0"/>
        </c:dLbls>
        <c:gapWidth val="269"/>
        <c:overlap val="-20"/>
        <c:axId val="348581704"/>
        <c:axId val="348582032"/>
      </c:barChart>
      <c:catAx>
        <c:axId val="34858170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48582032"/>
        <c:crosses val="autoZero"/>
        <c:auto val="1"/>
        <c:lblAlgn val="ctr"/>
        <c:lblOffset val="100"/>
        <c:noMultiLvlLbl val="0"/>
      </c:catAx>
      <c:valAx>
        <c:axId val="348582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8581704"/>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228599</xdr:colOff>
      <xdr:row>1</xdr:row>
      <xdr:rowOff>200024</xdr:rowOff>
    </xdr:from>
    <xdr:to>
      <xdr:col>8</xdr:col>
      <xdr:colOff>452436</xdr:colOff>
      <xdr:row>13</xdr:row>
      <xdr:rowOff>190499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xdr:colOff>
      <xdr:row>18</xdr:row>
      <xdr:rowOff>38100</xdr:rowOff>
    </xdr:from>
    <xdr:to>
      <xdr:col>8</xdr:col>
      <xdr:colOff>66675</xdr:colOff>
      <xdr:row>29</xdr:row>
      <xdr:rowOff>152400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142875</xdr:colOff>
      <xdr:row>37</xdr:row>
      <xdr:rowOff>57150</xdr:rowOff>
    </xdr:from>
    <xdr:to>
      <xdr:col>6</xdr:col>
      <xdr:colOff>523875</xdr:colOff>
      <xdr:row>46</xdr:row>
      <xdr:rowOff>95250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619125</xdr:colOff>
      <xdr:row>47</xdr:row>
      <xdr:rowOff>133349</xdr:rowOff>
    </xdr:from>
    <xdr:to>
      <xdr:col>10</xdr:col>
      <xdr:colOff>523875</xdr:colOff>
      <xdr:row>58</xdr:row>
      <xdr:rowOff>142874</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276224</xdr:colOff>
      <xdr:row>59</xdr:row>
      <xdr:rowOff>104774</xdr:rowOff>
    </xdr:from>
    <xdr:to>
      <xdr:col>7</xdr:col>
      <xdr:colOff>133349</xdr:colOff>
      <xdr:row>68</xdr:row>
      <xdr:rowOff>171449</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0</xdr:colOff>
      <xdr:row>2</xdr:row>
      <xdr:rowOff>0</xdr:rowOff>
    </xdr:from>
    <xdr:to>
      <xdr:col>11</xdr:col>
      <xdr:colOff>457200</xdr:colOff>
      <xdr:row>15</xdr:row>
      <xdr:rowOff>69850</xdr:rowOff>
    </xdr:to>
    <mc:AlternateContent xmlns:mc="http://schemas.openxmlformats.org/markup-compatibility/2006" xmlns:a14="http://schemas.microsoft.com/office/drawing/2010/main">
      <mc:Choice Requires="a14">
        <xdr:graphicFrame macro="">
          <xdr:nvGraphicFramePr>
            <xdr:cNvPr id="7" name="brand">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8058150" y="419100"/>
              <a:ext cx="1828800" cy="2794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514350</xdr:colOff>
      <xdr:row>2</xdr:row>
      <xdr:rowOff>0</xdr:rowOff>
    </xdr:from>
    <xdr:to>
      <xdr:col>14</xdr:col>
      <xdr:colOff>285750</xdr:colOff>
      <xdr:row>15</xdr:row>
      <xdr:rowOff>69850</xdr:rowOff>
    </xdr:to>
    <mc:AlternateContent xmlns:mc="http://schemas.openxmlformats.org/markup-compatibility/2006" xmlns:a14="http://schemas.microsoft.com/office/drawing/2010/main">
      <mc:Choice Requires="a14">
        <xdr:graphicFrame macro="">
          <xdr:nvGraphicFramePr>
            <xdr:cNvPr id="8" name="type">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9944100" y="419100"/>
              <a:ext cx="1828800" cy="2794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352425</xdr:colOff>
      <xdr:row>2</xdr:row>
      <xdr:rowOff>9525</xdr:rowOff>
    </xdr:from>
    <xdr:to>
      <xdr:col>17</xdr:col>
      <xdr:colOff>123825</xdr:colOff>
      <xdr:row>7</xdr:row>
      <xdr:rowOff>85725</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839575" y="428625"/>
              <a:ext cx="1828800" cy="11239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16</xdr:row>
      <xdr:rowOff>9525</xdr:rowOff>
    </xdr:from>
    <xdr:to>
      <xdr:col>15</xdr:col>
      <xdr:colOff>171450</xdr:colOff>
      <xdr:row>22</xdr:row>
      <xdr:rowOff>0</xdr:rowOff>
    </xdr:to>
    <mc:AlternateContent xmlns:mc="http://schemas.openxmlformats.org/markup-compatibility/2006" xmlns:a14="http://schemas.microsoft.com/office/drawing/2010/main">
      <mc:Choice Requires="a14">
        <xdr:graphicFrame macro="">
          <xdr:nvGraphicFramePr>
            <xdr:cNvPr id="11" name="Item Location">
              <a:extLst>
                <a:ext uri="{FF2B5EF4-FFF2-40B4-BE49-F238E27FC236}">
                  <a16:creationId xmlns:a16="http://schemas.microsoft.com/office/drawing/2014/main" id="{58B46907-DFAA-A366-5D3E-51DFCA15E145}"/>
                </a:ext>
              </a:extLst>
            </xdr:cNvPr>
            <xdr:cNvGraphicFramePr/>
          </xdr:nvGraphicFramePr>
          <xdr:xfrm>
            <a:off x="0" y="0"/>
            <a:ext cx="0" cy="0"/>
          </xdr:xfrm>
          <a:graphic>
            <a:graphicData uri="http://schemas.microsoft.com/office/drawing/2010/slicer">
              <sle:slicer xmlns:sle="http://schemas.microsoft.com/office/drawing/2010/slicer" name="Item Location"/>
            </a:graphicData>
          </a:graphic>
        </xdr:graphicFrame>
      </mc:Choice>
      <mc:Fallback xmlns="">
        <xdr:sp macro="" textlink="">
          <xdr:nvSpPr>
            <xdr:cNvPr id="0" name=""/>
            <xdr:cNvSpPr>
              <a:spLocks noTextEdit="1"/>
            </xdr:cNvSpPr>
          </xdr:nvSpPr>
          <xdr:spPr>
            <a:xfrm>
              <a:off x="8058150" y="3362325"/>
              <a:ext cx="4286250" cy="12477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180975</xdr:rowOff>
    </xdr:from>
    <xdr:to>
      <xdr:col>2</xdr:col>
      <xdr:colOff>638175</xdr:colOff>
      <xdr:row>3</xdr:row>
      <xdr:rowOff>161925</xdr:rowOff>
    </xdr:to>
    <xdr:sp macro="" textlink="">
      <xdr:nvSpPr>
        <xdr:cNvPr id="2" name="Rounded Rectangle 1">
          <a:extLst>
            <a:ext uri="{FF2B5EF4-FFF2-40B4-BE49-F238E27FC236}">
              <a16:creationId xmlns:a16="http://schemas.microsoft.com/office/drawing/2014/main" id="{00000000-0008-0000-0400-000002000000}"/>
            </a:ext>
          </a:extLst>
        </xdr:cNvPr>
        <xdr:cNvSpPr/>
      </xdr:nvSpPr>
      <xdr:spPr>
        <a:xfrm>
          <a:off x="152400" y="180975"/>
          <a:ext cx="1857375" cy="609600"/>
        </a:xfrm>
        <a:prstGeom prst="roundRect">
          <a:avLst/>
        </a:prstGeom>
        <a:solidFill>
          <a:schemeClr val="accent1"/>
        </a:solidFill>
        <a:effectLst>
          <a:reflection blurRad="6350" stA="50000" endA="300" endPos="55000" dir="5400000" sy="-100000" algn="bl" rotWithShape="0"/>
        </a:effectLst>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1</xdr:row>
      <xdr:rowOff>67866</xdr:rowOff>
    </xdr:from>
    <xdr:to>
      <xdr:col>3</xdr:col>
      <xdr:colOff>57150</xdr:colOff>
      <xdr:row>4</xdr:row>
      <xdr:rowOff>96441</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171450" y="276225"/>
          <a:ext cx="1939528" cy="653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a:solidFill>
                <a:schemeClr val="bg1"/>
              </a:solidFill>
              <a:latin typeface="+mj-lt"/>
              <a:cs typeface="Calibri" panose="020F0502020204030204" pitchFamily="34" charset="0"/>
            </a:rPr>
            <a:t>FRAGRANCE INVENTORY DASHBOARD</a:t>
          </a:r>
        </a:p>
      </xdr:txBody>
    </xdr:sp>
    <xdr:clientData/>
  </xdr:twoCellAnchor>
  <xdr:twoCellAnchor editAs="oneCell">
    <xdr:from>
      <xdr:col>0</xdr:col>
      <xdr:colOff>152400</xdr:colOff>
      <xdr:row>4</xdr:row>
      <xdr:rowOff>57150</xdr:rowOff>
    </xdr:from>
    <xdr:to>
      <xdr:col>2</xdr:col>
      <xdr:colOff>609600</xdr:colOff>
      <xdr:row>9</xdr:row>
      <xdr:rowOff>47625</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2238E36B-CA60-4D84-BADC-2495D7DB77F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2400" y="898319"/>
              <a:ext cx="1817914" cy="104193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430892</xdr:colOff>
      <xdr:row>1</xdr:row>
      <xdr:rowOff>9525</xdr:rowOff>
    </xdr:from>
    <xdr:to>
      <xdr:col>18</xdr:col>
      <xdr:colOff>188514</xdr:colOff>
      <xdr:row>6</xdr:row>
      <xdr:rowOff>1</xdr:rowOff>
    </xdr:to>
    <mc:AlternateContent xmlns:mc="http://schemas.openxmlformats.org/markup-compatibility/2006" xmlns:a14="http://schemas.microsoft.com/office/drawing/2010/main">
      <mc:Choice Requires="a14">
        <xdr:graphicFrame macro="">
          <xdr:nvGraphicFramePr>
            <xdr:cNvPr id="7" name="Item Location 1">
              <a:extLst>
                <a:ext uri="{FF2B5EF4-FFF2-40B4-BE49-F238E27FC236}">
                  <a16:creationId xmlns:a16="http://schemas.microsoft.com/office/drawing/2014/main" id="{6EA5E3C9-2991-4F14-8616-A6D791DE0120}"/>
                </a:ext>
              </a:extLst>
            </xdr:cNvPr>
            <xdr:cNvGraphicFramePr/>
          </xdr:nvGraphicFramePr>
          <xdr:xfrm>
            <a:off x="0" y="0"/>
            <a:ext cx="0" cy="0"/>
          </xdr:xfrm>
          <a:graphic>
            <a:graphicData uri="http://schemas.microsoft.com/office/drawing/2010/slicer">
              <sle:slicer xmlns:sle="http://schemas.microsoft.com/office/drawing/2010/slicer" name="Item Location 1"/>
            </a:graphicData>
          </a:graphic>
        </xdr:graphicFrame>
      </mc:Choice>
      <mc:Fallback xmlns="">
        <xdr:sp macro="" textlink="">
          <xdr:nvSpPr>
            <xdr:cNvPr id="0" name=""/>
            <xdr:cNvSpPr>
              <a:spLocks noTextEdit="1"/>
            </xdr:cNvSpPr>
          </xdr:nvSpPr>
          <xdr:spPr>
            <a:xfrm>
              <a:off x="7117649" y="219817"/>
              <a:ext cx="5519056" cy="10419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15808</xdr:colOff>
      <xdr:row>6</xdr:row>
      <xdr:rowOff>159465</xdr:rowOff>
    </xdr:from>
    <xdr:to>
      <xdr:col>10</xdr:col>
      <xdr:colOff>322621</xdr:colOff>
      <xdr:row>19</xdr:row>
      <xdr:rowOff>107540</xdr:rowOff>
    </xdr:to>
    <xdr:graphicFrame macro="">
      <xdr:nvGraphicFramePr>
        <xdr:cNvPr id="8" name="Chart 7">
          <a:extLst>
            <a:ext uri="{FF2B5EF4-FFF2-40B4-BE49-F238E27FC236}">
              <a16:creationId xmlns:a16="http://schemas.microsoft.com/office/drawing/2014/main" id="{E4F3A2F3-573A-4AB1-9BBC-38066B21B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142875</xdr:colOff>
      <xdr:row>9</xdr:row>
      <xdr:rowOff>95249</xdr:rowOff>
    </xdr:from>
    <xdr:to>
      <xdr:col>2</xdr:col>
      <xdr:colOff>619124</xdr:colOff>
      <xdr:row>16</xdr:row>
      <xdr:rowOff>9524</xdr:rowOff>
    </xdr:to>
    <mc:AlternateContent xmlns:mc="http://schemas.openxmlformats.org/markup-compatibility/2006" xmlns:a14="http://schemas.microsoft.com/office/drawing/2010/main">
      <mc:Choice Requires="a14">
        <xdr:graphicFrame macro="">
          <xdr:nvGraphicFramePr>
            <xdr:cNvPr id="9" name="type 1">
              <a:extLst>
                <a:ext uri="{FF2B5EF4-FFF2-40B4-BE49-F238E27FC236}">
                  <a16:creationId xmlns:a16="http://schemas.microsoft.com/office/drawing/2014/main" id="{89EDB91E-3F58-4978-8181-3AE28B7A2F57}"/>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42875" y="1987879"/>
              <a:ext cx="1836963" cy="138632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142874</xdr:colOff>
      <xdr:row>16</xdr:row>
      <xdr:rowOff>47625</xdr:rowOff>
    </xdr:from>
    <xdr:to>
      <xdr:col>2</xdr:col>
      <xdr:colOff>619125</xdr:colOff>
      <xdr:row>23</xdr:row>
      <xdr:rowOff>152400</xdr:rowOff>
    </xdr:to>
    <mc:AlternateContent xmlns:mc="http://schemas.openxmlformats.org/markup-compatibility/2006" xmlns:a14="http://schemas.microsoft.com/office/drawing/2010/main">
      <mc:Choice Requires="a14">
        <xdr:graphicFrame macro="">
          <xdr:nvGraphicFramePr>
            <xdr:cNvPr id="10" name="brand 1">
              <a:extLst>
                <a:ext uri="{FF2B5EF4-FFF2-40B4-BE49-F238E27FC236}">
                  <a16:creationId xmlns:a16="http://schemas.microsoft.com/office/drawing/2014/main" id="{11232707-1625-4C90-BD45-A19B299F2507}"/>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42874" y="3412300"/>
              <a:ext cx="1836965" cy="157682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129035</xdr:colOff>
      <xdr:row>23</xdr:row>
      <xdr:rowOff>199278</xdr:rowOff>
    </xdr:from>
    <xdr:to>
      <xdr:col>2</xdr:col>
      <xdr:colOff>635374</xdr:colOff>
      <xdr:row>33</xdr:row>
      <xdr:rowOff>46896</xdr:rowOff>
    </xdr:to>
    <xdr:graphicFrame macro="">
      <xdr:nvGraphicFramePr>
        <xdr:cNvPr id="13" name="Chart 12">
          <a:extLst>
            <a:ext uri="{FF2B5EF4-FFF2-40B4-BE49-F238E27FC236}">
              <a16:creationId xmlns:a16="http://schemas.microsoft.com/office/drawing/2014/main" id="{AFC46C63-0CB2-4841-972D-87891A429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460887</xdr:colOff>
      <xdr:row>20</xdr:row>
      <xdr:rowOff>61453</xdr:rowOff>
    </xdr:from>
    <xdr:to>
      <xdr:col>18</xdr:col>
      <xdr:colOff>184354</xdr:colOff>
      <xdr:row>33</xdr:row>
      <xdr:rowOff>30726</xdr:rowOff>
    </xdr:to>
    <xdr:graphicFrame macro="">
      <xdr:nvGraphicFramePr>
        <xdr:cNvPr id="15" name="Chart 14">
          <a:extLst>
            <a:ext uri="{FF2B5EF4-FFF2-40B4-BE49-F238E27FC236}">
              <a16:creationId xmlns:a16="http://schemas.microsoft.com/office/drawing/2014/main" id="{3108D6F4-A901-417F-A09D-11B1844C7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445524</xdr:colOff>
      <xdr:row>6</xdr:row>
      <xdr:rowOff>153630</xdr:rowOff>
    </xdr:from>
    <xdr:to>
      <xdr:col>18</xdr:col>
      <xdr:colOff>199718</xdr:colOff>
      <xdr:row>19</xdr:row>
      <xdr:rowOff>107542</xdr:rowOff>
    </xdr:to>
    <xdr:graphicFrame macro="">
      <xdr:nvGraphicFramePr>
        <xdr:cNvPr id="16" name="Chart 15">
          <a:extLst>
            <a:ext uri="{FF2B5EF4-FFF2-40B4-BE49-F238E27FC236}">
              <a16:creationId xmlns:a16="http://schemas.microsoft.com/office/drawing/2014/main" id="{69F3AA53-2748-4337-A02E-70F8258D5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46088</xdr:colOff>
      <xdr:row>20</xdr:row>
      <xdr:rowOff>92177</xdr:rowOff>
    </xdr:from>
    <xdr:to>
      <xdr:col>10</xdr:col>
      <xdr:colOff>337984</xdr:colOff>
      <xdr:row>33</xdr:row>
      <xdr:rowOff>30727</xdr:rowOff>
    </xdr:to>
    <xdr:graphicFrame macro="">
      <xdr:nvGraphicFramePr>
        <xdr:cNvPr id="17" name="Chart 16">
          <a:extLst>
            <a:ext uri="{FF2B5EF4-FFF2-40B4-BE49-F238E27FC236}">
              <a16:creationId xmlns:a16="http://schemas.microsoft.com/office/drawing/2014/main" id="{4330AE1C-AA9A-4E09-AC33-C805D94482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76.365313657407" createdVersion="6" refreshedVersion="8" minRefreshableVersion="3" recordCount="1988" xr:uid="{00000000-000A-0000-FFFF-FFFF00000000}">
  <cacheSource type="worksheet">
    <worksheetSource name="Table1"/>
  </cacheSource>
  <cacheFields count="13">
    <cacheField name="brand" numFmtId="0">
      <sharedItems count="345">
        <s v="Dior"/>
        <s v="AS SHOWN"/>
        <s v="Unbranded"/>
        <s v="Giorgio Armani"/>
        <s v="Lattafa Perfumes"/>
        <s v="Multiple Brands"/>
        <s v="Maison Alhambra"/>
        <s v="Gucci"/>
        <s v="Ralph Lauren"/>
        <s v="Dolce &amp; Gabbana"/>
        <s v="SECERTMU"/>
        <s v="Versace"/>
        <s v="Paco Rabanne"/>
        <s v="Grandeur"/>
        <s v="Armaf"/>
        <s v="Carolina Herrera"/>
        <s v="Clinique"/>
        <s v="Dumont"/>
        <s v="Afnan"/>
        <s v="Azzaro"/>
        <s v="Penhaligon's"/>
        <s v="Bharara"/>
        <s v="Valentino"/>
        <s v="Guy Laroche"/>
        <s v="Montblanc"/>
        <s v="Rasasi"/>
        <s v="Calvin Klein"/>
        <s v="UOMO"/>
        <s v="Givenchy"/>
        <s v="Polo Ralph Lauren"/>
        <s v="John Varvatos"/>
        <s v="Nautica"/>
        <s v="As Picture Show"/>
        <s v="Kenneth Cole"/>
        <s v="Tommy Hilfiger"/>
        <s v="2nd To None"/>
        <s v="Yves Saint Laurent"/>
        <s v="Cologne"/>
        <s v="Roja"/>
        <s v="MetaHerbal Labs"/>
        <s v="Mirage Brands"/>
        <s v="Abercrombie &amp; Fitch"/>
        <s v="Moschino"/>
        <s v="Superz Budapest"/>
        <s v="Gianni Versace"/>
        <s v="Christian Dior"/>
        <s v="HERMÈS"/>
        <s v="Diesel"/>
        <s v="Lacoste"/>
        <s v="Dossier"/>
        <s v="Burberry"/>
        <s v="Michael Malul"/>
        <s v="Zara"/>
        <s v="Aramis"/>
        <s v="Jean Paul Gaultier"/>
        <s v="Davidoff"/>
        <s v="As Picture Shown"/>
        <s v="Bvlgari"/>
        <s v="Parfums de Marly"/>
        <s v="Salvatore Ferragamo"/>
        <s v="Ard Al Zaafaran"/>
        <s v="Karl Lagerfeld"/>
        <s v="J. Del Pozo"/>
        <s v="Sean John"/>
        <s v="Jaguar"/>
        <s v="EBC"/>
        <s v="Bath &amp; Body Works"/>
        <s v="Issey Miyake"/>
        <s v="King"/>
        <s v="Prada"/>
        <s v="HUGO BOSS"/>
        <s v="Tommy Bahama"/>
        <s v="Paul Sebastian"/>
        <s v="Halloween"/>
        <s v="Boucheron"/>
        <s v="Thierry Mugler"/>
        <s v="Jo Malone"/>
        <s v="Khadlaj"/>
        <s v="Louis Vuitton"/>
        <s v="Creed"/>
        <s v="MFK"/>
        <s v="fragrance"/>
        <s v="CHANEL"/>
        <s v="Lalique"/>
        <s v="Liz Claiborne"/>
        <s v="Al Hambra"/>
        <s v="Joop"/>
        <s v="Ted Lapidus"/>
        <s v="AXE"/>
        <s v="Lomani"/>
        <s v="king of kings"/>
        <s v="rue21"/>
        <s v="Roja Dove"/>
        <s v="Tom Ford"/>
        <s v="Al Wataniah"/>
        <s v="MACARENA"/>
        <s v="Bentley"/>
        <s v="Coach"/>
        <s v="Coty"/>
        <s v="Lanvin"/>
        <s v="Claude Marsal"/>
        <s v="NIKOS"/>
        <s v="Lucianno"/>
        <s v="Viktor &amp; Rolf"/>
        <s v="Rochas"/>
        <s v="Classic Brands"/>
        <s v="REYANE TRADITION"/>
        <s v="Giorgio Beverly Hills"/>
        <s v="Myrurgia"/>
        <s v="Jovan"/>
        <s v="Ulric de Varens"/>
        <s v="Emporio Armani"/>
        <s v="Maison Francis Kurkdjian"/>
        <s v="Fragrance World"/>
        <s v="Allsaints"/>
        <s v="Avon"/>
        <s v="Yves de Sistelle"/>
        <s v="Limited Edition"/>
        <s v="Bond No. 9"/>
        <s v="Acqua di Parma"/>
        <s v="AS PHOTOS"/>
        <s v="Guerlain"/>
        <s v="Al Haramain"/>
        <s v="Roja Parfums"/>
        <s v="Narciso Rodriguez"/>
        <s v="Topshelf"/>
        <s v="Brut"/>
        <s v="Ed Hardy"/>
        <s v="Hollister"/>
        <s v="FM"/>
        <s v="Paris Hilton"/>
        <s v="Heaven Scents"/>
        <s v="Milestone Perfumes"/>
        <s v="KENZO"/>
        <s v="Mercedes-Benz"/>
        <s v="Franck Olivier"/>
        <s v="Missoni"/>
        <s v="Halston"/>
        <s v="Baron"/>
        <s v="adidas"/>
        <s v="Branded"/>
        <s v="Acqua Di Gio"/>
        <s v="Old Spice"/>
        <s v="Lauren Ralph Lauren"/>
        <s v="Clive Christian"/>
        <s v="Victor &amp; Rolf"/>
        <s v="Polo"/>
        <s v="Roberto Cavalli"/>
        <s v="Emanuelle Ungaro"/>
        <s v="CURVE"/>
        <s v="Michael Malul London"/>
        <s v="Estée Lauder"/>
        <s v="Pierre Cardin"/>
        <s v="RawChemistry"/>
        <s v="Sterling"/>
        <s v="Territoire"/>
        <s v="Jimmy Choo"/>
        <s v="Lapidus"/>
        <s v="Mary Kay"/>
        <s v="L’OCCITANE"/>
        <s v="Have A Scent"/>
        <s v="Fragrance Couture"/>
        <s v="Mancera"/>
        <s v="LLURE SX"/>
        <s v="Jacques Bogart"/>
        <s v="FC"/>
        <s v="Pheromones"/>
        <s v="Cartier"/>
        <s v="Assorted"/>
        <s v="HINODE"/>
        <s v="Michael Jordan"/>
        <s v="Designer Series"/>
        <s v="Alexandria Fragrances"/>
        <s v="Maison Martin Margiela"/>
        <s v="El Ganso"/>
        <s v="VICTOR MANUELLE"/>
        <s v="English Laundry"/>
        <s v="Luxury"/>
        <s v="Jil Sander"/>
        <s v="Hybrid &amp; Company"/>
        <s v="Perry Ellis"/>
        <s v="Houbigant"/>
        <s v="Does not apply"/>
        <s v="Tiffany"/>
        <s v="emper"/>
        <s v="MONTALE"/>
        <s v="Blue Perfumes"/>
        <s v="fragance one"/>
        <s v="Elixir"/>
        <s v="Michael Malul Gents Scents"/>
        <s v="Xerjoff"/>
        <s v="united scents"/>
        <s v="aladdin"/>
        <s v="Hanae Mori"/>
        <s v="Phillips-Van Heusen"/>
        <s v="Elizabeth Taylor"/>
        <s v="Al Rehab"/>
        <s v="BOD man"/>
        <s v="Amouage"/>
        <s v="Dana"/>
        <s v="Dvyne Fragrances"/>
        <s v="Arabian Oud"/>
        <s v="David Beckham"/>
        <s v="Falic Fashion Group"/>
        <s v="Michel Germain"/>
        <s v="The Baron"/>
        <s v="Nina Ricci"/>
        <s v="Vince Camuto"/>
        <s v="Maison Margiela"/>
        <s v="Juicy Couture"/>
        <s v="Cuba"/>
        <s v="Mandarin Duck"/>
        <s v="GUESS"/>
        <s v="Philosophy"/>
        <s v="Marc Jacobs"/>
        <s v="QRC"/>
        <s v="CREPE ERASE"/>
        <s v="EX NIHILO"/>
        <s v="Juliette has a gun"/>
        <s v="Ariana Grande"/>
        <s v="Sol De Janeiro"/>
        <s v="Kilian"/>
        <s v="Donna Karan"/>
        <s v="Elizabeth Arden"/>
        <s v="Urban Outfitters"/>
        <s v="ALT Fragrances"/>
        <s v="Victoria's Secret"/>
        <s v="Kim Kardashian"/>
        <s v="Gap"/>
        <s v="Cacharel"/>
        <s v="Jessica McClintock"/>
        <s v="Alfred Sung"/>
        <s v="Gloria Vanderbilt"/>
        <s v="Parfums"/>
        <s v="Ouai"/>
        <s v="Lancôme"/>
        <s v="Generic"/>
        <s v="BYREDO"/>
        <s v="Huda Beauty"/>
        <s v="Evyan"/>
        <s v="Lake&amp;skye"/>
        <s v="Frederic Malle"/>
        <s v="Marilyn Miglin"/>
        <s v="Aquolina"/>
        <s v="Lattafa Perfumes Perfumes"/>
        <s v="Katy Perry"/>
        <s v="Atelier Cologne"/>
        <s v="Christian Audigier"/>
        <s v="Vera Wang"/>
        <s v="Clean"/>
        <s v="Britney Spears"/>
        <s v="ESCADA"/>
        <s v="Michael Kors"/>
        <s v="Le Labo"/>
        <s v="Glossier"/>
        <s v="Chloé"/>
        <s v="Natalie"/>
        <s v="Chaka by Chaka Khan"/>
        <s v="Bellie Eilish"/>
        <s v="Lucky"/>
        <s v="TF"/>
        <s v="Oscar de la Renta"/>
        <s v="Elizabeth And James Nirvana"/>
        <s v="FLOWER"/>
        <s v="Parfums Gres"/>
        <s v="Vicki Tiel"/>
        <s v="Fragonard"/>
        <s v="Kate Spade"/>
        <s v="Spiritual Sky"/>
        <s v="True Religion"/>
        <s v="Taylor Swift"/>
        <s v="M·A·C"/>
        <s v="Robert Piguet"/>
        <s v="Gloss Moderne"/>
        <s v="Justin Bieber"/>
        <s v="Revlon"/>
        <s v="Sarah Jessica Parker"/>
        <s v="Jennifer Lopez"/>
        <s v="J Lo"/>
        <s v="Yardley London"/>
        <s v="Pure Romance"/>
        <s v="Tous"/>
        <s v="Perfumer's Workshop"/>
        <s v="Parfum"/>
        <s v="Adam Levine"/>
        <s v="Jean couturier"/>
        <s v="Chopard"/>
        <s v="CHANGE For Women"/>
        <s v="ASST"/>
        <s v="Tiziana Terenzi"/>
        <s v="Tory Burch"/>
        <s v="Miraclelayer"/>
        <s v="One Direction"/>
        <s v="Prince Matchabelli"/>
        <s v="Jessica Simpson"/>
        <s v="love luxe beauty"/>
        <s v="Tru Fragrance"/>
        <s v="Sabrina Carpenter"/>
        <s v="Nest"/>
        <s v="Parfums Grès"/>
        <s v="Paloma Picasso"/>
        <s v="Aeropostale"/>
        <s v="PHLUR"/>
        <s v="JLO"/>
        <s v="Ainash Perfums"/>
        <s v="diptyque"/>
        <s v="T.O.V.A."/>
        <s v="Benetton"/>
        <s v="Tiffany &amp; Co."/>
        <s v="Fred Hayman"/>
        <s v="Miim Miic"/>
        <s v="AERIN"/>
        <s v="Pleasing"/>
        <s v="PINK"/>
        <s v="Perfume"/>
        <s v="ULTA"/>
        <s v="Rihanna"/>
        <s v="Ellis Brooklyn"/>
        <s v="Vilhelm Parfumerie"/>
        <s v="Preferred Fragrance"/>
        <s v="Sisley"/>
        <s v="Anna Sui"/>
        <s v="Fuller Armand Dupree"/>
        <s v="Atlantic"/>
        <s v="L'Artisan"/>
        <s v="Clubman Pinaud"/>
        <s v="Banana Republic"/>
        <s v="Lolita Lempicka"/>
        <s v="Baby Phat"/>
        <s v="MEM"/>
        <s v="Gwen Stefani"/>
        <s v="Jeanne Arthes"/>
        <s v="Daddy Yankee"/>
        <s v="Classic Erotica"/>
        <s v="Pacifica"/>
        <s v="The Body Shop"/>
        <s v="Five Star Fragrance"/>
        <s v="Pink sugar"/>
        <s v="Elizabeth &amp; James"/>
        <s v="Elie Saab"/>
        <s v="SEE PHOTO"/>
        <s v="Armand Dupree Fuller"/>
        <s v="DKNY"/>
        <s v="United Colors of Benetton"/>
        <s v="Maison"/>
      </sharedItems>
    </cacheField>
    <cacheField name="title" numFmtId="0">
      <sharedItems/>
    </cacheField>
    <cacheField name="type" numFmtId="0">
      <sharedItems containsBlank="1" count="19">
        <s v="Eau de Parfum"/>
        <s v="Eau de Toilette"/>
        <s v="Perfume"/>
        <s v="Body Oil"/>
        <s v="Cologne"/>
        <s v="Pheromone"/>
        <s v="Eau de Cologne"/>
        <s v="Aftershave"/>
        <s v="Gift Sets"/>
        <s v="Fragrance Rolling Ball"/>
        <s v="Body Spray"/>
        <s v="Deodorant"/>
        <s v="Fragrance Oil"/>
        <s v="Car Air Freshener"/>
        <s v="Body Moisturizer"/>
        <s v="Body Mist"/>
        <s v="Scented Oil"/>
        <s v="Toilette Spray"/>
        <m u="1"/>
      </sharedItems>
    </cacheField>
    <cacheField name="price" numFmtId="164">
      <sharedItems containsSemiMixedTypes="0" containsString="0" containsNumber="1" minValue="1.99" maxValue="299.99"/>
    </cacheField>
    <cacheField name="available" numFmtId="0">
      <sharedItems containsSemiMixedTypes="0" containsString="0" containsNumber="1" containsInteger="1" minValue="0" maxValue="842"/>
    </cacheField>
    <cacheField name="availableText" numFmtId="0">
      <sharedItems/>
    </cacheField>
    <cacheField name="sold" numFmtId="0">
      <sharedItems containsSemiMixedTypes="0" containsString="0" containsNumber="1" containsInteger="1" minValue="0" maxValue="54052"/>
    </cacheField>
    <cacheField name="lastUpdated" numFmtId="0">
      <sharedItems containsBlank="1"/>
    </cacheField>
    <cacheField name="Item Location" numFmtId="0">
      <sharedItems count="74">
        <s v=" Michigan, United States"/>
        <s v=" Georgia, United States"/>
        <s v=" Pennsylvania, United States"/>
        <s v=" New York, United States"/>
        <s v=" Texas, United States"/>
        <s v=" New Jersey, United States"/>
        <s v="shanghai, China"/>
        <s v=" California, United States"/>
        <s v="New Jersey, United States"/>
        <s v=" Florida, United States"/>
        <s v=" Kentucky, United States"/>
        <s v="New York, United States"/>
        <s v="United States "/>
        <s v=" Arizona, United States"/>
        <s v=" North Carolina, United States"/>
        <s v=" Rhode Island, United States"/>
        <s v=" Nevada, United States"/>
        <s v=" Maryland, United States"/>
        <s v=" Virginia, United States"/>
        <s v="California, United States"/>
        <s v=" Connecticut, United States"/>
        <s v="Hong Kong "/>
        <s v="Shenzhen, China"/>
        <s v=" Alabama, United States"/>
        <s v=" Iowa, United States"/>
        <s v=" Illinois, United States"/>
        <s v=" Taiwan"/>
        <s v=" Ohio, United States"/>
        <s v="Ontario, Canada"/>
        <s v=" Tennessee, United States"/>
        <s v="Texas, United States"/>
        <s v="Taiwan"/>
        <s v=" Ontario, Canada"/>
        <s v=" Idaho, United States"/>
        <s v=" Washington, United States"/>
        <s v="Orlando, United States"/>
        <s v=" New Hampshire, United States"/>
        <s v=" Arkansas, United States"/>
        <s v=" Delaware, United States"/>
        <s v="Ottawa, Canada"/>
        <s v=" Wisconsin, United States"/>
        <s v=" South Carolina, United States"/>
        <s v="United States"/>
        <s v="Jerusalem, Israel"/>
        <s v="Elk, Poland"/>
        <s v="Washington, United States"/>
        <s v=" Louisiana, United States"/>
        <s v="Hong Kong"/>
        <s v=" United States"/>
        <s v="Regente Feijo, Brazil"/>
        <s v=" Indiana, United States"/>
        <s v=" Massachusetts, United States"/>
        <s v=" Hong Kong"/>
        <s v=" Utah, United States"/>
        <s v=" Puerto Rico"/>
        <s v="Matosinhos, Portugal"/>
        <s v=" West Virginia, United States"/>
        <s v=" Delhi, India"/>
        <s v="ShenZhen, China "/>
        <s v=" Oklahoma, United States"/>
        <s v="shanghai, China "/>
        <s v=" Oregon, United States"/>
        <s v="Canada"/>
        <s v="China"/>
        <s v="Plano, United States"/>
        <s v=" Minnesota, United States"/>
        <s v="San Fransisco, United States"/>
        <s v=" Missouri, United States"/>
        <s v=" China"/>
        <s v=" Montana, United States"/>
        <s v=" Colorado, United States"/>
        <s v="Takamatsu, Japan"/>
        <s v="Sevlievo, Bulgaria"/>
        <s v=" Nebraska, United States"/>
      </sharedItems>
    </cacheField>
    <cacheField name="Gender" numFmtId="0">
      <sharedItems count="2">
        <s v="Man"/>
        <s v="Woman"/>
      </sharedItems>
    </cacheField>
    <cacheField name="Availability Status (N)" numFmtId="0">
      <sharedItems count="2">
        <s v="In Stock"/>
        <s v="Out of Stock"/>
      </sharedItems>
    </cacheField>
    <cacheField name="Revenue (N)" numFmtId="164">
      <sharedItems containsSemiMixedTypes="0" containsString="0" containsNumber="1" minValue="0" maxValue="1420246.15"/>
    </cacheField>
    <cacheField name="Deman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8">
  <r>
    <x v="0"/>
    <s v="Christian Dior Sauvage Men's EDP 3.4 oz Fragrance Spray"/>
    <x v="0"/>
    <n v="84.99"/>
    <n v="10"/>
    <s v="More than 10 available / 116 sold"/>
    <n v="116"/>
    <s v="May 24, 2024 10:03:04 PDT"/>
    <x v="0"/>
    <x v="0"/>
    <x v="0"/>
    <n v="9858.84"/>
    <s v="High"/>
  </r>
  <r>
    <x v="1"/>
    <s v="A-v-entus Eau de Parfum 3.3 oz 100ML Millesime EDP Col-ogne for Men New In Box"/>
    <x v="0"/>
    <n v="109.99"/>
    <n v="8"/>
    <s v="8 available / 48 sold"/>
    <n v="48"/>
    <s v="May 23, 2024 23:07:49 PDT"/>
    <x v="1"/>
    <x v="0"/>
    <x v="0"/>
    <n v="5279.5199999999995"/>
    <s v="Low"/>
  </r>
  <r>
    <x v="2"/>
    <s v="HOGO BOSS cologne For Men 3.4 oz"/>
    <x v="1"/>
    <n v="100"/>
    <n v="10"/>
    <s v="More than 10 available / 27 sold"/>
    <n v="27"/>
    <s v="May 22, 2024 21:55:43 PDT"/>
    <x v="0"/>
    <x v="0"/>
    <x v="0"/>
    <n v="2700"/>
    <s v="Low"/>
  </r>
  <r>
    <x v="3"/>
    <s v="Acqua Di Gio by Giorgio Armani 6.7 Fl oz Eau De Toilette Spray Men' New &amp; Sealed"/>
    <x v="1"/>
    <n v="44.99"/>
    <n v="2"/>
    <s v="2 available / 159 sold"/>
    <n v="159"/>
    <s v="May 24, 2024 03:30:43 PDT"/>
    <x v="2"/>
    <x v="0"/>
    <x v="0"/>
    <n v="7153.4100000000008"/>
    <s v="High"/>
  </r>
  <r>
    <x v="4"/>
    <s v="Lattafa Perfumes Men's Hayaati Al Maleky EDP Spray 3.4 oz Fragrances 6291108734056"/>
    <x v="0"/>
    <n v="16.91"/>
    <n v="1"/>
    <s v="Limited quantity available / 156 sold"/>
    <n v="156"/>
    <s v="May 24, 2024 07:56:25 PDT"/>
    <x v="3"/>
    <x v="0"/>
    <x v="0"/>
    <n v="2637.96"/>
    <s v="High"/>
  </r>
  <r>
    <x v="5"/>
    <s v="Men's Perfume Sampler 10pcs Sample Vials Designer Fragrance Samples for Men"/>
    <x v="2"/>
    <n v="14.99"/>
    <n v="10"/>
    <s v="More than 10 available / 79 sold"/>
    <n v="79"/>
    <s v="May 23, 2024 06:57:41 PDT"/>
    <x v="4"/>
    <x v="0"/>
    <x v="0"/>
    <n v="1184.21"/>
    <s v="Medium"/>
  </r>
  <r>
    <x v="6"/>
    <s v="Glacier Bold by Maison Alhambra 3.4oz EDP for Men NEW SEALED CAN"/>
    <x v="0"/>
    <n v="30.99"/>
    <n v="9"/>
    <s v="9 available / 39 sold"/>
    <n v="39"/>
    <s v="May 16, 2024 13:42:49 PDT"/>
    <x v="5"/>
    <x v="0"/>
    <x v="0"/>
    <n v="1208.6099999999999"/>
    <s v="Low"/>
  </r>
  <r>
    <x v="2"/>
    <s v="Parfums De-Marly-Haltane Eau de Parfum spray 4.2 oz for Men New in Box"/>
    <x v="0"/>
    <n v="85"/>
    <n v="1"/>
    <s v="Last One / 6 sold"/>
    <n v="6"/>
    <s v="May 24, 2024 00:10:39 PDT"/>
    <x v="3"/>
    <x v="0"/>
    <x v="0"/>
    <n v="510"/>
    <s v="Low"/>
  </r>
  <r>
    <x v="2"/>
    <s v="Hawas for him Eau De Parfum By Rasasi 100ml 3.4 FL OZ NEW"/>
    <x v="0"/>
    <n v="15.89"/>
    <n v="10"/>
    <s v="10 available / 17 sold"/>
    <n v="17"/>
    <s v="May 24, 2024 09:08:14 PDT"/>
    <x v="6"/>
    <x v="0"/>
    <x v="0"/>
    <n v="270.13"/>
    <s v="Low"/>
  </r>
  <r>
    <x v="7"/>
    <s v="Gucci Guilty for Him - Classic 3oz Eau de Toilette Spray, Brand New"/>
    <x v="0"/>
    <n v="49.99"/>
    <n v="8"/>
    <s v="8 available / 68 sold"/>
    <n v="68"/>
    <s v="May 23, 2024 07:21:23 PDT"/>
    <x v="0"/>
    <x v="0"/>
    <x v="0"/>
    <n v="3399.32"/>
    <s v="Medium"/>
  </r>
  <r>
    <x v="8"/>
    <s v="Polo Blue by Ralph Lauren 4.2 oz EDT Cologne for Men Brand New In Box"/>
    <x v="1"/>
    <n v="34.99"/>
    <n v="10"/>
    <s v="More than 10 available / 615 sold"/>
    <n v="615"/>
    <s v="May 24, 2024 07:53:23 PDT"/>
    <x v="0"/>
    <x v="0"/>
    <x v="0"/>
    <n v="21518.850000000002"/>
    <s v="High"/>
  </r>
  <r>
    <x v="9"/>
    <s v="Dolce &amp; Gabbana Light Blue Men 4.2 oz / 125 mL EDT Spray Brand New &amp; Sealed"/>
    <x v="1"/>
    <n v="29.95"/>
    <n v="7"/>
    <s v="7 available / 458 sold"/>
    <n v="458"/>
    <s v="May 23, 2024 08:37:49 PDT"/>
    <x v="0"/>
    <x v="0"/>
    <x v="0"/>
    <n v="13717.1"/>
    <s v="High"/>
  </r>
  <r>
    <x v="10"/>
    <s v="New 2024 Sexy Cologne Cupid Hypnosis Long Lasting Pheromone Perfume for Men"/>
    <x v="2"/>
    <n v="15.99"/>
    <n v="10"/>
    <s v="More than 10 available / 889 sold"/>
    <n v="889"/>
    <s v="May 21, 2024 19:20:12 PDT"/>
    <x v="7"/>
    <x v="0"/>
    <x v="0"/>
    <n v="14215.11"/>
    <s v="High"/>
  </r>
  <r>
    <x v="1"/>
    <s v="Sauvage Eau de Parfum Spray For Men 3.4 Oz/100ml New In Seald Box"/>
    <x v="0"/>
    <n v="59.99"/>
    <n v="9"/>
    <s v="9 available / 63 sold"/>
    <n v="63"/>
    <s v="May 23, 2024 03:08:18 PDT"/>
    <x v="8"/>
    <x v="0"/>
    <x v="0"/>
    <n v="3779.3700000000003"/>
    <s v="Medium"/>
  </r>
  <r>
    <x v="11"/>
    <s v="Eau Fraiche By Versace 3.4 oz 100 ml Eau de Toilette Brand New Sealed In Box"/>
    <x v="1"/>
    <n v="34.99"/>
    <n v="7"/>
    <s v="7 available / 136 sold"/>
    <n v="136"/>
    <s v="May 24, 2024 00:02:27 PDT"/>
    <x v="0"/>
    <x v="0"/>
    <x v="0"/>
    <n v="4758.6400000000003"/>
    <s v="High"/>
  </r>
  <r>
    <x v="12"/>
    <s v="1 Million by Paco Rabanne 3.4 Fl oz / 100 ml PARFUM Spray Men's New &amp; Sealed"/>
    <x v="2"/>
    <n v="68.989999999999995"/>
    <n v="2"/>
    <s v="2 available / 20 sold"/>
    <n v="20"/>
    <s v="May 24, 2024 02:41:49 PDT"/>
    <x v="7"/>
    <x v="0"/>
    <x v="0"/>
    <n v="1379.8"/>
    <s v="Low"/>
  </r>
  <r>
    <x v="13"/>
    <s v="Tribal Intense by Grandeur - Eau de Parfum for Men -100ml (3.4oz)"/>
    <x v="0"/>
    <n v="37.99"/>
    <n v="10"/>
    <s v="More than 10 available / 44 sold"/>
    <n v="44"/>
    <s v="May 24, 2024 08:14:43 PDT"/>
    <x v="9"/>
    <x v="0"/>
    <x v="0"/>
    <n v="1671.5600000000002"/>
    <s v="Low"/>
  </r>
  <r>
    <x v="14"/>
    <s v="Club de Nuit Intense by Armaf 3.6 oz EDT Cologne for Men New In Box &amp; Sealed"/>
    <x v="1"/>
    <n v="29.99"/>
    <n v="5"/>
    <s v="5 available / 384 sold"/>
    <n v="384"/>
    <s v="May 24, 2024 05:13:20 PDT"/>
    <x v="0"/>
    <x v="0"/>
    <x v="0"/>
    <n v="11516.16"/>
    <s v="High"/>
  </r>
  <r>
    <x v="15"/>
    <s v="Carolina Herrera 212 NYC Men's Cologne EDT 3.4oz 100ml New Sealed"/>
    <x v="1"/>
    <n v="39.99"/>
    <n v="10"/>
    <s v="More than 10 available / 236 sold"/>
    <n v="236"/>
    <s v="May 23, 2024 08:48:22 PDT"/>
    <x v="10"/>
    <x v="0"/>
    <x v="0"/>
    <n v="9437.6400000000012"/>
    <s v="High"/>
  </r>
  <r>
    <x v="0"/>
    <s v="Dior Sauvage Eau de Toilette 3.4 Oz 100ml Brand New Sealed Free shipping"/>
    <x v="1"/>
    <n v="83.95"/>
    <n v="4"/>
    <s v="4 available / 22 sold"/>
    <n v="22"/>
    <s v="May 22, 2024 14:31:55 PDT"/>
    <x v="3"/>
    <x v="0"/>
    <x v="0"/>
    <n v="1846.9"/>
    <s v="Low"/>
  </r>
  <r>
    <x v="9"/>
    <s v="Light Blue byDolce &amp; Gabbana4.2 oz Cologne for Men Tester with Cap"/>
    <x v="1"/>
    <n v="29.94"/>
    <n v="1"/>
    <s v="Limited quantity available / 9,208 sold"/>
    <n v="9208"/>
    <s v="May 23, 2024 20:04:11 PDT"/>
    <x v="5"/>
    <x v="0"/>
    <x v="0"/>
    <n v="275687.52"/>
    <s v="High"/>
  </r>
  <r>
    <x v="16"/>
    <s v="CLINIQUE HAPPY Pour Homme Cologne edt for Men 3.4 oz 3.3 NEW in Box"/>
    <x v="1"/>
    <n v="21.99"/>
    <n v="4"/>
    <s v="4 available / 86 sold"/>
    <n v="86"/>
    <s v="May 21, 2024 14:28:23 PDT"/>
    <x v="9"/>
    <x v="0"/>
    <x v="0"/>
    <n v="1891.1399999999999"/>
    <s v="Medium"/>
  </r>
  <r>
    <x v="17"/>
    <s v="Dumont Men's Nitro Red EDP Spray 3.4 oz Fragrances 3760060761880"/>
    <x v="0"/>
    <n v="49.99"/>
    <n v="3"/>
    <s v="3 available / 187 sold"/>
    <n v="187"/>
    <s v="May 24, 2024 09:02:39 PDT"/>
    <x v="3"/>
    <x v="0"/>
    <x v="0"/>
    <n v="9348.130000000001"/>
    <s v="High"/>
  </r>
  <r>
    <x v="18"/>
    <s v="Turathi Blue by Afnan for men EDP 3oz New in Sealed Box"/>
    <x v="0"/>
    <n v="33.700000000000003"/>
    <n v="10"/>
    <s v="More than 10 available / 131 sold"/>
    <n v="131"/>
    <s v="May 21, 2024 14:00:54 PDT"/>
    <x v="4"/>
    <x v="0"/>
    <x v="0"/>
    <n v="4414.7000000000007"/>
    <s v="High"/>
  </r>
  <r>
    <x v="11"/>
    <s v="Versace Eros by Gianni Versace 3.4oz EDT Cologne for Men 100ml New in Box"/>
    <x v="1"/>
    <n v="35.99"/>
    <n v="2"/>
    <s v="2 available / 43 sold"/>
    <n v="43"/>
    <s v="May 24, 2024 00:13:55 PDT"/>
    <x v="7"/>
    <x v="0"/>
    <x v="0"/>
    <n v="1547.5700000000002"/>
    <s v="Low"/>
  </r>
  <r>
    <x v="19"/>
    <s v="Azzaro The Most Wanted 3.3 oz./100 ml. PARFUM Spray for Men. New in Sealed Box"/>
    <x v="2"/>
    <n v="89.97"/>
    <n v="10"/>
    <s v="10 available / 920 sold"/>
    <n v="920"/>
    <s v="May 24, 2024 08:32:16 PDT"/>
    <x v="4"/>
    <x v="0"/>
    <x v="0"/>
    <n v="82772.399999999994"/>
    <s v="High"/>
  </r>
  <r>
    <x v="2"/>
    <s v="USA Parfums de Marly Layton Royal Essence 4.2 oz. Men's Eau de Parfum"/>
    <x v="0"/>
    <n v="92.99"/>
    <n v="5"/>
    <s v="5 available / 19 sold"/>
    <n v="19"/>
    <s v="May 24, 2024 00:01:17 PDT"/>
    <x v="3"/>
    <x v="0"/>
    <x v="0"/>
    <n v="1766.81"/>
    <s v="Low"/>
  </r>
  <r>
    <x v="19"/>
    <s v="Azzaro The Most Wanted 3.38 oz./100 ml. PARFUM for Men fast shipping"/>
    <x v="0"/>
    <n v="87.99"/>
    <n v="2"/>
    <s v="2 available / 4 sold"/>
    <n v="4"/>
    <m/>
    <x v="11"/>
    <x v="0"/>
    <x v="0"/>
    <n v="351.96"/>
    <s v="Low"/>
  </r>
  <r>
    <x v="3"/>
    <s v="Acqua Di Gio Profumo by Giorgio Armani 4.2oz Cologne For Men New in Box"/>
    <x v="0"/>
    <n v="119.99"/>
    <n v="10"/>
    <s v="10 available / 34 sold"/>
    <n v="34"/>
    <s v="May 24, 2024 07:16:53 PDT"/>
    <x v="12"/>
    <x v="0"/>
    <x v="0"/>
    <n v="4079.66"/>
    <s v="Low"/>
  </r>
  <r>
    <x v="20"/>
    <s v="Penhaligon's The Tragedy of Lord George 2.5oz EDP Spray Men's Perfume"/>
    <x v="0"/>
    <n v="99.99"/>
    <n v="1"/>
    <s v="Last One / 30 sold"/>
    <n v="30"/>
    <s v="May 20, 2024 04:16:27 PDT"/>
    <x v="4"/>
    <x v="0"/>
    <x v="0"/>
    <n v="2999.7"/>
    <s v="Low"/>
  </r>
  <r>
    <x v="21"/>
    <s v="Bharara Double Bleu Pour Homme By Bharara 3.4/3.3 oz Edp Spray For Men NEW"/>
    <x v="0"/>
    <n v="51.91"/>
    <n v="4"/>
    <s v="4 available / 47 sold"/>
    <n v="47"/>
    <s v="May 19, 2024 13:15:33 PDT"/>
    <x v="3"/>
    <x v="0"/>
    <x v="0"/>
    <n v="2439.77"/>
    <s v="Low"/>
  </r>
  <r>
    <x v="12"/>
    <s v="1 Million Paco Rabanne Men 3.4 oz EDT Spray"/>
    <x v="1"/>
    <n v="49.99"/>
    <n v="8"/>
    <s v="8 available / 170 sold"/>
    <n v="170"/>
    <s v="May 23, 2024 07:03:35 PDT"/>
    <x v="0"/>
    <x v="0"/>
    <x v="0"/>
    <n v="8498.3000000000011"/>
    <s v="High"/>
  </r>
  <r>
    <x v="14"/>
    <s v="ARMAF CLUB DE NUIT INTENSE 3.6 oz FOR MEN EDT SOLE OFFICIAL DISTRIBUTOR OF ARMAF"/>
    <x v="1"/>
    <n v="32.85"/>
    <n v="10"/>
    <s v="More than 10 available / 8,385 sold"/>
    <n v="8385"/>
    <s v="May 17, 2024 15:41:45 PDT"/>
    <x v="4"/>
    <x v="0"/>
    <x v="0"/>
    <n v="275447.25"/>
    <s v="High"/>
  </r>
  <r>
    <x v="22"/>
    <s v="Valentino Uomo Born In Roma 3.4 oz. Eau de Toilette Spray for Men New in Box"/>
    <x v="1"/>
    <n v="89.97"/>
    <n v="10"/>
    <s v="10 available / 295 sold"/>
    <n v="295"/>
    <s v="May 24, 2024 08:44:55 PDT"/>
    <x v="4"/>
    <x v="0"/>
    <x v="0"/>
    <n v="26541.15"/>
    <s v="High"/>
  </r>
  <r>
    <x v="23"/>
    <s v="DRAKKAR NOIR by Guy Laroche 3.4 oz / 3.3 oz edt spray for Men New UNBOXED"/>
    <x v="1"/>
    <n v="16.98"/>
    <n v="620"/>
    <s v="620 available / 2,345 sold"/>
    <n v="2345"/>
    <s v="May 23, 2024 18:45:23 PDT"/>
    <x v="4"/>
    <x v="0"/>
    <x v="0"/>
    <n v="39818.1"/>
    <s v="High"/>
  </r>
  <r>
    <x v="24"/>
    <s v="Montblanc 3.3 / 3.4 oz EDT Cologne for Men New In Box"/>
    <x v="1"/>
    <n v="32.89"/>
    <n v="383"/>
    <s v="383 available / 5,032 sold"/>
    <n v="5032"/>
    <s v="May 21, 2024 07:59:07 PDT"/>
    <x v="4"/>
    <x v="0"/>
    <x v="0"/>
    <n v="165502.48000000001"/>
    <s v="High"/>
  </r>
  <r>
    <x v="25"/>
    <s v="Rasasi Men's Hawas EDP Spray 3.4 oz Fragrances 614514331026"/>
    <x v="0"/>
    <n v="45.11"/>
    <n v="1"/>
    <s v="Limited quantity available / 258 sold"/>
    <n v="258"/>
    <s v="May 24, 2024 09:50:28 PDT"/>
    <x v="3"/>
    <x v="0"/>
    <x v="0"/>
    <n v="11638.38"/>
    <s v="High"/>
  </r>
  <r>
    <x v="6"/>
    <s v="Maison Alhambra Men's Victorioso Victory EDP Spray 3.4 oz Fragrances"/>
    <x v="0"/>
    <n v="19.73"/>
    <n v="1"/>
    <s v="Limited quantity available / 55 sold"/>
    <n v="55"/>
    <s v="May 24, 2024 07:02:34 PDT"/>
    <x v="3"/>
    <x v="0"/>
    <x v="0"/>
    <n v="1085.1500000000001"/>
    <s v="Medium"/>
  </r>
  <r>
    <x v="14"/>
    <s v="Club de Nuit Untold by Armaf 3.6 oz EDP Brand New In Box Sealed FREE SHIPPING"/>
    <x v="0"/>
    <n v="39.99"/>
    <n v="8"/>
    <s v="8 available / 276 sold"/>
    <n v="276"/>
    <s v="May 24, 2024 06:26:11 PDT"/>
    <x v="13"/>
    <x v="0"/>
    <x v="0"/>
    <n v="11037.24"/>
    <s v="High"/>
  </r>
  <r>
    <x v="26"/>
    <s v="Eternity for Men by Calvin Klein cologne EDT 6.7 / 6.8 oz New In Box"/>
    <x v="1"/>
    <n v="40.6"/>
    <n v="1"/>
    <s v="Limited quantity available / 5,582 sold"/>
    <n v="5582"/>
    <s v="May 24, 2024 09:35:06 PDT"/>
    <x v="4"/>
    <x v="0"/>
    <x v="0"/>
    <n v="226629.2"/>
    <s v="High"/>
  </r>
  <r>
    <x v="27"/>
    <s v="Valentino Uomo EDT Perfume For Men 3.4oz / 100ml Spray *NEW IN BOX*"/>
    <x v="1"/>
    <n v="54.99"/>
    <n v="1"/>
    <s v="Last One / 8 sold"/>
    <n v="8"/>
    <s v="May 22, 2024 19:02:53 PDT"/>
    <x v="3"/>
    <x v="0"/>
    <x v="0"/>
    <n v="439.92"/>
    <s v="Low"/>
  </r>
  <r>
    <x v="12"/>
    <s v="Phantom by Paco Rabanne 3.4 oz EDT Cologne for Men Brand New In Box"/>
    <x v="1"/>
    <n v="40.99"/>
    <n v="10"/>
    <s v="More than 10 available / 37 sold"/>
    <n v="37"/>
    <s v="May 22, 2024 00:25:54 PDT"/>
    <x v="3"/>
    <x v="0"/>
    <x v="0"/>
    <n v="1516.63"/>
    <s v="Low"/>
  </r>
  <r>
    <x v="14"/>
    <s v="Club de Nuit Sillage by Armaf 3.6 oz EDP Cologne for Men New In Box"/>
    <x v="0"/>
    <n v="34.840000000000003"/>
    <n v="1"/>
    <s v="Limited quantity available / 4,460 sold"/>
    <n v="4460"/>
    <s v="May 24, 2024 07:32:37 PDT"/>
    <x v="5"/>
    <x v="0"/>
    <x v="0"/>
    <n v="155386.40000000002"/>
    <s v="High"/>
  </r>
  <r>
    <x v="28"/>
    <s v="PI by Givenchy cologne for men EDT 3.3 / 3.4 oz New Tester"/>
    <x v="1"/>
    <n v="34.72"/>
    <n v="71"/>
    <s v="71 available / 627 sold"/>
    <n v="627"/>
    <s v="May 24, 2024 10:20:09 PDT"/>
    <x v="4"/>
    <x v="0"/>
    <x v="0"/>
    <n v="21769.439999999999"/>
    <s v="High"/>
  </r>
  <r>
    <x v="19"/>
    <s v="Chrome by Azzaro 6.7 / 6.8 oz EDT Cologne for Men New In Box"/>
    <x v="1"/>
    <n v="46.33"/>
    <n v="1"/>
    <s v="Limited quantity available / 30,655 sold"/>
    <n v="30655"/>
    <s v="May 24, 2024 07:58:01 PDT"/>
    <x v="5"/>
    <x v="0"/>
    <x v="0"/>
    <n v="1420246.15"/>
    <s v="High"/>
  </r>
  <r>
    <x v="14"/>
    <s v="TAG UOMO ROSSO BY ARMAF EDP 3.4 OZ / 100 ML FOR MEN (NIB)SEALED"/>
    <x v="0"/>
    <n v="39"/>
    <n v="3"/>
    <s v="3 available / 24 sold"/>
    <n v="24"/>
    <s v="May 22, 2024 10:17:56 PDT"/>
    <x v="3"/>
    <x v="0"/>
    <x v="0"/>
    <n v="936"/>
    <s v="Low"/>
  </r>
  <r>
    <x v="4"/>
    <s v="Qaed Al Fursan by Lattafa Perfumes perfume for unisex EDP 3.04 oz New in Box"/>
    <x v="0"/>
    <n v="21.54"/>
    <n v="96"/>
    <s v="96 available / 989 sold"/>
    <n v="989"/>
    <s v="May 24, 2024 06:21:20 PDT"/>
    <x v="4"/>
    <x v="0"/>
    <x v="0"/>
    <n v="21303.059999999998"/>
    <s v="High"/>
  </r>
  <r>
    <x v="29"/>
    <s v="POLO SPORT Ralph Lauren 4.2 oz Cologne for Men EDT New in Box"/>
    <x v="1"/>
    <n v="32.97"/>
    <n v="756"/>
    <s v="1,756 available / 5,023 sold"/>
    <n v="5023"/>
    <s v="May 24, 2024 07:57:49 PDT"/>
    <x v="4"/>
    <x v="0"/>
    <x v="0"/>
    <n v="165608.31"/>
    <s v="High"/>
  </r>
  <r>
    <x v="8"/>
    <s v="POLO SPORT FRESH by Ralph Lauren cologne for men EDT 4.2 oz New in Box"/>
    <x v="1"/>
    <n v="23.34"/>
    <n v="452"/>
    <s v="452 available / 972 sold"/>
    <n v="972"/>
    <s v="May 24, 2024 08:09:10 PDT"/>
    <x v="4"/>
    <x v="0"/>
    <x v="0"/>
    <n v="22686.48"/>
    <s v="High"/>
  </r>
  <r>
    <x v="26"/>
    <s v="Eternity by Calvin Klein 3.4 oz EDT Cologne for Men Brand New Tester"/>
    <x v="1"/>
    <n v="28.75"/>
    <n v="1"/>
    <s v="Limited quantity available / 12,739 sold"/>
    <n v="12739"/>
    <s v="May 24, 2024 08:44:02 PDT"/>
    <x v="5"/>
    <x v="0"/>
    <x v="0"/>
    <n v="366246.25"/>
    <s v="High"/>
  </r>
  <r>
    <x v="30"/>
    <s v="ARTISAN by John Varvatos 4.2 oz edt Men's Cologne New tester"/>
    <x v="1"/>
    <n v="27.94"/>
    <n v="161"/>
    <s v="161 available / 485 sold"/>
    <n v="485"/>
    <s v="May 23, 2024 12:42:34 PDT"/>
    <x v="4"/>
    <x v="0"/>
    <x v="0"/>
    <n v="13550.900000000001"/>
    <s v="High"/>
  </r>
  <r>
    <x v="18"/>
    <s v="AFNAN 9AM DIVE EAU DE PARFUM SPRAY UNISEX 3.4 Oz / 100 Ml"/>
    <x v="0"/>
    <n v="32.5"/>
    <n v="5"/>
    <s v="5 available / 372 sold"/>
    <n v="372"/>
    <s v="May 23, 2024 17:14:52 PDT"/>
    <x v="5"/>
    <x v="0"/>
    <x v="0"/>
    <n v="12090"/>
    <s v="High"/>
  </r>
  <r>
    <x v="31"/>
    <s v="NAUTICA BLUE by Nautica 3.4 oz / 100 ml Eau De Toilette Spray NEW &amp; SEALED"/>
    <x v="1"/>
    <n v="14.99"/>
    <n v="3"/>
    <s v="3 available / 291 sold"/>
    <n v="291"/>
    <s v="May 23, 2024 10:21:16 PDT"/>
    <x v="0"/>
    <x v="0"/>
    <x v="0"/>
    <n v="4362.09"/>
    <s v="High"/>
  </r>
  <r>
    <x v="3"/>
    <s v="Giorgio Armani Acqua Di Gio 6.7oz / 200ml Men's Eau de Toilette Spray Brand New"/>
    <x v="1"/>
    <n v="45.95"/>
    <n v="5"/>
    <s v="5 available / 578 sold"/>
    <n v="578"/>
    <s v="May 23, 2024 19:16:37 PDT"/>
    <x v="0"/>
    <x v="0"/>
    <x v="0"/>
    <n v="26559.100000000002"/>
    <s v="High"/>
  </r>
  <r>
    <x v="3"/>
    <s v="Armani Code Profumo by Giorgio Armani 3.7 fl oz Spray Parfum Men's New &amp; Sealed"/>
    <x v="0"/>
    <n v="68.989999999999995"/>
    <n v="2"/>
    <s v="2 available / 99 sold"/>
    <n v="99"/>
    <s v="May 24, 2024 02:15:09 PDT"/>
    <x v="14"/>
    <x v="0"/>
    <x v="0"/>
    <n v="6830.0099999999993"/>
    <s v="Medium"/>
  </r>
  <r>
    <x v="32"/>
    <s v="Sauvage Eau De Parfum 3.4 oz / 100 ml EDP Spray For Men New In Seald Box"/>
    <x v="0"/>
    <n v="69.989999999999995"/>
    <n v="56"/>
    <s v="56 available / 44 sold"/>
    <n v="44"/>
    <s v="Apr 23, 2024 20:25:43 PDT"/>
    <x v="5"/>
    <x v="0"/>
    <x v="0"/>
    <n v="3079.56"/>
    <s v="Low"/>
  </r>
  <r>
    <x v="10"/>
    <s v="New 2024 Sexy Cologne Cupid Hypnosis Long Lasting Pheromone Perfume for Men US"/>
    <x v="2"/>
    <n v="13.99"/>
    <n v="10"/>
    <s v="More than 10 available / 290 sold"/>
    <n v="290"/>
    <s v="May 21, 2024 19:21:49 PDT"/>
    <x v="7"/>
    <x v="0"/>
    <x v="0"/>
    <n v="4057.1"/>
    <s v="High"/>
  </r>
  <r>
    <x v="11"/>
    <s v="Versace Pour Homme Signature by Versace 3.4 oz EDT Cologne for Men New Tester"/>
    <x v="1"/>
    <n v="36.880000000000003"/>
    <n v="1"/>
    <s v="Limited quantity available / 19,899 sold"/>
    <n v="19899"/>
    <s v="May 24, 2024 09:36:54 PDT"/>
    <x v="5"/>
    <x v="0"/>
    <x v="0"/>
    <n v="733875.12"/>
    <s v="High"/>
  </r>
  <r>
    <x v="33"/>
    <s v="KENNETH COLE BLACK Cologne for Men 3.4 oz EDT Spray New in Box"/>
    <x v="1"/>
    <n v="24.7"/>
    <n v="1"/>
    <s v="Limited quantity available / 12,865 sold"/>
    <n v="12865"/>
    <s v="May 23, 2024 00:24:59 PDT"/>
    <x v="4"/>
    <x v="0"/>
    <x v="0"/>
    <n v="317765.5"/>
    <s v="High"/>
  </r>
  <r>
    <x v="34"/>
    <s v="TOMMY BOY EST 1985 by Tommy Hilfiger Cologne edt men 3.4 / 3.3 oz NEW in BOX"/>
    <x v="1"/>
    <n v="26.11"/>
    <n v="4"/>
    <s v="4 available / 12,184 sold"/>
    <n v="12184"/>
    <s v="May 23, 2024 13:00:07 PDT"/>
    <x v="4"/>
    <x v="0"/>
    <x v="0"/>
    <n v="318124.24"/>
    <s v="High"/>
  </r>
  <r>
    <x v="2"/>
    <s v="SEALED NEW CUPID 2.0 HYPNOSIS MEN’S PHEROMONE COLOGNE 1.7 OZ MEET MORE HOT WOMEN"/>
    <x v="2"/>
    <n v="14.99"/>
    <n v="10"/>
    <s v="More than 10 available / 172 sold"/>
    <n v="172"/>
    <s v="May 24, 2024 10:16:08 PDT"/>
    <x v="5"/>
    <x v="0"/>
    <x v="0"/>
    <n v="2578.2800000000002"/>
    <s v="High"/>
  </r>
  <r>
    <x v="35"/>
    <s v="6 For $19.95 MEN(M) WOMEN(W) &amp; UNISEX(U) Body Oil Fragrances 10 ml Roll On Pure"/>
    <x v="3"/>
    <n v="6.65"/>
    <n v="9"/>
    <s v="9 available / 18,882 sold"/>
    <n v="18882"/>
    <s v="May 21, 2024 19:14:49 PDT"/>
    <x v="1"/>
    <x v="0"/>
    <x v="0"/>
    <n v="125565.3"/>
    <s v="High"/>
  </r>
  <r>
    <x v="0"/>
    <s v="Sauvage Dior Eau De Parfum MINATURE 10ml / 0.34 oz ..."/>
    <x v="0"/>
    <n v="25.99"/>
    <n v="6"/>
    <s v="6 available / 1,332 sold"/>
    <n v="1332"/>
    <s v="May 24, 2024 04:03:31 PDT"/>
    <x v="15"/>
    <x v="0"/>
    <x v="0"/>
    <n v="34618.68"/>
    <s v="High"/>
  </r>
  <r>
    <x v="36"/>
    <s v="Y By Yves Saint Laurent LE PARFUM 3.3 Fl oz Spray Men's New &amp; Sealed"/>
    <x v="2"/>
    <n v="60.99"/>
    <n v="2"/>
    <s v="2 available / 35 sold"/>
    <n v="35"/>
    <s v="May 24, 2024 07:11:06 PDT"/>
    <x v="16"/>
    <x v="0"/>
    <x v="0"/>
    <n v="2134.65"/>
    <s v="Low"/>
  </r>
  <r>
    <x v="36"/>
    <s v="Yves Saint Laurent Y Men's Eau De Parfum 3.4 oz/100 ml"/>
    <x v="0"/>
    <n v="47.88"/>
    <n v="10"/>
    <s v="More than 10 available / 25 sold"/>
    <n v="25"/>
    <s v="May 23, 2024 20:46:56 PDT"/>
    <x v="7"/>
    <x v="0"/>
    <x v="0"/>
    <n v="1197"/>
    <s v="Low"/>
  </r>
  <r>
    <x v="26"/>
    <s v="ETERNITY for Men by CALVIN KLEIN 3.3 / 3.4 oz EDT New In box"/>
    <x v="1"/>
    <n v="31.08"/>
    <n v="842"/>
    <s v="842 available / 1,362 sold"/>
    <n v="1362"/>
    <s v="May 21, 2024 23:15:46 PDT"/>
    <x v="4"/>
    <x v="0"/>
    <x v="0"/>
    <n v="42330.96"/>
    <s v="High"/>
  </r>
  <r>
    <x v="14"/>
    <s v="Armaf Men's Ventana Marine EDP Spray 3.4 oz Fragrances 6294015175417"/>
    <x v="0"/>
    <n v="24.43"/>
    <n v="1"/>
    <s v="Limited quantity available / 110 sold"/>
    <n v="110"/>
    <s v="May 23, 2024 16:44:49 PDT"/>
    <x v="3"/>
    <x v="0"/>
    <x v="0"/>
    <n v="2687.3"/>
    <s v="High"/>
  </r>
  <r>
    <x v="11"/>
    <s v="Versace Eros by Gianni Versace 3.4 oz 100ml EDT Cologne for Men New In Box"/>
    <x v="1"/>
    <n v="35.99"/>
    <n v="5"/>
    <s v="5 available / 221 sold"/>
    <n v="221"/>
    <s v="May 24, 2024 00:47:14 PDT"/>
    <x v="8"/>
    <x v="0"/>
    <x v="0"/>
    <n v="7953.7900000000009"/>
    <s v="High"/>
  </r>
  <r>
    <x v="25"/>
    <s v="RASASI DAREEJ 3.4 oz-100 ml Men EDP Spray New &amp; Sealed New sale"/>
    <x v="0"/>
    <n v="25.99"/>
    <n v="10"/>
    <s v="More than 10 available / 3 sold"/>
    <n v="3"/>
    <s v="May 19, 2024 15:48:43 PDT"/>
    <x v="17"/>
    <x v="0"/>
    <x v="0"/>
    <n v="77.97"/>
    <s v="Low"/>
  </r>
  <r>
    <x v="8"/>
    <s v="POLO by Ralph Lauren 4.0 oz Cologne EDT Men GREEN New in Box"/>
    <x v="1"/>
    <n v="38.57"/>
    <n v="484"/>
    <s v="484 available / 1,503 sold"/>
    <n v="1503"/>
    <s v="May 22, 2024 17:31:34 PDT"/>
    <x v="4"/>
    <x v="0"/>
    <x v="0"/>
    <n v="57970.71"/>
    <s v="High"/>
  </r>
  <r>
    <x v="19"/>
    <s v="CHROME LEGEND by Azzaro cologne for men EDT 4.2 oz New in Box"/>
    <x v="1"/>
    <n v="24.45"/>
    <n v="1"/>
    <s v="Limited quantity available / 1,691 sold"/>
    <n v="1691"/>
    <s v="May 22, 2024 22:47:05 PDT"/>
    <x v="4"/>
    <x v="0"/>
    <x v="0"/>
    <n v="41344.949999999997"/>
    <s v="High"/>
  </r>
  <r>
    <x v="19"/>
    <s v="CHROME LEGEND by Azzaro cologne for Men EDT 2.6 oz 2.5 New in Box"/>
    <x v="1"/>
    <n v="16.260000000000002"/>
    <n v="12"/>
    <s v="12 available / 644 sold"/>
    <n v="644"/>
    <s v="May 20, 2024 07:59:19 PDT"/>
    <x v="4"/>
    <x v="0"/>
    <x v="0"/>
    <n v="10471.44"/>
    <s v="High"/>
  </r>
  <r>
    <x v="8"/>
    <s v="New &amp; Sealed! Polo Black by Ralph Lauren 2.5 oz Cologne for Men 7D"/>
    <x v="1"/>
    <n v="22.5"/>
    <n v="10"/>
    <s v="More than 10 available / 2 sold"/>
    <n v="2"/>
    <m/>
    <x v="13"/>
    <x v="0"/>
    <x v="0"/>
    <n v="45"/>
    <s v="Low"/>
  </r>
  <r>
    <x v="4"/>
    <s v="Lattafa Perfumes Men's Ramz Gold EDP Spray 3.38 oz Fragrances 6291106066715"/>
    <x v="0"/>
    <n v="15.03"/>
    <n v="3"/>
    <s v="3 available / 44 sold"/>
    <n v="44"/>
    <s v="May 24, 2024 05:02:25 PDT"/>
    <x v="3"/>
    <x v="0"/>
    <x v="0"/>
    <n v="661.31999999999994"/>
    <s v="Low"/>
  </r>
  <r>
    <x v="11"/>
    <s v="Versace Man Eau Fraiche by Gianni Versace EDT 0.17oz New in Box"/>
    <x v="1"/>
    <n v="8.32"/>
    <n v="322"/>
    <s v="1,322 available / 417 sold"/>
    <n v="417"/>
    <s v="May 23, 2024 08:22:19 PDT"/>
    <x v="4"/>
    <x v="0"/>
    <x v="0"/>
    <n v="3469.44"/>
    <s v="High"/>
  </r>
  <r>
    <x v="3"/>
    <s v="Armani Code By Giorgio Armani EDT for Men 4.2 oz / 125 ml Brand New Sealed"/>
    <x v="1"/>
    <n v="37.799999999999997"/>
    <n v="8"/>
    <s v="8 available / 300 sold"/>
    <n v="300"/>
    <s v="May 23, 2024 09:23:09 PDT"/>
    <x v="5"/>
    <x v="0"/>
    <x v="0"/>
    <n v="11340"/>
    <s v="High"/>
  </r>
  <r>
    <x v="26"/>
    <s v="OBSESSION by Calvin Klein 4.0 oz 4 MEN edt Cologne New in Box"/>
    <x v="1"/>
    <n v="23.56"/>
    <n v="1"/>
    <s v="Limited quantity available / 24,048 sold"/>
    <n v="24048"/>
    <s v="May 23, 2024 08:46:31 PDT"/>
    <x v="4"/>
    <x v="0"/>
    <x v="0"/>
    <n v="566570.88"/>
    <s v="High"/>
  </r>
  <r>
    <x v="23"/>
    <s v="DRAKKAR NOIR by Guy Laroche cologne for men EDT 6.7 / 6.8 oz New in Box"/>
    <x v="1"/>
    <n v="27.59"/>
    <n v="323"/>
    <s v="1,323 available / 4,972 sold"/>
    <n v="4972"/>
    <s v="May 17, 2024 15:16:24 PDT"/>
    <x v="4"/>
    <x v="0"/>
    <x v="0"/>
    <n v="137177.48000000001"/>
    <s v="High"/>
  </r>
  <r>
    <x v="8"/>
    <s v="Ralph Lauren Polo Est. 67 Eau De Toilette .34 oz. Travel  Spray New!"/>
    <x v="1"/>
    <n v="26.5"/>
    <n v="3"/>
    <s v="3 available / 3 sold"/>
    <n v="3"/>
    <s v="May 22, 2024 18:18:03 PDT"/>
    <x v="18"/>
    <x v="0"/>
    <x v="0"/>
    <n v="79.5"/>
    <s v="Low"/>
  </r>
  <r>
    <x v="9"/>
    <s v="Light Blue Eau Intense /Dolce &amp; GabbanaEDP Spray 1.6 oz (50 ml) (m)"/>
    <x v="0"/>
    <n v="35.71"/>
    <n v="3"/>
    <s v="3 available / 36 sold"/>
    <n v="36"/>
    <s v="May 24, 2024 06:58:53 PDT"/>
    <x v="3"/>
    <x v="0"/>
    <x v="0"/>
    <n v="1285.56"/>
    <s v="Low"/>
  </r>
  <r>
    <x v="2"/>
    <s v="SEALED NEW CUPID HYPNOSIS MEN’S PHEROMONE COLOGNE 1.7 OZ | MEET MORE HOT WOMEN🔥"/>
    <x v="2"/>
    <n v="15.99"/>
    <n v="10"/>
    <s v="More than 10 available / 594 sold"/>
    <n v="594"/>
    <s v="May 24, 2024 09:12:14 PDT"/>
    <x v="4"/>
    <x v="0"/>
    <x v="0"/>
    <n v="9498.06"/>
    <s v="High"/>
  </r>
  <r>
    <x v="26"/>
    <s v="Ck One by Calvin Klein Cologne Perfume Unisex 3.4 oz New In Box"/>
    <x v="4"/>
    <n v="23.89"/>
    <n v="1"/>
    <s v="Limited quantity available / 54,052 sold"/>
    <n v="54052"/>
    <s v="May 24, 2024 03:59:39 PDT"/>
    <x v="5"/>
    <x v="0"/>
    <x v="0"/>
    <n v="1291302.28"/>
    <s v="High"/>
  </r>
  <r>
    <x v="37"/>
    <s v="Savage for Men- 3.4 Oz Men's Eau De Parfum. Men's Casual Cologne 100ml"/>
    <x v="0"/>
    <n v="10.99"/>
    <n v="10"/>
    <s v="More than 10 available / 179 sold"/>
    <n v="179"/>
    <s v="May 18, 2024 14:39:08 PDT"/>
    <x v="4"/>
    <x v="0"/>
    <x v="0"/>
    <n v="1967.21"/>
    <s v="High"/>
  </r>
  <r>
    <x v="3"/>
    <s v="Armani Code Profumo by Giorgio Armani 3.7 fl oz Parfum Spray Men's New &amp; Sealed."/>
    <x v="0"/>
    <n v="70.989999999999995"/>
    <n v="2"/>
    <s v="2 available / 52 sold"/>
    <n v="52"/>
    <s v="May 23, 2024 16:50:30 PDT"/>
    <x v="14"/>
    <x v="0"/>
    <x v="0"/>
    <n v="3691.4799999999996"/>
    <s v="Medium"/>
  </r>
  <r>
    <x v="2"/>
    <s v="1/2PCS 50ml Men's Pheromone-Cupid Infused Perfume- Hypnosis Cologne Fragrances"/>
    <x v="2"/>
    <n v="16.989999999999998"/>
    <n v="10"/>
    <s v="More than 10 available / 404 sold"/>
    <n v="404"/>
    <s v="Apr 29, 2024 18:02:01 PDT"/>
    <x v="19"/>
    <x v="0"/>
    <x v="0"/>
    <n v="6863.9599999999991"/>
    <s v="High"/>
  </r>
  <r>
    <x v="1"/>
    <s v="Silver Mountain Water Eau De Parfum 3.3 / 3.4 OZ 100 ML Spray For men New In Box"/>
    <x v="0"/>
    <n v="126.99"/>
    <n v="1"/>
    <s v="Last One / 32 sold"/>
    <n v="32"/>
    <s v="May 21, 2024 22:40:20 PDT"/>
    <x v="19"/>
    <x v="0"/>
    <x v="0"/>
    <n v="4063.68"/>
    <s v="Low"/>
  </r>
  <r>
    <x v="38"/>
    <s v="Elysium Roja by Roja Parfums 3.4 oz Parfum Cologne Spray for Men New In Box"/>
    <x v="2"/>
    <n v="159.99"/>
    <n v="10"/>
    <s v="More than 10 available / 30 sold"/>
    <n v="30"/>
    <s v="May 21, 2024 18:00:42 PDT"/>
    <x v="3"/>
    <x v="0"/>
    <x v="0"/>
    <n v="4799.7000000000007"/>
    <s v="Low"/>
  </r>
  <r>
    <x v="39"/>
    <s v="Arouse-Rx #1 Best Uncented Sex Pheromones For Men That Work 2 Attract Women"/>
    <x v="5"/>
    <n v="39.950000000000003"/>
    <n v="10"/>
    <s v="More than 10 available / 353 sold"/>
    <n v="353"/>
    <s v="May 06, 2024 19:01:20 PDT"/>
    <x v="20"/>
    <x v="0"/>
    <x v="0"/>
    <n v="14102.35"/>
    <s v="High"/>
  </r>
  <r>
    <x v="40"/>
    <s v="Azure Noir Intense Men's 3.4 Oz EDT Spray Long Lasting Perfume"/>
    <x v="1"/>
    <n v="13.66"/>
    <n v="10"/>
    <s v="More than 10 available / 552 sold"/>
    <n v="552"/>
    <s v="May 24, 2024 00:14:35 PDT"/>
    <x v="1"/>
    <x v="0"/>
    <x v="0"/>
    <n v="7540.32"/>
    <s v="High"/>
  </r>
  <r>
    <x v="15"/>
    <s v="Bad Boy by Carolina Herrera 5.1 oz. Eau de Toilette Spray for Men. New. NO Box"/>
    <x v="1"/>
    <n v="54.99"/>
    <n v="10"/>
    <s v="10 available / 780 sold"/>
    <n v="780"/>
    <s v="May 22, 2024 18:50:59 PDT"/>
    <x v="4"/>
    <x v="0"/>
    <x v="0"/>
    <n v="42892.200000000004"/>
    <s v="High"/>
  </r>
  <r>
    <x v="2"/>
    <s v="SEALED NEW CUPID 2.0 HYPNOSIS MEN’S PHEROMONE COLOGNE 1.7 OZ MEET MORE HOT WOMEN"/>
    <x v="2"/>
    <n v="14.99"/>
    <n v="10"/>
    <s v="More than 10 available / 358 sold"/>
    <n v="358"/>
    <s v="May 24, 2024 09:56:14 PDT"/>
    <x v="4"/>
    <x v="0"/>
    <x v="0"/>
    <n v="5366.42"/>
    <s v="High"/>
  </r>
  <r>
    <x v="41"/>
    <s v="Abercrombie &amp; Fitch Fierce 1.7 oz EAU DE COLOGNE MEN BRAND NEW SEALED IN BOX"/>
    <x v="6"/>
    <n v="29.99"/>
    <n v="9"/>
    <s v="9 available / 87 sold"/>
    <n v="87"/>
    <s v="May 23, 2024 09:26:33 PDT"/>
    <x v="13"/>
    <x v="0"/>
    <x v="0"/>
    <n v="2609.1299999999997"/>
    <s v="Medium"/>
  </r>
  <r>
    <x v="22"/>
    <s v="Valentino Uomo Born In Roma Coral Fantasy 3.4fl.oz 100 ml EDT Cologne New In Box"/>
    <x v="1"/>
    <n v="89.99"/>
    <n v="6"/>
    <s v="6 available / 23 sold"/>
    <n v="23"/>
    <s v="May 16, 2024 19:15:06 PDT"/>
    <x v="19"/>
    <x v="0"/>
    <x v="0"/>
    <n v="2069.77"/>
    <s v="Low"/>
  </r>
  <r>
    <x v="1"/>
    <s v="A-ventus Eau De Parfum For Men Millesime EDP Cologne New In Box 3.3 Oz /100ML"/>
    <x v="0"/>
    <n v="109.99"/>
    <n v="3"/>
    <s v="3 available / 24 sold"/>
    <n v="24"/>
    <s v="May 23, 2024 18:03:02 PDT"/>
    <x v="12"/>
    <x v="0"/>
    <x v="0"/>
    <n v="2639.7599999999998"/>
    <s v="Low"/>
  </r>
  <r>
    <x v="36"/>
    <s v="Y by Yves Saint Laurent Yves Saint Laurent 3.3 / 3.4 oz EDP Cologne for Men New In Box"/>
    <x v="0"/>
    <n v="92.56"/>
    <n v="1"/>
    <s v="Limited quantity available / 2,293 sold"/>
    <n v="2293"/>
    <s v="May 24, 2024 06:15:40 PDT"/>
    <x v="5"/>
    <x v="0"/>
    <x v="0"/>
    <n v="212240.08000000002"/>
    <s v="High"/>
  </r>
  <r>
    <x v="2"/>
    <s v="Hawas for him Eau De Parfum By Rasasi 100ml 3.4 FL OZ NEW"/>
    <x v="0"/>
    <n v="15.89"/>
    <n v="6"/>
    <s v="6 available / 8 sold"/>
    <n v="8"/>
    <s v="May 22, 2024 22:34:16 PDT"/>
    <x v="6"/>
    <x v="0"/>
    <x v="0"/>
    <n v="127.12"/>
    <s v="Low"/>
  </r>
  <r>
    <x v="3"/>
    <s v="Giorgio Armani Acqua Di Gio 6.7oz / 200ml Men's Eau de Toilette Spray Brand New"/>
    <x v="1"/>
    <n v="59.99"/>
    <n v="10"/>
    <s v="More than 10 available / 14 sold"/>
    <n v="14"/>
    <s v="May 21, 2024 07:50:36 PDT"/>
    <x v="0"/>
    <x v="0"/>
    <x v="0"/>
    <n v="839.86"/>
    <s v="Low"/>
  </r>
  <r>
    <x v="37"/>
    <s v="BLEU PARFUM de Blue for Men 3.4oz / 100ml EAU DE Cologne Spray IN BOX"/>
    <x v="2"/>
    <n v="85"/>
    <n v="4"/>
    <s v="4 available / 42 sold"/>
    <n v="42"/>
    <s v="May 23, 2024 22:52:13 PDT"/>
    <x v="3"/>
    <x v="0"/>
    <x v="0"/>
    <n v="3570"/>
    <s v="Low"/>
  </r>
  <r>
    <x v="2"/>
    <s v="PERFUME Cologne for MEN Long Lasting Fragrance 100ML 3.4 Oz Gift Fast PARFUM"/>
    <x v="1"/>
    <n v="13.86"/>
    <n v="10"/>
    <s v="More than 10 available / 1,146 sold"/>
    <n v="1146"/>
    <s v="May 24, 2024 08:52:14 PDT"/>
    <x v="1"/>
    <x v="0"/>
    <x v="0"/>
    <n v="15883.56"/>
    <s v="High"/>
  </r>
  <r>
    <x v="42"/>
    <s v="MOSCHINO Toy Boy Eau De Parfum for Men, 3.4 US fl. oz. / 100 ml"/>
    <x v="0"/>
    <n v="29.99"/>
    <n v="5"/>
    <s v="5 available / 17 sold"/>
    <n v="17"/>
    <s v="May 24, 2024 00:58:38 PDT"/>
    <x v="0"/>
    <x v="0"/>
    <x v="0"/>
    <n v="509.83"/>
    <s v="Low"/>
  </r>
  <r>
    <x v="31"/>
    <s v="Nautica Voyage Men's EDT 3.4 oz Cologne Spray New in Box"/>
    <x v="1"/>
    <n v="17.989999999999998"/>
    <n v="3"/>
    <s v="3 available / 324 sold"/>
    <n v="324"/>
    <s v="May 20, 2024 10:32:37 PDT"/>
    <x v="0"/>
    <x v="0"/>
    <x v="0"/>
    <n v="5828.7599999999993"/>
    <s v="High"/>
  </r>
  <r>
    <x v="22"/>
    <s v="Valentino Uomo Born In Roma Coral Fantasy 3.4 oz EDT Cologne New In Box"/>
    <x v="1"/>
    <n v="79.989999999999995"/>
    <n v="10"/>
    <s v="More than 10 available / 316 sold"/>
    <n v="316"/>
    <s v="May 16, 2024 17:01:39 PDT"/>
    <x v="19"/>
    <x v="0"/>
    <x v="0"/>
    <n v="25276.84"/>
    <s v="High"/>
  </r>
  <r>
    <x v="1"/>
    <s v="Sauvage Eau De Parfum  3.4 oz / 100 ml EDP Spray For Men New In Seald Box"/>
    <x v="0"/>
    <n v="69.989999999999995"/>
    <n v="10"/>
    <s v="More than 10 available / 157 sold"/>
    <n v="157"/>
    <s v="May 23, 2024 22:52:49 PDT"/>
    <x v="8"/>
    <x v="0"/>
    <x v="0"/>
    <n v="10988.429999999998"/>
    <s v="High"/>
  </r>
  <r>
    <x v="0"/>
    <s v="Dior Sauvage EDP Men's Fragrance 3.4 Oz New Sealed in Box"/>
    <x v="0"/>
    <n v="84.99"/>
    <n v="5"/>
    <s v="5 available / 73 sold"/>
    <n v="73"/>
    <s v="May 22, 2024 09:32:15 PDT"/>
    <x v="0"/>
    <x v="0"/>
    <x v="0"/>
    <n v="6204.2699999999995"/>
    <s v="Medium"/>
  </r>
  <r>
    <x v="1"/>
    <s v="Yves Saint Laurent Yves Saint Laurent Y Eau de Perfume Spray Cologne For Men 3.3 oz 100ML"/>
    <x v="0"/>
    <n v="49.99"/>
    <n v="5"/>
    <s v="5 available / 45 sold"/>
    <n v="45"/>
    <s v="May 24, 2024 00:15:22 PDT"/>
    <x v="19"/>
    <x v="0"/>
    <x v="0"/>
    <n v="2249.5500000000002"/>
    <s v="Low"/>
  </r>
  <r>
    <x v="41"/>
    <s v="Abercrombie &amp; Fitch Fierce 3.4 oz /100ml Eau De Cologne For Men Brand New Sealed"/>
    <x v="6"/>
    <n v="33.950000000000003"/>
    <n v="8"/>
    <s v="8 available / 464 sold"/>
    <n v="464"/>
    <s v="May 24, 2024 06:26:36 PDT"/>
    <x v="13"/>
    <x v="0"/>
    <x v="0"/>
    <n v="15752.800000000001"/>
    <s v="High"/>
  </r>
  <r>
    <x v="29"/>
    <s v="Polo 67 Ralph Lauren Eau De Toilette .5 oz. New In Box!"/>
    <x v="1"/>
    <n v="24.5"/>
    <n v="2"/>
    <s v="2 available / 4 sold"/>
    <n v="4"/>
    <s v="May 22, 2024 18:17:42 PDT"/>
    <x v="18"/>
    <x v="0"/>
    <x v="0"/>
    <n v="98"/>
    <s v="Low"/>
  </r>
  <r>
    <x v="12"/>
    <s v="1 Million Paco Rabanne Men 3.4 oz EDT Spray *FAST SHIPPING*"/>
    <x v="1"/>
    <n v="49.96"/>
    <n v="6"/>
    <s v="6 available / 19 sold"/>
    <n v="19"/>
    <s v="May 23, 2024 05:43:30 PDT"/>
    <x v="0"/>
    <x v="0"/>
    <x v="0"/>
    <n v="949.24"/>
    <s v="Low"/>
  </r>
  <r>
    <x v="8"/>
    <s v="Polo Double Black 4.2 oz by Ralph Lauren Mens Eau De Toilette Spray New &amp; Sealed"/>
    <x v="1"/>
    <n v="34.99"/>
    <n v="7"/>
    <s v="7 available / 225 sold"/>
    <n v="225"/>
    <s v="May 24, 2024 05:43:51 PDT"/>
    <x v="0"/>
    <x v="0"/>
    <x v="0"/>
    <n v="7872.75"/>
    <s v="High"/>
  </r>
  <r>
    <x v="19"/>
    <s v="CHROME by Loris Azzaro  3.3 / 3.4 oz EDT Cologne For Men New Spray tester"/>
    <x v="1"/>
    <n v="26.97"/>
    <n v="33"/>
    <s v="33 available / 424 sold"/>
    <n v="424"/>
    <s v="May 21, 2024 13:31:47 PDT"/>
    <x v="4"/>
    <x v="0"/>
    <x v="0"/>
    <n v="11435.279999999999"/>
    <s v="High"/>
  </r>
  <r>
    <x v="9"/>
    <s v="Dolce &amp; Gabbana ~ THE ONE EAU DE PARFUM SPRAY For Men 3.3 OZ 100 Ml White Box"/>
    <x v="0"/>
    <n v="54.99"/>
    <n v="2"/>
    <s v="2 available / 22 sold"/>
    <n v="22"/>
    <s v="May 23, 2024 21:13:14 PDT"/>
    <x v="4"/>
    <x v="0"/>
    <x v="0"/>
    <n v="1209.78"/>
    <s v="Low"/>
  </r>
  <r>
    <x v="11"/>
    <s v="Versace Man Fraiche EDT Spray 3.4 oz / 100 ml New In Box Free Shipping"/>
    <x v="1"/>
    <n v="30"/>
    <n v="2"/>
    <s v="2 available / 270 sold"/>
    <n v="270"/>
    <s v="May 24, 2024 01:40:45 PDT"/>
    <x v="7"/>
    <x v="0"/>
    <x v="0"/>
    <n v="8100"/>
    <s v="High"/>
  </r>
  <r>
    <x v="32"/>
    <s v="New In Box Eau De Parfum Aventus 3.3 /OZ 100 ML Spray For men"/>
    <x v="0"/>
    <n v="189.99"/>
    <n v="2"/>
    <s v="2 available / 32 sold"/>
    <n v="32"/>
    <s v="May 24, 2024 04:22:27 PDT"/>
    <x v="3"/>
    <x v="0"/>
    <x v="0"/>
    <n v="6079.68"/>
    <s v="Low"/>
  </r>
  <r>
    <x v="43"/>
    <s v="MOROCCO BY SUPERZ BUDAPEST 50ML/ 1.69 OZ EXTRAIT DE PARFUM USA SELLER"/>
    <x v="2"/>
    <n v="125"/>
    <n v="10"/>
    <s v="More than 10 available / 28 sold"/>
    <n v="28"/>
    <s v="May 23, 2024 19:49:00 PDT"/>
    <x v="9"/>
    <x v="0"/>
    <x v="0"/>
    <n v="3500"/>
    <s v="Low"/>
  </r>
  <r>
    <x v="8"/>
    <s v="Polo Red by Ralph Lauren EDT for Men 4.2 oz - 125 ml NEW IN BOX SEALED"/>
    <x v="1"/>
    <n v="29.99"/>
    <n v="8"/>
    <s v="8 available / 169 sold"/>
    <n v="169"/>
    <s v="May 24, 2024 06:07:43 PDT"/>
    <x v="16"/>
    <x v="0"/>
    <x v="0"/>
    <n v="5068.3099999999995"/>
    <s v="High"/>
  </r>
  <r>
    <x v="12"/>
    <s v="XS by Paco Rabanne cologne for men EDT 3.3 / 3.4 oz New Tester"/>
    <x v="1"/>
    <n v="28.91"/>
    <n v="48"/>
    <s v="48 available / 849 sold"/>
    <n v="849"/>
    <s v="May 24, 2024 07:33:32 PDT"/>
    <x v="4"/>
    <x v="0"/>
    <x v="0"/>
    <n v="24544.59"/>
    <s v="High"/>
  </r>
  <r>
    <x v="2"/>
    <s v="SEALED NEW CUPID 2.0 HYPNOSIS MEN’S PHEROMONE COLOGNE 1.7 OZ MEET MORE HOT WOMEN"/>
    <x v="2"/>
    <n v="15.99"/>
    <n v="10"/>
    <s v="More than 10 available / 14 sold"/>
    <n v="14"/>
    <s v="May 24, 2024 01:46:35 PDT"/>
    <x v="4"/>
    <x v="0"/>
    <x v="0"/>
    <n v="223.86"/>
    <s v="Low"/>
  </r>
  <r>
    <x v="44"/>
    <s v="VERSACE L' HOMME edt 3.3 / 3.4 oz Cologne for Men New in Box"/>
    <x v="1"/>
    <n v="25.43"/>
    <n v="116"/>
    <s v="116 available / 1,925 sold"/>
    <n v="1925"/>
    <s v="May 24, 2024 08:02:07 PDT"/>
    <x v="4"/>
    <x v="0"/>
    <x v="0"/>
    <n v="48952.75"/>
    <s v="High"/>
  </r>
  <r>
    <x v="9"/>
    <s v="D&amp;GDolce &amp; GabbanaLIGHT BLUE EAU INTENSE MEN 1.5ml .05oz x 5 COLOGNE SAMPLES"/>
    <x v="0"/>
    <n v="11"/>
    <n v="10"/>
    <s v="More than 10 available / 702 sold"/>
    <n v="702"/>
    <s v="Apr 05, 2024 00:52:00 PDT"/>
    <x v="3"/>
    <x v="0"/>
    <x v="0"/>
    <n v="7722"/>
    <s v="High"/>
  </r>
  <r>
    <x v="45"/>
    <s v="SAUVAGE by Christian Dior For Men PARFUM 6.8 oz / 200 ml *NEW IN SEALED BOX*"/>
    <x v="2"/>
    <n v="161.99"/>
    <n v="10"/>
    <s v="More than 10 available / 129 sold"/>
    <n v="129"/>
    <s v="May 13, 2024 10:40:48 PDT"/>
    <x v="9"/>
    <x v="0"/>
    <x v="0"/>
    <n v="20896.710000000003"/>
    <s v="High"/>
  </r>
  <r>
    <x v="9"/>
    <s v="Dolce &amp; Gabbana 4.2oz Intenso EDP Sealed Men's Cologne"/>
    <x v="0"/>
    <n v="40.99"/>
    <n v="10"/>
    <s v="More than 10 available / 16 sold"/>
    <n v="16"/>
    <s v="May 24, 2024 10:25:34 PDT"/>
    <x v="0"/>
    <x v="0"/>
    <x v="0"/>
    <n v="655.84"/>
    <s v="Low"/>
  </r>
  <r>
    <x v="46"/>
    <s v="Terre D'HERMÈS by HERMÈS cologne for men EDT 3.3 / 3.4 oz New in Box"/>
    <x v="1"/>
    <n v="58.99"/>
    <n v="1"/>
    <s v="Last One / 3 sold"/>
    <n v="3"/>
    <s v="May 24, 2024 00:09:17 PDT"/>
    <x v="3"/>
    <x v="0"/>
    <x v="0"/>
    <n v="176.97"/>
    <s v="Low"/>
  </r>
  <r>
    <x v="1"/>
    <s v="Mans Sauvage Eau de Toilette 3.4 Oz 100ml Parfum Spray Brand New Sealed In box"/>
    <x v="1"/>
    <n v="48.99"/>
    <n v="10"/>
    <s v="More than 10 available / 101 sold"/>
    <n v="101"/>
    <s v="May 20, 2024 17:37:45 PDT"/>
    <x v="21"/>
    <x v="0"/>
    <x v="0"/>
    <n v="4947.99"/>
    <s v="High"/>
  </r>
  <r>
    <x v="47"/>
    <s v="DIESEL ONLY THE BRAVE STREET by DIESEL cologne EDT 2.5 oz New"/>
    <x v="1"/>
    <n v="17"/>
    <n v="6"/>
    <s v="6 available / 147 sold"/>
    <n v="147"/>
    <s v="May 18, 2024 20:56:17 PDT"/>
    <x v="4"/>
    <x v="0"/>
    <x v="0"/>
    <n v="2499"/>
    <s v="High"/>
  </r>
  <r>
    <x v="9"/>
    <s v="Dolce &amp; Gabbana Light Blue Eau Intense 6.7 oz. EDP Spray for Men. New in Box"/>
    <x v="0"/>
    <n v="65.97"/>
    <n v="10"/>
    <s v="10 available / 37 sold"/>
    <n v="37"/>
    <s v="May 24, 2024 08:08:36 PDT"/>
    <x v="4"/>
    <x v="0"/>
    <x v="0"/>
    <n v="2440.89"/>
    <s v="Low"/>
  </r>
  <r>
    <x v="48"/>
    <s v="Lacoste Eau De Toilette L.12.12 Blanc Cologne 3.3 oz/ 100ml for Men"/>
    <x v="1"/>
    <n v="36.68"/>
    <n v="10"/>
    <s v="More than 10 available / 9 sold"/>
    <n v="9"/>
    <s v="May 22, 2024 18:48:58 PDT"/>
    <x v="4"/>
    <x v="0"/>
    <x v="0"/>
    <n v="330.12"/>
    <s v="Low"/>
  </r>
  <r>
    <x v="12"/>
    <s v="Paco Rabanne 1 Million Men's Fragrance EDT Cologne 3.4 oz 100 ml New in Box"/>
    <x v="1"/>
    <n v="49.99"/>
    <n v="10"/>
    <s v="More than 10 available / 165 sold"/>
    <n v="165"/>
    <s v="May 24, 2024 09:52:03 PDT"/>
    <x v="10"/>
    <x v="0"/>
    <x v="0"/>
    <n v="8248.35"/>
    <s v="High"/>
  </r>
  <r>
    <x v="49"/>
    <s v="Dossier Citrus Ginger Eau de Parfum. Size: 50ml / 1.7oz"/>
    <x v="0"/>
    <n v="20"/>
    <n v="8"/>
    <s v="8 available / 23 sold"/>
    <n v="23"/>
    <m/>
    <x v="7"/>
    <x v="0"/>
    <x v="0"/>
    <n v="460"/>
    <s v="Low"/>
  </r>
  <r>
    <x v="50"/>
    <s v="Burberry Men's Hero EDP Spray 3.4 oz Fragrances 3614228838016"/>
    <x v="0"/>
    <n v="77.069999999999993"/>
    <n v="3"/>
    <s v="3 available / 55 sold"/>
    <n v="55"/>
    <s v="May 23, 2024 22:10:28 PDT"/>
    <x v="3"/>
    <x v="0"/>
    <x v="0"/>
    <n v="4238.8499999999995"/>
    <s v="Medium"/>
  </r>
  <r>
    <x v="3"/>
    <s v="Acqua Di Gio by Giorgio Armani EDT Men 6.7 oz / 200 ml *NEW IN SEALED BOX*"/>
    <x v="1"/>
    <n v="64.989999999999995"/>
    <n v="10"/>
    <s v="More than 10 available / 235 sold"/>
    <n v="235"/>
    <s v="May 08, 2024 11:11:06 PDT"/>
    <x v="9"/>
    <x v="0"/>
    <x v="0"/>
    <n v="15272.65"/>
    <s v="High"/>
  </r>
  <r>
    <x v="36"/>
    <s v="Y By Yves Saint Laurent LE PARFUM Spray 3.3 oz / 100 ml New &amp; Sealed."/>
    <x v="2"/>
    <n v="59.99"/>
    <n v="3"/>
    <s v="3 available / 20 sold"/>
    <n v="20"/>
    <s v="May 23, 2024 05:48:20 PDT"/>
    <x v="4"/>
    <x v="0"/>
    <x v="0"/>
    <n v="1199.8"/>
    <s v="Low"/>
  </r>
  <r>
    <x v="41"/>
    <s v="Abercrombie &amp; Fitch Fierce Cologne 6.7 oz for men New Sealed Ships Free"/>
    <x v="6"/>
    <n v="39.99"/>
    <n v="3"/>
    <s v="3 available / 275 sold"/>
    <n v="275"/>
    <s v="May 24, 2024 01:40:01 PDT"/>
    <x v="7"/>
    <x v="0"/>
    <x v="0"/>
    <n v="10997.25"/>
    <s v="High"/>
  </r>
  <r>
    <x v="9"/>
    <s v="USA K byDolce &amp; Gabbanacologne for men EDT 3.3 / 3.4 oz in Box New"/>
    <x v="1"/>
    <n v="36.99"/>
    <n v="2"/>
    <s v="2 available / 98 sold"/>
    <n v="98"/>
    <s v="May 23, 2024 00:18:08 PDT"/>
    <x v="3"/>
    <x v="0"/>
    <x v="0"/>
    <n v="3625.02"/>
    <s v="Medium"/>
  </r>
  <r>
    <x v="51"/>
    <s v="Citizen Jack Absolute by Micheal Malul for Men 3.4 FL OZ. Eau De Parfum"/>
    <x v="0"/>
    <n v="79.989999999999995"/>
    <n v="6"/>
    <s v="6 available / 18 sold"/>
    <n v="18"/>
    <s v="May 15, 2024 13:47:53 PDT"/>
    <x v="1"/>
    <x v="0"/>
    <x v="0"/>
    <n v="1439.82"/>
    <s v="Low"/>
  </r>
  <r>
    <x v="52"/>
    <s v="ZARA Sunrise On The Red Sand Dunes (Mylene Alran) 1.01oz (30ml) EDP Spray SEALED"/>
    <x v="0"/>
    <n v="37.5"/>
    <n v="1"/>
    <s v="Last One / 30 sold"/>
    <n v="30"/>
    <s v="May 22, 2024 04:50:50 PDT"/>
    <x v="5"/>
    <x v="0"/>
    <x v="0"/>
    <n v="1125"/>
    <s v="Low"/>
  </r>
  <r>
    <x v="53"/>
    <s v="Aramis by Aramis EDT Cologne spray for Men 3.7 oz Brand New In Box"/>
    <x v="1"/>
    <n v="21.01"/>
    <n v="272"/>
    <s v="272 available / 2,486 sold"/>
    <n v="2486"/>
    <s v="May 21, 2024 19:16:09 PDT"/>
    <x v="4"/>
    <x v="0"/>
    <x v="0"/>
    <n v="52230.86"/>
    <s v="High"/>
  </r>
  <r>
    <x v="10"/>
    <s v="New 2024 Sexy Cologne Cupid Hypnosis Long Lasting Pheromone Perfume for Men"/>
    <x v="2"/>
    <n v="6.97"/>
    <n v="10"/>
    <s v="More than 10 available / 803 sold"/>
    <n v="803"/>
    <s v="May 21, 2024 19:20:13 PDT"/>
    <x v="7"/>
    <x v="0"/>
    <x v="0"/>
    <n v="5596.91"/>
    <s v="High"/>
  </r>
  <r>
    <x v="36"/>
    <s v="Yves Saint Laurent Y Men's Eau De Parfum Intense 3.4 oz/ 100 ml"/>
    <x v="0"/>
    <n v="65.680000000000007"/>
    <n v="10"/>
    <s v="More than 10 available / 11 sold"/>
    <n v="11"/>
    <s v="May 22, 2024 18:49:43 PDT"/>
    <x v="7"/>
    <x v="0"/>
    <x v="0"/>
    <n v="722.48"/>
    <s v="Low"/>
  </r>
  <r>
    <x v="1"/>
    <s v="Bleu De Eau de parfum EDP 100ml 3.4 oz Cologne For Men New With Box"/>
    <x v="0"/>
    <n v="89.99"/>
    <n v="5"/>
    <s v="5 available / 5 sold"/>
    <n v="5"/>
    <s v="May 14, 2024 20:43:05 PDT"/>
    <x v="12"/>
    <x v="0"/>
    <x v="0"/>
    <n v="449.95"/>
    <s v="Low"/>
  </r>
  <r>
    <x v="54"/>
    <s v="Jean Paul Gaultier Le Male - Timeless 4.2oz Men's Eau de Toilette, Sealed"/>
    <x v="1"/>
    <n v="51.99"/>
    <n v="10"/>
    <s v="More than 10 available / 73 sold"/>
    <n v="73"/>
    <s v="May 22, 2024 08:29:08 PDT"/>
    <x v="0"/>
    <x v="0"/>
    <x v="0"/>
    <n v="3795.27"/>
    <s v="Medium"/>
  </r>
  <r>
    <x v="46"/>
    <s v="HERMÈS TERRE D'HERMÈS EAU GIVREE EAU DE PARFUM SPRAY 0.42 Oz / 12.5 ml TRAVEL!!!"/>
    <x v="0"/>
    <n v="28.99"/>
    <n v="1"/>
    <s v="Last One / 23 sold"/>
    <n v="23"/>
    <s v="May 20, 2024 18:36:38 PDT"/>
    <x v="2"/>
    <x v="0"/>
    <x v="0"/>
    <n v="666.77"/>
    <s v="Low"/>
  </r>
  <r>
    <x v="36"/>
    <s v="Y By Yves Saint Laurent LE PARFUM 3.3 fl oz / 100 ml Spray New &amp; Sealed In Box"/>
    <x v="2"/>
    <n v="60.99"/>
    <n v="2"/>
    <s v="2 available / 27 sold"/>
    <n v="27"/>
    <s v="May 24, 2024 02:57:18 PDT"/>
    <x v="7"/>
    <x v="0"/>
    <x v="0"/>
    <n v="1646.73"/>
    <s v="Low"/>
  </r>
  <r>
    <x v="55"/>
    <s v="Cool Water Intense by Davidoff 4.2 oz EDP Cologne for Men New In Box"/>
    <x v="1"/>
    <n v="34.979999999999997"/>
    <n v="1"/>
    <s v="Limited quantity available / 849 sold"/>
    <n v="849"/>
    <s v="May 23, 2024 18:21:52 PDT"/>
    <x v="5"/>
    <x v="0"/>
    <x v="0"/>
    <n v="29698.019999999997"/>
    <s v="High"/>
  </r>
  <r>
    <x v="55"/>
    <s v="Cool Water by Davidoff 4.2 oz Eau De Toilette Cologne Spray Men's New In Box"/>
    <x v="1"/>
    <n v="25.49"/>
    <n v="4"/>
    <s v="4 available / 64 sold"/>
    <n v="64"/>
    <s v="May 24, 2024 03:48:03 PDT"/>
    <x v="17"/>
    <x v="0"/>
    <x v="0"/>
    <n v="1631.36"/>
    <s v="Medium"/>
  </r>
  <r>
    <x v="29"/>
    <s v="POLO RED BY RALPH LAUREN 6.7 FL OZ / 200 ML EAU DE TOILETTE SPRAY NEW &amp; SEALED"/>
    <x v="1"/>
    <n v="41.99"/>
    <n v="2"/>
    <s v="2 available / 38 sold"/>
    <n v="38"/>
    <s v="May 19, 2024 15:04:04 PDT"/>
    <x v="2"/>
    <x v="0"/>
    <x v="0"/>
    <n v="1595.6200000000001"/>
    <s v="Low"/>
  </r>
  <r>
    <x v="56"/>
    <s v="For BITTER PEACH Eau De Parfume 3.4 oz 100 ml For men women Unisex New In Box"/>
    <x v="0"/>
    <n v="99.99"/>
    <n v="4"/>
    <s v="4 available / 8 sold"/>
    <n v="8"/>
    <s v="May 24, 2024 10:01:25 PDT"/>
    <x v="21"/>
    <x v="0"/>
    <x v="0"/>
    <n v="799.92"/>
    <s v="Low"/>
  </r>
  <r>
    <x v="14"/>
    <s v="Tres Nuit by Armaf 3.4 oz EDP Cologne for Men New In Box"/>
    <x v="0"/>
    <n v="27.3"/>
    <n v="10"/>
    <s v="More than 10 available / 179 sold"/>
    <n v="179"/>
    <s v="May 24, 2024 07:13:43 PDT"/>
    <x v="5"/>
    <x v="0"/>
    <x v="0"/>
    <n v="4886.7"/>
    <s v="High"/>
  </r>
  <r>
    <x v="2"/>
    <s v="12 Piece Mixed Men’s Cologne Lot: Assorted scents In 3.4 Oz Bottles"/>
    <x v="2"/>
    <n v="48"/>
    <n v="10"/>
    <s v="More than 10 available / 7 sold"/>
    <n v="7"/>
    <m/>
    <x v="9"/>
    <x v="0"/>
    <x v="0"/>
    <n v="336"/>
    <s v="Low"/>
  </r>
  <r>
    <x v="57"/>
    <s v="New Bvlgari Pour Homme Men's Eau De Toilette Spray 3.4 oz/ 100 ml"/>
    <x v="1"/>
    <n v="45.68"/>
    <n v="10"/>
    <s v="More than 10 available / 5 sold"/>
    <n v="5"/>
    <s v="May 22, 2024 19:40:47 PDT"/>
    <x v="7"/>
    <x v="0"/>
    <x v="0"/>
    <n v="228.4"/>
    <s v="Low"/>
  </r>
  <r>
    <x v="45"/>
    <s v="SAUVAGE by Christian Dior EDP For Men 6.8 oz / 200 ml *NEW IN SEALED BOX*"/>
    <x v="0"/>
    <n v="159.99"/>
    <n v="10"/>
    <s v="More than 10 available / 160 sold"/>
    <n v="160"/>
    <s v="May 16, 2024 05:23:22 PDT"/>
    <x v="9"/>
    <x v="0"/>
    <x v="0"/>
    <n v="25598.400000000001"/>
    <s v="High"/>
  </r>
  <r>
    <x v="2"/>
    <s v="Hawas for him Eau De Parfum By Rasasi 100ml 3.4 FL OZ NEW"/>
    <x v="2"/>
    <n v="17.989999999999998"/>
    <n v="10"/>
    <s v="More than 10 available / 3 sold"/>
    <n v="3"/>
    <s v="May 23, 2024 17:06:03 PDT"/>
    <x v="22"/>
    <x v="0"/>
    <x v="0"/>
    <n v="53.97"/>
    <s v="Low"/>
  </r>
  <r>
    <x v="8"/>
    <s v="Polo Green by Ralph Lauren Cologne for Men 4 / 4.0 oz Brand New In Box"/>
    <x v="1"/>
    <n v="35.99"/>
    <n v="10"/>
    <s v="More than 10 available / 4,520 sold"/>
    <n v="4520"/>
    <s v="May 24, 2024 08:57:22 PDT"/>
    <x v="5"/>
    <x v="0"/>
    <x v="0"/>
    <n v="162674.80000000002"/>
    <s v="High"/>
  </r>
  <r>
    <x v="49"/>
    <s v="Dossier Aromatic Pineapple Eau de Parfum. Size: 50ml / 1.7oz"/>
    <x v="0"/>
    <n v="20"/>
    <n v="10"/>
    <s v="More than 10 available"/>
    <n v="0"/>
    <m/>
    <x v="7"/>
    <x v="0"/>
    <x v="0"/>
    <n v="0"/>
    <s v="Low"/>
  </r>
  <r>
    <x v="58"/>
    <s v="New Parfums de Marly Kalan by Parfums de Marly 4.2 oz EDP Spray for Men Cologne"/>
    <x v="0"/>
    <n v="82.99"/>
    <n v="3"/>
    <s v="3 available / 5 sold"/>
    <n v="5"/>
    <s v="May 22, 2024 19:16:28 PDT"/>
    <x v="3"/>
    <x v="0"/>
    <x v="0"/>
    <n v="414.95"/>
    <s v="Low"/>
  </r>
  <r>
    <x v="10"/>
    <s v="Vyg Cologne, Vyg Perfume, Vyg Fragrance, Vyg Fragrances, Vyg Mens Perfume"/>
    <x v="5"/>
    <n v="11.99"/>
    <n v="10"/>
    <s v="More than 10 available / 11 sold"/>
    <n v="11"/>
    <s v="May 21, 2024 19:31:59 PDT"/>
    <x v="7"/>
    <x v="0"/>
    <x v="0"/>
    <n v="131.89000000000001"/>
    <s v="Low"/>
  </r>
  <r>
    <x v="59"/>
    <s v="Salvatore Ferragamo Uomo Eau De Toilette 100.0 ML IN WHITE BOX"/>
    <x v="1"/>
    <n v="32.99"/>
    <n v="1"/>
    <s v="Last One / 10 sold"/>
    <n v="10"/>
    <s v="May 23, 2024 11:29:21 PDT"/>
    <x v="5"/>
    <x v="0"/>
    <x v="0"/>
    <n v="329.90000000000003"/>
    <s v="Low"/>
  </r>
  <r>
    <x v="3"/>
    <s v="New Giorgio Armani Acqua Di Gio 3.4 oz Men's Eau de Toilette Spray IN BOX US1"/>
    <x v="1"/>
    <n v="28.99"/>
    <n v="9"/>
    <s v="9 available / 111 sold"/>
    <n v="111"/>
    <s v="May 24, 2024 00:02:00 PDT"/>
    <x v="3"/>
    <x v="0"/>
    <x v="0"/>
    <n v="3217.89"/>
    <s v="High"/>
  </r>
  <r>
    <x v="24"/>
    <s v="Montblanc Spirit / MontBlanc EDT Spray 3.3 oz (100 ml) (m)"/>
    <x v="1"/>
    <n v="35.71"/>
    <n v="3"/>
    <s v="3 available / 30 sold"/>
    <n v="30"/>
    <s v="May 24, 2024 06:08:29 PDT"/>
    <x v="3"/>
    <x v="0"/>
    <x v="0"/>
    <n v="1071.3"/>
    <s v="Low"/>
  </r>
  <r>
    <x v="14"/>
    <s v="ARMAF Men's Odyssey Mandarin Sky EDP Spray 3.4 oz Limited Edition Y1"/>
    <x v="0"/>
    <n v="39.99"/>
    <n v="3"/>
    <s v="3 available / 76 sold"/>
    <n v="76"/>
    <s v="May 24, 2024 00:56:45 PDT"/>
    <x v="7"/>
    <x v="0"/>
    <x v="0"/>
    <n v="3039.2400000000002"/>
    <s v="Medium"/>
  </r>
  <r>
    <x v="3"/>
    <s v="Giorgio Armani Aqua Di Gio Men 3.4 oz EDT Aquatic Fresh Fragrance New"/>
    <x v="1"/>
    <n v="29.99"/>
    <n v="10"/>
    <s v="More than 10 available / 410 sold"/>
    <n v="410"/>
    <s v="May 24, 2024 08:45:15 PDT"/>
    <x v="0"/>
    <x v="0"/>
    <x v="0"/>
    <n v="12295.9"/>
    <s v="High"/>
  </r>
  <r>
    <x v="60"/>
    <s v="Ard Al Zaafaran Men's Midnight Oud EDP Spray 3.4 oz Fragrances 6205413337789"/>
    <x v="0"/>
    <n v="17.850000000000001"/>
    <n v="3"/>
    <s v="3 available / 29 sold"/>
    <n v="29"/>
    <s v="May 24, 2024 08:56:45 PDT"/>
    <x v="3"/>
    <x v="0"/>
    <x v="0"/>
    <n v="517.65000000000009"/>
    <s v="Low"/>
  </r>
  <r>
    <x v="61"/>
    <s v="Lagerfeld Classic 3.3 oz 100 ml EDT spray mens cologne NEW Tester"/>
    <x v="1"/>
    <n v="16.91"/>
    <n v="6"/>
    <s v="6 available / 825 sold"/>
    <n v="825"/>
    <s v="Mar 04, 2024 18:12:48 PST"/>
    <x v="5"/>
    <x v="0"/>
    <x v="0"/>
    <n v="13950.75"/>
    <s v="High"/>
  </r>
  <r>
    <x v="3"/>
    <s v="Armani Code Profumo by Giorgio Armani 3.7 fl oz/110 ml Parfum Men's New &amp; Sealed"/>
    <x v="0"/>
    <n v="69.989999999999995"/>
    <n v="2"/>
    <s v="2 available / 81 sold"/>
    <n v="81"/>
    <s v="May 18, 2024 05:26:34 PDT"/>
    <x v="23"/>
    <x v="0"/>
    <x v="0"/>
    <n v="5669.19"/>
    <s v="Medium"/>
  </r>
  <r>
    <x v="55"/>
    <s v="Cool Water by Davidoff Cologne for Men 6.7 / 6.8 oz Brand New In Box"/>
    <x v="1"/>
    <n v="38.24"/>
    <n v="1"/>
    <s v="Limited quantity available / 13,549 sold"/>
    <n v="13549"/>
    <s v="May 24, 2024 10:26:59 PDT"/>
    <x v="5"/>
    <x v="0"/>
    <x v="0"/>
    <n v="518113.76"/>
    <s v="High"/>
  </r>
  <r>
    <x v="62"/>
    <s v="HALLOWEEN MAN X EDT 4.2 OZ / 125 ML FOR MEN (NEW IN WHITE BOX)"/>
    <x v="1"/>
    <n v="30.99"/>
    <n v="10"/>
    <s v="More than 10 available / 866 sold"/>
    <n v="866"/>
    <s v="May 13, 2024 10:02:02 PDT"/>
    <x v="3"/>
    <x v="0"/>
    <x v="0"/>
    <n v="26837.34"/>
    <s v="High"/>
  </r>
  <r>
    <x v="63"/>
    <s v="Sean John Unforgivable for Men EDT Cologne 4.2 oz"/>
    <x v="1"/>
    <n v="29.99"/>
    <n v="10"/>
    <s v="More than 10 available / 471 sold"/>
    <n v="471"/>
    <s v="May 23, 2024 16:29:12 PDT"/>
    <x v="9"/>
    <x v="0"/>
    <x v="0"/>
    <n v="14125.289999999999"/>
    <s v="High"/>
  </r>
  <r>
    <x v="56"/>
    <s v="Silver Mountain Water Eau De Parfum 3.3 / 3.4 OZ 100 ML Spray For men New In Box"/>
    <x v="0"/>
    <n v="125.99"/>
    <n v="1"/>
    <s v="Last One / 15 sold"/>
    <n v="15"/>
    <s v="May 24, 2024 01:04:08 PDT"/>
    <x v="3"/>
    <x v="0"/>
    <x v="0"/>
    <n v="1889.85"/>
    <s v="Low"/>
  </r>
  <r>
    <x v="36"/>
    <s v="Yves Saint Laurent Yves Saint Laurent Y Eau de Perfume 3.3 oz 100ML Cologne Spray For Men"/>
    <x v="0"/>
    <n v="39.99"/>
    <n v="3"/>
    <s v="3 available / 9 sold"/>
    <n v="9"/>
    <s v="May 21, 2024 09:33:44 PDT"/>
    <x v="7"/>
    <x v="0"/>
    <x v="0"/>
    <n v="359.91"/>
    <s v="Low"/>
  </r>
  <r>
    <x v="9"/>
    <s v="K byDolce &amp; Gabbanacologne for men EDT 3.3 / 3.4 oz New Tester"/>
    <x v="1"/>
    <n v="36.36"/>
    <n v="226"/>
    <s v="226 available / 771 sold"/>
    <n v="771"/>
    <s v="May 23, 2024 13:02:17 PDT"/>
    <x v="4"/>
    <x v="0"/>
    <x v="0"/>
    <n v="28033.56"/>
    <s v="High"/>
  </r>
  <r>
    <x v="41"/>
    <s v="Abercrombie &amp; Fitch Fierce 6.7 oz/200 ml Eau de Cologne Brand New Sealed In Box"/>
    <x v="6"/>
    <n v="49.99"/>
    <n v="7"/>
    <s v="7 available / 916 sold"/>
    <n v="916"/>
    <s v="May 21, 2024 09:02:01 PDT"/>
    <x v="0"/>
    <x v="0"/>
    <x v="0"/>
    <n v="45790.840000000004"/>
    <s v="High"/>
  </r>
  <r>
    <x v="31"/>
    <s v="NAUTICA VOYAGE cologne for men EDT 6.7 oz 6.8 New in Box"/>
    <x v="1"/>
    <n v="33.450000000000003"/>
    <n v="127"/>
    <s v="127 available / 1,391 sold"/>
    <n v="1391"/>
    <s v="May 23, 2024 03:25:35 PDT"/>
    <x v="4"/>
    <x v="0"/>
    <x v="0"/>
    <n v="46528.950000000004"/>
    <s v="High"/>
  </r>
  <r>
    <x v="41"/>
    <s v="Fierce By Abercrombie &amp; Fitch 6.7 fl oz / 200 ML Cologne Spray Brand New In Box"/>
    <x v="7"/>
    <n v="44"/>
    <n v="2"/>
    <s v="2 available / 24 sold"/>
    <n v="24"/>
    <s v="May 20, 2024 00:27:05 PDT"/>
    <x v="0"/>
    <x v="0"/>
    <x v="0"/>
    <n v="1056"/>
    <s v="Low"/>
  </r>
  <r>
    <x v="64"/>
    <s v="JAGUAR CLASSIC BLACK by Jaguar cologne for men EDT 3.3 / 3.4 oz New in Box"/>
    <x v="1"/>
    <n v="15.4"/>
    <n v="224"/>
    <s v="224 available / 3,942 sold"/>
    <n v="3942"/>
    <s v="May 21, 2024 20:09:06 PDT"/>
    <x v="4"/>
    <x v="0"/>
    <x v="0"/>
    <n v="60706.8"/>
    <s v="High"/>
  </r>
  <r>
    <x v="65"/>
    <s v="Long Lasting Fire Cologne for Men (Inspired by Fahrenheit) 3.4oz/100ml"/>
    <x v="6"/>
    <n v="13.5"/>
    <n v="10"/>
    <s v="10 available / 17 sold"/>
    <n v="17"/>
    <s v="May 09, 2024 17:47:19 PDT"/>
    <x v="9"/>
    <x v="0"/>
    <x v="0"/>
    <n v="229.5"/>
    <s v="Low"/>
  </r>
  <r>
    <x v="19"/>
    <s v="Azzaro Wanted Tonic by Azzaro 3.4 oz EDT Cologne for Men Brand New Tester"/>
    <x v="1"/>
    <n v="27.94"/>
    <n v="1"/>
    <s v="Limited quantity available / 1,140 sold"/>
    <n v="1140"/>
    <s v="May 22, 2024 11:04:54 PDT"/>
    <x v="5"/>
    <x v="0"/>
    <x v="0"/>
    <n v="31851.600000000002"/>
    <s v="High"/>
  </r>
  <r>
    <x v="24"/>
    <s v="Montblanc Spirit 6.7 oz EDT Cologne for Men New In Box"/>
    <x v="1"/>
    <n v="52.62"/>
    <n v="1"/>
    <s v="Limited quantity available / 5,098 sold"/>
    <n v="5098"/>
    <s v="May 24, 2024 10:18:05 PDT"/>
    <x v="5"/>
    <x v="0"/>
    <x v="0"/>
    <n v="268256.76"/>
    <s v="High"/>
  </r>
  <r>
    <x v="9"/>
    <s v="Light Blue Summer Vibes by Dolce &amp; Gabbana, 4.2 oz EDT Spray for Men"/>
    <x v="1"/>
    <n v="50.08"/>
    <n v="10"/>
    <s v="More than 10 available / 182 sold"/>
    <n v="182"/>
    <s v="May 24, 2024 07:58:17 PDT"/>
    <x v="5"/>
    <x v="0"/>
    <x v="0"/>
    <n v="9114.56"/>
    <s v="High"/>
  </r>
  <r>
    <x v="66"/>
    <s v="OCEAN Cologne Bath &amp; Body Works 3.4 Oz 100 ml Spray Men's Collection Ne🦋"/>
    <x v="6"/>
    <n v="28.95"/>
    <n v="1"/>
    <s v="Last One / 5 sold"/>
    <n v="5"/>
    <m/>
    <x v="18"/>
    <x v="0"/>
    <x v="0"/>
    <n v="144.75"/>
    <s v="Low"/>
  </r>
  <r>
    <x v="54"/>
    <s v="Jean Paul Gaultier Le Beau Eau De Toilette 5 ML spray For Men"/>
    <x v="1"/>
    <n v="12.2"/>
    <n v="10"/>
    <s v="More than 10 available / 5 sold"/>
    <n v="5"/>
    <s v="May 20, 2024 14:43:18 PDT"/>
    <x v="9"/>
    <x v="0"/>
    <x v="0"/>
    <n v="61"/>
    <s v="Low"/>
  </r>
  <r>
    <x v="12"/>
    <s v="PACO RABANNE pour homme Cologne for Men EDT  3.3 / 3.4 oz New Tester"/>
    <x v="1"/>
    <n v="28.93"/>
    <n v="44"/>
    <s v="44 available / 4,764 sold"/>
    <n v="4764"/>
    <s v="May 22, 2024 11:37:19 PDT"/>
    <x v="4"/>
    <x v="0"/>
    <x v="0"/>
    <n v="137822.51999999999"/>
    <s v="High"/>
  </r>
  <r>
    <x v="67"/>
    <s v="L'EAU D'ISSEY By Issey Miyake cologne for him EDT 6.7 / 6.8 oz New in Box"/>
    <x v="1"/>
    <n v="54.92"/>
    <n v="124"/>
    <s v="124 available / 2,465 sold"/>
    <n v="2465"/>
    <s v="May 24, 2024 08:21:08 PDT"/>
    <x v="4"/>
    <x v="0"/>
    <x v="0"/>
    <n v="135377.80000000002"/>
    <s v="High"/>
  </r>
  <r>
    <x v="29"/>
    <s v="POLO GREEN by Ralph Lauren 4.0 oz 4 Cologne EDT Men GREEN New in Box &amp; Sealed"/>
    <x v="1"/>
    <n v="34.99"/>
    <n v="7"/>
    <s v="7 available / 17 sold"/>
    <n v="17"/>
    <s v="May 23, 2024 10:28:54 PDT"/>
    <x v="0"/>
    <x v="0"/>
    <x v="0"/>
    <n v="594.83000000000004"/>
    <s v="Low"/>
  </r>
  <r>
    <x v="26"/>
    <s v="Eternity Flame by Calvin Klein 3.4 oz EDT Cologne for Men New In Box"/>
    <x v="1"/>
    <n v="25.98"/>
    <n v="10"/>
    <s v="More than 10 available / 1,536 sold"/>
    <n v="1536"/>
    <s v="May 24, 2024 10:18:05 PDT"/>
    <x v="5"/>
    <x v="0"/>
    <x v="0"/>
    <n v="39905.279999999999"/>
    <s v="High"/>
  </r>
  <r>
    <x v="68"/>
    <s v="Bharara King Eau De Parfum Men 3.4 Oz"/>
    <x v="0"/>
    <n v="74.8"/>
    <n v="1"/>
    <s v="Last One / 430 sold"/>
    <n v="430"/>
    <s v="May 24, 2024 09:36:50 PDT"/>
    <x v="4"/>
    <x v="0"/>
    <x v="0"/>
    <n v="32164"/>
    <s v="High"/>
  </r>
  <r>
    <x v="11"/>
    <s v="Versace Eros by Gianni Versace 3.4 oz EDT Cologne for Men Tester"/>
    <x v="1"/>
    <n v="39.770000000000003"/>
    <n v="1"/>
    <s v="Limited quantity available / 31,718 sold"/>
    <n v="31718"/>
    <s v="May 24, 2024 10:26:59 PDT"/>
    <x v="5"/>
    <x v="0"/>
    <x v="0"/>
    <n v="1261424.8600000001"/>
    <s v="High"/>
  </r>
  <r>
    <x v="69"/>
    <s v="Prada L'Homme 3.4 oz EDT Cologne for Men New In Box"/>
    <x v="1"/>
    <n v="86.87"/>
    <n v="1"/>
    <s v="Limited quantity available / 322 sold"/>
    <n v="322"/>
    <s v="May 23, 2024 20:20:11 PDT"/>
    <x v="5"/>
    <x v="0"/>
    <x v="0"/>
    <n v="27972.140000000003"/>
    <s v="High"/>
  </r>
  <r>
    <x v="37"/>
    <s v="Savage for Men- 3.4 Oz Men's Eau De Toilette . Men's Casual Cologne, not Sauvage"/>
    <x v="1"/>
    <n v="10.99"/>
    <n v="10"/>
    <s v="More than 10 available / 1,044 sold"/>
    <n v="1044"/>
    <s v="May 18, 2024 14:38:27 PDT"/>
    <x v="4"/>
    <x v="0"/>
    <x v="0"/>
    <n v="11473.56"/>
    <s v="High"/>
  </r>
  <r>
    <x v="3"/>
    <s v="Giorgio Armani Acqua Di Gio EDT 3.4 oz Fresh Aquatic Men's Cologne"/>
    <x v="1"/>
    <n v="29.99"/>
    <n v="9"/>
    <s v="9 available / 204 sold"/>
    <n v="204"/>
    <s v="May 23, 2024 10:46:14 PDT"/>
    <x v="0"/>
    <x v="0"/>
    <x v="0"/>
    <n v="6117.96"/>
    <s v="High"/>
  </r>
  <r>
    <x v="11"/>
    <s v="Versace Pour Homme Signature by Versace 3.4 oz EDT Cologne for Men New In Box"/>
    <x v="1"/>
    <n v="44.94"/>
    <n v="10"/>
    <s v="More than 10 available / 21,310 sold"/>
    <n v="21310"/>
    <s v="May 23, 2024 19:44:36 PDT"/>
    <x v="5"/>
    <x v="0"/>
    <x v="0"/>
    <n v="957671.39999999991"/>
    <s v="High"/>
  </r>
  <r>
    <x v="22"/>
    <s v="Valentino Uomo Born in Roma Intense 10ml Spray For Men ."/>
    <x v="0"/>
    <n v="18.989999999999998"/>
    <n v="10"/>
    <s v="More than 10 available / 8 sold"/>
    <n v="8"/>
    <s v="May 20, 2024 14:29:09 PDT"/>
    <x v="9"/>
    <x v="0"/>
    <x v="0"/>
    <n v="151.91999999999999"/>
    <s v="Low"/>
  </r>
  <r>
    <x v="70"/>
    <s v="HUGO BOSS BOTTLED NIGHT EAU DE TOILETTE NATURAL SPRAY 1.6 OZ - BOXED"/>
    <x v="1"/>
    <n v="17.95"/>
    <n v="10"/>
    <s v="More than 10 available / 75 sold"/>
    <n v="75"/>
    <s v="Apr 02, 2024 11:24:36 PDT"/>
    <x v="24"/>
    <x v="0"/>
    <x v="0"/>
    <n v="1346.25"/>
    <s v="Medium"/>
  </r>
  <r>
    <x v="3"/>
    <s v="Giorgio Armani Acqua Di Gio 3.4 oz Men's Eau de Toilette Cologne NEW &amp; SEALED"/>
    <x v="1"/>
    <n v="29.95"/>
    <n v="6"/>
    <s v="6 available / 1,484 sold"/>
    <n v="1484"/>
    <s v="May 23, 2024 21:10:46 PDT"/>
    <x v="0"/>
    <x v="0"/>
    <x v="0"/>
    <n v="44445.799999999996"/>
    <s v="High"/>
  </r>
  <r>
    <x v="29"/>
    <s v="Polo Green by Ralph Lauren EDT for Men 4.0 oz - 118 ml NEW IN BOX SEALED"/>
    <x v="1"/>
    <n v="36.99"/>
    <n v="9"/>
    <s v="9 available / 257 sold"/>
    <n v="257"/>
    <s v="May 24, 2024 06:07:15 PDT"/>
    <x v="16"/>
    <x v="0"/>
    <x v="0"/>
    <n v="9506.43"/>
    <s v="High"/>
  </r>
  <r>
    <x v="24"/>
    <s v="Montblanc by Montblanc cologne for men EDP 3.3 / 3.4 oz New In Box"/>
    <x v="0"/>
    <n v="36.81"/>
    <n v="207"/>
    <s v="207 available / 1,234 sold"/>
    <n v="1234"/>
    <s v="May 24, 2024 09:22:44 PDT"/>
    <x v="4"/>
    <x v="0"/>
    <x v="0"/>
    <n v="45423.54"/>
    <s v="High"/>
  </r>
  <r>
    <x v="49"/>
    <s v="Dossier Aromatic Watermelon Eau de Parfum. Size: 50ml / 1.7oz"/>
    <x v="0"/>
    <n v="15"/>
    <n v="10"/>
    <s v="More than 10 available / 12 sold"/>
    <n v="12"/>
    <s v="May 19, 2024 23:29:58 PDT"/>
    <x v="7"/>
    <x v="0"/>
    <x v="0"/>
    <n v="180"/>
    <s v="Low"/>
  </r>
  <r>
    <x v="8"/>
    <s v="Polo Blue by Ralph Lauren EDT for Men 6.7oz - 200ml *NEW IN SEALED BOX*"/>
    <x v="1"/>
    <n v="49.99"/>
    <n v="10"/>
    <s v="More than 10 available / 243 sold"/>
    <n v="243"/>
    <s v="Mar 12, 2024 08:24:51 PDT"/>
    <x v="9"/>
    <x v="0"/>
    <x v="0"/>
    <n v="12147.57"/>
    <s v="High"/>
  </r>
  <r>
    <x v="21"/>
    <s v="BHARARA KING men 3.4 Oz Eau de Parfum spray NEW IN BOX"/>
    <x v="0"/>
    <n v="53.99"/>
    <n v="9"/>
    <s v="9 available / 512 sold"/>
    <n v="512"/>
    <s v="May 24, 2024 05:27:02 PDT"/>
    <x v="4"/>
    <x v="0"/>
    <x v="0"/>
    <n v="27642.880000000001"/>
    <s v="High"/>
  </r>
  <r>
    <x v="71"/>
    <s v="Tommy Bahama St. Kitts / Tommy Bahama Cologne Spray 3.4 oz (100 ml) (M)"/>
    <x v="6"/>
    <n v="22.98"/>
    <n v="3"/>
    <s v="3 available / 18 sold"/>
    <n v="18"/>
    <s v="May 23, 2024 22:10:24 PDT"/>
    <x v="3"/>
    <x v="0"/>
    <x v="0"/>
    <n v="413.64"/>
    <s v="Low"/>
  </r>
  <r>
    <x v="24"/>
    <s v="Starwalker by Montblanc 2.5 oz EDT Cologne for Men Brand New Tester"/>
    <x v="1"/>
    <n v="22.24"/>
    <n v="10"/>
    <s v="More than 10 available / 1,424 sold"/>
    <n v="1424"/>
    <s v="May 24, 2024 07:07:02 PDT"/>
    <x v="5"/>
    <x v="0"/>
    <x v="0"/>
    <n v="31669.759999999998"/>
    <s v="High"/>
  </r>
  <r>
    <x v="9"/>
    <s v="Dolce &amp; Gabbana Light Blue Men 4.2 oz Eau De Toilette Spray Brand New Sealed!!"/>
    <x v="1"/>
    <n v="28.5"/>
    <n v="6"/>
    <s v="6 available / 566 sold"/>
    <n v="566"/>
    <s v="May 23, 2024 22:20:26 PDT"/>
    <x v="0"/>
    <x v="0"/>
    <x v="0"/>
    <n v="16131"/>
    <s v="High"/>
  </r>
  <r>
    <x v="14"/>
    <s v="ARMAF VENTANA MARINE EDP 3.4 OZ / 100 ML FOR MEN (NIB) SEALED"/>
    <x v="0"/>
    <n v="29"/>
    <n v="3"/>
    <s v="3 available / 57 sold"/>
    <n v="57"/>
    <s v="May 20, 2024 18:06:47 PDT"/>
    <x v="3"/>
    <x v="0"/>
    <x v="0"/>
    <n v="1653"/>
    <s v="Medium"/>
  </r>
  <r>
    <x v="72"/>
    <s v="Paul Sebastian PS Cologne Spray 4.0 / 4 oz EDC For Men New tester"/>
    <x v="6"/>
    <n v="17.12"/>
    <n v="310"/>
    <s v="310 available / 597 sold"/>
    <n v="597"/>
    <s v="May 24, 2024 09:32:11 PDT"/>
    <x v="4"/>
    <x v="0"/>
    <x v="0"/>
    <n v="10220.640000000001"/>
    <s v="High"/>
  </r>
  <r>
    <x v="73"/>
    <s v="Halloween Men's Man Mystery EDP 4.2 oz (Tester) Fragrances 8431754008615"/>
    <x v="0"/>
    <n v="30.07"/>
    <n v="3"/>
    <s v="3 available / 25 sold"/>
    <n v="25"/>
    <s v="May 23, 2024 19:44:52 PDT"/>
    <x v="3"/>
    <x v="0"/>
    <x v="0"/>
    <n v="751.75"/>
    <s v="Low"/>
  </r>
  <r>
    <x v="74"/>
    <s v="Jaipur Homme / Boucheron EDP Spray 3.4 oz (m) (100 ml)"/>
    <x v="0"/>
    <n v="32.89"/>
    <n v="3"/>
    <s v="3 available / 61 sold"/>
    <n v="61"/>
    <s v="May 24, 2024 03:08:22 PDT"/>
    <x v="3"/>
    <x v="0"/>
    <x v="0"/>
    <n v="2006.29"/>
    <s v="Medium"/>
  </r>
  <r>
    <x v="75"/>
    <s v="Mugler Cologne Come Together by Thierry Mugler 3.3 oz EDT Spray in Sealed Box"/>
    <x v="1"/>
    <n v="59.99"/>
    <n v="10"/>
    <s v="10 available / 221 sold"/>
    <n v="221"/>
    <s v="May 23, 2024 21:56:49 PDT"/>
    <x v="4"/>
    <x v="0"/>
    <x v="0"/>
    <n v="13257.79"/>
    <s v="High"/>
  </r>
  <r>
    <x v="76"/>
    <s v="Jo Malone Cypress &amp; Grapevine by Jo Malone Cologne Intense Spray 1.7 oz for Men"/>
    <x v="4"/>
    <n v="63.99"/>
    <n v="2"/>
    <s v="2 available / 6 sold"/>
    <n v="6"/>
    <s v="May 21, 2024 18:24:52 PDT"/>
    <x v="25"/>
    <x v="0"/>
    <x v="0"/>
    <n v="383.94"/>
    <s v="Low"/>
  </r>
  <r>
    <x v="9"/>
    <s v="Dolce &amp; Gabbana Pour Homme Men's EDT Cologne 4.2 Oz New in Box"/>
    <x v="1"/>
    <n v="38.99"/>
    <n v="5"/>
    <s v="5 available / 40 sold"/>
    <n v="40"/>
    <s v="May 21, 2024 08:49:20 PDT"/>
    <x v="0"/>
    <x v="0"/>
    <x v="0"/>
    <n v="1559.6000000000001"/>
    <s v="Low"/>
  </r>
  <r>
    <x v="3"/>
    <s v="Giorgio Armani Aqua Di Gio Men's 3.4 oz EDT Classic Scent Brand New"/>
    <x v="1"/>
    <n v="29.99"/>
    <n v="6"/>
    <s v="6 available / 233 sold"/>
    <n v="233"/>
    <s v="May 23, 2024 09:40:17 PDT"/>
    <x v="0"/>
    <x v="0"/>
    <x v="0"/>
    <n v="6987.67"/>
    <s v="High"/>
  </r>
  <r>
    <x v="67"/>
    <s v="L'EAU D'ISSEY by ISSEY MIYAKE  Cologne for Men 6.7 oz  NEW IN BOX"/>
    <x v="1"/>
    <n v="54.91"/>
    <n v="10"/>
    <s v="More than 10 available / 2,206 sold"/>
    <n v="2206"/>
    <s v="May 24, 2024 08:29:02 PDT"/>
    <x v="5"/>
    <x v="0"/>
    <x v="0"/>
    <n v="121131.45999999999"/>
    <s v="High"/>
  </r>
  <r>
    <x v="58"/>
    <s v="Herod by Parfums de Marly 2.5 oz EDP Cologne for Men New In Box"/>
    <x v="0"/>
    <n v="124.96"/>
    <n v="10"/>
    <s v="More than 10 available / 151 sold"/>
    <n v="151"/>
    <s v="May 19, 2024 15:44:30 PDT"/>
    <x v="5"/>
    <x v="0"/>
    <x v="0"/>
    <n v="18868.96"/>
    <s v="High"/>
  </r>
  <r>
    <x v="2"/>
    <s v="Yves Saint Laurent Yves Saint Laurent Y Eau de Perfume Spray Cologne For Men 3.3 oz 100ML"/>
    <x v="0"/>
    <n v="49.99"/>
    <n v="8"/>
    <s v="8 available / 68 sold"/>
    <n v="68"/>
    <s v="May 19, 2024 18:38:36 PDT"/>
    <x v="8"/>
    <x v="0"/>
    <x v="0"/>
    <n v="3399.32"/>
    <s v="Medium"/>
  </r>
  <r>
    <x v="77"/>
    <s v="Khadlaj Karus Blu Spice 3.4 EDP New 🆕"/>
    <x v="0"/>
    <n v="54.86"/>
    <n v="3"/>
    <s v="3 available / 4 sold"/>
    <n v="4"/>
    <s v="May 23, 2024 22:14:29 PDT"/>
    <x v="3"/>
    <x v="0"/>
    <x v="0"/>
    <n v="219.44"/>
    <s v="Low"/>
  </r>
  <r>
    <x v="46"/>
    <s v="Terre D'HERMÈS by HERMÈS EDT for Men Spray 6.7 oz / 200 ml *NEW IN SEALED BOX*"/>
    <x v="1"/>
    <n v="99.99"/>
    <n v="10"/>
    <s v="More than 10 available / 65 sold"/>
    <n v="65"/>
    <s v="Mar 12, 2024 09:30:20 PDT"/>
    <x v="9"/>
    <x v="0"/>
    <x v="0"/>
    <n v="6499.3499999999995"/>
    <s v="Medium"/>
  </r>
  <r>
    <x v="66"/>
    <s v="MAHOGANY TEAKWOOD Cologne 3.4oz Spray Collection Bath and &amp; Body Works Ne🦋 2024"/>
    <x v="6"/>
    <n v="35.68"/>
    <n v="9"/>
    <s v="9 available / 12 sold"/>
    <n v="12"/>
    <m/>
    <x v="18"/>
    <x v="0"/>
    <x v="0"/>
    <n v="428.15999999999997"/>
    <s v="Low"/>
  </r>
  <r>
    <x v="8"/>
    <s v="Polo Double Black 4.2 oz by Ralph Lauren Mens Eau De Toilette Spray New &amp; Sealed"/>
    <x v="1"/>
    <n v="44.99"/>
    <n v="6"/>
    <s v="6 available / 14 sold"/>
    <n v="14"/>
    <s v="May 21, 2024 23:16:01 PDT"/>
    <x v="0"/>
    <x v="0"/>
    <x v="0"/>
    <n v="629.86"/>
    <s v="Low"/>
  </r>
  <r>
    <x v="78"/>
    <s v="Louis Vuitton Imagination Eau De Parfum Sample Spray - 2ml/0.06oz"/>
    <x v="0"/>
    <n v="21.95"/>
    <n v="10"/>
    <s v="More than 10 available / 448 sold"/>
    <n v="448"/>
    <s v="May 23, 2024 22:35:31 PDT"/>
    <x v="4"/>
    <x v="0"/>
    <x v="0"/>
    <n v="9833.6"/>
    <s v="High"/>
  </r>
  <r>
    <x v="3"/>
    <s v="Giorgio Armani Acqua Di Gio 3.4 oz Men's Eau de Toilette Spray New &amp; Sealed"/>
    <x v="1"/>
    <n v="29.99"/>
    <n v="10"/>
    <s v="More than 10 available / 588 sold"/>
    <n v="588"/>
    <s v="May 24, 2024 08:09:29 PDT"/>
    <x v="0"/>
    <x v="0"/>
    <x v="0"/>
    <n v="17634.12"/>
    <s v="High"/>
  </r>
  <r>
    <x v="9"/>
    <s v="The One byDolce &amp; Gabbana5 / 5.0 oz EDT Cologne for Men New In Box"/>
    <x v="1"/>
    <n v="63.69"/>
    <n v="1"/>
    <s v="Limited quantity available / 4,733 sold"/>
    <n v="4733"/>
    <s v="May 24, 2024 10:18:07 PDT"/>
    <x v="5"/>
    <x v="0"/>
    <x v="0"/>
    <n v="301444.76999999996"/>
    <s v="High"/>
  </r>
  <r>
    <x v="79"/>
    <s v="Aventus by Creed, 3.3 oz Millesime EDP Spray for Men"/>
    <x v="0"/>
    <n v="259.08999999999997"/>
    <n v="10"/>
    <s v="More than 10 available / 456 sold"/>
    <n v="456"/>
    <s v="May 24, 2024 08:34:05 PDT"/>
    <x v="5"/>
    <x v="0"/>
    <x v="0"/>
    <n v="118145.04"/>
    <s v="High"/>
  </r>
  <r>
    <x v="80"/>
    <s v="AQUA MEDIA COLOGNE FORTE 70 ML / 2.4 oz NEW BOX"/>
    <x v="0"/>
    <n v="119.99"/>
    <n v="6"/>
    <s v="6 available / 13 sold"/>
    <n v="13"/>
    <s v="May 22, 2024 17:57:01 PDT"/>
    <x v="26"/>
    <x v="0"/>
    <x v="0"/>
    <n v="1559.87"/>
    <s v="Low"/>
  </r>
  <r>
    <x v="46"/>
    <s v="HERMÈS Men's Terre d'HERMÈS EDT Spray 0.42 oz Fragrances 3346130013426"/>
    <x v="1"/>
    <n v="19.73"/>
    <n v="3"/>
    <s v="3 available / 20 sold"/>
    <n v="20"/>
    <s v="May 24, 2024 06:14:31 PDT"/>
    <x v="3"/>
    <x v="0"/>
    <x v="0"/>
    <n v="394.6"/>
    <s v="Low"/>
  </r>
  <r>
    <x v="8"/>
    <s v="Ralph Lauren Polo Black 4.2 oz Men's EDT Cologne New Sealed"/>
    <x v="1"/>
    <n v="31.99"/>
    <n v="5"/>
    <s v="5 available / 56 sold"/>
    <n v="56"/>
    <s v="May 23, 2024 07:16:20 PDT"/>
    <x v="0"/>
    <x v="0"/>
    <x v="0"/>
    <n v="1791.4399999999998"/>
    <s v="Medium"/>
  </r>
  <r>
    <x v="9"/>
    <s v="Dolce &amp; Gabbana Light Blue Men 4.2 oz Eau De Toilette Spray Brand New Sealed"/>
    <x v="1"/>
    <n v="28.79"/>
    <n v="9"/>
    <s v="9 available / 45 sold"/>
    <n v="45"/>
    <s v="May 23, 2024 21:29:48 PDT"/>
    <x v="0"/>
    <x v="0"/>
    <x v="0"/>
    <n v="1295.55"/>
    <s v="Low"/>
  </r>
  <r>
    <x v="81"/>
    <s v="Yves Saint Laurent Yves Saint Laurent Y Eau de Perfume Spray Cologne For Men 3.3 oz 100ML"/>
    <x v="0"/>
    <n v="46.99"/>
    <n v="2"/>
    <s v="2 available / 3 sold"/>
    <n v="3"/>
    <s v="May 24, 2024 00:24:54 PDT"/>
    <x v="3"/>
    <x v="0"/>
    <x v="0"/>
    <n v="140.97"/>
    <s v="Low"/>
  </r>
  <r>
    <x v="11"/>
    <s v="mini cologne Versace Pour Homme for Men Brand New In Box"/>
    <x v="1"/>
    <n v="8.84"/>
    <n v="10"/>
    <s v="More than 10 available / 9,410 sold"/>
    <n v="9410"/>
    <s v="May 23, 2024 09:06:49 PDT"/>
    <x v="5"/>
    <x v="0"/>
    <x v="0"/>
    <n v="83184.399999999994"/>
    <s v="High"/>
  </r>
  <r>
    <x v="54"/>
    <s v="Jean Paul Gaultier Le Male LE PARFUM 4.2 oz. Eau de Parfum INTENSE Spray. NO BOX"/>
    <x v="0"/>
    <n v="94.99"/>
    <n v="10"/>
    <s v="10 available / 1,024 sold"/>
    <n v="1024"/>
    <s v="May 24, 2024 08:44:57 PDT"/>
    <x v="4"/>
    <x v="0"/>
    <x v="0"/>
    <n v="97269.759999999995"/>
    <s v="High"/>
  </r>
  <r>
    <x v="36"/>
    <s v="Y By Yves Saint Laurent LE PARFUM for Men 3.3 oz / 100 ml *NEW IN BOX*"/>
    <x v="2"/>
    <n v="94.99"/>
    <n v="10"/>
    <s v="More than 10 available / 581 sold"/>
    <n v="581"/>
    <s v="May 14, 2024 07:23:28 PDT"/>
    <x v="9"/>
    <x v="0"/>
    <x v="0"/>
    <n v="55189.189999999995"/>
    <s v="High"/>
  </r>
  <r>
    <x v="36"/>
    <s v="LA NUIT DE L'HOMME by Yves Saint Laurent cologne EDT 3.3 / 3.4 oz New in Box"/>
    <x v="1"/>
    <n v="70.66"/>
    <n v="199"/>
    <s v="199 available / 720 sold"/>
    <n v="720"/>
    <s v="May 24, 2024 07:28:09 PDT"/>
    <x v="4"/>
    <x v="0"/>
    <x v="0"/>
    <n v="50875.199999999997"/>
    <s v="High"/>
  </r>
  <r>
    <x v="1"/>
    <s v="Homme by Christian 3.4 oz / 100ML cologne Eau de Toilette EDT for men New in Box"/>
    <x v="1"/>
    <n v="52.99"/>
    <n v="5"/>
    <s v="5 available / 34 sold"/>
    <n v="34"/>
    <s v="May 22, 2024 17:39:13 PDT"/>
    <x v="19"/>
    <x v="0"/>
    <x v="0"/>
    <n v="1801.66"/>
    <s v="Low"/>
  </r>
  <r>
    <x v="82"/>
    <s v="Chanel Allure Homme Sport Eau Extreme 3.4oz 100ml New Authentic TES TER Bottle"/>
    <x v="0"/>
    <n v="129"/>
    <n v="3"/>
    <s v="3 available / 11 sold"/>
    <n v="11"/>
    <s v="May 21, 2024 18:08:59 PDT"/>
    <x v="4"/>
    <x v="0"/>
    <x v="0"/>
    <n v="1419"/>
    <s v="Low"/>
  </r>
  <r>
    <x v="54"/>
    <s v="Le Male by Jean Paul Gaultier 4.2 fl oz EDT Cologne for Men Brand New In Box"/>
    <x v="1"/>
    <n v="51.99"/>
    <n v="10"/>
    <s v="More than 10 available / 248 sold"/>
    <n v="248"/>
    <s v="May 24, 2024 10:17:45 PDT"/>
    <x v="0"/>
    <x v="0"/>
    <x v="0"/>
    <n v="12893.52"/>
    <s v="High"/>
  </r>
  <r>
    <x v="38"/>
    <s v="Elysium by Roja Parfums, 3.4 oz Parfum Cologne Spray for Men"/>
    <x v="8"/>
    <n v="202.95"/>
    <n v="2"/>
    <s v="2 available / 18 sold"/>
    <n v="18"/>
    <s v="May 24, 2024 07:55:27 PDT"/>
    <x v="5"/>
    <x v="0"/>
    <x v="0"/>
    <n v="3653.1"/>
    <s v="Low"/>
  </r>
  <r>
    <x v="6"/>
    <s v="Maison Alhambra Men's Salvo Intense EDP 3.4 oz Fragrances 6291108733486"/>
    <x v="0"/>
    <n v="19.73"/>
    <n v="3"/>
    <s v="3 available / 18 sold"/>
    <n v="18"/>
    <s v="May 24, 2024 05:44:31 PDT"/>
    <x v="3"/>
    <x v="0"/>
    <x v="0"/>
    <n v="355.14"/>
    <s v="Low"/>
  </r>
  <r>
    <x v="83"/>
    <s v="Brioni Intense by Brioni, 3.4 oz EDP Spray for Men"/>
    <x v="0"/>
    <n v="57.46"/>
    <n v="10"/>
    <s v="More than 10 available / 202 sold"/>
    <n v="202"/>
    <s v="May 24, 2024 08:50:39 PDT"/>
    <x v="5"/>
    <x v="0"/>
    <x v="0"/>
    <n v="11606.92"/>
    <s v="High"/>
  </r>
  <r>
    <x v="54"/>
    <s v="LE MALE BY JEAN PAUL GAULTIER 4.2 FL OZ EAU DE TOILETTE SPRAY MEN'S NEW &amp; SEALED"/>
    <x v="1"/>
    <n v="45.49"/>
    <n v="2"/>
    <s v="2 available / 116 sold"/>
    <n v="116"/>
    <s v="May 24, 2024 03:20:23 PDT"/>
    <x v="27"/>
    <x v="0"/>
    <x v="0"/>
    <n v="5276.84"/>
    <s v="High"/>
  </r>
  <r>
    <x v="20"/>
    <s v="Vintage Penhaligon's London Sartorial EDT 10ML Sprayer"/>
    <x v="1"/>
    <n v="55"/>
    <n v="4"/>
    <s v="4 available / 1 sold"/>
    <n v="1"/>
    <s v="May 20, 2024 15:45:43 PDT"/>
    <x v="9"/>
    <x v="0"/>
    <x v="0"/>
    <n v="55"/>
    <s v="Low"/>
  </r>
  <r>
    <x v="0"/>
    <s v="Dior SAUVAGE by Christian Dior EDT Men 100 ml 3.4 oz BRAND NEW &amp; SEALED BOX"/>
    <x v="1"/>
    <n v="84.99"/>
    <n v="9"/>
    <s v="9 available / 16 sold"/>
    <n v="16"/>
    <s v="May 24, 2024 05:54:57 PDT"/>
    <x v="0"/>
    <x v="0"/>
    <x v="0"/>
    <n v="1359.84"/>
    <s v="Low"/>
  </r>
  <r>
    <x v="84"/>
    <s v="CURVE for Men by Liz Claiborne 4.2 oz edt Cologne Spray New in Can / TIN"/>
    <x v="1"/>
    <n v="27.03"/>
    <n v="101"/>
    <s v="101 available / 1,337 sold"/>
    <n v="1337"/>
    <s v="May 21, 2024 11:23:08 PDT"/>
    <x v="4"/>
    <x v="0"/>
    <x v="0"/>
    <n v="36139.11"/>
    <s v="High"/>
  </r>
  <r>
    <x v="57"/>
    <s v="NEW Men's EDT Bvlgari Pour Homme Eau De Toilette Spray 3.4 fl oz Sealed in Box"/>
    <x v="1"/>
    <n v="45.69"/>
    <n v="8"/>
    <s v="8 available / 31 sold"/>
    <n v="31"/>
    <s v="May 15, 2024 03:14:10 PDT"/>
    <x v="4"/>
    <x v="0"/>
    <x v="0"/>
    <n v="1416.3899999999999"/>
    <s v="Low"/>
  </r>
  <r>
    <x v="2"/>
    <s v="1/2PCS 50ml Men's Pheromone-Cupid Infused Perfume- Hypnosis Cologne Fragrances"/>
    <x v="2"/>
    <n v="12.98"/>
    <n v="10"/>
    <s v="10 available / 103 sold"/>
    <n v="103"/>
    <s v="May 24, 2024 10:10:30 PDT"/>
    <x v="5"/>
    <x v="0"/>
    <x v="0"/>
    <n v="1336.94"/>
    <s v="High"/>
  </r>
  <r>
    <x v="85"/>
    <s v="Yeah! By Maison Alhambra  3.4/3.3 oz Edp Spray For Men New In Box"/>
    <x v="0"/>
    <n v="25.7"/>
    <n v="10"/>
    <s v="More than 10 available / 72 sold"/>
    <n v="72"/>
    <s v="Apr 12, 2024 07:43:55 PDT"/>
    <x v="3"/>
    <x v="0"/>
    <x v="0"/>
    <n v="1850.3999999999999"/>
    <s v="Medium"/>
  </r>
  <r>
    <x v="3"/>
    <s v="Acqua Di Gio by Giorgio Armani 6.7 oz Spray Eau De Toilette Mens New &amp; Sealed"/>
    <x v="1"/>
    <n v="45.99"/>
    <n v="1"/>
    <s v="Last One / 101 sold"/>
    <n v="101"/>
    <s v="May 24, 2024 02:49:19 PDT"/>
    <x v="14"/>
    <x v="0"/>
    <x v="0"/>
    <n v="4644.99"/>
    <s v="High"/>
  </r>
  <r>
    <x v="12"/>
    <s v="1 Million by Paco Rabanne 3.4 oz EDT Cologne for Men New Tester"/>
    <x v="1"/>
    <n v="47.99"/>
    <n v="1"/>
    <s v="Limited quantity available / 8,877 sold"/>
    <n v="8877"/>
    <s v="May 23, 2024 20:23:14 PDT"/>
    <x v="5"/>
    <x v="0"/>
    <x v="0"/>
    <n v="426007.23000000004"/>
    <s v="High"/>
  </r>
  <r>
    <x v="29"/>
    <s v="Ralph Lauren Polo Blue Men's 4.2 oz 125 ml Eau De Toilette Spray New Sealed"/>
    <x v="1"/>
    <n v="32"/>
    <n v="4"/>
    <s v="4 available / 445 sold"/>
    <n v="445"/>
    <s v="May 23, 2024 23:12:15 PDT"/>
    <x v="3"/>
    <x v="0"/>
    <x v="0"/>
    <n v="14240"/>
    <s v="High"/>
  </r>
  <r>
    <x v="86"/>
    <s v="Joop! Men's JOOP! Homme Le Parfum EDP Spray 4.2 oz Fragrances 3616303040512"/>
    <x v="0"/>
    <n v="38.53"/>
    <n v="3"/>
    <s v="3 available / 33 sold"/>
    <n v="33"/>
    <s v="May 23, 2024 09:32:48 PDT"/>
    <x v="3"/>
    <x v="0"/>
    <x v="0"/>
    <n v="1271.49"/>
    <s v="Low"/>
  </r>
  <r>
    <x v="11"/>
    <s v="Versace Pour Homme by Versace EDT for Men 3.4 oz / 100 ml  *NEW*"/>
    <x v="1"/>
    <n v="37.99"/>
    <n v="10"/>
    <s v="More than 10 available / 26 sold"/>
    <n v="26"/>
    <s v="Mar 01, 2024 11:28:05 PST"/>
    <x v="9"/>
    <x v="0"/>
    <x v="0"/>
    <n v="987.74"/>
    <s v="Low"/>
  </r>
  <r>
    <x v="82"/>
    <s v="Chanel Bleu De Chanel PARFUM Pour Homme Men's Sample Spray .05oz, 1.5ml"/>
    <x v="2"/>
    <n v="13.89"/>
    <n v="3"/>
    <s v="3 available / 239 sold"/>
    <n v="239"/>
    <s v="May 24, 2024 00:31:06 PDT"/>
    <x v="5"/>
    <x v="0"/>
    <x v="0"/>
    <n v="3319.71"/>
    <s v="High"/>
  </r>
  <r>
    <x v="1"/>
    <s v="Male Eau De TOILETTE 3.4 oz / 100 ml EDT Spray For Men New In Seald Box USA"/>
    <x v="1"/>
    <n v="49.99"/>
    <n v="5"/>
    <s v="5 available / 24 sold"/>
    <n v="24"/>
    <s v="May 22, 2024 17:27:49 PDT"/>
    <x v="21"/>
    <x v="0"/>
    <x v="0"/>
    <n v="1199.76"/>
    <s v="Low"/>
  </r>
  <r>
    <x v="87"/>
    <s v="Ted Lapidus Men's Poker Face EDT 3.4 oz Fragrances 3355992008341"/>
    <x v="1"/>
    <n v="28.65"/>
    <n v="3"/>
    <s v="3 available / 9 sold"/>
    <n v="9"/>
    <s v="May 22, 2024 21:26:49 PDT"/>
    <x v="3"/>
    <x v="0"/>
    <x v="0"/>
    <n v="257.84999999999997"/>
    <s v="Low"/>
  </r>
  <r>
    <x v="49"/>
    <s v="Dossier Musky Oakmoss Eau de Parfum. Size: 50ml / 1.7oz"/>
    <x v="0"/>
    <n v="29"/>
    <n v="1"/>
    <s v="Last One / 19 sold"/>
    <n v="19"/>
    <s v="May 05, 2024 23:18:46 PDT"/>
    <x v="7"/>
    <x v="0"/>
    <x v="0"/>
    <n v="551"/>
    <s v="Low"/>
  </r>
  <r>
    <x v="1"/>
    <s v="Eros 3.4 oz / 100ml EDP Spray For Men New Sealed in Box"/>
    <x v="1"/>
    <n v="35.99"/>
    <n v="10"/>
    <s v="10 available / 51 sold"/>
    <n v="51"/>
    <s v="May 23, 2024 19:47:23 PDT"/>
    <x v="12"/>
    <x v="0"/>
    <x v="0"/>
    <n v="1835.49"/>
    <s v="Medium"/>
  </r>
  <r>
    <x v="12"/>
    <s v="Paco Rabanne Invictus 3.4oz Eau de Toilette Men's Cologne Sealed"/>
    <x v="1"/>
    <n v="39.99"/>
    <n v="10"/>
    <s v="More than 10 available / 16 sold"/>
    <n v="16"/>
    <s v="May 23, 2024 08:37:31 PDT"/>
    <x v="0"/>
    <x v="0"/>
    <x v="0"/>
    <n v="639.84"/>
    <s v="Low"/>
  </r>
  <r>
    <x v="8"/>
    <s v="Polo Black by Ralph Lauren 4.2 Oz / 125 Ml – Men's EDT, Original Sealed Box"/>
    <x v="1"/>
    <n v="31.99"/>
    <n v="6"/>
    <s v="6 available / 44 sold"/>
    <n v="44"/>
    <s v="May 24, 2024 08:35:47 PDT"/>
    <x v="0"/>
    <x v="0"/>
    <x v="0"/>
    <n v="1407.56"/>
    <s v="Low"/>
  </r>
  <r>
    <x v="11"/>
    <s v="Versace Eros Flame by Versace 3.4 oz EDP Cologne PARFUM for Men New In Box"/>
    <x v="0"/>
    <n v="36.99"/>
    <n v="9"/>
    <s v="9 available / 37 sold"/>
    <n v="37"/>
    <s v="May 24, 2024 00:16:00 PDT"/>
    <x v="28"/>
    <x v="0"/>
    <x v="0"/>
    <n v="1368.63"/>
    <s v="Low"/>
  </r>
  <r>
    <x v="2"/>
    <s v="Hawas for Men Eau De Parfum - 100ML (3.4 oz) by Rasasi Y1"/>
    <x v="0"/>
    <n v="54.99"/>
    <n v="2"/>
    <s v="2 available / 6 sold"/>
    <n v="6"/>
    <s v="May 24, 2024 00:56:01 PDT"/>
    <x v="7"/>
    <x v="0"/>
    <x v="0"/>
    <n v="329.94"/>
    <s v="Low"/>
  </r>
  <r>
    <x v="2"/>
    <s v="Cupid Hypnosis Cologne For Men Cupid Fragrances for Men, Cupid Cologne for Men--"/>
    <x v="9"/>
    <n v="15.99"/>
    <n v="10"/>
    <s v="More than 10 available / 62 sold"/>
    <n v="62"/>
    <s v="May 21, 2024 19:32:25 PDT"/>
    <x v="7"/>
    <x v="0"/>
    <x v="0"/>
    <n v="991.38"/>
    <s v="Medium"/>
  </r>
  <r>
    <x v="12"/>
    <s v="Paco Rabanne Invictus 3.4 oz EDT Sporty Men's Cologne Energizing Scent Sealed"/>
    <x v="1"/>
    <n v="39.99"/>
    <n v="10"/>
    <s v="More than 10 available / 118 sold"/>
    <n v="118"/>
    <s v="May 17, 2024 10:37:39 PDT"/>
    <x v="0"/>
    <x v="0"/>
    <x v="0"/>
    <n v="4718.8200000000006"/>
    <s v="High"/>
  </r>
  <r>
    <x v="9"/>
    <s v="Light Blue Eau Intense by Dolce &amp; Gabbana, 6.7 oz EDP Spray for Men"/>
    <x v="0"/>
    <n v="69.02"/>
    <n v="10"/>
    <s v="More than 10 available / 370 sold"/>
    <n v="370"/>
    <s v="May 24, 2024 07:14:08 PDT"/>
    <x v="5"/>
    <x v="0"/>
    <x v="0"/>
    <n v="25537.399999999998"/>
    <s v="High"/>
  </r>
  <r>
    <x v="49"/>
    <s v="Dossier Musky Oakmoss Eau de Parfum Natural Fragrance 1.7 Oz Cologne New no Box"/>
    <x v="0"/>
    <n v="22.99"/>
    <n v="10"/>
    <s v="More than 10 available / 52 sold"/>
    <n v="52"/>
    <s v="May 17, 2024 11:39:08 PDT"/>
    <x v="5"/>
    <x v="0"/>
    <x v="0"/>
    <n v="1195.48"/>
    <s v="Medium"/>
  </r>
  <r>
    <x v="88"/>
    <s v="6 - AXE Fragrance Premium Body Spray 1 oz - Black Vanilla + $3 OFF Retail"/>
    <x v="10"/>
    <n v="11.99"/>
    <n v="5"/>
    <s v="5 available / 15 sold"/>
    <n v="15"/>
    <s v="May 08, 2024 15:39:55 PDT"/>
    <x v="4"/>
    <x v="0"/>
    <x v="0"/>
    <n v="179.85"/>
    <s v="Low"/>
  </r>
  <r>
    <x v="9"/>
    <s v="Dolce &amp; Gabbana Light Blue for Men - Invigorating 4.2oz EDT Spray, New"/>
    <x v="1"/>
    <n v="29.99"/>
    <n v="7"/>
    <s v="7 available / 51 sold"/>
    <n v="51"/>
    <s v="May 22, 2024 08:29:15 PDT"/>
    <x v="0"/>
    <x v="0"/>
    <x v="0"/>
    <n v="1529.49"/>
    <s v="Medium"/>
  </r>
  <r>
    <x v="19"/>
    <s v="Azzaro Pour Homme by Azzaro cologne EDT 3.3 / 3.4 oz New Tester"/>
    <x v="1"/>
    <n v="18.100000000000001"/>
    <n v="84"/>
    <s v="84 available / 210 sold"/>
    <n v="210"/>
    <s v="May 21, 2024 09:40:06 PDT"/>
    <x v="4"/>
    <x v="0"/>
    <x v="0"/>
    <n v="3801.0000000000005"/>
    <s v="High"/>
  </r>
  <r>
    <x v="26"/>
    <s v="Calvin Klein Eternity Air 3.4 oz EDT spray mens cologne 100ml NIB"/>
    <x v="1"/>
    <n v="28.99"/>
    <n v="10"/>
    <s v="More than 10 available / 124 sold"/>
    <n v="124"/>
    <s v="May 05, 2024 01:21:25 PDT"/>
    <x v="5"/>
    <x v="0"/>
    <x v="0"/>
    <n v="3594.7599999999998"/>
    <s v="High"/>
  </r>
  <r>
    <x v="36"/>
    <s v="Y by Yves Saint Laurent cologne for men EDT 3.3 / 3.4 oz New"/>
    <x v="1"/>
    <n v="57.17"/>
    <n v="7"/>
    <s v="7 available / 210 sold"/>
    <n v="210"/>
    <s v="May 24, 2024 01:43:21 PDT"/>
    <x v="4"/>
    <x v="0"/>
    <x v="0"/>
    <n v="12005.7"/>
    <s v="High"/>
  </r>
  <r>
    <x v="1"/>
    <s v="Men's Fahrenheit Eau De Toilette Cologne Spray 3.4oz / 100 ML New in Box Sealed"/>
    <x v="1"/>
    <n v="9.61"/>
    <n v="1"/>
    <s v="Last One / 17 sold"/>
    <n v="17"/>
    <s v="May 20, 2024 19:45:54 PDT"/>
    <x v="11"/>
    <x v="0"/>
    <x v="0"/>
    <n v="163.37"/>
    <s v="Low"/>
  </r>
  <r>
    <x v="12"/>
    <s v="Paco Rabanne Invictus EDT 3.4 oz | Men's Cologne"/>
    <x v="1"/>
    <n v="39.99"/>
    <n v="3"/>
    <s v="3 available / 3 sold"/>
    <n v="3"/>
    <s v="May 08, 2024 14:29:55 PDT"/>
    <x v="12"/>
    <x v="0"/>
    <x v="0"/>
    <n v="119.97"/>
    <s v="Low"/>
  </r>
  <r>
    <x v="3"/>
    <s v="Acqua Di Gio Profumo by Giorgio Armani 4.2oz Cologne for Men New IN Box"/>
    <x v="0"/>
    <n v="138.99"/>
    <n v="4"/>
    <s v="4 available / 6 sold"/>
    <n v="6"/>
    <s v="May 16, 2024 02:12:52 PDT"/>
    <x v="12"/>
    <x v="0"/>
    <x v="0"/>
    <n v="833.94"/>
    <s v="Low"/>
  </r>
  <r>
    <x v="8"/>
    <s v="Polo Red by Ralph Lauren Men's 6.7oz EDT - Vibrant Scent, Sealed New"/>
    <x v="1"/>
    <n v="44.49"/>
    <n v="5"/>
    <s v="5 available / 4 sold"/>
    <n v="4"/>
    <s v="May 18, 2024 08:26:37 PDT"/>
    <x v="10"/>
    <x v="0"/>
    <x v="0"/>
    <n v="177.96"/>
    <s v="Low"/>
  </r>
  <r>
    <x v="18"/>
    <s v="Afnan Men's Supremacy In Heaven EDP Spray 3.38 oz/100ML (Tester) Fragrances"/>
    <x v="0"/>
    <n v="23.49"/>
    <n v="3"/>
    <s v="3 available / 14 sold"/>
    <n v="14"/>
    <s v="May 23, 2024 21:50:21 PDT"/>
    <x v="3"/>
    <x v="0"/>
    <x v="0"/>
    <n v="328.85999999999996"/>
    <s v="Low"/>
  </r>
  <r>
    <x v="3"/>
    <s v="Giorgio Armani Acqua Di Gio 3.4 oz Men's Eau de Toilette Spray New &amp; Sealed Box"/>
    <x v="1"/>
    <n v="29.99"/>
    <n v="10"/>
    <s v="More than 10 available / 179 sold"/>
    <n v="179"/>
    <s v="May 24, 2024 07:53:38 PDT"/>
    <x v="0"/>
    <x v="0"/>
    <x v="0"/>
    <n v="5368.21"/>
    <s v="High"/>
  </r>
  <r>
    <x v="8"/>
    <s v="*Brand New 2024 Release* POLO 67 by Ralph Lauren - 10ML Travel Sample - Nice!!!!"/>
    <x v="1"/>
    <n v="22.99"/>
    <n v="6"/>
    <s v="6 available / 14 sold"/>
    <n v="14"/>
    <s v="May 12, 2024 17:06:25 PDT"/>
    <x v="3"/>
    <x v="0"/>
    <x v="0"/>
    <n v="321.85999999999996"/>
    <s v="Low"/>
  </r>
  <r>
    <x v="11"/>
    <s v="Versace 4pc Miniature Gift Set for Men Eau Fraiche, Dylan Blue, Eros, Pour Homme"/>
    <x v="8"/>
    <n v="29.19"/>
    <n v="10"/>
    <s v="More than 10 available / 1,787 sold"/>
    <n v="1787"/>
    <s v="May 24, 2024 06:34:25 PDT"/>
    <x v="9"/>
    <x v="0"/>
    <x v="0"/>
    <n v="52162.53"/>
    <s v="High"/>
  </r>
  <r>
    <x v="89"/>
    <s v="AB SPIRIT MILLIONAIRE by Lomani men 3.3 oz 3.4 edt cologne NEW IN BOX"/>
    <x v="1"/>
    <n v="16.39"/>
    <n v="31"/>
    <s v="31 available / 1,630 sold"/>
    <n v="1630"/>
    <s v="May 24, 2024 10:18:08 PDT"/>
    <x v="4"/>
    <x v="0"/>
    <x v="0"/>
    <n v="26715.7"/>
    <s v="High"/>
  </r>
  <r>
    <x v="90"/>
    <s v="King of Kings Royal Blue Parfum 3.4 oz for Men is a wonderful men's fragrance"/>
    <x v="2"/>
    <n v="79.989999999999995"/>
    <n v="7"/>
    <s v="7 available / 43 sold"/>
    <n v="43"/>
    <s v="May 21, 2024 12:02:21 PDT"/>
    <x v="5"/>
    <x v="0"/>
    <x v="0"/>
    <n v="3439.5699999999997"/>
    <s v="Low"/>
  </r>
  <r>
    <x v="10"/>
    <s v="New 2024 Sexy Cologne Cupid Hypnosis Long Lasting Pheromone Perfume for Men US !"/>
    <x v="2"/>
    <n v="7.96"/>
    <n v="10"/>
    <s v="More than 10 available / 38 sold"/>
    <n v="38"/>
    <s v="Feb 22, 2024 02:08:53 PST"/>
    <x v="7"/>
    <x v="0"/>
    <x v="0"/>
    <n v="302.48"/>
    <s v="Low"/>
  </r>
  <r>
    <x v="12"/>
    <s v="1 Million by Paco Rabanne 3.4 Fl oz / 100 ml PARFUM Spray Men's New &amp; Sealed"/>
    <x v="2"/>
    <n v="69.989999999999995"/>
    <n v="9"/>
    <s v="9 available / 2 sold"/>
    <n v="2"/>
    <s v="May 24, 2024 05:54:34 PDT"/>
    <x v="0"/>
    <x v="0"/>
    <x v="0"/>
    <n v="139.97999999999999"/>
    <s v="Low"/>
  </r>
  <r>
    <x v="54"/>
    <s v="Jean Paul Gaultier Le Male Le Parfum Eau de Parfume Spray 125ml  fast shipping"/>
    <x v="0"/>
    <n v="92"/>
    <n v="3"/>
    <s v="3 available / 37 sold"/>
    <n v="37"/>
    <s v="May 19, 2024 11:37:40 PDT"/>
    <x v="11"/>
    <x v="0"/>
    <x v="0"/>
    <n v="3404"/>
    <s v="Low"/>
  </r>
  <r>
    <x v="15"/>
    <s v="Carolina Herrera 212 Men NYC EDT 3.4oz Luxury Men's Fragrance Sealed"/>
    <x v="1"/>
    <n v="39.99"/>
    <n v="6"/>
    <s v="6 available / 25 sold"/>
    <n v="25"/>
    <s v="May 23, 2024 09:08:21 PDT"/>
    <x v="0"/>
    <x v="0"/>
    <x v="0"/>
    <n v="999.75"/>
    <s v="Low"/>
  </r>
  <r>
    <x v="1"/>
    <s v="Y*S*L Y Eau De Parfum 3.3 oz / 100 ml EDP Fragrance Spray for Men NEW IN BOX"/>
    <x v="0"/>
    <n v="49.99"/>
    <n v="5"/>
    <s v="5 available / 43 sold"/>
    <n v="43"/>
    <s v="May 22, 2024 18:23:23 PDT"/>
    <x v="19"/>
    <x v="0"/>
    <x v="0"/>
    <n v="2149.5700000000002"/>
    <s v="Low"/>
  </r>
  <r>
    <x v="18"/>
    <s v="Supremacy in Heaven by Afnan 3.4 oz EDP Cologne for Men New In Box"/>
    <x v="0"/>
    <n v="25.86"/>
    <n v="13"/>
    <s v="13 available / 55 sold"/>
    <n v="55"/>
    <s v="May 21, 2024 08:20:51 PDT"/>
    <x v="4"/>
    <x v="0"/>
    <x v="0"/>
    <n v="1422.3"/>
    <s v="Medium"/>
  </r>
  <r>
    <x v="9"/>
    <s v="D&amp;GDolce &amp; GabbanaTHE ONE FOR MEN EDT INTENSE LUMINOUS .8ml SAMPLES TRY ALL 4"/>
    <x v="1"/>
    <n v="16"/>
    <n v="10"/>
    <s v="More than 10 available / 41 sold"/>
    <n v="41"/>
    <m/>
    <x v="3"/>
    <x v="0"/>
    <x v="0"/>
    <n v="656"/>
    <s v="Low"/>
  </r>
  <r>
    <x v="54"/>
    <s v="Jean Paul Gaultier Le Male Le Parfum Eau de Parfume Spray 125ml"/>
    <x v="1"/>
    <n v="92"/>
    <n v="3"/>
    <s v="3 available / 29 sold"/>
    <n v="29"/>
    <s v="May 20, 2024 23:59:09 PDT"/>
    <x v="11"/>
    <x v="0"/>
    <x v="0"/>
    <n v="2668"/>
    <s v="Low"/>
  </r>
  <r>
    <x v="8"/>
    <s v="Polo Red Intense by Ralph Lauren 2.5 oz / 75 ml Edp spy cologne for men homme"/>
    <x v="0"/>
    <n v="89.25"/>
    <n v="10"/>
    <s v="More than 10 available / 39 sold"/>
    <n v="39"/>
    <s v="May 17, 2024 09:28:09 PDT"/>
    <x v="7"/>
    <x v="0"/>
    <x v="0"/>
    <n v="3480.75"/>
    <s v="Low"/>
  </r>
  <r>
    <x v="0"/>
    <s v="Dior Sauvage Eau de Toilette 3.4 Oz 100ml Brand New Sealed In box Free"/>
    <x v="1"/>
    <n v="84.99"/>
    <n v="9"/>
    <s v="9 available / 13 sold"/>
    <n v="13"/>
    <s v="May 22, 2024 05:35:53 PDT"/>
    <x v="0"/>
    <x v="0"/>
    <x v="0"/>
    <n v="1104.8699999999999"/>
    <s v="Low"/>
  </r>
  <r>
    <x v="50"/>
    <s v="Burberry Touch by Burberry EDT Cologne for Men 3.3 / 3.4 oz Brand New Tester"/>
    <x v="1"/>
    <n v="28.25"/>
    <n v="10"/>
    <s v="More than 10 available / 12,583 sold"/>
    <n v="12583"/>
    <s v="May 24, 2024 07:53:46 PDT"/>
    <x v="5"/>
    <x v="0"/>
    <x v="0"/>
    <n v="355469.75"/>
    <s v="High"/>
  </r>
  <r>
    <x v="3"/>
    <s v="ARMANI CODE GIORGIO ARMANI PARFUM MINI BOTTLE SPLASH 7 ML 0.23 FL OZ NEW"/>
    <x v="0"/>
    <n v="15.99"/>
    <n v="10"/>
    <s v="More than 10 available / 20 sold"/>
    <n v="20"/>
    <m/>
    <x v="18"/>
    <x v="0"/>
    <x v="0"/>
    <n v="319.8"/>
    <s v="Low"/>
  </r>
  <r>
    <x v="0"/>
    <s v="Dior SAUVAGE by Christian Dior EDT Men 100 ml 3.4 oz BRAND NEW &amp; SEALED BOX"/>
    <x v="1"/>
    <n v="84.99"/>
    <n v="10"/>
    <s v="More than 10 available / 51 sold"/>
    <n v="51"/>
    <s v="May 06, 2024 04:40:12 PDT"/>
    <x v="0"/>
    <x v="0"/>
    <x v="0"/>
    <n v="4334.49"/>
    <s v="Medium"/>
  </r>
  <r>
    <x v="41"/>
    <s v="Abercrombie &amp; Fitch Fierce 3.4 oz /100ml Eau De Cologne For Men Brand New Sealed"/>
    <x v="6"/>
    <n v="38.99"/>
    <n v="10"/>
    <s v="More than 10 available / 919 sold"/>
    <n v="919"/>
    <s v="May 24, 2024 08:09:49 PDT"/>
    <x v="0"/>
    <x v="0"/>
    <x v="0"/>
    <n v="35831.810000000005"/>
    <s v="High"/>
  </r>
  <r>
    <x v="91"/>
    <s v="Rue 21 CJ Black Cologne Spray  1.7 fl. Oz  New Without Box"/>
    <x v="4"/>
    <n v="25"/>
    <n v="4"/>
    <s v="4 available / 22 sold"/>
    <n v="22"/>
    <s v="May 24, 2024 02:35:10 PDT"/>
    <x v="18"/>
    <x v="0"/>
    <x v="0"/>
    <n v="550"/>
    <s v="Low"/>
  </r>
  <r>
    <x v="2"/>
    <s v="Givenchy Gentleman 3.3oz.Eau de Toilette INTENSE Spray for Men New in Sealed Box"/>
    <x v="1"/>
    <n v="39.99"/>
    <n v="5"/>
    <s v="5 available / 18 sold"/>
    <n v="18"/>
    <s v="May 05, 2024 23:09:40 PDT"/>
    <x v="12"/>
    <x v="0"/>
    <x v="0"/>
    <n v="719.82"/>
    <s v="Low"/>
  </r>
  <r>
    <x v="3"/>
    <s v="Acqua Di Gio Giorgio Armani For Men EDP 0.5 Fl Oz 15Ml. Travel Size Spray New"/>
    <x v="0"/>
    <n v="19.95"/>
    <n v="10"/>
    <s v="More than 10 available / 6 sold"/>
    <n v="6"/>
    <m/>
    <x v="4"/>
    <x v="0"/>
    <x v="0"/>
    <n v="119.69999999999999"/>
    <s v="Low"/>
  </r>
  <r>
    <x v="92"/>
    <s v="Roja Dove Harrods Aoud Parfum Cologne 3.4oz 100ml For Unisex New In Box"/>
    <x v="0"/>
    <n v="129.99"/>
    <n v="6"/>
    <s v="6 available / 25 sold"/>
    <n v="25"/>
    <s v="May 05, 2024 18:27:16 PDT"/>
    <x v="7"/>
    <x v="0"/>
    <x v="0"/>
    <n v="3249.75"/>
    <s v="Low"/>
  </r>
  <r>
    <x v="34"/>
    <s v="Impact Tommy Hilfiger 3.4 oz EDT + Travel Spray 0.14 oz Cologne Men New In Box"/>
    <x v="1"/>
    <n v="31.99"/>
    <n v="1"/>
    <s v="Last One / 40 sold"/>
    <n v="40"/>
    <s v="May 23, 2024 17:25:38 PDT"/>
    <x v="5"/>
    <x v="0"/>
    <x v="0"/>
    <n v="1279.5999999999999"/>
    <s v="Low"/>
  </r>
  <r>
    <x v="79"/>
    <s v="Creed Aventus Men Eau De Parfum Vial Spray SIZE 2.5 ml On Card NEW"/>
    <x v="0"/>
    <n v="15.99"/>
    <n v="10"/>
    <s v="More than 10 available / 655 sold"/>
    <n v="655"/>
    <s v="May 19, 2024 08:37:16 PDT"/>
    <x v="3"/>
    <x v="0"/>
    <x v="0"/>
    <n v="10473.450000000001"/>
    <s v="High"/>
  </r>
  <r>
    <x v="36"/>
    <s v="New Yves Saint Laurent Y Intense Eau De Parfum EDP Spray for Men 3.3 oz/100 ml"/>
    <x v="0"/>
    <n v="46.48"/>
    <n v="8"/>
    <s v="8 available / 7 sold"/>
    <n v="7"/>
    <s v="May 24, 2024 01:20:40 PDT"/>
    <x v="4"/>
    <x v="0"/>
    <x v="0"/>
    <n v="325.35999999999996"/>
    <s v="Low"/>
  </r>
  <r>
    <x v="4"/>
    <s v="Raghba For Man EDP Spray 100Ml (3.4 Fl.OZ)+Free Deodorant Spray By Lattafa Perfumes"/>
    <x v="0"/>
    <n v="18.989999999999998"/>
    <n v="10"/>
    <s v="10 available / 139 sold"/>
    <n v="139"/>
    <s v="May 22, 2024 12:31:45 PDT"/>
    <x v="18"/>
    <x v="0"/>
    <x v="0"/>
    <n v="2639.6099999999997"/>
    <s v="High"/>
  </r>
  <r>
    <x v="93"/>
    <s v="Tom Ford Noir Extreme by Tom Ford 3.4 oz EDP Cologne for Men New In Box"/>
    <x v="0"/>
    <n v="116.54"/>
    <n v="1"/>
    <s v="Limited quantity available / 262 sold"/>
    <n v="262"/>
    <s v="May 23, 2024 21:59:23 PDT"/>
    <x v="5"/>
    <x v="0"/>
    <x v="0"/>
    <n v="30533.480000000003"/>
    <s v="High"/>
  </r>
  <r>
    <x v="78"/>
    <s v="Louis Vuitton Ombre Nomade Eau De Parfum Sample Spray - 2ml/0.06oz"/>
    <x v="0"/>
    <n v="22.95"/>
    <n v="9"/>
    <s v="9 available / 647 sold"/>
    <n v="647"/>
    <s v="Apr 21, 2024 21:21:42 PDT"/>
    <x v="4"/>
    <x v="0"/>
    <x v="0"/>
    <n v="14848.65"/>
    <s v="High"/>
  </r>
  <r>
    <x v="21"/>
    <s v="BHARARA KING PURE PARFUM BY BHARARA 3.4 FOR MEN, new launch 2023"/>
    <x v="2"/>
    <n v="71.489999999999995"/>
    <n v="4"/>
    <s v="4 available / 31 sold"/>
    <n v="31"/>
    <s v="May 22, 2024 16:32:10 PDT"/>
    <x v="4"/>
    <x v="0"/>
    <x v="0"/>
    <n v="2216.19"/>
    <s v="Low"/>
  </r>
  <r>
    <x v="55"/>
    <s v="Cool Water by Davidoff 4.2 oz Eau De Toilette Spray Cologne for Men New In Box"/>
    <x v="1"/>
    <n v="24.49"/>
    <n v="4"/>
    <s v="4 available / 71 sold"/>
    <n v="71"/>
    <s v="May 24, 2024 03:36:50 PDT"/>
    <x v="16"/>
    <x v="0"/>
    <x v="0"/>
    <n v="1738.79"/>
    <s v="Medium"/>
  </r>
  <r>
    <x v="2"/>
    <s v="SEALED NEW CUPID HYPNOSIS MEN’S PHEROMONE COLOGNE 1.7 OZ | MEET MORE HOT WOMEN🔥"/>
    <x v="2"/>
    <n v="15.99"/>
    <n v="10"/>
    <s v="More than 10 available / 7 sold"/>
    <n v="7"/>
    <s v="May 22, 2024 19:01:20 PDT"/>
    <x v="4"/>
    <x v="0"/>
    <x v="0"/>
    <n v="111.93"/>
    <s v="Low"/>
  </r>
  <r>
    <x v="8"/>
    <s v="Polo Blue by Ralph Lauren 4.2 oz / 125ml EDT Spray Cologne For Men NEW &amp; SEALED"/>
    <x v="1"/>
    <n v="34.99"/>
    <n v="10"/>
    <s v="More than 10 available / 457 sold"/>
    <n v="457"/>
    <s v="May 21, 2024 09:49:10 PDT"/>
    <x v="0"/>
    <x v="0"/>
    <x v="0"/>
    <n v="15990.43"/>
    <s v="High"/>
  </r>
  <r>
    <x v="37"/>
    <s v="Dr. Squatch Fireside Bourbon Natural Cologne Made in USA FULL SIZE NEW !"/>
    <x v="6"/>
    <n v="41.99"/>
    <n v="10"/>
    <s v="10 available / 15 sold"/>
    <n v="15"/>
    <s v="May 02, 2024 21:01:55 PDT"/>
    <x v="18"/>
    <x v="0"/>
    <x v="0"/>
    <n v="629.85"/>
    <s v="Low"/>
  </r>
  <r>
    <x v="94"/>
    <s v="Al Wataniah Kayaan Classic 3.4oz EDP"/>
    <x v="0"/>
    <n v="35"/>
    <n v="10"/>
    <s v="More than 10 available / 36 sold"/>
    <n v="36"/>
    <s v="Apr 30, 2024 08:56:26 PDT"/>
    <x v="5"/>
    <x v="0"/>
    <x v="0"/>
    <n v="1260"/>
    <s v="Low"/>
  </r>
  <r>
    <x v="46"/>
    <s v="HERMÈS Terre D'HERMÈS Parfum Pure Perfume Sample Spray .06oz, 2ml New in Card"/>
    <x v="0"/>
    <n v="8.49"/>
    <n v="5"/>
    <s v="5 available / 131 sold"/>
    <n v="131"/>
    <s v="May 24, 2024 00:33:39 PDT"/>
    <x v="5"/>
    <x v="0"/>
    <x v="0"/>
    <n v="1112.19"/>
    <s v="High"/>
  </r>
  <r>
    <x v="8"/>
    <s v="Ralph Lauren Polo Black 4.2 oz EDT Sophisticated Men's Cologne Sealed Box"/>
    <x v="1"/>
    <n v="31.99"/>
    <n v="10"/>
    <s v="More than 10 available / 103 sold"/>
    <n v="103"/>
    <s v="May 19, 2024 07:45:31 PDT"/>
    <x v="0"/>
    <x v="0"/>
    <x v="0"/>
    <n v="3294.97"/>
    <s v="High"/>
  </r>
  <r>
    <x v="7"/>
    <s v="Gucci Guilty Cologne for Men EDT 3oz Luxurious Daring Adventure"/>
    <x v="0"/>
    <n v="49.99"/>
    <n v="10"/>
    <s v="More than 10 available / 78 sold"/>
    <n v="78"/>
    <s v="May 24, 2024 07:13:24 PDT"/>
    <x v="0"/>
    <x v="0"/>
    <x v="0"/>
    <n v="3899.2200000000003"/>
    <s v="Medium"/>
  </r>
  <r>
    <x v="86"/>
    <s v="Joop Men's Joop Homme Wild EDT 4.2 oz (Tester) Fragrances 3607345849980"/>
    <x v="1"/>
    <n v="23.49"/>
    <n v="1"/>
    <s v="Last One / 29 sold"/>
    <n v="29"/>
    <s v="May 22, 2024 13:27:09 PDT"/>
    <x v="3"/>
    <x v="0"/>
    <x v="0"/>
    <n v="681.20999999999992"/>
    <s v="Low"/>
  </r>
  <r>
    <x v="50"/>
    <s v="Burberry Touch for Men 3.4oz EDT Cologne New in Box"/>
    <x v="1"/>
    <n v="30.95"/>
    <n v="6"/>
    <s v="6 available / 36 sold"/>
    <n v="36"/>
    <s v="May 24, 2024 09:46:46 PDT"/>
    <x v="0"/>
    <x v="0"/>
    <x v="0"/>
    <n v="1114.2"/>
    <s v="Low"/>
  </r>
  <r>
    <x v="53"/>
    <s v="Aramis EDT 3.7 oz Cologne for Men"/>
    <x v="1"/>
    <n v="19.989999999999998"/>
    <n v="3"/>
    <s v="3 available / 8 sold"/>
    <n v="8"/>
    <s v="May 21, 2024 19:02:41 PDT"/>
    <x v="29"/>
    <x v="0"/>
    <x v="0"/>
    <n v="159.91999999999999"/>
    <s v="Low"/>
  </r>
  <r>
    <x v="95"/>
    <s v="Version Prada Luna Rossa carbon /ATTITUDE NOIR FOR MEN 3.4 OZ FO"/>
    <x v="0"/>
    <n v="19.989999999999998"/>
    <n v="10"/>
    <s v="More than 10 available / 122 sold"/>
    <n v="122"/>
    <s v="Apr 28, 2024 09:27:00 PDT"/>
    <x v="5"/>
    <x v="0"/>
    <x v="0"/>
    <n v="2438.7799999999997"/>
    <s v="High"/>
  </r>
  <r>
    <x v="96"/>
    <s v="Bentley Intense by Bentley 3.4 oz EDP Cologne for Men New In Box"/>
    <x v="0"/>
    <n v="29.12"/>
    <n v="1"/>
    <s v="Last One / 5,145 sold"/>
    <n v="5145"/>
    <s v="May 24, 2024 01:45:52 PDT"/>
    <x v="5"/>
    <x v="0"/>
    <x v="0"/>
    <n v="149822.39999999999"/>
    <s v="High"/>
  </r>
  <r>
    <x v="11"/>
    <s v="Versace Eros for Men 3.4 fl oz Eau de Toilette Spray"/>
    <x v="1"/>
    <n v="39.99"/>
    <n v="3"/>
    <s v="3 available / 4 sold"/>
    <n v="4"/>
    <s v="May 24, 2024 08:24:47 PDT"/>
    <x v="5"/>
    <x v="0"/>
    <x v="0"/>
    <n v="159.96"/>
    <s v="Low"/>
  </r>
  <r>
    <x v="3"/>
    <s v="Armani Code by Giorgio Armani 2.5 oz EDT Cologne for Men New In Box"/>
    <x v="1"/>
    <n v="38.25"/>
    <n v="10"/>
    <s v="More than 10 available / 363 sold"/>
    <n v="363"/>
    <s v="May 23, 2024 07:39:28 PDT"/>
    <x v="0"/>
    <x v="0"/>
    <x v="0"/>
    <n v="13884.75"/>
    <s v="High"/>
  </r>
  <r>
    <x v="3"/>
    <s v="Giorgio Armani Acqua Di Gio 6.7 oz / 200 ml Men's Eau de Toilette Spray"/>
    <x v="1"/>
    <n v="48.95"/>
    <n v="10"/>
    <s v="More than 10 available / 969 sold"/>
    <n v="969"/>
    <s v="May 23, 2024 08:07:24 PDT"/>
    <x v="0"/>
    <x v="0"/>
    <x v="0"/>
    <n v="47432.55"/>
    <s v="High"/>
  </r>
  <r>
    <x v="19"/>
    <s v="Azzaro The Most Wanted for Men 3.4 fl oz Eau de Parfum Intense Spray"/>
    <x v="0"/>
    <n v="93.05"/>
    <n v="3"/>
    <s v="3 available / 21 sold"/>
    <n v="21"/>
    <s v="May 23, 2024 04:02:53 PDT"/>
    <x v="3"/>
    <x v="0"/>
    <x v="0"/>
    <n v="1954.05"/>
    <s v="Low"/>
  </r>
  <r>
    <x v="22"/>
    <s v="Valentino Uomo Born In Roma Eau De Toilette Travel Spray 15ml / 0.5 Oz For Men"/>
    <x v="1"/>
    <n v="36.99"/>
    <n v="1"/>
    <s v="Last One / 32 sold"/>
    <n v="32"/>
    <s v="May 22, 2024 20:37:35 PDT"/>
    <x v="7"/>
    <x v="0"/>
    <x v="0"/>
    <n v="1183.68"/>
    <s v="Low"/>
  </r>
  <r>
    <x v="14"/>
    <s v="Armaf Odyssey EDP Spray Men 3.4 oz"/>
    <x v="0"/>
    <n v="27.5"/>
    <n v="10"/>
    <s v="More than 10 available / 427 sold"/>
    <n v="427"/>
    <s v="May 24, 2024 08:44:53 PDT"/>
    <x v="5"/>
    <x v="0"/>
    <x v="0"/>
    <n v="11742.5"/>
    <s v="High"/>
  </r>
  <r>
    <x v="97"/>
    <s v="COACH NEW YORK by Coach cologne for men EDT 3.3 / 3.4 oz New In Box"/>
    <x v="1"/>
    <n v="36.15"/>
    <n v="487"/>
    <s v="487 available / 7,592 sold"/>
    <n v="7592"/>
    <s v="May 24, 2024 01:43:19 PDT"/>
    <x v="4"/>
    <x v="0"/>
    <x v="0"/>
    <n v="274450.8"/>
    <s v="High"/>
  </r>
  <r>
    <x v="8"/>
    <s v="Polo Green SET by Ralph Lauren EDT for Men 4.0 oz - 118 ml /15ml *NEW IN BOX*"/>
    <x v="1"/>
    <n v="44.99"/>
    <n v="10"/>
    <s v="More than 10 available / 27 sold"/>
    <n v="27"/>
    <s v="May 08, 2024 10:18:58 PDT"/>
    <x v="9"/>
    <x v="0"/>
    <x v="0"/>
    <n v="1214.73"/>
    <s v="Low"/>
  </r>
  <r>
    <x v="98"/>
    <s v="Jovan Sex Appeal By Coty Men 3.0 3 oz 88 ml *Cologne* Spray New in Box"/>
    <x v="4"/>
    <n v="16.899999999999999"/>
    <n v="4"/>
    <s v="4 available / 34 sold"/>
    <n v="34"/>
    <s v="May 07, 2024 11:07:48 PDT"/>
    <x v="7"/>
    <x v="0"/>
    <x v="0"/>
    <n v="574.59999999999991"/>
    <s v="Low"/>
  </r>
  <r>
    <x v="19"/>
    <s v="Azzaro The Most Wanted Men's Eau de Parfum Intense Sprays 1.5ml /0.05oz X 2"/>
    <x v="0"/>
    <n v="9.99"/>
    <n v="10"/>
    <s v="More than 10 available / 19 sold"/>
    <n v="19"/>
    <s v="May 17, 2024 14:13:59 PDT"/>
    <x v="7"/>
    <x v="0"/>
    <x v="0"/>
    <n v="189.81"/>
    <s v="Low"/>
  </r>
  <r>
    <x v="26"/>
    <s v="Ck One by Calvin Klein Eau de Toilette 3.3 fl oz  100 ml Brand New Free Shipping"/>
    <x v="1"/>
    <n v="19.989999999999998"/>
    <n v="3"/>
    <s v="3 available / 4 sold"/>
    <n v="4"/>
    <s v="May 23, 2024 03:58:47 PDT"/>
    <x v="16"/>
    <x v="0"/>
    <x v="0"/>
    <n v="79.959999999999994"/>
    <s v="Low"/>
  </r>
  <r>
    <x v="14"/>
    <s v="Armaf club de nuit UNTOLD 105ml/3.6oz Eau de Parfum Unisex Spray - New | Sealed"/>
    <x v="0"/>
    <n v="43.45"/>
    <n v="10"/>
    <s v="More than 10 available / 955 sold"/>
    <n v="955"/>
    <s v="May 17, 2024 11:40:16 PDT"/>
    <x v="4"/>
    <x v="0"/>
    <x v="0"/>
    <n v="41494.75"/>
    <s v="High"/>
  </r>
  <r>
    <x v="71"/>
    <s v="Tommy Bahama MARITIME VOYAGE for Him Men 4.2 oz 1.25 ml Cologne Spray NEW IN BOX"/>
    <x v="6"/>
    <n v="31.95"/>
    <n v="2"/>
    <s v="2 available / 10 sold"/>
    <n v="10"/>
    <s v="May 18, 2024 19:41:43 PDT"/>
    <x v="30"/>
    <x v="0"/>
    <x v="0"/>
    <n v="319.5"/>
    <s v="Low"/>
  </r>
  <r>
    <x v="21"/>
    <s v="BHARARA KING Eau de Parfum EDP for Men 6.7 OZ - 200ML NEW IN BOX SEALED"/>
    <x v="0"/>
    <n v="78.989999999999995"/>
    <n v="10"/>
    <s v="More than 10 available / 142 sold"/>
    <n v="142"/>
    <s v="May 03, 2024 14:45:35 PDT"/>
    <x v="9"/>
    <x v="0"/>
    <x v="0"/>
    <n v="11216.58"/>
    <s v="High"/>
  </r>
  <r>
    <x v="4"/>
    <s v="Lattafa Perfumes Men's Ramz Silver EDP Spray 3.38 oz Fragrances 6291106066722"/>
    <x v="0"/>
    <n v="25.79"/>
    <n v="3"/>
    <s v="3 available / 11 sold"/>
    <n v="11"/>
    <s v="May 23, 2024 23:20:23 PDT"/>
    <x v="3"/>
    <x v="0"/>
    <x v="0"/>
    <n v="283.69"/>
    <s v="Low"/>
  </r>
  <r>
    <x v="99"/>
    <s v="LANVIN L'Homme by Lanvin Cologne L Homme for Men 3.4 oz EDT New in Box"/>
    <x v="1"/>
    <n v="17.989999999999998"/>
    <n v="138"/>
    <s v="138 available / 1,955 sold"/>
    <n v="1955"/>
    <s v="May 24, 2024 09:10:18 PDT"/>
    <x v="4"/>
    <x v="0"/>
    <x v="0"/>
    <n v="35170.449999999997"/>
    <s v="High"/>
  </r>
  <r>
    <x v="36"/>
    <s v="Y By Yves Saint Laurent LE PARFUM 3.3 oz / 100 ml Spray New &amp; Sealed In Box"/>
    <x v="2"/>
    <n v="60.99"/>
    <n v="2"/>
    <s v="2 available / 16 sold"/>
    <n v="16"/>
    <s v="May 24, 2024 02:09:23 PDT"/>
    <x v="4"/>
    <x v="0"/>
    <x v="0"/>
    <n v="975.84"/>
    <s v="Low"/>
  </r>
  <r>
    <x v="11"/>
    <s v="Versace Dylan Blue by Gianni Versace 3.4 oz EDT Cologne for Men New Tester"/>
    <x v="1"/>
    <n v="41.98"/>
    <n v="66"/>
    <s v="66 available / 4,234 sold"/>
    <n v="4234"/>
    <s v="May 23, 2024 15:18:17 PDT"/>
    <x v="4"/>
    <x v="0"/>
    <x v="0"/>
    <n v="177743.31999999998"/>
    <s v="High"/>
  </r>
  <r>
    <x v="32"/>
    <s v="For Millesime Imperial Cologne Perfume 3.3 oz 100ML for Men Women Unisex NIB"/>
    <x v="2"/>
    <n v="124.99"/>
    <n v="4"/>
    <s v="4 available / 13 sold"/>
    <n v="13"/>
    <s v="May 24, 2024 10:01:25 PDT"/>
    <x v="31"/>
    <x v="0"/>
    <x v="0"/>
    <n v="1624.87"/>
    <s v="Low"/>
  </r>
  <r>
    <x v="37"/>
    <s v="COOL WATER Cologne by Davidoff 2.5 oz eau de toilette Spray New in Sealed Box"/>
    <x v="1"/>
    <n v="19.899999999999999"/>
    <n v="10"/>
    <s v="More than 10 available / 294 sold"/>
    <n v="294"/>
    <s v="May 02, 2024 13:48:09 PDT"/>
    <x v="3"/>
    <x v="0"/>
    <x v="0"/>
    <n v="5850.5999999999995"/>
    <s v="High"/>
  </r>
  <r>
    <x v="59"/>
    <s v="Salvatore Ferragamo Acqua Essenziale Eau De Toilette Spray for Men 3.4 oz"/>
    <x v="1"/>
    <n v="23"/>
    <n v="6"/>
    <s v="6 available / 9 sold"/>
    <n v="9"/>
    <s v="May 13, 2024 09:37:01 PDT"/>
    <x v="7"/>
    <x v="0"/>
    <x v="0"/>
    <n v="207"/>
    <s v="Low"/>
  </r>
  <r>
    <x v="1"/>
    <s v="Mens Cologne 3.4oz Y Perfume Eau De Parfum 100ml Spray for Men New In Box"/>
    <x v="0"/>
    <n v="49.99"/>
    <n v="8"/>
    <s v="8 available / 25 sold"/>
    <n v="25"/>
    <s v="May 24, 2024 00:24:35 PDT"/>
    <x v="19"/>
    <x v="0"/>
    <x v="0"/>
    <n v="1249.75"/>
    <s v="Low"/>
  </r>
  <r>
    <x v="18"/>
    <s v="Supremacy Not Only Intense by Afnan 3.4 oz EDP Cologne for Men New In Box"/>
    <x v="0"/>
    <n v="37.89"/>
    <n v="1"/>
    <s v="Limited quantity available / 1,242 sold"/>
    <n v="1242"/>
    <s v="May 24, 2024 06:55:05 PDT"/>
    <x v="5"/>
    <x v="0"/>
    <x v="0"/>
    <n v="47059.38"/>
    <s v="High"/>
  </r>
  <r>
    <x v="14"/>
    <s v="Tag - Him Pour Homme by Armaf cologne EDP 3.3 / 3.4 oz New in Box"/>
    <x v="1"/>
    <n v="21.15"/>
    <n v="95"/>
    <s v="95 available / 739 sold"/>
    <n v="739"/>
    <s v="May 15, 2024 19:05:45 PDT"/>
    <x v="4"/>
    <x v="0"/>
    <x v="0"/>
    <n v="15629.849999999999"/>
    <s v="High"/>
  </r>
  <r>
    <x v="28"/>
    <s v="Givenchy Gentleman 3.3oz.Eau de Toilette INTENSE Spray for Men New in Sealed Box"/>
    <x v="1"/>
    <n v="59"/>
    <n v="10"/>
    <s v="10 available / 601 sold"/>
    <n v="601"/>
    <s v="May 24, 2024 09:57:09 PDT"/>
    <x v="4"/>
    <x v="0"/>
    <x v="0"/>
    <n v="35459"/>
    <s v="High"/>
  </r>
  <r>
    <x v="24"/>
    <s v="Individuel by Montblanc 2.5 oz EDT Cologne for Men New In Box"/>
    <x v="1"/>
    <n v="25.81"/>
    <n v="95"/>
    <s v="95 available / 1,424 sold"/>
    <n v="1424"/>
    <s v="May 24, 2024 09:58:09 PDT"/>
    <x v="4"/>
    <x v="0"/>
    <x v="0"/>
    <n v="36753.439999999995"/>
    <s v="High"/>
  </r>
  <r>
    <x v="100"/>
    <s v="Lá Melodie Parfum"/>
    <x v="2"/>
    <n v="180"/>
    <n v="1"/>
    <s v="Last One / 9 sold"/>
    <n v="9"/>
    <s v="Feb 21, 2024 16:08:12 PST"/>
    <x v="9"/>
    <x v="0"/>
    <x v="0"/>
    <n v="1620"/>
    <s v="Low"/>
  </r>
  <r>
    <x v="79"/>
    <s v="Creed Silver Mountain Water 3.3 oz EDP Cologne for Men Brand New Tester"/>
    <x v="0"/>
    <n v="160.91"/>
    <n v="1"/>
    <s v="Limited quantity available / 386 sold"/>
    <n v="386"/>
    <s v="May 21, 2024 07:53:03 PDT"/>
    <x v="5"/>
    <x v="0"/>
    <x v="0"/>
    <n v="62111.26"/>
    <s v="High"/>
  </r>
  <r>
    <x v="11"/>
    <s v="Versace Men's The Dreamer EDT Spray 3.4 oz (Tester) Fragrances 8011003997848"/>
    <x v="1"/>
    <n v="23.49"/>
    <n v="3"/>
    <s v="3 available / 25 sold"/>
    <n v="25"/>
    <s v="May 23, 2024 12:08:57 PDT"/>
    <x v="3"/>
    <x v="0"/>
    <x v="0"/>
    <n v="587.25"/>
    <s v="Low"/>
  </r>
  <r>
    <x v="3"/>
    <s v="Acqua Di Gio Giorgio Armani For Men PARFUM 0.5 Fl Oz 15Ml. Travel Size Spray New"/>
    <x v="2"/>
    <n v="25.95"/>
    <n v="10"/>
    <s v="More than 10 available / 280 sold"/>
    <n v="280"/>
    <s v="May 12, 2024 17:11:04 PDT"/>
    <x v="4"/>
    <x v="0"/>
    <x v="0"/>
    <n v="7266"/>
    <s v="High"/>
  </r>
  <r>
    <x v="36"/>
    <s v="Yves Saint Laurent La Nuit De L’Homme Bleu Electrique EDT INTENSE 3.3 oz / 100 ml New &amp; Sealed"/>
    <x v="1"/>
    <n v="144.99"/>
    <n v="10"/>
    <s v="More than 10 available / 145 sold"/>
    <n v="145"/>
    <s v="May 24, 2024 10:07:16 PDT"/>
    <x v="4"/>
    <x v="0"/>
    <x v="0"/>
    <n v="21023.550000000003"/>
    <s v="High"/>
  </r>
  <r>
    <x v="14"/>
    <s v="Club de Nuit Urban Man Elixir by Armaf 3.6 oz EDP Cologne for Men New In Box"/>
    <x v="0"/>
    <n v="38.97"/>
    <n v="10"/>
    <s v="More than 10 available / 4 sold"/>
    <n v="4"/>
    <m/>
    <x v="5"/>
    <x v="0"/>
    <x v="0"/>
    <n v="155.88"/>
    <s v="Low"/>
  </r>
  <r>
    <x v="26"/>
    <s v="Euphoria by Calvin Klein 3.4 oz EDT Cologne for Men New In Box"/>
    <x v="1"/>
    <n v="32.979999999999997"/>
    <n v="10"/>
    <s v="More than 10 available / 4,427 sold"/>
    <n v="4427"/>
    <s v="May 23, 2024 23:46:32 PDT"/>
    <x v="5"/>
    <x v="0"/>
    <x v="0"/>
    <n v="146002.46"/>
    <s v="High"/>
  </r>
  <r>
    <x v="84"/>
    <s v="Curve Cologne for Men by Liz Claiborne  6.7 / 6.8 oz Spray EDC New in Box"/>
    <x v="6"/>
    <n v="33.99"/>
    <n v="155"/>
    <s v="155 available / 6,634 sold"/>
    <n v="6634"/>
    <s v="May 22, 2024 10:02:50 PDT"/>
    <x v="4"/>
    <x v="0"/>
    <x v="0"/>
    <n v="225489.66"/>
    <s v="High"/>
  </r>
  <r>
    <x v="24"/>
    <s v="Explorer by Montblanc, 6.7 oz EDP Spray for Men"/>
    <x v="0"/>
    <n v="62.09"/>
    <n v="10"/>
    <s v="More than 10 available / 125 sold"/>
    <n v="125"/>
    <s v="May 22, 2024 12:02:22 PDT"/>
    <x v="5"/>
    <x v="0"/>
    <x v="0"/>
    <n v="7761.25"/>
    <s v="High"/>
  </r>
  <r>
    <x v="101"/>
    <s v="Sculpture Homme by Nikos 3.4 oz EDT Cologne for Men Brand New Tester"/>
    <x v="1"/>
    <n v="12.23"/>
    <n v="10"/>
    <s v="More than 10 available / 1,128 sold"/>
    <n v="1128"/>
    <s v="May 22, 2024 09:28:38 PDT"/>
    <x v="5"/>
    <x v="0"/>
    <x v="0"/>
    <n v="13795.44"/>
    <s v="High"/>
  </r>
  <r>
    <x v="24"/>
    <s v="Legend Red by Montblanc cologne for men EDP 3.3 / 3.4 oz New in Box"/>
    <x v="0"/>
    <n v="31.29"/>
    <n v="40"/>
    <s v="40 available / 349 sold"/>
    <n v="349"/>
    <s v="May 24, 2024 07:16:10 PDT"/>
    <x v="4"/>
    <x v="0"/>
    <x v="0"/>
    <n v="10920.21"/>
    <s v="High"/>
  </r>
  <r>
    <x v="36"/>
    <s v="Lanuit De Lhomme by Yves Saint Laurent EDT Spray 3.3 oz (100 ml) (m)"/>
    <x v="1"/>
    <n v="69.55"/>
    <n v="3"/>
    <s v="3 available / 16 sold"/>
    <n v="16"/>
    <s v="May 23, 2024 17:44:35 PDT"/>
    <x v="3"/>
    <x v="0"/>
    <x v="0"/>
    <n v="1112.8"/>
    <s v="Low"/>
  </r>
  <r>
    <x v="83"/>
    <s v="Encre Noire by Lalique Cologne for Men EDT 3.3 / 3.4 oz New In Box"/>
    <x v="1"/>
    <n v="26.52"/>
    <n v="1"/>
    <s v="Limited quantity available / 1,866 sold"/>
    <n v="1866"/>
    <s v="May 24, 2024 07:55:09 PDT"/>
    <x v="4"/>
    <x v="0"/>
    <x v="0"/>
    <n v="49486.32"/>
    <s v="High"/>
  </r>
  <r>
    <x v="2"/>
    <s v="1/2PCS 50ml Men's Pheromone-Cupid Infused Perfume- Hypnosis Cologne Fragrances"/>
    <x v="2"/>
    <n v="14.6"/>
    <n v="5"/>
    <s v="5 available / 94 sold"/>
    <n v="94"/>
    <s v="May 22, 2024 23:30:09 PDT"/>
    <x v="32"/>
    <x v="0"/>
    <x v="0"/>
    <n v="1372.3999999999999"/>
    <s v="Medium"/>
  </r>
  <r>
    <x v="102"/>
    <s v="Lucianno California Vibe M 100ml Boxed"/>
    <x v="2"/>
    <n v="66"/>
    <n v="10"/>
    <s v="More than 10 available / 21 sold"/>
    <n v="21"/>
    <s v="May 24, 2024 02:33:19 PDT"/>
    <x v="32"/>
    <x v="0"/>
    <x v="0"/>
    <n v="1386"/>
    <s v="Low"/>
  </r>
  <r>
    <x v="103"/>
    <s v="Spicebomb Extreme by Viktor &amp; Rolf 3.04 oz EDP Cologne for Men New In Box"/>
    <x v="0"/>
    <n v="86.72"/>
    <n v="10"/>
    <s v="More than 10 available / 1,296 sold"/>
    <n v="1296"/>
    <s v="May 23, 2024 19:12:32 PDT"/>
    <x v="5"/>
    <x v="0"/>
    <x v="0"/>
    <n v="112389.12"/>
    <s v="High"/>
  </r>
  <r>
    <x v="72"/>
    <s v="PS by Paul Sebastian Cologne for Men 8 / 8.0 oz Brand New In Box"/>
    <x v="4"/>
    <n v="26.1"/>
    <n v="4"/>
    <s v="4 available / 4,934 sold"/>
    <n v="4934"/>
    <s v="May 24, 2024 07:07:02 PDT"/>
    <x v="5"/>
    <x v="0"/>
    <x v="0"/>
    <n v="128777.40000000001"/>
    <s v="High"/>
  </r>
  <r>
    <x v="8"/>
    <s v="Ralph Lauren Polo Black 4.2 oz / 125 ml Eau De Toilette Spray For Men Brand New!"/>
    <x v="1"/>
    <n v="28.2"/>
    <n v="8"/>
    <s v="8 available / 24 sold"/>
    <n v="24"/>
    <s v="May 21, 2024 10:01:54 PDT"/>
    <x v="0"/>
    <x v="0"/>
    <x v="0"/>
    <n v="676.8"/>
    <s v="Low"/>
  </r>
  <r>
    <x v="62"/>
    <s v="HALLOWEEN MAN J. Del Pozo cologne edt 4.2 oz NEW IN BOX"/>
    <x v="1"/>
    <n v="27.4"/>
    <n v="52"/>
    <s v="52 available / 397 sold"/>
    <n v="397"/>
    <s v="May 21, 2024 15:07:11 PDT"/>
    <x v="4"/>
    <x v="0"/>
    <x v="0"/>
    <n v="10877.8"/>
    <s v="High"/>
  </r>
  <r>
    <x v="103"/>
    <s v="SpiceBomb Extreme Made Stronger With Pheromones For Super Hot Sexual Attraction!"/>
    <x v="1"/>
    <n v="17.98"/>
    <n v="10"/>
    <s v="More than 10 available / 66 sold"/>
    <n v="66"/>
    <s v="May 20, 2024 20:09:23 PDT"/>
    <x v="1"/>
    <x v="0"/>
    <x v="0"/>
    <n v="1186.68"/>
    <s v="Medium"/>
  </r>
  <r>
    <x v="104"/>
    <s v="L'homme Rochas by Rochas cologne EDT 3.3 / 3.4 oz New Tester"/>
    <x v="1"/>
    <n v="24.55"/>
    <n v="23"/>
    <s v="23 available / 433 sold"/>
    <n v="433"/>
    <s v="May 02, 2024 01:30:34 PDT"/>
    <x v="4"/>
    <x v="0"/>
    <x v="0"/>
    <n v="10630.15"/>
    <s v="High"/>
  </r>
  <r>
    <x v="69"/>
    <s v="Prada Luna Rossa Black 3.4 oz EDP Cologne for Men New In Box"/>
    <x v="0"/>
    <n v="90.44"/>
    <n v="1"/>
    <s v="Limited quantity available / 587 sold"/>
    <n v="587"/>
    <s v="May 24, 2024 08:49:02 PDT"/>
    <x v="5"/>
    <x v="0"/>
    <x v="0"/>
    <n v="53088.28"/>
    <s v="High"/>
  </r>
  <r>
    <x v="8"/>
    <s v="Ralph Lauren Polo Green EDT - Classic Woody Fragrance 4oz Sealed"/>
    <x v="1"/>
    <n v="36.99"/>
    <n v="5"/>
    <s v="5 available / 7 sold"/>
    <n v="7"/>
    <s v="May 23, 2024 09:45:25 PDT"/>
    <x v="0"/>
    <x v="0"/>
    <x v="0"/>
    <n v="258.93"/>
    <s v="Low"/>
  </r>
  <r>
    <x v="105"/>
    <s v="Pure Instinct Pheromone Cologne For Him,Sex Attractant, Men's Best Pheromone 1oz"/>
    <x v="6"/>
    <n v="17.89"/>
    <n v="10"/>
    <s v="More than 10 available / 2,256 sold"/>
    <n v="2256"/>
    <s v="May 12, 2024 18:06:36 PDT"/>
    <x v="9"/>
    <x v="0"/>
    <x v="0"/>
    <n v="40359.840000000004"/>
    <s v="High"/>
  </r>
  <r>
    <x v="106"/>
    <s v="Insurrection Born To Be a King By Reyane Tradition for Men EDP 3.3 OZ"/>
    <x v="2"/>
    <n v="85.2"/>
    <n v="4"/>
    <s v="4 available / 73 sold"/>
    <n v="73"/>
    <s v="May 22, 2024 16:53:06 PDT"/>
    <x v="9"/>
    <x v="0"/>
    <x v="0"/>
    <n v="6219.6"/>
    <s v="Medium"/>
  </r>
  <r>
    <x v="12"/>
    <s v="1 Million Lucky by Paco Rabanne 3.4 oz EDT Cologne for Men New In Box"/>
    <x v="1"/>
    <n v="108.98"/>
    <n v="3"/>
    <s v="3 available / 33 sold"/>
    <n v="33"/>
    <s v="May 24, 2024 07:43:03 PDT"/>
    <x v="5"/>
    <x v="0"/>
    <x v="0"/>
    <n v="3596.34"/>
    <s v="Low"/>
  </r>
  <r>
    <x v="107"/>
    <s v="RED by Giorgio Beverly Hills 3.3 / 3.4 oz EDT For Men New in BOX"/>
    <x v="1"/>
    <n v="16.04"/>
    <n v="31"/>
    <s v="31 available / 2,817 sold"/>
    <n v="2817"/>
    <s v="May 22, 2024 12:50:13 PDT"/>
    <x v="4"/>
    <x v="0"/>
    <x v="0"/>
    <n v="45184.68"/>
    <s v="High"/>
  </r>
  <r>
    <x v="36"/>
    <s v="Yves Saint Laurent Y Eau de Toilette Spray For Men Yves Saint Laurent EDT 3.3oz 100ml"/>
    <x v="1"/>
    <n v="45.98"/>
    <n v="7"/>
    <s v="7 available / 343 sold"/>
    <n v="343"/>
    <s v="May 20, 2024 12:28:06 PDT"/>
    <x v="3"/>
    <x v="0"/>
    <x v="0"/>
    <n v="15771.14"/>
    <s v="High"/>
  </r>
  <r>
    <x v="69"/>
    <s v="Prada Luna Rossa by Prada 3.4 oz EDT Cologne for Men New In Box"/>
    <x v="1"/>
    <n v="84.73"/>
    <n v="1"/>
    <s v="Limited quantity available / 2,774 sold"/>
    <n v="2774"/>
    <s v="May 21, 2024 06:58:02 PDT"/>
    <x v="5"/>
    <x v="0"/>
    <x v="0"/>
    <n v="235041.02000000002"/>
    <s v="High"/>
  </r>
  <r>
    <x v="3"/>
    <s v="Armani Code Profumo 3.7oz by Men's Eau de Parfum Spray EDP New &amp;  Sealed Box"/>
    <x v="0"/>
    <n v="69.989999999999995"/>
    <n v="8"/>
    <s v="8 available / 35 sold"/>
    <n v="35"/>
    <s v="May 24, 2024 05:43:37 PDT"/>
    <x v="0"/>
    <x v="0"/>
    <x v="0"/>
    <n v="2449.6499999999996"/>
    <s v="Low"/>
  </r>
  <r>
    <x v="25"/>
    <s v="It's Essential EDP Perfume By Rasasi 100 ML:🥇Hot New Rasasi Premium Line🥇"/>
    <x v="0"/>
    <n v="45"/>
    <n v="8"/>
    <s v="8 available / 37 sold"/>
    <n v="37"/>
    <s v="May 17, 2024 09:22:33 PDT"/>
    <x v="7"/>
    <x v="0"/>
    <x v="0"/>
    <n v="1665"/>
    <s v="Low"/>
  </r>
  <r>
    <x v="3"/>
    <s v="Giorgio Armani Acqua Di Gio 6.7 oz/200 ml Men's Eau de Toilette Spray"/>
    <x v="1"/>
    <n v="48.95"/>
    <n v="10"/>
    <s v="10 available / 121 sold"/>
    <n v="121"/>
    <s v="May 23, 2024 08:44:06 PDT"/>
    <x v="0"/>
    <x v="0"/>
    <x v="0"/>
    <n v="5922.9500000000007"/>
    <s v="High"/>
  </r>
  <r>
    <x v="82"/>
    <s v="Chanel Allure Homme Sport Eau de Toilette EDT Sample Spray .05oz, 1.5ml in Card"/>
    <x v="1"/>
    <n v="10.7"/>
    <n v="5"/>
    <s v="5 available / 163 sold"/>
    <n v="163"/>
    <s v="May 24, 2024 00:31:08 PDT"/>
    <x v="5"/>
    <x v="0"/>
    <x v="0"/>
    <n v="1744.1"/>
    <s v="High"/>
  </r>
  <r>
    <x v="3"/>
    <s v="Giorgio Armani Acqua Di Gio 3.4 oz Men's Eau de Toilette Spray New Sealed BOX"/>
    <x v="1"/>
    <n v="27.1"/>
    <n v="8"/>
    <s v="8 available / 28 sold"/>
    <n v="28"/>
    <s v="May 22, 2024 10:22:29 PDT"/>
    <x v="0"/>
    <x v="0"/>
    <x v="0"/>
    <n v="758.80000000000007"/>
    <s v="Low"/>
  </r>
  <r>
    <x v="1"/>
    <s v="Versace Pour Homme Signature 3.4 oz EDT Cologne for Men New In Box"/>
    <x v="1"/>
    <n v="29.99"/>
    <n v="10"/>
    <s v="10 available / 92 sold"/>
    <n v="92"/>
    <s v="May 23, 2024 17:35:18 PDT"/>
    <x v="12"/>
    <x v="0"/>
    <x v="0"/>
    <n v="2759.08"/>
    <s v="Medium"/>
  </r>
  <r>
    <x v="79"/>
    <s v="Aventus Cologne by Creed, 3.3 oz Millesime EDP Spray for Men"/>
    <x v="0"/>
    <n v="212.89"/>
    <n v="10"/>
    <s v="More than 10 available / 53 sold"/>
    <n v="53"/>
    <s v="May 24, 2024 08:50:32 PDT"/>
    <x v="5"/>
    <x v="0"/>
    <x v="0"/>
    <n v="11283.17"/>
    <s v="Medium"/>
  </r>
  <r>
    <x v="36"/>
    <s v="L'Homme by Yves Saint Laurent Yves Saint Laurent 3.3 / 3.4 oz EDT Cologne for Men New In Box"/>
    <x v="1"/>
    <n v="71.98"/>
    <n v="1"/>
    <s v="Limited quantity available / 2,153 sold"/>
    <n v="2153"/>
    <s v="May 22, 2024 08:31:19 PDT"/>
    <x v="5"/>
    <x v="0"/>
    <x v="0"/>
    <n v="154972.94"/>
    <s v="High"/>
  </r>
  <r>
    <x v="0"/>
    <s v="Fahrenheit by Christian Dior 3.4 oz EDT Cologne for Men New In Box"/>
    <x v="1"/>
    <n v="89.98"/>
    <n v="8"/>
    <s v="8 available / 1,243 sold"/>
    <n v="1243"/>
    <s v="May 22, 2024 01:59:02 PDT"/>
    <x v="5"/>
    <x v="0"/>
    <x v="0"/>
    <n v="111845.14"/>
    <s v="High"/>
  </r>
  <r>
    <x v="1"/>
    <s v="Mens Fahrenheit Eau De Toilette Cologne Spray 3.4 fl.oz 100 ML New in Box Sealed"/>
    <x v="1"/>
    <n v="43.47"/>
    <n v="10"/>
    <s v="More than 10 available / 34 sold"/>
    <n v="34"/>
    <s v="May 12, 2024 17:40:33 PDT"/>
    <x v="21"/>
    <x v="0"/>
    <x v="0"/>
    <n v="1477.98"/>
    <s v="Low"/>
  </r>
  <r>
    <x v="108"/>
    <s v="YACHT MAN RED by Myrurgia 3.3 / 3.4 oz EDT Cologne for Men New in Box"/>
    <x v="1"/>
    <n v="9.98"/>
    <n v="36"/>
    <s v="36 available / 8,453 sold"/>
    <n v="8453"/>
    <s v="May 21, 2024 13:43:42 PDT"/>
    <x v="4"/>
    <x v="0"/>
    <x v="0"/>
    <n v="84360.94"/>
    <s v="High"/>
  </r>
  <r>
    <x v="4"/>
    <s v="Ajayeb Dubai Portrait by Lattafa Perfumes for Unisex - 3.4 oz EDP Spray"/>
    <x v="0"/>
    <n v="24.4"/>
    <n v="50"/>
    <s v="50 available / 14 sold"/>
    <n v="14"/>
    <s v="May 23, 2024 17:21:52 PDT"/>
    <x v="3"/>
    <x v="0"/>
    <x v="0"/>
    <n v="341.59999999999997"/>
    <s v="Low"/>
  </r>
  <r>
    <x v="94"/>
    <s v="Al Wataniah Sabah Al Ward EDP M 100ml Boxed"/>
    <x v="0"/>
    <n v="50"/>
    <n v="10"/>
    <s v="More than 10 available / 19 sold"/>
    <n v="19"/>
    <s v="May 23, 2024 16:03:42 PDT"/>
    <x v="32"/>
    <x v="0"/>
    <x v="0"/>
    <n v="950"/>
    <s v="Low"/>
  </r>
  <r>
    <x v="109"/>
    <s v="Jovan Platinum Musk by Jovan cologne for men EDC 3.0 oz New in Box"/>
    <x v="6"/>
    <n v="10.19"/>
    <n v="44"/>
    <s v="44 available / 330 sold"/>
    <n v="330"/>
    <s v="May 13, 2024 09:31:59 PDT"/>
    <x v="4"/>
    <x v="0"/>
    <x v="0"/>
    <n v="3362.7"/>
    <s v="High"/>
  </r>
  <r>
    <x v="98"/>
    <s v="Adidas Moves for Him Body Fragrance for Men, 2.5 Fl Oz, Liquid, Grapefruit"/>
    <x v="10"/>
    <n v="9.2100000000000009"/>
    <n v="5"/>
    <s v="5 available / 72 sold"/>
    <n v="72"/>
    <s v="May 24, 2024 07:35:23 PDT"/>
    <x v="7"/>
    <x v="0"/>
    <x v="0"/>
    <n v="663.12000000000012"/>
    <s v="Medium"/>
  </r>
  <r>
    <x v="25"/>
    <s v="Rasasi Hawas for Men sample"/>
    <x v="0"/>
    <n v="16.97"/>
    <n v="10"/>
    <s v="More than 10 available / 16 sold"/>
    <n v="16"/>
    <s v="May 15, 2024 18:42:00 PDT"/>
    <x v="33"/>
    <x v="0"/>
    <x v="0"/>
    <n v="271.52"/>
    <s v="Low"/>
  </r>
  <r>
    <x v="3"/>
    <s v="Acqua Di Gio Profondo by Giorgio Armani 2.5 oz Parfum Cologne for Men New In Box"/>
    <x v="0"/>
    <n v="78.989999999999995"/>
    <n v="10"/>
    <s v="More than 10 available / 743 sold"/>
    <n v="743"/>
    <s v="May 22, 2024 11:57:53 PDT"/>
    <x v="5"/>
    <x v="0"/>
    <x v="0"/>
    <n v="58689.57"/>
    <s v="High"/>
  </r>
  <r>
    <x v="26"/>
    <s v="CK FREE by Calvin Klein cologne for men EDT 3.3 / 3.4 oz New Tester"/>
    <x v="1"/>
    <n v="19.16"/>
    <n v="72"/>
    <s v="72 available / 348 sold"/>
    <n v="348"/>
    <s v="May 24, 2024 01:43:20 PDT"/>
    <x v="4"/>
    <x v="0"/>
    <x v="0"/>
    <n v="6667.68"/>
    <s v="High"/>
  </r>
  <r>
    <x v="24"/>
    <s v="Montblanc SPIRIT EDT 3.3 OZ FOR MEN WITH CAP NEW IN WHITE BOX"/>
    <x v="1"/>
    <n v="33.5"/>
    <n v="1"/>
    <s v="Limited quantity available / 1,511 sold"/>
    <n v="1511"/>
    <s v="May 22, 2024 16:32:56 PDT"/>
    <x v="3"/>
    <x v="0"/>
    <x v="0"/>
    <n v="50618.5"/>
    <s v="High"/>
  </r>
  <r>
    <x v="90"/>
    <s v="ROYAL NOIR 3.4 OZ PARFUM BY KING OF KINGS"/>
    <x v="2"/>
    <n v="79.989999999999995"/>
    <n v="9"/>
    <s v="9 available / 15 sold"/>
    <n v="15"/>
    <s v="May 15, 2024 12:51:02 PDT"/>
    <x v="5"/>
    <x v="0"/>
    <x v="0"/>
    <n v="1199.8499999999999"/>
    <s v="Low"/>
  </r>
  <r>
    <x v="110"/>
    <s v="Varens For Men Cafe Vanille Eau De Toilette for MEN - Gourmand, Elegant, Bold"/>
    <x v="1"/>
    <n v="22"/>
    <n v="49"/>
    <s v="49 available / 1 sold"/>
    <n v="1"/>
    <m/>
    <x v="9"/>
    <x v="0"/>
    <x v="0"/>
    <n v="22"/>
    <s v="Low"/>
  </r>
  <r>
    <x v="111"/>
    <s v="Emporio Armani Stronger With You Oud Eau de Parfum for Men 3.4 Oz / 100ml"/>
    <x v="0"/>
    <n v="84.99"/>
    <n v="3"/>
    <s v="3 available / 7 sold"/>
    <n v="7"/>
    <s v="May 24, 2024 02:24:38 PDT"/>
    <x v="19"/>
    <x v="0"/>
    <x v="0"/>
    <n v="594.92999999999995"/>
    <s v="Low"/>
  </r>
  <r>
    <x v="82"/>
    <s v="BLEU de CHANEL Paris Parfum Pour Homme 100ml 3.4oz New Sealed AS IS"/>
    <x v="0"/>
    <n v="112.49"/>
    <n v="5"/>
    <s v="5 available / 15 sold"/>
    <n v="15"/>
    <s v="May 23, 2024 09:40:55 PDT"/>
    <x v="25"/>
    <x v="0"/>
    <x v="0"/>
    <n v="1687.35"/>
    <s v="Low"/>
  </r>
  <r>
    <x v="15"/>
    <s v="Bad Boy Cobalt by Carolina Herrera, .33 oz EDP Electrique for Men"/>
    <x v="8"/>
    <n v="22.79"/>
    <n v="8"/>
    <s v="8 available / 7 sold"/>
    <n v="7"/>
    <s v="May 24, 2024 07:55:54 PDT"/>
    <x v="5"/>
    <x v="0"/>
    <x v="0"/>
    <n v="159.53"/>
    <s v="Low"/>
  </r>
  <r>
    <x v="46"/>
    <s v="Terre D'HERMÈS By HERMÈS EDT for Men 1.7 oz / 50 ml *NEW IN SEALED BOX*"/>
    <x v="1"/>
    <n v="52.99"/>
    <n v="10"/>
    <s v="More than 10 available / 117 sold"/>
    <n v="117"/>
    <s v="Apr 15, 2024 10:18:57 PDT"/>
    <x v="9"/>
    <x v="0"/>
    <x v="0"/>
    <n v="6199.83"/>
    <s v="High"/>
  </r>
  <r>
    <x v="2"/>
    <s v="Hawas for him Eau De Parfum By Rasasi 100ml 3.4 FL OZ NEW"/>
    <x v="2"/>
    <n v="21.99"/>
    <n v="10"/>
    <s v="More than 10 available / 2 sold"/>
    <n v="2"/>
    <s v="May 23, 2024 20:05:17 PDT"/>
    <x v="22"/>
    <x v="0"/>
    <x v="0"/>
    <n v="43.98"/>
    <s v="Low"/>
  </r>
  <r>
    <x v="14"/>
    <s v="Armaf Club de Nuit Precieux 1 Extrait de Parfum 1.8oz/55ml | New Launch | Sealed"/>
    <x v="2"/>
    <n v="125"/>
    <n v="10"/>
    <s v="More than 10 available / 2 sold"/>
    <n v="2"/>
    <m/>
    <x v="4"/>
    <x v="0"/>
    <x v="0"/>
    <n v="250"/>
    <s v="Low"/>
  </r>
  <r>
    <x v="41"/>
    <s v="Abercrombie &amp; Fitch Fierce 6.7 Fl oz Eau de Cologne Spray Men's New &amp; Sealed"/>
    <x v="6"/>
    <n v="43.49"/>
    <n v="2"/>
    <s v="2 available / 3 sold"/>
    <n v="3"/>
    <s v="May 24, 2024 03:25:20 PDT"/>
    <x v="9"/>
    <x v="0"/>
    <x v="0"/>
    <n v="130.47"/>
    <s v="Low"/>
  </r>
  <r>
    <x v="96"/>
    <s v="Bentley Men's Black Edition EDP Spray 3.4 oz (Tester) Fragrances 7640171190938"/>
    <x v="0"/>
    <n v="23.49"/>
    <n v="3"/>
    <s v="3 available / 6 sold"/>
    <n v="6"/>
    <s v="May 22, 2024 19:20:44 PDT"/>
    <x v="3"/>
    <x v="0"/>
    <x v="0"/>
    <n v="140.94"/>
    <s v="Low"/>
  </r>
  <r>
    <x v="19"/>
    <s v="Azzaro Chrome PARFUM Spray for Men 3.3 oz. Launched in 2023. New in Sealed Box."/>
    <x v="2"/>
    <n v="44"/>
    <n v="10"/>
    <s v="10 available / 83 sold"/>
    <n v="83"/>
    <s v="May 23, 2024 05:27:24 PDT"/>
    <x v="4"/>
    <x v="0"/>
    <x v="0"/>
    <n v="3652"/>
    <s v="Medium"/>
  </r>
  <r>
    <x v="112"/>
    <s v="Maison Francis Kurkdjian Amyris Homme 2.4oz Eau de Toilette"/>
    <x v="1"/>
    <n v="140"/>
    <n v="24"/>
    <s v="24 available / 6 sold"/>
    <n v="6"/>
    <s v="May 20, 2024 12:54:11 PDT"/>
    <x v="7"/>
    <x v="0"/>
    <x v="0"/>
    <n v="840"/>
    <s v="Low"/>
  </r>
  <r>
    <x v="12"/>
    <s v="One Million Royal by Paco Rabanne 1 Million Royal Cologne for Men 3.4 oz"/>
    <x v="0"/>
    <n v="74.989999999999995"/>
    <n v="2"/>
    <s v="2 available / 60 sold"/>
    <n v="60"/>
    <s v="May 23, 2024 02:25:57 PDT"/>
    <x v="19"/>
    <x v="0"/>
    <x v="0"/>
    <n v="4499.3999999999996"/>
    <s v="Medium"/>
  </r>
  <r>
    <x v="4"/>
    <s v="Alpine Homme Sport EDP For Men By Maison Alhambra Lattafa Perfumes 100 ML Free shipping"/>
    <x v="0"/>
    <n v="26.99"/>
    <n v="9"/>
    <s v="9 available / 75 sold"/>
    <n v="75"/>
    <s v="May 18, 2024 16:44:20 PDT"/>
    <x v="3"/>
    <x v="0"/>
    <x v="0"/>
    <n v="2024.2499999999998"/>
    <s v="Medium"/>
  </r>
  <r>
    <x v="8"/>
    <s v="Polo Blue by Ralph Lauren 4.2 oz EDP Parfum Cologne for Men Brand New In Box"/>
    <x v="0"/>
    <n v="52.97"/>
    <n v="1"/>
    <s v="Limited quantity available / 1,683 sold"/>
    <n v="1683"/>
    <s v="May 24, 2024 08:14:55 PDT"/>
    <x v="5"/>
    <x v="0"/>
    <x v="0"/>
    <n v="89148.51"/>
    <s v="High"/>
  </r>
  <r>
    <x v="14"/>
    <s v="Tres Nuit Lyric by Armaf cologne for men EDP 3.3 / 3.4 oz New in Box"/>
    <x v="0"/>
    <n v="22.61"/>
    <n v="52"/>
    <s v="52 available / 619 sold"/>
    <n v="619"/>
    <s v="May 24, 2024 06:34:10 PDT"/>
    <x v="4"/>
    <x v="0"/>
    <x v="0"/>
    <n v="13995.59"/>
    <s v="High"/>
  </r>
  <r>
    <x v="3"/>
    <s v="Giorgio Armani Armani Code Profumo 3.7oz / 110ml Men's PARFUM Spray NEW &amp; SEALED"/>
    <x v="0"/>
    <n v="72.989999999999995"/>
    <n v="6"/>
    <s v="6 available / 235 sold"/>
    <n v="235"/>
    <s v="May 24, 2024 05:51:04 PDT"/>
    <x v="0"/>
    <x v="0"/>
    <x v="0"/>
    <n v="17152.649999999998"/>
    <s v="High"/>
  </r>
  <r>
    <x v="113"/>
    <s v="Fragrance World Men's Imperium EDP Spray 3.4 oz Fragrances 6291108326763"/>
    <x v="0"/>
    <n v="27.99"/>
    <n v="3"/>
    <s v="3 available / 1 sold"/>
    <n v="1"/>
    <s v="May 23, 2024 19:57:55 PDT"/>
    <x v="3"/>
    <x v="0"/>
    <x v="0"/>
    <n v="27.99"/>
    <s v="Low"/>
  </r>
  <r>
    <x v="12"/>
    <s v="Invictus Victory Paco Rabanne Made Stronger With Pheromones For Sexual Allure!"/>
    <x v="0"/>
    <n v="17.98"/>
    <n v="10"/>
    <s v="More than 10 available / 50 sold"/>
    <n v="50"/>
    <s v="May 22, 2024 13:09:58 PDT"/>
    <x v="1"/>
    <x v="0"/>
    <x v="0"/>
    <n v="899"/>
    <s v="Medium"/>
  </r>
  <r>
    <x v="66"/>
    <s v="X1 Bath &amp; Body Works Men's Collection Cologne for Men 3.4 oz Full Sz CHOOSE ONE"/>
    <x v="6"/>
    <n v="27.94"/>
    <n v="1"/>
    <s v="Last One / 717 sold"/>
    <n v="717"/>
    <s v="May 23, 2024 22:18:49 PDT"/>
    <x v="7"/>
    <x v="0"/>
    <x v="0"/>
    <n v="20032.98"/>
    <s v="High"/>
  </r>
  <r>
    <x v="54"/>
    <s v="Jean Paul Gaultier Le Beau Le Parfum Intense Sample Spray Vials 1.5ml / 0.05oz"/>
    <x v="0"/>
    <n v="12.95"/>
    <n v="10"/>
    <s v="More than 10 available / 594 sold"/>
    <n v="594"/>
    <s v="May 18, 2024 19:20:42 PDT"/>
    <x v="4"/>
    <x v="0"/>
    <x v="0"/>
    <n v="7692.2999999999993"/>
    <s v="High"/>
  </r>
  <r>
    <x v="4"/>
    <s v="Lattafa Perfumes Perfumes Fakhar Men EDP - spray Eau de Parfum 100ML (3.4 ounce)"/>
    <x v="0"/>
    <n v="23.99"/>
    <n v="10"/>
    <s v="More than 10 available / 10 sold"/>
    <n v="10"/>
    <s v="May 23, 2024 18:07:56 PDT"/>
    <x v="3"/>
    <x v="0"/>
    <x v="0"/>
    <n v="239.89999999999998"/>
    <s v="Low"/>
  </r>
  <r>
    <x v="36"/>
    <s v="Yves Saint Laurent Yves Saint Laurent MYves Saint LaurentF EDP Spray 10ml / 0.33oz MYSELF NEW in BOX"/>
    <x v="0"/>
    <n v="24.99"/>
    <n v="12"/>
    <s v="12 available / 6 sold"/>
    <n v="6"/>
    <s v="May 23, 2024 15:09:18 PDT"/>
    <x v="34"/>
    <x v="0"/>
    <x v="0"/>
    <n v="149.94"/>
    <s v="Low"/>
  </r>
  <r>
    <x v="57"/>
    <s v="Bvlgari Aqva Marine Cologne Pour Homme by Bvlgari 3.4 oz EDT Spray for Men  NEW"/>
    <x v="1"/>
    <n v="49.99"/>
    <n v="2"/>
    <s v="2 available / 3 sold"/>
    <n v="3"/>
    <s v="May 24, 2024 06:45:32 PDT"/>
    <x v="21"/>
    <x v="0"/>
    <x v="0"/>
    <n v="149.97"/>
    <s v="Low"/>
  </r>
  <r>
    <x v="19"/>
    <s v="Azzaro Pour Homme by Azzaro 3.4 oz EDT Cologne for Men 3.3 100 ml New In Box"/>
    <x v="1"/>
    <n v="26"/>
    <n v="92"/>
    <s v="92 available / 1,337 sold"/>
    <n v="1337"/>
    <s v="May 24, 2024 07:41:09 PDT"/>
    <x v="4"/>
    <x v="0"/>
    <x v="0"/>
    <n v="34762"/>
    <s v="High"/>
  </r>
  <r>
    <x v="3"/>
    <s v="Armani Code by Giorgio Armani, 4.2 oz Parfum Spray for Men"/>
    <x v="2"/>
    <n v="90.44"/>
    <n v="1"/>
    <s v="Last One / 1 sold"/>
    <n v="1"/>
    <s v="May 24, 2024 00:10:31 PDT"/>
    <x v="3"/>
    <x v="0"/>
    <x v="0"/>
    <n v="90.44"/>
    <s v="Low"/>
  </r>
  <r>
    <x v="114"/>
    <s v="AllSaints collection Travel Set 0.5oz/15ml X3 sunset riot concrete rain flora m"/>
    <x v="0"/>
    <n v="47.99"/>
    <n v="10"/>
    <s v="More than 10 available / 13 sold"/>
    <n v="13"/>
    <s v="Mar 16, 2024 18:36:03 PDT"/>
    <x v="18"/>
    <x v="0"/>
    <x v="0"/>
    <n v="623.87"/>
    <s v="Low"/>
  </r>
  <r>
    <x v="1"/>
    <s v="Replica Jazz Club by Maison Margiela 3.4 oz EDT Spray for Men New With Box 100ml"/>
    <x v="1"/>
    <n v="40.99"/>
    <n v="10"/>
    <s v="More than 10 available / 17 sold"/>
    <n v="17"/>
    <s v="May 08, 2024 01:44:16 PDT"/>
    <x v="12"/>
    <x v="0"/>
    <x v="0"/>
    <n v="696.83"/>
    <s v="Low"/>
  </r>
  <r>
    <x v="9"/>
    <s v="Dolce &amp; Gabbana Light Blue Men 4.2 oz / 125 mL EDT Spray New &amp; Sealed"/>
    <x v="1"/>
    <n v="33.99"/>
    <n v="10"/>
    <s v="More than 10 available / 573 sold"/>
    <n v="573"/>
    <s v="May 24, 2024 08:09:37 PDT"/>
    <x v="0"/>
    <x v="0"/>
    <x v="0"/>
    <n v="19476.27"/>
    <s v="High"/>
  </r>
  <r>
    <x v="10"/>
    <s v="New 2024 Sexy Cologne Lure Her Him Long Lasting Pheromone Perfume for Men USA✅"/>
    <x v="2"/>
    <n v="10.99"/>
    <n v="10"/>
    <s v="More than 10 available / 35 sold"/>
    <n v="35"/>
    <s v="May 18, 2024 14:48:44 PDT"/>
    <x v="7"/>
    <x v="0"/>
    <x v="0"/>
    <n v="384.65000000000003"/>
    <s v="Low"/>
  </r>
  <r>
    <x v="48"/>
    <s v="Lacoste Style in Play RED Men 4.2 oz 125 ml Eau De Toilette Spray Same As Photo"/>
    <x v="1"/>
    <n v="47.34"/>
    <n v="4"/>
    <s v="4 available / 14 sold"/>
    <n v="14"/>
    <m/>
    <x v="7"/>
    <x v="0"/>
    <x v="0"/>
    <n v="662.76"/>
    <s v="Low"/>
  </r>
  <r>
    <x v="37"/>
    <s v="Light Blue by Dolce &amp; Gabbana, 4.2 oz EDT Spray for Men Cologne New &amp; Sealed Box"/>
    <x v="1"/>
    <n v="28.99"/>
    <n v="5"/>
    <s v="5 available / 111 sold"/>
    <n v="111"/>
    <s v="May 23, 2024 00:41:58 PDT"/>
    <x v="0"/>
    <x v="0"/>
    <x v="0"/>
    <n v="3217.89"/>
    <s v="High"/>
  </r>
  <r>
    <x v="97"/>
    <s v="Coach 4 piece Mens Mini Cologne Set 2 x Coach NY, Blue, Green NIB"/>
    <x v="8"/>
    <n v="34.99"/>
    <n v="10"/>
    <s v="More than 10 available / 9 sold"/>
    <n v="9"/>
    <s v="May 23, 2024 21:45:55 PDT"/>
    <x v="5"/>
    <x v="0"/>
    <x v="0"/>
    <n v="314.91000000000003"/>
    <s v="Low"/>
  </r>
  <r>
    <x v="115"/>
    <s v="Avon Black Suede for Men Eau De Toilette Spray - 3.4 Ounce"/>
    <x v="2"/>
    <n v="13.94"/>
    <n v="10"/>
    <s v="More than 10 available / 66 sold"/>
    <n v="66"/>
    <s v="May 24, 2024 08:30:22 PDT"/>
    <x v="35"/>
    <x v="0"/>
    <x v="0"/>
    <n v="920.04"/>
    <s v="Medium"/>
  </r>
  <r>
    <x v="41"/>
    <s v="Abercrombie &amp; Fitch Fierce - Bold 6.7oz Eau de Cologne, New Sealed Box"/>
    <x v="6"/>
    <n v="44.99"/>
    <n v="6"/>
    <s v="6 available / 38 sold"/>
    <n v="38"/>
    <s v="May 22, 2024 08:28:58 PDT"/>
    <x v="0"/>
    <x v="0"/>
    <x v="0"/>
    <n v="1709.6200000000001"/>
    <s v="Low"/>
  </r>
  <r>
    <x v="26"/>
    <s v="Obsession Night by CK Calvin Klein 4.0 oz EDT Cologne for Men New In Box"/>
    <x v="1"/>
    <n v="28.02"/>
    <n v="1"/>
    <s v="Limited quantity available / 5,377 sold"/>
    <n v="5377"/>
    <s v="May 23, 2024 00:47:54 PDT"/>
    <x v="5"/>
    <x v="0"/>
    <x v="0"/>
    <n v="150663.54"/>
    <s v="High"/>
  </r>
  <r>
    <x v="2"/>
    <s v="Men's Pheromone-Infused Perfume Cupid Hypnosis Cologne Fragrances Charm Toilette"/>
    <x v="2"/>
    <n v="49.99"/>
    <n v="10"/>
    <s v="More than 10 available / 45 sold"/>
    <n v="45"/>
    <s v="May 21, 2024 16:11:07 PDT"/>
    <x v="4"/>
    <x v="0"/>
    <x v="0"/>
    <n v="2249.5500000000002"/>
    <s v="Low"/>
  </r>
  <r>
    <x v="116"/>
    <s v="THALLIUM by YVES DE SISTELLE Men Cologne 3.3 oz edt 3.4 New in Box"/>
    <x v="1"/>
    <n v="19.75"/>
    <n v="82"/>
    <s v="82 available / 7,253 sold"/>
    <n v="7253"/>
    <s v="May 21, 2024 10:02:07 PDT"/>
    <x v="4"/>
    <x v="0"/>
    <x v="0"/>
    <n v="143246.75"/>
    <s v="High"/>
  </r>
  <r>
    <x v="3"/>
    <s v="Giorgio Armani Acqua Di Gio 3.4 oz Men's Eau De Toilette Spray Brand New"/>
    <x v="1"/>
    <n v="28.99"/>
    <n v="10"/>
    <s v="More than 10 available / 10 sold"/>
    <n v="10"/>
    <m/>
    <x v="3"/>
    <x v="0"/>
    <x v="0"/>
    <n v="289.89999999999998"/>
    <s v="Low"/>
  </r>
  <r>
    <x v="82"/>
    <s v="CHANEL ALLURE HOMME SPORT EDT 1.5ml .05fl oz x 4 SPRAY SAMPLE VIALS"/>
    <x v="1"/>
    <n v="22"/>
    <n v="10"/>
    <s v="More than 10 available / 286 sold"/>
    <n v="286"/>
    <s v="Jan 10, 2024 14:19:12 PST"/>
    <x v="3"/>
    <x v="0"/>
    <x v="0"/>
    <n v="6292"/>
    <s v="High"/>
  </r>
  <r>
    <x v="46"/>
    <s v="H24 by HERMÈS EDT for Men 1.7 oz / 50 ml *NEW IN BOX*"/>
    <x v="1"/>
    <n v="39.99"/>
    <n v="10"/>
    <s v="More than 10 available / 40 sold"/>
    <n v="40"/>
    <s v="Feb 08, 2024 10:42:37 PST"/>
    <x v="9"/>
    <x v="0"/>
    <x v="0"/>
    <n v="1599.6000000000001"/>
    <s v="Low"/>
  </r>
  <r>
    <x v="25"/>
    <s v="Rasasi Hawas For Men EDP Parfum Spray 3.3 OZ New In Sealed Box"/>
    <x v="0"/>
    <n v="53.99"/>
    <n v="12"/>
    <s v="12 available / 140 sold"/>
    <n v="140"/>
    <s v="May 24, 2024 09:23:11 PDT"/>
    <x v="4"/>
    <x v="0"/>
    <x v="0"/>
    <n v="7558.6"/>
    <s v="High"/>
  </r>
  <r>
    <x v="1"/>
    <s v="Fahrenheit Eau De Toilette Sprays For Men 3.4 Oz/100 Ml New In Sealed Boxes"/>
    <x v="1"/>
    <n v="49.63"/>
    <n v="10"/>
    <s v="More than 10 available / 5 sold"/>
    <n v="5"/>
    <s v="May 21, 2024 17:43:05 PDT"/>
    <x v="11"/>
    <x v="0"/>
    <x v="0"/>
    <n v="248.15"/>
    <s v="Low"/>
  </r>
  <r>
    <x v="117"/>
    <s v="Armaf Club De Nuit Intense Man Limited Edition 3.6oz Pure Parfum 2023 Packaging"/>
    <x v="2"/>
    <n v="65.5"/>
    <n v="10"/>
    <s v="More than 10 available / 21 sold"/>
    <n v="21"/>
    <s v="May 15, 2024 15:52:46 PDT"/>
    <x v="4"/>
    <x v="0"/>
    <x v="0"/>
    <n v="1375.5"/>
    <s v="Low"/>
  </r>
  <r>
    <x v="33"/>
    <s v="Kenneth Cole 3.4 new without box"/>
    <x v="1"/>
    <n v="22.99"/>
    <n v="10"/>
    <s v="More than 10 available / 31 sold"/>
    <n v="31"/>
    <s v="May 17, 2024 11:38:55 PDT"/>
    <x v="5"/>
    <x v="0"/>
    <x v="0"/>
    <n v="712.68999999999994"/>
    <s v="Low"/>
  </r>
  <r>
    <x v="14"/>
    <s v="Nomad The Wanderer by Armaf cologne for men EDP 3.3 / 3.4 oz New in Box"/>
    <x v="0"/>
    <n v="36.950000000000003"/>
    <n v="36"/>
    <s v="36 available / 109 sold"/>
    <n v="109"/>
    <s v="May 16, 2024 09:13:23 PDT"/>
    <x v="4"/>
    <x v="0"/>
    <x v="0"/>
    <n v="4027.55"/>
    <s v="High"/>
  </r>
  <r>
    <x v="118"/>
    <s v="Greenwich Village Bond No 9 Handmade Stronger With Pheromones For Sexual Allure!"/>
    <x v="0"/>
    <n v="17.98"/>
    <n v="10"/>
    <s v="More than 10 available / 12 sold"/>
    <n v="12"/>
    <s v="May 16, 2024 12:30:51 PDT"/>
    <x v="1"/>
    <x v="0"/>
    <x v="0"/>
    <n v="215.76"/>
    <s v="Low"/>
  </r>
  <r>
    <x v="2"/>
    <s v="9 AM Dive EDP Perfume By Afnan 100 ML🥇Super Famous Top Selling Fragrance 9PM"/>
    <x v="0"/>
    <n v="16.989999999999998"/>
    <n v="10"/>
    <s v="More than 10 available / 22 sold"/>
    <n v="22"/>
    <s v="May 22, 2024 18:38:27 PDT"/>
    <x v="22"/>
    <x v="0"/>
    <x v="0"/>
    <n v="373.78"/>
    <s v="Low"/>
  </r>
  <r>
    <x v="8"/>
    <s v="Polo Green by Ralph Lauren 0.5 oz EDT Mini for Men Cologne New In Box"/>
    <x v="1"/>
    <n v="17.34"/>
    <n v="10"/>
    <s v="More than 10 available / 460 sold"/>
    <n v="460"/>
    <s v="May 19, 2024 09:13:03 PDT"/>
    <x v="5"/>
    <x v="0"/>
    <x v="0"/>
    <n v="7976.4"/>
    <s v="High"/>
  </r>
  <r>
    <x v="2"/>
    <s v="Cupid Charm Toilette for Men (Pheromone-Infused),Mens Cologne Fragrances Perfume"/>
    <x v="2"/>
    <n v="13"/>
    <n v="7"/>
    <s v="7 available / 11 sold"/>
    <n v="11"/>
    <s v="May 24, 2024 07:51:28 PDT"/>
    <x v="3"/>
    <x v="0"/>
    <x v="0"/>
    <n v="143"/>
    <s v="Low"/>
  </r>
  <r>
    <x v="54"/>
    <s v="Jean Paul Gaultier Le Beau 4.2 oz. Eau de Toilette Spray for Men New NO BOX"/>
    <x v="1"/>
    <n v="114.99"/>
    <n v="10"/>
    <s v="10 available / 539 sold"/>
    <n v="539"/>
    <s v="May 23, 2024 22:43:23 PDT"/>
    <x v="4"/>
    <x v="0"/>
    <x v="0"/>
    <n v="61979.61"/>
    <s v="High"/>
  </r>
  <r>
    <x v="14"/>
    <s v="Armaf Club De Nuit Sillage 1.0 oz / 30ml Eau De Parfum Spray | Unisex | Sealed |"/>
    <x v="0"/>
    <n v="29.99"/>
    <n v="3"/>
    <s v="3 available / 7 sold"/>
    <n v="7"/>
    <s v="May 17, 2024 11:19:13 PDT"/>
    <x v="4"/>
    <x v="0"/>
    <x v="0"/>
    <n v="209.92999999999998"/>
    <s v="Low"/>
  </r>
  <r>
    <x v="18"/>
    <s v="Afnan Men's Penthouse Ginza EDP Spray 3.4 oz Fragrances 6290171010487"/>
    <x v="0"/>
    <n v="19.73"/>
    <n v="3"/>
    <s v="3 available / 5 sold"/>
    <n v="5"/>
    <s v="May 23, 2024 05:27:01 PDT"/>
    <x v="3"/>
    <x v="0"/>
    <x v="0"/>
    <n v="98.65"/>
    <s v="Low"/>
  </r>
  <r>
    <x v="119"/>
    <s v="Acqua di Parma Colonia by Acqua di Parma 3.4 oz EDC Cologne for Men New In Box"/>
    <x v="6"/>
    <n v="69.97"/>
    <n v="5"/>
    <s v="5 available / 244 sold"/>
    <n v="244"/>
    <s v="May 22, 2024 23:22:50 PDT"/>
    <x v="5"/>
    <x v="0"/>
    <x v="0"/>
    <n v="17072.68"/>
    <s v="High"/>
  </r>
  <r>
    <x v="48"/>
    <s v="Lacoste Essential Eau De Toilette Pour Homme ~ 4.2 FL OZ ~ Sealed ~ AUTHENTIC"/>
    <x v="1"/>
    <n v="31.95"/>
    <n v="10"/>
    <s v="More than 10 available / 12 sold"/>
    <n v="12"/>
    <s v="May 15, 2024 07:37:26 PDT"/>
    <x v="29"/>
    <x v="0"/>
    <x v="0"/>
    <n v="383.4"/>
    <s v="Low"/>
  </r>
  <r>
    <x v="50"/>
    <s v="Burberry Hero 3.3 oz Eau de Toilette Cologne for Men EDT Spray 100ml New In Box"/>
    <x v="1"/>
    <n v="59.99"/>
    <n v="8"/>
    <s v="8 available / 39 sold"/>
    <n v="39"/>
    <s v="May 19, 2024 22:59:41 PDT"/>
    <x v="19"/>
    <x v="0"/>
    <x v="0"/>
    <n v="2339.61"/>
    <s v="Low"/>
  </r>
  <r>
    <x v="1"/>
    <s v="Sauvage Eau De Parfum Spray 3.4 oz/100 ml For Men New In Box"/>
    <x v="0"/>
    <n v="69.989999999999995"/>
    <n v="4"/>
    <s v="4 available / 11 sold"/>
    <n v="11"/>
    <s v="Apr 21, 2024 19:30:34 PDT"/>
    <x v="21"/>
    <x v="0"/>
    <x v="0"/>
    <n v="769.89"/>
    <s v="Low"/>
  </r>
  <r>
    <x v="120"/>
    <s v="New Carolina-Herrera 212 NYC Men Eau De Toilette 3.4 oz/ 100 ml"/>
    <x v="1"/>
    <n v="34.68"/>
    <n v="8"/>
    <s v="8 available / 2 sold"/>
    <n v="2"/>
    <m/>
    <x v="4"/>
    <x v="0"/>
    <x v="0"/>
    <n v="69.36"/>
    <s v="Low"/>
  </r>
  <r>
    <x v="14"/>
    <s v="Armaf Club De Nuit Intense 5.07oz / 150ml Pure Parfum | Brand New | Sealed"/>
    <x v="2"/>
    <n v="56.95"/>
    <n v="10"/>
    <s v="More than 10 available / 700 sold"/>
    <n v="700"/>
    <s v="May 17, 2024 11:39:38 PDT"/>
    <x v="4"/>
    <x v="0"/>
    <x v="0"/>
    <n v="39865"/>
    <s v="High"/>
  </r>
  <r>
    <x v="8"/>
    <s v="Ralph Lauren Polo Green 4oz EDT Men's Cologne New in Box"/>
    <x v="1"/>
    <n v="36.99"/>
    <n v="6"/>
    <s v="6 available / 39 sold"/>
    <n v="39"/>
    <s v="May 24, 2024 09:46:54 PDT"/>
    <x v="0"/>
    <x v="0"/>
    <x v="0"/>
    <n v="1442.6100000000001"/>
    <s v="Low"/>
  </r>
  <r>
    <x v="121"/>
    <s v="EAU DE COLOGNE IMPERIALE by GUERLAIN | Men’s 100 ml/3.4 FL OZ | AS PICTURE SHOWN"/>
    <x v="6"/>
    <n v="100"/>
    <n v="3"/>
    <s v="3 available / 1 sold"/>
    <n v="1"/>
    <s v="May 18, 2024 02:04:20 PDT"/>
    <x v="34"/>
    <x v="0"/>
    <x v="0"/>
    <n v="100"/>
    <s v="Low"/>
  </r>
  <r>
    <x v="1"/>
    <s v="Yves Saint Laurent Yves Saint Laurent Y Eau de Perfume Spray Cologne For Men 3.3 oz 100ML"/>
    <x v="0"/>
    <n v="39.99"/>
    <n v="8"/>
    <s v="8 available / 10 sold"/>
    <n v="10"/>
    <s v="May 19, 2024 18:09:04 PDT"/>
    <x v="8"/>
    <x v="0"/>
    <x v="0"/>
    <n v="399.90000000000003"/>
    <s v="Low"/>
  </r>
  <r>
    <x v="37"/>
    <s v="NEW BLEU PARFUM de Blue for Men 3.4oz / 100ml EAU DE Cologne Spray IN BOX"/>
    <x v="2"/>
    <n v="88"/>
    <n v="5"/>
    <s v="5 available / 5 sold"/>
    <n v="5"/>
    <s v="May 23, 2024 22:52:22 PDT"/>
    <x v="7"/>
    <x v="0"/>
    <x v="0"/>
    <n v="440"/>
    <s v="Low"/>
  </r>
  <r>
    <x v="122"/>
    <s v="Al Haramain Men's L'Aventure EDP Spray 6.76 oz (Tester) Fragrances 6291100132980"/>
    <x v="0"/>
    <n v="38.53"/>
    <n v="3"/>
    <s v="3 available / 12 sold"/>
    <n v="12"/>
    <s v="May 22, 2024 05:56:33 PDT"/>
    <x v="3"/>
    <x v="0"/>
    <x v="0"/>
    <n v="462.36"/>
    <s v="Low"/>
  </r>
  <r>
    <x v="2"/>
    <s v="3 bottles*Men's parfum Bundle* , &amp;- Brand New, Smells Amazing"/>
    <x v="0"/>
    <n v="25.99"/>
    <n v="10"/>
    <s v="More than 10 available / 38 sold"/>
    <n v="38"/>
    <s v="Mar 09, 2024 18:25:15 PST"/>
    <x v="9"/>
    <x v="0"/>
    <x v="0"/>
    <n v="987.61999999999989"/>
    <s v="Low"/>
  </r>
  <r>
    <x v="28"/>
    <s v="Gentlemen Only by Givenchy  3.3oz EDT  Men's Cologne New Tester"/>
    <x v="1"/>
    <n v="39.950000000000003"/>
    <n v="13"/>
    <s v="13 available / 178 sold"/>
    <n v="178"/>
    <s v="May 21, 2024 13:41:28 PDT"/>
    <x v="9"/>
    <x v="0"/>
    <x v="0"/>
    <n v="7111.1"/>
    <s v="High"/>
  </r>
  <r>
    <x v="24"/>
    <s v="Montblanc Explorer 6.7 oz EDP Cologne for Men New In Box"/>
    <x v="0"/>
    <n v="62.08"/>
    <n v="1"/>
    <s v="Limited quantity available / 950 sold"/>
    <n v="950"/>
    <s v="May 22, 2024 06:00:02 PDT"/>
    <x v="5"/>
    <x v="0"/>
    <x v="0"/>
    <n v="58976"/>
    <s v="High"/>
  </r>
  <r>
    <x v="49"/>
    <s v="Dossier Spicy Vetiver Eau de Parfum. Size: 50ml / 1.7oz"/>
    <x v="0"/>
    <n v="20"/>
    <n v="10"/>
    <s v="More than 10 available / 16 sold"/>
    <n v="16"/>
    <s v="Apr 12, 2024 21:26:05 PDT"/>
    <x v="7"/>
    <x v="0"/>
    <x v="0"/>
    <n v="320"/>
    <s v="Low"/>
  </r>
  <r>
    <x v="8"/>
    <s v="Polo Deep Blue by Ralph Lauren 4.2 oz Parfum Cologne for Men New In Box"/>
    <x v="0"/>
    <n v="53.98"/>
    <n v="1"/>
    <s v="Limited quantity available / 869 sold"/>
    <n v="869"/>
    <s v="May 24, 2024 03:56:56 PDT"/>
    <x v="5"/>
    <x v="0"/>
    <x v="0"/>
    <n v="46908.619999999995"/>
    <s v="High"/>
  </r>
  <r>
    <x v="3"/>
    <s v="Acqua Di Gio by Giorgio Armani 6.7 / 6.8 oz EDT Cologne for Men New In Box"/>
    <x v="1"/>
    <n v="51.99"/>
    <n v="8"/>
    <s v="8 available / 111 sold"/>
    <n v="111"/>
    <s v="May 18, 2024 03:34:53 PDT"/>
    <x v="23"/>
    <x v="0"/>
    <x v="0"/>
    <n v="5770.89"/>
    <s v="High"/>
  </r>
  <r>
    <x v="58"/>
    <s v="Parfums de Marly Layton by Parfums de Marly, 2.5 oz EDP Spray men"/>
    <x v="0"/>
    <n v="155.65"/>
    <n v="10"/>
    <s v="More than 10 available / 593 sold"/>
    <n v="593"/>
    <s v="May 24, 2024 07:56:19 PDT"/>
    <x v="5"/>
    <x v="0"/>
    <x v="0"/>
    <n v="92300.45"/>
    <s v="High"/>
  </r>
  <r>
    <x v="41"/>
    <s v="Abercrombie &amp; Fitch Fierce 1.7 oz EAU DE COLOGNE MEN - NEW - FREE SHIP-AUTHENTIC"/>
    <x v="6"/>
    <n v="24.99"/>
    <n v="10"/>
    <s v="10 available / 18 sold"/>
    <n v="18"/>
    <s v="May 14, 2024 13:19:07 PDT"/>
    <x v="3"/>
    <x v="0"/>
    <x v="0"/>
    <n v="449.82"/>
    <s v="Low"/>
  </r>
  <r>
    <x v="46"/>
    <s v="Terre D'HERMÈS by HERMÈS 6.7 oz EDT Cologne for Men New In Box"/>
    <x v="1"/>
    <n v="99.98"/>
    <n v="10"/>
    <s v="10 available / 740 sold"/>
    <n v="740"/>
    <s v="May 22, 2024 11:52:44 PDT"/>
    <x v="5"/>
    <x v="0"/>
    <x v="0"/>
    <n v="73985.2"/>
    <s v="High"/>
  </r>
  <r>
    <x v="15"/>
    <s v="Bad Boy Cobalt by Carolina Herrera, 3.4 oz EDP Spray for Men"/>
    <x v="8"/>
    <n v="88.65"/>
    <n v="10"/>
    <s v="More than 10 available / 40 sold"/>
    <n v="40"/>
    <s v="May 23, 2024 11:43:18 PDT"/>
    <x v="5"/>
    <x v="0"/>
    <x v="0"/>
    <n v="3546"/>
    <s v="Low"/>
  </r>
  <r>
    <x v="15"/>
    <s v="CH Men Prive by Carolina Herrera 3.4 oz / 100 ml Edt spy cologne for men homme"/>
    <x v="1"/>
    <n v="153"/>
    <n v="10"/>
    <s v="More than 10 available / 23 sold"/>
    <n v="23"/>
    <s v="May 17, 2024 09:38:12 PDT"/>
    <x v="7"/>
    <x v="0"/>
    <x v="0"/>
    <n v="3519"/>
    <s v="Low"/>
  </r>
  <r>
    <x v="123"/>
    <s v="Roja Danger by Roja Parfums Extrait De Parfum 3.4 oz EDP Spray Men's New in Box"/>
    <x v="0"/>
    <n v="79.989999999999995"/>
    <n v="7"/>
    <s v="7 available / 13 sold"/>
    <n v="13"/>
    <s v="May 21, 2024 07:11:45 PDT"/>
    <x v="21"/>
    <x v="0"/>
    <x v="0"/>
    <n v="1039.8699999999999"/>
    <s v="Low"/>
  </r>
  <r>
    <x v="124"/>
    <s v="Bleu Noir by Narciso Rodriguez 3.3 3.4 oz EDP Cologne for Men New In Box"/>
    <x v="0"/>
    <n v="59.09"/>
    <n v="10"/>
    <s v="More than 10 available / 432 sold"/>
    <n v="432"/>
    <s v="May 21, 2024 20:17:38 PDT"/>
    <x v="8"/>
    <x v="0"/>
    <x v="0"/>
    <n v="25526.880000000001"/>
    <s v="High"/>
  </r>
  <r>
    <x v="50"/>
    <s v="Burberry HERO For Men Eau de Toilette EDT Sample Spray .05oz, 1.5ml"/>
    <x v="1"/>
    <n v="7.95"/>
    <n v="5"/>
    <s v="5 available / 254 sold"/>
    <n v="254"/>
    <s v="May 24, 2024 00:33:04 PDT"/>
    <x v="5"/>
    <x v="0"/>
    <x v="0"/>
    <n v="2019.3"/>
    <s v="High"/>
  </r>
  <r>
    <x v="38"/>
    <s v="Scandal by Roja Parfums 3.4 oz Eau De Parfum Cologne Spray for Men New in Box"/>
    <x v="0"/>
    <n v="109.99"/>
    <n v="8"/>
    <s v="8 available / 26 sold"/>
    <n v="26"/>
    <s v="May 04, 2024 05:57:21 PDT"/>
    <x v="7"/>
    <x v="0"/>
    <x v="0"/>
    <n v="2859.74"/>
    <s v="Low"/>
  </r>
  <r>
    <x v="12"/>
    <s v="Paco Rabanne Men's 1 Million Royal Parfum Spray 1.7 oz Fragrances 3349668617043"/>
    <x v="2"/>
    <n v="68.61"/>
    <n v="3"/>
    <s v="3 available / 10 sold"/>
    <n v="10"/>
    <s v="May 23, 2024 13:26:47 PDT"/>
    <x v="3"/>
    <x v="0"/>
    <x v="0"/>
    <n v="686.1"/>
    <s v="Low"/>
  </r>
  <r>
    <x v="55"/>
    <s v="Davidoff Cool Water All Over Body Spray 5 Oz / 150 ML NEW Damaged Can"/>
    <x v="10"/>
    <n v="12.49"/>
    <n v="7"/>
    <s v="7 available / 17 sold"/>
    <n v="17"/>
    <s v="May 15, 2024 11:28:53 PDT"/>
    <x v="5"/>
    <x v="0"/>
    <x v="0"/>
    <n v="212.33"/>
    <s v="Low"/>
  </r>
  <r>
    <x v="111"/>
    <s v="Emporio Armani Stronger With You by Giorgio Armani 3.4 oz Cologne for Men NIB"/>
    <x v="1"/>
    <n v="71.98"/>
    <n v="1"/>
    <s v="Limited quantity available / 1,333 sold"/>
    <n v="1333"/>
    <s v="May 21, 2024 15:07:29 PDT"/>
    <x v="5"/>
    <x v="0"/>
    <x v="0"/>
    <n v="95949.340000000011"/>
    <s v="High"/>
  </r>
  <r>
    <x v="36"/>
    <s v="La Nuit De L'homme by Yves Saint Laurent Yves Saint Laurent Cologne Men 3.3 3.4 oz New In Box"/>
    <x v="1"/>
    <n v="70.650000000000006"/>
    <n v="1"/>
    <s v="Limited quantity available / 4,802 sold"/>
    <n v="4802"/>
    <s v="May 24, 2024 07:41:02 PDT"/>
    <x v="5"/>
    <x v="0"/>
    <x v="0"/>
    <n v="339261.30000000005"/>
    <s v="High"/>
  </r>
  <r>
    <x v="125"/>
    <s v="Topshelf Love Bombed- Pheromone Cologne for Men Attraction &amp; Confidence (50 ml)"/>
    <x v="2"/>
    <n v="139.99"/>
    <n v="10"/>
    <s v="More than 10 available / 4 sold"/>
    <n v="4"/>
    <s v="May 10, 2024 21:53:08 PDT"/>
    <x v="4"/>
    <x v="0"/>
    <x v="0"/>
    <n v="559.96"/>
    <s v="Low"/>
  </r>
  <r>
    <x v="15"/>
    <s v="212 MEN Carolina Herrera 3.4 oz EDT Cologne New Sealed"/>
    <x v="1"/>
    <n v="39.99"/>
    <n v="10"/>
    <s v="More than 10 available / 52 sold"/>
    <n v="52"/>
    <s v="May 21, 2024 06:41:06 PDT"/>
    <x v="0"/>
    <x v="0"/>
    <x v="0"/>
    <n v="2079.48"/>
    <s v="Medium"/>
  </r>
  <r>
    <x v="54"/>
    <s v="Jean Paul Gaultier Le Male Cologne EDT 4.2oz Iconic Masculine Fragrance Allure"/>
    <x v="1"/>
    <n v="48.99"/>
    <n v="10"/>
    <s v="More than 10 available / 30 sold"/>
    <n v="30"/>
    <s v="May 24, 2024 07:13:17 PDT"/>
    <x v="0"/>
    <x v="0"/>
    <x v="0"/>
    <n v="1469.7"/>
    <s v="Low"/>
  </r>
  <r>
    <x v="29"/>
    <s v="Polo Blue by Ralph Lauren 4.2oz Men's Eau de Toilette Spray EDT New &amp; Sealed Box"/>
    <x v="1"/>
    <n v="33.99"/>
    <n v="8"/>
    <s v="8 available / 89 sold"/>
    <n v="89"/>
    <s v="May 24, 2024 05:53:37 PDT"/>
    <x v="0"/>
    <x v="0"/>
    <x v="0"/>
    <n v="3025.11"/>
    <s v="Medium"/>
  </r>
  <r>
    <x v="11"/>
    <s v="Versace Dylan Blue pour homme cologne for men EDT 6.7 oz 6.8 New in Box"/>
    <x v="1"/>
    <n v="66.39"/>
    <n v="62"/>
    <s v="62 available / 1,819 sold"/>
    <n v="1819"/>
    <s v="May 24, 2024 10:12:08 PDT"/>
    <x v="4"/>
    <x v="0"/>
    <x v="0"/>
    <n v="120763.41"/>
    <s v="High"/>
  </r>
  <r>
    <x v="55"/>
    <s v="Cool Water by Davidoff 4.2 oz EDT Cologne for Men New In Box"/>
    <x v="1"/>
    <n v="26.9"/>
    <n v="10"/>
    <s v="More than 10 available / 264 sold"/>
    <n v="264"/>
    <s v="May 18, 2024 10:55:29 PDT"/>
    <x v="34"/>
    <x v="0"/>
    <x v="0"/>
    <n v="7101.5999999999995"/>
    <s v="High"/>
  </r>
  <r>
    <x v="12"/>
    <s v="Invictus Paco Rabanne Made Stronger With Pheromones For Super Sexy Scent Trails!"/>
    <x v="1"/>
    <n v="16.48"/>
    <n v="10"/>
    <s v="More than 10 available / 16 sold"/>
    <n v="16"/>
    <s v="May 16, 2024 16:30:41 PDT"/>
    <x v="1"/>
    <x v="0"/>
    <x v="0"/>
    <n v="263.68"/>
    <s v="Low"/>
  </r>
  <r>
    <x v="14"/>
    <s v="ARMAF CLUB DE NUIT INTENSE + MILESTONE + SILLAGE 1.0 oz 3PC SET + FREE SAMPLE"/>
    <x v="0"/>
    <n v="65"/>
    <n v="10"/>
    <s v="More than 10 available / 485 sold"/>
    <n v="485"/>
    <s v="May 17, 2024 11:37:19 PDT"/>
    <x v="4"/>
    <x v="0"/>
    <x v="0"/>
    <n v="31525"/>
    <s v="High"/>
  </r>
  <r>
    <x v="15"/>
    <s v="Carolina Herrera 212 NYC Men's EDT 3.4 oz | Eau de Toilette Spray"/>
    <x v="1"/>
    <n v="39.99"/>
    <n v="10"/>
    <s v="More than 10 available / 19 sold"/>
    <n v="19"/>
    <s v="May 10, 2024 10:59:33 PDT"/>
    <x v="0"/>
    <x v="0"/>
    <x v="0"/>
    <n v="759.81000000000006"/>
    <s v="Low"/>
  </r>
  <r>
    <x v="108"/>
    <s v="YACHT MAN DENSE by Myrurgia cologne EDT 3.3 / 3.4 oz New in Box"/>
    <x v="1"/>
    <n v="9.2100000000000009"/>
    <n v="202"/>
    <s v="202 available / 3,093 sold"/>
    <n v="3093"/>
    <s v="May 02, 2024 01:30:50 PDT"/>
    <x v="4"/>
    <x v="0"/>
    <x v="0"/>
    <n v="28486.530000000002"/>
    <s v="High"/>
  </r>
  <r>
    <x v="126"/>
    <s v="Brut Original EDT Cologne for Men 3.4 oz Brand New In Box"/>
    <x v="1"/>
    <n v="13.89"/>
    <n v="9"/>
    <s v="9 available / 48 sold"/>
    <n v="48"/>
    <s v="May 22, 2024 11:57:53 PDT"/>
    <x v="5"/>
    <x v="0"/>
    <x v="0"/>
    <n v="666.72"/>
    <s v="Low"/>
  </r>
  <r>
    <x v="14"/>
    <s v="Odyssey Mandarin Sky Limited Edition EDP Perfume By Armaf 100ML🥇Top Fragrance🥇"/>
    <x v="0"/>
    <n v="45"/>
    <n v="10"/>
    <s v="More than 10 available / 150 sold"/>
    <n v="150"/>
    <s v="May 15, 2024 15:14:22 PDT"/>
    <x v="7"/>
    <x v="0"/>
    <x v="0"/>
    <n v="6750"/>
    <s v="High"/>
  </r>
  <r>
    <x v="26"/>
    <s v="CK ONE BY CALVIN KLEIN 3.4/3.3 OZ EDT SPRAY FOR UNISEX NEW IN NO BOX SAME AS PIC"/>
    <x v="1"/>
    <n v="21.95"/>
    <n v="3"/>
    <s v="3 available / 189 sold"/>
    <n v="189"/>
    <s v="Apr 23, 2024 19:35:29 PDT"/>
    <x v="3"/>
    <x v="0"/>
    <x v="0"/>
    <n v="4148.55"/>
    <s v="High"/>
  </r>
  <r>
    <x v="20"/>
    <s v="Portraits The Tragedy of Lord George By Penhaligon's EDP Spray 2.5oz/75ml"/>
    <x v="0"/>
    <n v="71.989999999999995"/>
    <n v="5"/>
    <s v="5 available / 3 sold"/>
    <n v="3"/>
    <s v="May 21, 2024 00:10:23 PDT"/>
    <x v="11"/>
    <x v="0"/>
    <x v="0"/>
    <n v="215.96999999999997"/>
    <s v="Low"/>
  </r>
  <r>
    <x v="127"/>
    <s v="Ed Hardy Hearts &amp; Daggers 3.4 oz edt Cologne Spray for Men New in Box"/>
    <x v="1"/>
    <n v="20.25"/>
    <n v="311"/>
    <s v="311 available / 6,633 sold"/>
    <n v="6633"/>
    <s v="May 23, 2024 14:38:05 PDT"/>
    <x v="4"/>
    <x v="0"/>
    <x v="0"/>
    <n v="134318.25"/>
    <s v="High"/>
  </r>
  <r>
    <x v="12"/>
    <s v="1 Million Men Cologne Handmade Stronger With Pheromones For Sexual Attraction!"/>
    <x v="1"/>
    <n v="17.98"/>
    <n v="10"/>
    <s v="More than 10 available / 4 sold"/>
    <n v="4"/>
    <s v="May 15, 2024 17:31:27 PDT"/>
    <x v="1"/>
    <x v="0"/>
    <x v="0"/>
    <n v="71.92"/>
    <s v="Low"/>
  </r>
  <r>
    <x v="34"/>
    <s v="TOMMY by TOMMY HILFIGER Cologne for Men 0.5 oz Eau de Toilette Spray NEW AS PIC"/>
    <x v="1"/>
    <n v="9.9499999999999993"/>
    <n v="5"/>
    <s v="5 available / 269 sold"/>
    <n v="269"/>
    <s v="May 21, 2024 05:43:41 PDT"/>
    <x v="12"/>
    <x v="0"/>
    <x v="0"/>
    <n v="2676.5499999999997"/>
    <s v="High"/>
  </r>
  <r>
    <x v="128"/>
    <s v="Hollister Jake Cologne Eau De Cologne 1.7 Oz/50 ml Ne🦋 Sealed Men"/>
    <x v="6"/>
    <n v="28.97"/>
    <n v="9"/>
    <s v="9 available / 12 sold"/>
    <n v="12"/>
    <m/>
    <x v="18"/>
    <x v="0"/>
    <x v="0"/>
    <n v="347.64"/>
    <s v="Low"/>
  </r>
  <r>
    <x v="62"/>
    <s v="Halloween Man Hero by Jesus Del Pozo cologne EDT 4.2 oz New in Box"/>
    <x v="1"/>
    <n v="28.11"/>
    <n v="7"/>
    <s v="7 available / 542 sold"/>
    <n v="542"/>
    <s v="May 24, 2024 08:33:10 PDT"/>
    <x v="4"/>
    <x v="0"/>
    <x v="0"/>
    <n v="15235.619999999999"/>
    <s v="High"/>
  </r>
  <r>
    <x v="129"/>
    <s v="New Frederic Malle CARNAL FLOWER Dominique Ropion MINI Travel Spray .12oz/3.5ml"/>
    <x v="2"/>
    <n v="16.850000000000001"/>
    <n v="4"/>
    <s v="4 available / 16 sold"/>
    <n v="16"/>
    <s v="May 20, 2024 06:43:11 PDT"/>
    <x v="36"/>
    <x v="0"/>
    <x v="0"/>
    <n v="269.60000000000002"/>
    <s v="Low"/>
  </r>
  <r>
    <x v="22"/>
    <s v="Valentino Uomo Born In Roma Coral Fantasy 3.4 oz EDT Cologne New In Box"/>
    <x v="1"/>
    <n v="103.98"/>
    <n v="1"/>
    <s v="Limited quantity available / 350 sold"/>
    <n v="350"/>
    <s v="May 22, 2024 16:56:40 PDT"/>
    <x v="5"/>
    <x v="0"/>
    <x v="0"/>
    <n v="36393"/>
    <s v="High"/>
  </r>
  <r>
    <x v="97"/>
    <s v="Coach Green by Coach cologne for men EDT 3.3 /3.4  oz New Tester"/>
    <x v="1"/>
    <n v="39.99"/>
    <n v="13"/>
    <s v="13 available / 35 sold"/>
    <n v="35"/>
    <s v="May 24, 2024 06:43:00 PDT"/>
    <x v="4"/>
    <x v="0"/>
    <x v="0"/>
    <n v="1399.65"/>
    <s v="Low"/>
  </r>
  <r>
    <x v="0"/>
    <s v="DIOR HOMME COLOGNE EAU DE TOILETTE SPRAY 4.2 OZ / 125ML - READ DETAILS"/>
    <x v="1"/>
    <n v="89.99"/>
    <n v="7"/>
    <s v="7 available / 129 sold"/>
    <n v="129"/>
    <s v="May 22, 2024 09:17:01 PDT"/>
    <x v="5"/>
    <x v="0"/>
    <x v="0"/>
    <n v="11608.71"/>
    <s v="High"/>
  </r>
  <r>
    <x v="12"/>
    <s v="Paco Rabanne Invictus Legend 5.1 FL OZ / 150 ML EAU DE PARFUM SPRAY - RARE ITEM"/>
    <x v="0"/>
    <n v="140"/>
    <n v="1"/>
    <s v="Last One / 2 sold"/>
    <n v="2"/>
    <m/>
    <x v="3"/>
    <x v="0"/>
    <x v="0"/>
    <n v="280"/>
    <s v="Low"/>
  </r>
  <r>
    <x v="70"/>
    <s v="Boss Bottled Infinite By Hugo Boss EDP For Men 3.3 oz / 100 ml *NEW*"/>
    <x v="0"/>
    <n v="52.99"/>
    <n v="1"/>
    <s v="Last One / 7 sold"/>
    <n v="7"/>
    <m/>
    <x v="9"/>
    <x v="0"/>
    <x v="0"/>
    <n v="370.93"/>
    <s v="Low"/>
  </r>
  <r>
    <x v="130"/>
    <s v="PARIS HILTON edt Cologne Spray 3.4 oz 3.3 Men New in RETAIL Box"/>
    <x v="1"/>
    <n v="25.49"/>
    <n v="16"/>
    <s v="16 available / 2,093 sold"/>
    <n v="2093"/>
    <s v="May 13, 2024 19:01:09 PDT"/>
    <x v="4"/>
    <x v="0"/>
    <x v="0"/>
    <n v="53350.57"/>
    <s v="High"/>
  </r>
  <r>
    <x v="9"/>
    <s v="Dolce &amp; Gabbana Pour Homme 4.2 oz D&amp;G Cologne for Men Tester with Cap"/>
    <x v="1"/>
    <n v="33.369999999999997"/>
    <n v="5"/>
    <s v="5 available / 400 sold"/>
    <n v="400"/>
    <s v="May 23, 2024 11:42:30 PDT"/>
    <x v="5"/>
    <x v="0"/>
    <x v="0"/>
    <n v="13347.999999999998"/>
    <s v="High"/>
  </r>
  <r>
    <x v="12"/>
    <s v="Invictus by Paco Rabanne 6.8 oz. Eau de Toilette Spray for Men. New. NO BOX"/>
    <x v="1"/>
    <n v="64.989999999999995"/>
    <n v="10"/>
    <s v="10 available / 313 sold"/>
    <n v="313"/>
    <s v="May 24, 2024 01:41:58 PDT"/>
    <x v="4"/>
    <x v="0"/>
    <x v="0"/>
    <n v="20341.87"/>
    <s v="High"/>
  </r>
  <r>
    <x v="3"/>
    <s v="Armani Code By Giorgio Armani 4.2 oz Mens Eau de Toilette Spray NEW &amp; SEALED BOX"/>
    <x v="1"/>
    <n v="39.99"/>
    <n v="8"/>
    <s v="8 available / 26 sold"/>
    <n v="26"/>
    <s v="May 23, 2024 10:39:37 PDT"/>
    <x v="23"/>
    <x v="0"/>
    <x v="0"/>
    <n v="1039.74"/>
    <s v="Low"/>
  </r>
  <r>
    <x v="33"/>
    <s v="KENNETH COLE BLACK Cologne for Men 3.4 oz EDT Spray New in Box"/>
    <x v="1"/>
    <n v="24.15"/>
    <n v="10"/>
    <s v="More than 10 available / 14 sold"/>
    <n v="14"/>
    <m/>
    <x v="9"/>
    <x v="0"/>
    <x v="0"/>
    <n v="338.09999999999997"/>
    <s v="Low"/>
  </r>
  <r>
    <x v="2"/>
    <s v="Armaf Club de Nuit ICONIC 3.6 fl.oz Eau de Parfum | Armaf's Exclusive New Launch"/>
    <x v="2"/>
    <n v="35.99"/>
    <n v="5"/>
    <s v="5 available / 27 sold"/>
    <n v="27"/>
    <s v="May 23, 2024 20:05:31 PDT"/>
    <x v="22"/>
    <x v="0"/>
    <x v="0"/>
    <n v="971.73"/>
    <s v="Low"/>
  </r>
  <r>
    <x v="26"/>
    <s v="Ck One by Calvin Klein Cologne Perfume Unisex 3.4 oz New In Box US STOCK"/>
    <x v="0"/>
    <n v="21.27"/>
    <n v="10"/>
    <s v="More than 10 available / 30 sold"/>
    <n v="30"/>
    <s v="May 09, 2024 20:48:12 PDT"/>
    <x v="7"/>
    <x v="0"/>
    <x v="0"/>
    <n v="638.1"/>
    <s v="Low"/>
  </r>
  <r>
    <x v="30"/>
    <s v="John Varvatos Oud 4.1/4.1 oz Eau De Parfum 100 ml Spray For Men"/>
    <x v="0"/>
    <n v="79.989999999999995"/>
    <n v="10"/>
    <s v="More than 10 available / 17 sold"/>
    <n v="17"/>
    <s v="May 10, 2024 17:42:19 PDT"/>
    <x v="7"/>
    <x v="0"/>
    <x v="0"/>
    <n v="1359.83"/>
    <s v="Low"/>
  </r>
  <r>
    <x v="9"/>
    <s v="Dolce &amp; Gabbana Light Blue Men Cologne EDT 4.2oz Crisp Oceanic Scent Breeze"/>
    <x v="1"/>
    <n v="29.99"/>
    <n v="6"/>
    <s v="6 available / 10 sold"/>
    <n v="10"/>
    <s v="May 24, 2024 07:13:43 PDT"/>
    <x v="0"/>
    <x v="0"/>
    <x v="0"/>
    <n v="299.89999999999998"/>
    <s v="Low"/>
  </r>
  <r>
    <x v="3"/>
    <s v="Giorgio Armani Code Men 4.2oz EDT Designer Fragrance Spray Elegant Sealed New"/>
    <x v="1"/>
    <n v="38.25"/>
    <n v="5"/>
    <s v="5 available / 8 sold"/>
    <n v="8"/>
    <s v="May 23, 2024 07:48:48 PDT"/>
    <x v="0"/>
    <x v="0"/>
    <x v="0"/>
    <n v="306"/>
    <s v="Low"/>
  </r>
  <r>
    <x v="1"/>
    <s v="Fahrenheit Eau De Toilette 3.4 oz/100 ml EDT Cologne Spray for Men New in Box"/>
    <x v="1"/>
    <n v="49.99"/>
    <n v="20"/>
    <s v="20 available / 15 sold"/>
    <n v="15"/>
    <s v="May 24, 2024 02:29:59 PDT"/>
    <x v="8"/>
    <x v="0"/>
    <x v="0"/>
    <n v="749.85"/>
    <s v="Low"/>
  </r>
  <r>
    <x v="131"/>
    <s v="Taj Perfume 100 ML by Heaven Scents Arabian Fragrance made in Dubai  Perfuma"/>
    <x v="2"/>
    <n v="139.99"/>
    <n v="4"/>
    <s v="4 available / 46 sold"/>
    <n v="46"/>
    <s v="May 11, 2024 15:09:30 PDT"/>
    <x v="25"/>
    <x v="0"/>
    <x v="0"/>
    <n v="6439.5400000000009"/>
    <s v="Low"/>
  </r>
  <r>
    <x v="41"/>
    <s v="Fierce By Abercrombie &amp; Fitch 6.7oz/200ml Men's Eau De Cologne Brand New ~Sealed"/>
    <x v="6"/>
    <n v="49.49"/>
    <n v="10"/>
    <s v="More than 10 available / 463 sold"/>
    <n v="463"/>
    <s v="May 23, 2024 08:07:45 PDT"/>
    <x v="0"/>
    <x v="0"/>
    <x v="0"/>
    <n v="22913.870000000003"/>
    <s v="High"/>
  </r>
  <r>
    <x v="63"/>
    <s v="Sean John I Am King EDT Cologne Spray for Men 3.4 oz - New in Box"/>
    <x v="1"/>
    <n v="24.99"/>
    <n v="10"/>
    <s v="More than 10 available / 116 sold"/>
    <n v="116"/>
    <s v="May 24, 2024 04:29:16 PDT"/>
    <x v="9"/>
    <x v="0"/>
    <x v="0"/>
    <n v="2898.8399999999997"/>
    <s v="High"/>
  </r>
  <r>
    <x v="8"/>
    <s v="Polo Cologne Intense by Ralph Lauren for men EDC 8.0 oz New in Box"/>
    <x v="6"/>
    <n v="53.99"/>
    <n v="129"/>
    <s v="129 available / 229 sold"/>
    <n v="229"/>
    <s v="May 24, 2024 06:09:16 PDT"/>
    <x v="4"/>
    <x v="0"/>
    <x v="0"/>
    <n v="12363.710000000001"/>
    <s v="High"/>
  </r>
  <r>
    <x v="7"/>
    <s v="Gucci Guilty Pour Homme by Gucci cologne EDP 3.0 oz New Tester"/>
    <x v="0"/>
    <n v="68.989999999999995"/>
    <n v="8"/>
    <s v="8 available / 248 sold"/>
    <n v="248"/>
    <s v="May 17, 2024 12:14:48 PDT"/>
    <x v="4"/>
    <x v="0"/>
    <x v="0"/>
    <n v="17109.52"/>
    <s v="High"/>
  </r>
  <r>
    <x v="97"/>
    <s v="Coach Blue 3.3 oz EDT eau de toilette spray Mens Cologne 100 ml NEW Tester"/>
    <x v="1"/>
    <n v="29.99"/>
    <n v="10"/>
    <s v="More than 10 available / 286 sold"/>
    <n v="286"/>
    <s v="May 15, 2024 11:50:00 PDT"/>
    <x v="5"/>
    <x v="0"/>
    <x v="0"/>
    <n v="8577.14"/>
    <s v="High"/>
  </r>
  <r>
    <x v="10"/>
    <s v="50ML Savagery Pheromone Men Perfume, Pheromone Cologne for Men Attract Women"/>
    <x v="2"/>
    <n v="11.99"/>
    <n v="10"/>
    <s v="More than 10 available / 51 sold"/>
    <n v="51"/>
    <s v="May 18, 2024 15:24:03 PDT"/>
    <x v="7"/>
    <x v="0"/>
    <x v="0"/>
    <n v="611.49"/>
    <s v="Medium"/>
  </r>
  <r>
    <x v="97"/>
    <s v="Coach Green by Coach cologne for men EDT 3.3 /3.4  oz New Tester"/>
    <x v="1"/>
    <n v="41.99"/>
    <n v="15"/>
    <s v="15 available / 248 sold"/>
    <n v="248"/>
    <s v="May 24, 2024 07:21:29 PDT"/>
    <x v="4"/>
    <x v="0"/>
    <x v="0"/>
    <n v="10413.52"/>
    <s v="High"/>
  </r>
  <r>
    <x v="36"/>
    <s v="Yves Saint Laurent L'Homme 3.3 oz Men's Eau de Parfum"/>
    <x v="0"/>
    <n v="84.59"/>
    <n v="3"/>
    <s v="3 available / 19 sold"/>
    <n v="19"/>
    <s v="May 23, 2024 22:26:34 PDT"/>
    <x v="3"/>
    <x v="0"/>
    <x v="0"/>
    <n v="1607.21"/>
    <s v="Low"/>
  </r>
  <r>
    <x v="22"/>
    <s v="Valentino Uomo Born In Roma 3.4.Oz /100ML Eau De Toilette Spray for Men"/>
    <x v="1"/>
    <n v="75.989999999999995"/>
    <n v="2"/>
    <s v="2 available / 8 sold"/>
    <n v="8"/>
    <s v="May 24, 2024 00:48:30 PDT"/>
    <x v="19"/>
    <x v="0"/>
    <x v="0"/>
    <n v="607.91999999999996"/>
    <s v="Low"/>
  </r>
  <r>
    <x v="15"/>
    <s v="212 MEN NYC by Carolina Herrera 3.4 fl oz EDT Cologne for Men New in Box"/>
    <x v="1"/>
    <n v="39.99"/>
    <n v="10"/>
    <s v="More than 10 available / 207 sold"/>
    <n v="207"/>
    <s v="May 23, 2024 08:07:32 PDT"/>
    <x v="0"/>
    <x v="0"/>
    <x v="0"/>
    <n v="8277.93"/>
    <s v="High"/>
  </r>
  <r>
    <x v="46"/>
    <s v="Terre D'HERMÈS by HERMÈS cologne for men EDT 3.3 / 3.4 oz New in Box"/>
    <x v="1"/>
    <n v="64.88"/>
    <n v="16"/>
    <s v="16 available / 292 sold"/>
    <n v="292"/>
    <s v="May 20, 2024 18:27:48 PDT"/>
    <x v="4"/>
    <x v="0"/>
    <x v="0"/>
    <n v="18944.96"/>
    <s v="High"/>
  </r>
  <r>
    <x v="12"/>
    <s v="Paco Rabanne 1 Million 3.4 oz Men's EDT Bold Signature Scent New"/>
    <x v="1"/>
    <n v="49.99"/>
    <n v="5"/>
    <s v="5 available / 21 sold"/>
    <n v="21"/>
    <s v="May 18, 2024 08:34:44 PDT"/>
    <x v="0"/>
    <x v="0"/>
    <x v="0"/>
    <n v="1049.79"/>
    <s v="Low"/>
  </r>
  <r>
    <x v="71"/>
    <s v="Maritime Deep Blue by Tommy Bahama 4.2 oz Cologne for Men New in Box"/>
    <x v="6"/>
    <n v="32.619999999999997"/>
    <n v="10"/>
    <s v="More than 10 available / 242 sold"/>
    <n v="242"/>
    <s v="May 23, 2024 09:27:28 PDT"/>
    <x v="5"/>
    <x v="0"/>
    <x v="0"/>
    <n v="7894.0399999999991"/>
    <s v="High"/>
  </r>
  <r>
    <x v="29"/>
    <s v="Polo Ralph Lauren 4.0 oz Cologne Intense Spray for Men 118 ml NIB"/>
    <x v="0"/>
    <n v="37.590000000000003"/>
    <n v="10"/>
    <s v="More than 10 available / 78 sold"/>
    <n v="78"/>
    <s v="Apr 12, 2024 09:33:58 PDT"/>
    <x v="5"/>
    <x v="0"/>
    <x v="0"/>
    <n v="2932.0200000000004"/>
    <s v="Medium"/>
  </r>
  <r>
    <x v="8"/>
    <s v="Polo Red by Ralph Lauren 4.2 oz EDT Cologne for Men Brand New"/>
    <x v="1"/>
    <n v="29.46"/>
    <n v="10"/>
    <s v="More than 10 available / 43 sold"/>
    <n v="43"/>
    <s v="May 22, 2024 10:10:03 PDT"/>
    <x v="5"/>
    <x v="0"/>
    <x v="0"/>
    <n v="1266.78"/>
    <s v="Low"/>
  </r>
  <r>
    <x v="61"/>
    <s v="Lagerfeld Classic by Lagerfeld 5 oz EDT Cologne for Men New In Box"/>
    <x v="1"/>
    <n v="25.1"/>
    <n v="1"/>
    <s v="Limited quantity available / 5,076 sold"/>
    <n v="5076"/>
    <s v="May 22, 2024 18:19:59 PDT"/>
    <x v="5"/>
    <x v="0"/>
    <x v="0"/>
    <n v="127407.6"/>
    <s v="High"/>
  </r>
  <r>
    <x v="3"/>
    <s v="Giorgio Armani Aqua Di Gio Men's 3.4 oz EDT Classic Scent Brand New"/>
    <x v="1"/>
    <n v="29.99"/>
    <n v="9"/>
    <s v="9 available / 6 sold"/>
    <n v="6"/>
    <s v="May 24, 2024 05:51:42 PDT"/>
    <x v="0"/>
    <x v="0"/>
    <x v="0"/>
    <n v="179.94"/>
    <s v="Low"/>
  </r>
  <r>
    <x v="8"/>
    <s v="Polo Blue by Ralph Lauren Cologne for Men 4.2 oz Brand New"/>
    <x v="1"/>
    <n v="31.99"/>
    <n v="9"/>
    <s v="9 available / 35 sold"/>
    <n v="35"/>
    <s v="May 24, 2024 02:00:07 PDT"/>
    <x v="5"/>
    <x v="0"/>
    <x v="0"/>
    <n v="1119.6499999999999"/>
    <s v="Low"/>
  </r>
  <r>
    <x v="48"/>
    <s v="L'homme Lacoste Intense by Lacoste cologne EDT 3.3 / 3.4 oz New in Box"/>
    <x v="1"/>
    <n v="32.5"/>
    <n v="40"/>
    <s v="40 available / 634 sold"/>
    <n v="634"/>
    <s v="May 10, 2024 10:21:09 PDT"/>
    <x v="4"/>
    <x v="0"/>
    <x v="0"/>
    <n v="20605"/>
    <s v="High"/>
  </r>
  <r>
    <x v="3"/>
    <s v="Armani Acqua Di Gio 6.7 oz Men's EDT Iconic Aquatic Fragrance Sealed"/>
    <x v="1"/>
    <n v="48.95"/>
    <n v="6"/>
    <s v="6 available / 40 sold"/>
    <n v="40"/>
    <s v="May 22, 2024 10:16:51 PDT"/>
    <x v="10"/>
    <x v="0"/>
    <x v="0"/>
    <n v="1958"/>
    <s v="Low"/>
  </r>
  <r>
    <x v="12"/>
    <s v="Phantom by Paco Rabanne 5.1 oz EDT Refillable Cologne for Men Brand New In Box"/>
    <x v="1"/>
    <n v="84.6"/>
    <n v="1"/>
    <s v="Limited quantity available / 111 sold"/>
    <n v="111"/>
    <s v="May 22, 2024 11:53:06 PDT"/>
    <x v="5"/>
    <x v="0"/>
    <x v="0"/>
    <n v="9390.5999999999985"/>
    <s v="High"/>
  </r>
  <r>
    <x v="83"/>
    <s v="Lalique Pour Homme Lion / Lalique EDP Spray 4.2 oz (m)"/>
    <x v="0"/>
    <n v="27.25"/>
    <n v="3"/>
    <s v="3 available / 24 sold"/>
    <n v="24"/>
    <s v="May 22, 2024 11:50:35 PDT"/>
    <x v="3"/>
    <x v="0"/>
    <x v="0"/>
    <n v="654"/>
    <s v="Low"/>
  </r>
  <r>
    <x v="3"/>
    <s v="Giorgio Armani Acqua Di Gio 3.4 oz Men's Eau de Toilette Spray brand new."/>
    <x v="1"/>
    <n v="27.5"/>
    <n v="3"/>
    <s v="3 available / 18 sold"/>
    <n v="18"/>
    <s v="May 22, 2024 12:46:11 PDT"/>
    <x v="0"/>
    <x v="0"/>
    <x v="0"/>
    <n v="495"/>
    <s v="Low"/>
  </r>
  <r>
    <x v="18"/>
    <s v="Afnan Men's Modest Une Pour Homme EDP Spray 3.4 oz Fragrances 6290171001966"/>
    <x v="0"/>
    <n v="24.43"/>
    <n v="3"/>
    <s v="3 available / 16 sold"/>
    <n v="16"/>
    <s v="May 23, 2024 09:08:51 PDT"/>
    <x v="3"/>
    <x v="0"/>
    <x v="0"/>
    <n v="390.88"/>
    <s v="Low"/>
  </r>
  <r>
    <x v="3"/>
    <s v="Giorgio Armani Acqua Di Gio Parfum 4.2 oz / 125 ml Refillable Spray For Men"/>
    <x v="2"/>
    <n v="128.99"/>
    <n v="10"/>
    <s v="More than 10 available / 9 sold"/>
    <n v="9"/>
    <s v="May 21, 2024 16:16:24 PDT"/>
    <x v="3"/>
    <x v="0"/>
    <x v="0"/>
    <n v="1160.9100000000001"/>
    <s v="Low"/>
  </r>
  <r>
    <x v="23"/>
    <s v="Drakkar Noir by Guy Laroche, 2.6oz Intense Cooling Deodorant Stick Men"/>
    <x v="11"/>
    <n v="15.95"/>
    <n v="10"/>
    <s v="More than 10 available / 257 sold"/>
    <n v="257"/>
    <s v="Mar 24, 2024 07:42:00 PDT"/>
    <x v="3"/>
    <x v="0"/>
    <x v="0"/>
    <n v="4099.1499999999996"/>
    <s v="High"/>
  </r>
  <r>
    <x v="103"/>
    <s v="Spicebomb Night Vision by Viktor &amp; Rolf cologne men EDT 3 / 3.0 oz New in Box"/>
    <x v="1"/>
    <n v="68.989999999999995"/>
    <n v="7"/>
    <s v="7 available / 27 sold"/>
    <n v="27"/>
    <s v="May 22, 2024 10:04:40 PDT"/>
    <x v="4"/>
    <x v="0"/>
    <x v="0"/>
    <n v="1862.7299999999998"/>
    <s v="Low"/>
  </r>
  <r>
    <x v="52"/>
    <s v="ZARA Sunrise On The Red Sand Dunes (Mylene Alran) 3.4oz (100ml) EDP Spray SEALED"/>
    <x v="0"/>
    <n v="58.95"/>
    <n v="5"/>
    <s v="5 available / 12 sold"/>
    <n v="12"/>
    <s v="May 23, 2024 21:06:08 PDT"/>
    <x v="5"/>
    <x v="0"/>
    <x v="0"/>
    <n v="707.40000000000009"/>
    <s v="Low"/>
  </r>
  <r>
    <x v="14"/>
    <s v="Armaf Odyssey Mandarin Sky Eau de Parfum for Men 3.4 Oz / 100ml"/>
    <x v="0"/>
    <n v="33.99"/>
    <n v="22"/>
    <s v="22 available / 2 sold"/>
    <n v="2"/>
    <s v="May 19, 2024 18:24:26 PDT"/>
    <x v="9"/>
    <x v="0"/>
    <x v="0"/>
    <n v="67.98"/>
    <s v="Low"/>
  </r>
  <r>
    <x v="132"/>
    <s v="Intimation By Milestone Eau de Parfum 3.4 oz Men"/>
    <x v="0"/>
    <n v="34.99"/>
    <n v="8"/>
    <s v="8 available / 4 sold"/>
    <n v="4"/>
    <m/>
    <x v="18"/>
    <x v="0"/>
    <x v="0"/>
    <n v="139.96"/>
    <s v="Low"/>
  </r>
  <r>
    <x v="67"/>
    <s v="L'Eau D'Issey by Issey Miyake Pour Homme Eau De Toilette ~ 2.5 FL OZ ~ Sealed"/>
    <x v="1"/>
    <n v="26.95"/>
    <n v="4"/>
    <s v="4 available / 5 sold"/>
    <n v="5"/>
    <m/>
    <x v="29"/>
    <x v="0"/>
    <x v="0"/>
    <n v="134.75"/>
    <s v="Low"/>
  </r>
  <r>
    <x v="133"/>
    <s v="Kenzo Homme 3.7 oz/ 110 ml Eau de Toilette Intense Spray for Men. New Sealed Box"/>
    <x v="1"/>
    <n v="47.99"/>
    <n v="10"/>
    <s v="10 available / 165 sold"/>
    <n v="165"/>
    <s v="May 24, 2024 08:20:39 PDT"/>
    <x v="4"/>
    <x v="0"/>
    <x v="0"/>
    <n v="7918.35"/>
    <s v="High"/>
  </r>
  <r>
    <x v="134"/>
    <s v="Mercedes-Benz Men's Mercedes-Benz Club Black EDT 3.4 oz Fragrances 3595471041197"/>
    <x v="1"/>
    <n v="49.81"/>
    <n v="3"/>
    <s v="3 available / 15 sold"/>
    <n v="15"/>
    <s v="May 22, 2024 20:56:36 PDT"/>
    <x v="3"/>
    <x v="0"/>
    <x v="0"/>
    <n v="747.15000000000009"/>
    <s v="Low"/>
  </r>
  <r>
    <x v="1"/>
    <s v="Eros Eau de Toilette Spray 3.4 oz EDP Cologne for Men New In Box"/>
    <x v="1"/>
    <n v="35.99"/>
    <n v="10"/>
    <s v="10 available / 46 sold"/>
    <n v="46"/>
    <s v="May 23, 2024 17:33:21 PDT"/>
    <x v="12"/>
    <x v="0"/>
    <x v="0"/>
    <n v="1655.5400000000002"/>
    <s v="Low"/>
  </r>
  <r>
    <x v="14"/>
    <s v="Club De Nuit Intense (Limited Edition) Armaf men Pure Parfum 3.6 oz New in Box"/>
    <x v="2"/>
    <n v="62.99"/>
    <n v="3"/>
    <s v="3 available / 61 sold"/>
    <n v="61"/>
    <s v="May 23, 2024 00:04:13 PDT"/>
    <x v="4"/>
    <x v="0"/>
    <x v="0"/>
    <n v="3842.3900000000003"/>
    <s v="Medium"/>
  </r>
  <r>
    <x v="36"/>
    <s v="Yves Saint Laurent Y L'ELIXIR Parfum Concentre 10ml/.33 TRAVEL SPRAY Men YVES SAINT LAURENT NEW"/>
    <x v="2"/>
    <n v="25.95"/>
    <n v="10"/>
    <s v="More than 10 available / 2 sold"/>
    <n v="2"/>
    <s v="May 22, 2024 18:23:16 PDT"/>
    <x v="34"/>
    <x v="0"/>
    <x v="0"/>
    <n v="51.9"/>
    <s v="Low"/>
  </r>
  <r>
    <x v="83"/>
    <s v="Encre Noire A Lextreme / Lalique EDP Spray 3.3 oz (100 ml) (m)"/>
    <x v="0"/>
    <n v="28.19"/>
    <n v="3"/>
    <s v="3 available / 10 sold"/>
    <n v="10"/>
    <s v="May 21, 2024 15:32:31 PDT"/>
    <x v="3"/>
    <x v="0"/>
    <x v="0"/>
    <n v="281.90000000000003"/>
    <s v="Low"/>
  </r>
  <r>
    <x v="84"/>
    <s v="Curve Wave Cologne for Men by Liz Claiborne 4.2 oz New in Box / Can"/>
    <x v="1"/>
    <n v="17.02"/>
    <n v="73"/>
    <s v="73 available / 3,823 sold"/>
    <n v="3823"/>
    <s v="May 09, 2024 16:02:55 PDT"/>
    <x v="4"/>
    <x v="0"/>
    <x v="0"/>
    <n v="65067.46"/>
    <s v="High"/>
  </r>
  <r>
    <x v="28"/>
    <s v="Givenchy PI by Givenchy Eau de Toilette for Men 3.3 oz / 100 ml *NEW SEALED BOX*"/>
    <x v="1"/>
    <n v="44.99"/>
    <n v="10"/>
    <s v="More than 10 available / 32 sold"/>
    <n v="32"/>
    <s v="May 08, 2024 10:32:03 PDT"/>
    <x v="9"/>
    <x v="0"/>
    <x v="0"/>
    <n v="1439.68"/>
    <s v="Low"/>
  </r>
  <r>
    <x v="2"/>
    <s v="Men's Perfume-Cupid Hypnosis Pheromone-Infused Cologne Fragrances Charm Toilette"/>
    <x v="2"/>
    <n v="15.99"/>
    <n v="10"/>
    <s v="More than 10 available / 136 sold"/>
    <n v="136"/>
    <s v="May 23, 2024 14:39:34 PDT"/>
    <x v="4"/>
    <x v="0"/>
    <x v="0"/>
    <n v="2174.64"/>
    <s v="High"/>
  </r>
  <r>
    <x v="26"/>
    <s v="Calvin Klein Euphoria Men 3.3 oz After Shave 100 ml NIB"/>
    <x v="7"/>
    <n v="23.79"/>
    <n v="5"/>
    <s v="5 available / 83 sold"/>
    <n v="83"/>
    <s v="May 23, 2024 15:45:55 PDT"/>
    <x v="5"/>
    <x v="0"/>
    <x v="0"/>
    <n v="1974.57"/>
    <s v="Medium"/>
  </r>
  <r>
    <x v="3"/>
    <s v="Armani Acqua Di Gio for Men 2 Piece Set 3.4 oz EDT + Deodorant *NEW IN BOX*"/>
    <x v="1"/>
    <n v="54.99"/>
    <n v="10"/>
    <s v="More than 10 available / 384 sold"/>
    <n v="384"/>
    <s v="Mar 27, 2024 09:01:18 PDT"/>
    <x v="9"/>
    <x v="0"/>
    <x v="0"/>
    <n v="21116.16"/>
    <s v="High"/>
  </r>
  <r>
    <x v="12"/>
    <s v="Paco Rabanne Men's Ultrared EDT Spray 3.4 oz Fragrances 3349666005972"/>
    <x v="1"/>
    <n v="36.65"/>
    <n v="3"/>
    <s v="3 available / 11 sold"/>
    <n v="11"/>
    <s v="May 23, 2024 10:20:53 PDT"/>
    <x v="3"/>
    <x v="0"/>
    <x v="0"/>
    <n v="403.15"/>
    <s v="Low"/>
  </r>
  <r>
    <x v="30"/>
    <s v="JOHN VARVATOS 4.2 oz EDT Cologne for Men New In Box Sealed"/>
    <x v="1"/>
    <n v="33.36"/>
    <n v="4"/>
    <s v="4 available / 453 sold"/>
    <n v="453"/>
    <s v="May 20, 2024 20:52:08 PDT"/>
    <x v="4"/>
    <x v="0"/>
    <x v="0"/>
    <n v="15112.08"/>
    <s v="High"/>
  </r>
  <r>
    <x v="8"/>
    <s v="SAFARI by RALPH LAUREN Cologne for Men EDT 4.2 oz New In Box"/>
    <x v="1"/>
    <n v="54.52"/>
    <n v="51"/>
    <s v="51 available / 143 sold"/>
    <n v="143"/>
    <s v="May 23, 2024 08:22:12 PDT"/>
    <x v="4"/>
    <x v="0"/>
    <x v="0"/>
    <n v="7796.3600000000006"/>
    <s v="High"/>
  </r>
  <r>
    <x v="42"/>
    <s v="Uomo Moschino by Moschino 4.2 oz EDT Cologne for Men New In Box"/>
    <x v="1"/>
    <n v="22.87"/>
    <n v="74"/>
    <s v="74 available / 440 sold"/>
    <n v="440"/>
    <s v="May 22, 2024 09:09:10 PDT"/>
    <x v="4"/>
    <x v="0"/>
    <x v="0"/>
    <n v="10062.800000000001"/>
    <s v="High"/>
  </r>
  <r>
    <x v="3"/>
    <s v="Giorgio Armani Acqua di Gio Profumo 4.2 oz EDC Cologne for Men Spray New IN Box"/>
    <x v="6"/>
    <n v="129.99"/>
    <n v="1"/>
    <s v="Last One / 14 sold"/>
    <n v="14"/>
    <s v="May 23, 2024 02:25:32 PDT"/>
    <x v="19"/>
    <x v="0"/>
    <x v="0"/>
    <n v="1819.8600000000001"/>
    <s v="Low"/>
  </r>
  <r>
    <x v="8"/>
    <s v="Polo Green by Ralph Lauren 8 / 8.0 oz EDT Cologne for Men New In Box"/>
    <x v="1"/>
    <n v="72.56"/>
    <n v="10"/>
    <s v="More than 10 available / 3,171 sold"/>
    <n v="3171"/>
    <s v="May 23, 2024 04:38:13 PDT"/>
    <x v="5"/>
    <x v="0"/>
    <x v="0"/>
    <n v="230087.76"/>
    <s v="High"/>
  </r>
  <r>
    <x v="19"/>
    <s v="Azzaro Sport by Azzaro cologne for men EDT 3.38 oz New in Box"/>
    <x v="1"/>
    <n v="18.96"/>
    <n v="1"/>
    <s v="Limited quantity available / 1,034 sold"/>
    <n v="1034"/>
    <s v="May 20, 2024 22:52:48 PDT"/>
    <x v="4"/>
    <x v="0"/>
    <x v="0"/>
    <n v="19604.64"/>
    <s v="High"/>
  </r>
  <r>
    <x v="98"/>
    <s v="PLAYBOY HOLLYWOOD Cologne by Coty 3.4 oz Eau de Toilette Spray for Men NEW INBOX"/>
    <x v="1"/>
    <n v="9.99"/>
    <n v="7"/>
    <s v="7 available / 103 sold"/>
    <n v="103"/>
    <s v="May 23, 2024 12:45:56 PDT"/>
    <x v="30"/>
    <x v="0"/>
    <x v="0"/>
    <n v="1028.97"/>
    <s v="High"/>
  </r>
  <r>
    <x v="0"/>
    <s v="Eau Sauvage by Christian Dior cologne for men EDT 3.3 / 3.4 oz UNBOXED AS IMAGED"/>
    <x v="1"/>
    <n v="67.989999999999995"/>
    <n v="5"/>
    <s v="5 available / 28 sold"/>
    <n v="28"/>
    <s v="Apr 30, 2024 19:09:09 PDT"/>
    <x v="5"/>
    <x v="0"/>
    <x v="0"/>
    <n v="1903.7199999999998"/>
    <s v="Low"/>
  </r>
  <r>
    <x v="135"/>
    <s v="Franck Olivier Men's Night Touch EDT 3.4 oz Fragrances 3516642117114"/>
    <x v="1"/>
    <n v="17.850000000000001"/>
    <n v="3"/>
    <s v="3 available / 6 sold"/>
    <n v="6"/>
    <s v="May 23, 2024 20:14:23 PDT"/>
    <x v="3"/>
    <x v="0"/>
    <x v="0"/>
    <n v="107.10000000000001"/>
    <s v="Low"/>
  </r>
  <r>
    <x v="33"/>
    <s v="Blue Kenneth Cole Cologne for Men 3.4 oz 3.3 edt Spray New in Box"/>
    <x v="1"/>
    <n v="28.42"/>
    <n v="60"/>
    <s v="60 available / 731 sold"/>
    <n v="731"/>
    <s v="May 19, 2024 19:06:00 PDT"/>
    <x v="4"/>
    <x v="0"/>
    <x v="0"/>
    <n v="20775.02"/>
    <s v="High"/>
  </r>
  <r>
    <x v="136"/>
    <s v="Missoni Men's Pour Homme EDP Spray 3.4 oz (Tester) Fragrances 8011003841431"/>
    <x v="0"/>
    <n v="30.07"/>
    <n v="3"/>
    <s v="3 available / 12 sold"/>
    <n v="12"/>
    <s v="May 23, 2024 20:20:19 PDT"/>
    <x v="3"/>
    <x v="0"/>
    <x v="0"/>
    <n v="360.84000000000003"/>
    <s v="Low"/>
  </r>
  <r>
    <x v="137"/>
    <s v="Halston Z -14 by Halston Cologne 4.2 oz EDC For Men New tester"/>
    <x v="6"/>
    <n v="15.51"/>
    <n v="113"/>
    <s v="113 available / 4,443 sold"/>
    <n v="4443"/>
    <s v="May 21, 2024 06:22:07 PDT"/>
    <x v="4"/>
    <x v="0"/>
    <x v="0"/>
    <n v="68910.929999999993"/>
    <s v="High"/>
  </r>
  <r>
    <x v="37"/>
    <s v="GIVENCHY POUR HOMME Cologne for Men 3.4 oz / 3.3 oz EDT New in Box"/>
    <x v="1"/>
    <n v="38.94"/>
    <n v="66"/>
    <s v="66 available / 2,247 sold"/>
    <n v="2247"/>
    <s v="May 24, 2024 10:18:06 PDT"/>
    <x v="4"/>
    <x v="0"/>
    <x v="0"/>
    <n v="87498.18"/>
    <s v="High"/>
  </r>
  <r>
    <x v="12"/>
    <s v="1 Million Parfum by Paco Rabanne Parfum Spray (Tester) 3.4 oz Mens"/>
    <x v="0"/>
    <n v="68.989999999999995"/>
    <n v="6"/>
    <s v="6 available / 59 sold"/>
    <n v="59"/>
    <s v="May 23, 2024 23:00:53 PDT"/>
    <x v="4"/>
    <x v="0"/>
    <x v="0"/>
    <n v="4070.41"/>
    <s v="Medium"/>
  </r>
  <r>
    <x v="2"/>
    <s v="Cologne For Men Lot 2 Piece"/>
    <x v="6"/>
    <n v="18"/>
    <n v="5"/>
    <s v="5 available / 3 sold"/>
    <n v="3"/>
    <m/>
    <x v="23"/>
    <x v="0"/>
    <x v="0"/>
    <n v="54"/>
    <s v="Low"/>
  </r>
  <r>
    <x v="36"/>
    <s v="3.3 oz Yves Saint Laurent Yves Saint Laurent Y Eau de Perfume Spray Cologne For Men"/>
    <x v="0"/>
    <n v="49.99"/>
    <n v="10"/>
    <s v="More than 10 available / 12 sold"/>
    <n v="12"/>
    <s v="Apr 29, 2024 17:51:10 PDT"/>
    <x v="8"/>
    <x v="0"/>
    <x v="0"/>
    <n v="599.88"/>
    <s v="Low"/>
  </r>
  <r>
    <x v="69"/>
    <s v="Prada Luna Rossa Ocean Eau de Toilette 3.3 oz / 100 ml Spray With Box NEW"/>
    <x v="1"/>
    <n v="76.5"/>
    <n v="2"/>
    <s v="2 available / 8 sold"/>
    <n v="8"/>
    <s v="Apr 26, 2024 10:06:31 PDT"/>
    <x v="3"/>
    <x v="0"/>
    <x v="0"/>
    <n v="612"/>
    <s v="Low"/>
  </r>
  <r>
    <x v="11"/>
    <s v="Versace Pour Homme Oud Noir 3.4 oz EDP Cologne for Men New In Box"/>
    <x v="0"/>
    <n v="55.16"/>
    <n v="1"/>
    <s v="Limited quantity available / 3,110 sold"/>
    <n v="3110"/>
    <s v="May 24, 2024 07:53:50 PDT"/>
    <x v="5"/>
    <x v="0"/>
    <x v="0"/>
    <n v="171547.59999999998"/>
    <s v="High"/>
  </r>
  <r>
    <x v="138"/>
    <s v="THE BARON by BARON 4.5 oz EDC For Men New in Box"/>
    <x v="6"/>
    <n v="28.38"/>
    <n v="4"/>
    <s v="4 available / 1,433 sold"/>
    <n v="1433"/>
    <s v="May 16, 2024 20:45:13 PDT"/>
    <x v="4"/>
    <x v="0"/>
    <x v="0"/>
    <n v="40668.54"/>
    <s v="High"/>
  </r>
  <r>
    <x v="12"/>
    <s v="One Million Golden Oud Parfum Intense By Paco Rabanne Sample 1.5ml New Release"/>
    <x v="2"/>
    <n v="11.95"/>
    <n v="10"/>
    <s v="More than 10 available / 18 sold"/>
    <n v="18"/>
    <s v="May 08, 2024 03:13:17 PDT"/>
    <x v="4"/>
    <x v="0"/>
    <x v="0"/>
    <n v="215.1"/>
    <s v="Low"/>
  </r>
  <r>
    <x v="3"/>
    <s v="ACQUA DI GIO PROFONDO GIORGIO ARMANI 0.5oz / 15ml  EDP Spray NEW IN SEALED BOX"/>
    <x v="0"/>
    <n v="27"/>
    <n v="6"/>
    <s v="6 available / 5 sold"/>
    <n v="5"/>
    <s v="May 19, 2024 15:46:01 PDT"/>
    <x v="18"/>
    <x v="0"/>
    <x v="0"/>
    <n v="135"/>
    <s v="Low"/>
  </r>
  <r>
    <x v="84"/>
    <s v="Bora Bora by Liz Claiborne cologne for men EDC 3.3 / 3.4 oz New in Box"/>
    <x v="6"/>
    <n v="17.29"/>
    <n v="226"/>
    <s v="226 available / 1,370 sold"/>
    <n v="1370"/>
    <s v="May 24, 2024 07:21:08 PDT"/>
    <x v="4"/>
    <x v="0"/>
    <x v="0"/>
    <n v="23687.3"/>
    <s v="High"/>
  </r>
  <r>
    <x v="139"/>
    <s v="Adidas Dynamic Pulse Cologne Men 3.4 / 3.3 oz EDT Brand New in Box"/>
    <x v="1"/>
    <n v="11.58"/>
    <n v="10"/>
    <s v="More than 10 available / 17 sold"/>
    <n v="17"/>
    <m/>
    <x v="3"/>
    <x v="0"/>
    <x v="0"/>
    <n v="196.86"/>
    <s v="Low"/>
  </r>
  <r>
    <x v="69"/>
    <s v="PRADA Luna Rossa Sport 3.3oz Men's Eau de Toilette - LD008300"/>
    <x v="1"/>
    <n v="79.989999999999995"/>
    <n v="5"/>
    <s v="5 available / 1 sold"/>
    <n v="1"/>
    <m/>
    <x v="29"/>
    <x v="0"/>
    <x v="0"/>
    <n v="79.989999999999995"/>
    <s v="Low"/>
  </r>
  <r>
    <x v="14"/>
    <s v="Club De Nuit  By Armaf 3.6/3.4oz./105ml Edp Spray For Women New In Box"/>
    <x v="0"/>
    <n v="28.8"/>
    <n v="10"/>
    <s v="More than 10 available / 712 sold"/>
    <n v="712"/>
    <s v="May 12, 2024 16:15:40 PDT"/>
    <x v="3"/>
    <x v="0"/>
    <x v="0"/>
    <n v="20505.600000000002"/>
    <s v="High"/>
  </r>
  <r>
    <x v="7"/>
    <s v="Guilty Pour Homme Eau de Parfum / Gucci EDP Spray 3.0 oz (90 ml) (m)"/>
    <x v="0"/>
    <n v="74.25"/>
    <n v="3"/>
    <s v="3 available / 16 sold"/>
    <n v="16"/>
    <s v="May 23, 2024 10:32:44 PDT"/>
    <x v="3"/>
    <x v="0"/>
    <x v="0"/>
    <n v="1188"/>
    <s v="Low"/>
  </r>
  <r>
    <x v="69"/>
    <s v="Prada Luna Rossa Black / Prada EDP Spray 3.4 oz (100 ml) (m)"/>
    <x v="0"/>
    <n v="90.45"/>
    <n v="3"/>
    <s v="3 available / 19 sold"/>
    <n v="19"/>
    <s v="May 24, 2024 08:32:51 PDT"/>
    <x v="3"/>
    <x v="0"/>
    <x v="0"/>
    <n v="1718.55"/>
    <s v="Low"/>
  </r>
  <r>
    <x v="9"/>
    <s v="12Dolce &amp; GabbanaThe One Luminous Night Exclusive Edition Sample Spray 0.8ml"/>
    <x v="0"/>
    <n v="28.95"/>
    <n v="1"/>
    <s v="Last One / 81 sold"/>
    <n v="81"/>
    <s v="May 22, 2024 03:59:00 PDT"/>
    <x v="4"/>
    <x v="0"/>
    <x v="0"/>
    <n v="2344.9499999999998"/>
    <s v="Medium"/>
  </r>
  <r>
    <x v="121"/>
    <s v="Heritage by Guerlain 3.4oz/100ml Eau De Toilette Spray for Men New In Box"/>
    <x v="1"/>
    <n v="94.99"/>
    <n v="3"/>
    <s v="3 available / 24 sold"/>
    <n v="24"/>
    <s v="Apr 14, 2024 16:22:25 PDT"/>
    <x v="3"/>
    <x v="0"/>
    <x v="0"/>
    <n v="2279.7599999999998"/>
    <s v="Low"/>
  </r>
  <r>
    <x v="33"/>
    <s v="Black Kenneth Cole Cologne for Men 3.3 / 3.4 oz Brand New In Box"/>
    <x v="1"/>
    <n v="24.14"/>
    <n v="10"/>
    <s v="More than 10 available / 9,265 sold"/>
    <n v="9265"/>
    <s v="May 24, 2024 08:16:12 PDT"/>
    <x v="5"/>
    <x v="0"/>
    <x v="0"/>
    <n v="223657.1"/>
    <s v="High"/>
  </r>
  <r>
    <x v="64"/>
    <s v="JAGUAR by Jaguar for Men Green Cologne 3.4 oz Spray edt New in Box"/>
    <x v="1"/>
    <n v="15.65"/>
    <n v="93"/>
    <s v="93 available / 2,777 sold"/>
    <n v="2777"/>
    <s v="May 21, 2024 10:00:07 PDT"/>
    <x v="4"/>
    <x v="0"/>
    <x v="0"/>
    <n v="43460.05"/>
    <s v="High"/>
  </r>
  <r>
    <x v="140"/>
    <s v="*Perfume Para Hombre Con Feromonas De Atraer Mujeres Fragancia Colonia Masculino"/>
    <x v="2"/>
    <n v="17.989999999999998"/>
    <n v="13"/>
    <s v="13 available / 1 sold"/>
    <n v="1"/>
    <m/>
    <x v="12"/>
    <x v="0"/>
    <x v="0"/>
    <n v="17.989999999999998"/>
    <s v="Low"/>
  </r>
  <r>
    <x v="3"/>
    <s v="Giorgio Armani Men's Acqua Di Gio EDP Refillable Spray 4.2 oz Fragrances"/>
    <x v="0"/>
    <n v="79.89"/>
    <n v="3"/>
    <s v="3 available / 15 sold"/>
    <n v="15"/>
    <s v="May 23, 2024 09:26:46 PDT"/>
    <x v="3"/>
    <x v="0"/>
    <x v="0"/>
    <n v="1198.3499999999999"/>
    <s v="Low"/>
  </r>
  <r>
    <x v="58"/>
    <s v="Parfums De Marly Layton Exclusif Eau de Parfum Sample Spray 1.5ml / 0.05oz"/>
    <x v="0"/>
    <n v="13.95"/>
    <n v="7"/>
    <s v="7 available / 41 sold"/>
    <n v="41"/>
    <s v="May 16, 2024 02:46:25 PDT"/>
    <x v="4"/>
    <x v="0"/>
    <x v="0"/>
    <n v="571.94999999999993"/>
    <s v="Low"/>
  </r>
  <r>
    <x v="3"/>
    <s v="Armani Code by Giorgio Armani, 4.2 oz Parfum Spray for Men"/>
    <x v="8"/>
    <n v="94.43"/>
    <n v="10"/>
    <s v="More than 10 available / 98 sold"/>
    <n v="98"/>
    <s v="May 23, 2024 15:19:07 PDT"/>
    <x v="5"/>
    <x v="0"/>
    <x v="0"/>
    <n v="9254.1400000000012"/>
    <s v="Medium"/>
  </r>
  <r>
    <x v="84"/>
    <s v="Curve Crush by Liz Claiborne 4.2 oz Cologne for Men Brand New Tester"/>
    <x v="6"/>
    <n v="16.71"/>
    <n v="83"/>
    <s v="83 available / 7,816 sold"/>
    <n v="7816"/>
    <s v="May 24, 2024 09:42:05 PDT"/>
    <x v="4"/>
    <x v="0"/>
    <x v="0"/>
    <n v="130605.36"/>
    <s v="High"/>
  </r>
  <r>
    <x v="9"/>
    <s v="Dolce &amp; Gabbana Cologne For Men Eau De Toilette Spray 2.5oz./75ml NEW (E2E-1351)"/>
    <x v="1"/>
    <n v="27.99"/>
    <n v="10"/>
    <s v="More than 10 available / 9 sold"/>
    <n v="9"/>
    <m/>
    <x v="5"/>
    <x v="0"/>
    <x v="0"/>
    <n v="251.91"/>
    <s v="Low"/>
  </r>
  <r>
    <x v="16"/>
    <s v="Clinique Happy For Men Handmade Stronger With Pheromones For Super Sexual Allure"/>
    <x v="0"/>
    <n v="17.98"/>
    <n v="10"/>
    <s v="More than 10 available / 40 sold"/>
    <n v="40"/>
    <s v="May 16, 2024 12:30:32 PDT"/>
    <x v="1"/>
    <x v="0"/>
    <x v="0"/>
    <n v="719.2"/>
    <s v="Low"/>
  </r>
  <r>
    <x v="9"/>
    <s v="Dolce &amp; Gabbana Light Blue Forever Pour Homme 100ml / 3.3 oz EDP Spray Rare"/>
    <x v="0"/>
    <n v="119.99"/>
    <n v="6"/>
    <s v="6 available / 21 sold"/>
    <n v="21"/>
    <s v="May 22, 2024 15:48:32 PDT"/>
    <x v="3"/>
    <x v="0"/>
    <x v="0"/>
    <n v="2519.79"/>
    <s v="Low"/>
  </r>
  <r>
    <x v="141"/>
    <s v="Acqua Di Gio By Giorgio Armani EDT for Men 3.4 oz / 100 ml IN SEALED BOX NEW"/>
    <x v="1"/>
    <n v="15.99"/>
    <n v="9"/>
    <s v="9 available / 78 sold"/>
    <n v="78"/>
    <s v="May 23, 2024 17:35:17 PDT"/>
    <x v="12"/>
    <x v="0"/>
    <x v="0"/>
    <n v="1247.22"/>
    <s v="Medium"/>
  </r>
  <r>
    <x v="36"/>
    <s v="Yves Saint Laurent Yves Saint Laurent M7 2.7 oz Eau De Toilette 80 ml Spray For Men"/>
    <x v="1"/>
    <n v="75.989999999999995"/>
    <n v="10"/>
    <s v="More than 10 available / 19 sold"/>
    <n v="19"/>
    <s v="Apr 29, 2024 19:07:25 PDT"/>
    <x v="7"/>
    <x v="0"/>
    <x v="0"/>
    <n v="1443.81"/>
    <s v="Low"/>
  </r>
  <r>
    <x v="37"/>
    <s v="Ferragamo - Mens Cologne NEW and Wrapped. 3.4 oz  or  1.7 oz EDT Pour Homme"/>
    <x v="1"/>
    <n v="14.99"/>
    <n v="7"/>
    <s v="7 available / 72 sold"/>
    <n v="72"/>
    <s v="May 11, 2024 07:37:49 PDT"/>
    <x v="37"/>
    <x v="0"/>
    <x v="0"/>
    <n v="1079.28"/>
    <s v="Medium"/>
  </r>
  <r>
    <x v="106"/>
    <s v="Insurrection II Sport by Reyane Tradition cologne for men EDT 3.0 oz New in Box"/>
    <x v="1"/>
    <n v="25.96"/>
    <n v="1"/>
    <s v="Limited quantity available / 214 sold"/>
    <n v="214"/>
    <s v="May 06, 2024 21:18:47 PDT"/>
    <x v="4"/>
    <x v="0"/>
    <x v="0"/>
    <n v="5555.4400000000005"/>
    <s v="High"/>
  </r>
  <r>
    <x v="106"/>
    <s v="Insurrection II Wild 3.0 oz By Reyane Tradition Eau De Toilette Men Fragrance"/>
    <x v="1"/>
    <n v="22.99"/>
    <n v="1"/>
    <s v="Last One / 12 sold"/>
    <n v="12"/>
    <s v="May 21, 2024 16:52:49 PDT"/>
    <x v="3"/>
    <x v="0"/>
    <x v="0"/>
    <n v="275.88"/>
    <s v="Low"/>
  </r>
  <r>
    <x v="142"/>
    <s v="Old Spice Cologne Spray for Men,Classic Scent,4.25 fl oz Free Shipping Pack Of 2"/>
    <x v="6"/>
    <n v="19.989999999999998"/>
    <n v="2"/>
    <s v="2 available / 132 sold"/>
    <n v="132"/>
    <s v="May 23, 2024 17:38:31 PDT"/>
    <x v="4"/>
    <x v="0"/>
    <x v="0"/>
    <n v="2638.68"/>
    <s v="High"/>
  </r>
  <r>
    <x v="134"/>
    <s v="Mercedes-Benz Club Black Eau de Toilette for Men 1.7 Oz / 50ml"/>
    <x v="1"/>
    <n v="38.99"/>
    <n v="33"/>
    <s v="33 available / 7 sold"/>
    <n v="7"/>
    <s v="May 20, 2024 17:45:18 PDT"/>
    <x v="9"/>
    <x v="0"/>
    <x v="0"/>
    <n v="272.93"/>
    <s v="Low"/>
  </r>
  <r>
    <x v="9"/>
    <s v="Dolce &amp; Gabbana LIGHT BLUE FOREVER POUR HOMME EAU DE PARFUM SPRAY 50 ML/1.6 OZ."/>
    <x v="0"/>
    <n v="75"/>
    <n v="7"/>
    <s v="7 available / 1 sold"/>
    <n v="1"/>
    <m/>
    <x v="3"/>
    <x v="0"/>
    <x v="0"/>
    <n v="75"/>
    <s v="Low"/>
  </r>
  <r>
    <x v="50"/>
    <s v="Burberry Touch EDT 3.4oz Men's Fragrance Spray New Sealed"/>
    <x v="1"/>
    <n v="30.95"/>
    <n v="10"/>
    <s v="More than 10 available / 16 sold"/>
    <n v="16"/>
    <s v="May 21, 2024 09:06:31 PDT"/>
    <x v="0"/>
    <x v="0"/>
    <x v="0"/>
    <n v="495.2"/>
    <s v="Low"/>
  </r>
  <r>
    <x v="66"/>
    <s v="Bath &amp; Body Works Men's Collection TEAKWOOD Cologne Spray 3.4 FL Ounce"/>
    <x v="4"/>
    <n v="59.97"/>
    <n v="10"/>
    <s v="More than 10 available / 35 sold"/>
    <n v="35"/>
    <s v="Apr 12, 2024 14:07:41 PDT"/>
    <x v="38"/>
    <x v="0"/>
    <x v="0"/>
    <n v="2098.9499999999998"/>
    <s v="Low"/>
  </r>
  <r>
    <x v="50"/>
    <s v="Burberry London Classic by Burberry 3.3 / 3.4 oz EDT Cologne for Men New In Box"/>
    <x v="1"/>
    <n v="32.979999999999997"/>
    <n v="10"/>
    <s v="More than 10 available / 6,188 sold"/>
    <n v="6188"/>
    <s v="May 23, 2024 21:24:43 PDT"/>
    <x v="5"/>
    <x v="0"/>
    <x v="0"/>
    <n v="204080.24"/>
    <s v="High"/>
  </r>
  <r>
    <x v="69"/>
    <s v="OCEAN LUNA ROSSA by Prada Eau de Toilette Carded Sample for MEN .04oz/1.2ml"/>
    <x v="1"/>
    <n v="8.8800000000000008"/>
    <n v="10"/>
    <s v="More than 10 available / 21 sold"/>
    <n v="21"/>
    <s v="Apr 12, 2024 08:49:37 PDT"/>
    <x v="9"/>
    <x v="0"/>
    <x v="0"/>
    <n v="186.48000000000002"/>
    <s v="Low"/>
  </r>
  <r>
    <x v="9"/>
    <s v="Dolce &amp; Gabbana The One Royal Night Exclusive Edition 100ml/3.3 oz EDP Spray Men"/>
    <x v="0"/>
    <n v="114.99"/>
    <n v="7"/>
    <s v="7 available / 13 sold"/>
    <n v="13"/>
    <s v="May 24, 2024 10:00:08 PDT"/>
    <x v="3"/>
    <x v="0"/>
    <x v="0"/>
    <n v="1494.87"/>
    <s v="Low"/>
  </r>
  <r>
    <x v="40"/>
    <s v="Parfum Azure Noir Intense Men's Cologne 3.4 Oz EDT Perfume Long Lasting"/>
    <x v="1"/>
    <n v="13.68"/>
    <n v="10"/>
    <s v="More than 10 available / 105 sold"/>
    <n v="105"/>
    <s v="May 06, 2024 16:50:06 PDT"/>
    <x v="1"/>
    <x v="0"/>
    <x v="0"/>
    <n v="1436.3999999999999"/>
    <s v="High"/>
  </r>
  <r>
    <x v="143"/>
    <s v="Ralph's Club by Ralph Lauren cologne for men EDP 3.3 / 3.4 oz New in Box"/>
    <x v="0"/>
    <n v="45.7"/>
    <n v="102"/>
    <s v="102 available / 420 sold"/>
    <n v="420"/>
    <s v="May 23, 2024 04:20:02 PDT"/>
    <x v="4"/>
    <x v="0"/>
    <x v="0"/>
    <n v="19194"/>
    <s v="High"/>
  </r>
  <r>
    <x v="12"/>
    <s v="Invictus by Paco Rabanne cologne for men EDT 6.8 oz New In Box"/>
    <x v="1"/>
    <n v="77.150000000000006"/>
    <n v="8"/>
    <s v="8 available / 293 sold"/>
    <n v="293"/>
    <s v="May 18, 2024 21:20:11 PDT"/>
    <x v="4"/>
    <x v="0"/>
    <x v="0"/>
    <n v="22604.95"/>
    <s v="High"/>
  </r>
  <r>
    <x v="103"/>
    <s v="Viktor &amp; Rolf Spicebomb for Men Eau de Toilette 20 ml 0.68 oz Travel Spray"/>
    <x v="1"/>
    <n v="24.98"/>
    <n v="7"/>
    <s v="7 available / 8 sold"/>
    <n v="8"/>
    <s v="May 24, 2024 08:54:56 PDT"/>
    <x v="3"/>
    <x v="0"/>
    <x v="0"/>
    <n v="199.84"/>
    <s v="Low"/>
  </r>
  <r>
    <x v="132"/>
    <s v="Intimation By Milestone Eau de Parfum 3.4 oz Men"/>
    <x v="0"/>
    <n v="19.89"/>
    <n v="10"/>
    <s v="More than 10 available / 21 sold"/>
    <n v="21"/>
    <s v="May 24, 2024 10:13:17 PDT"/>
    <x v="9"/>
    <x v="0"/>
    <x v="0"/>
    <n v="417.69"/>
    <s v="Low"/>
  </r>
  <r>
    <x v="85"/>
    <s v="Baroque Rouge Extrait By Maison Alhambra 3.4/3.3 oz Edp Spray Unisex New In Box"/>
    <x v="0"/>
    <n v="21.8"/>
    <n v="10"/>
    <s v="More than 10 available / 7 sold"/>
    <n v="7"/>
    <s v="Apr 16, 2024 13:49:22 PDT"/>
    <x v="3"/>
    <x v="0"/>
    <x v="0"/>
    <n v="152.6"/>
    <s v="Low"/>
  </r>
  <r>
    <x v="3"/>
    <s v="Giorgio Armani Acqua Di Gio 3.4 oz Men's Eau de Toilette Spray New Sealed Box"/>
    <x v="1"/>
    <n v="27.9"/>
    <n v="5"/>
    <s v="5 available / 157 sold"/>
    <n v="157"/>
    <s v="May 17, 2024 20:51:19 PDT"/>
    <x v="0"/>
    <x v="0"/>
    <x v="0"/>
    <n v="4380.3"/>
    <s v="High"/>
  </r>
  <r>
    <x v="36"/>
    <s v="KOUROS by Yves Saint Laurent 3.3 EDT Cologne MEN 3.4 oz Yves Saint Laurent New in Box"/>
    <x v="1"/>
    <n v="58.95"/>
    <n v="150"/>
    <s v="150 available / 545 sold"/>
    <n v="545"/>
    <s v="May 24, 2024 10:27:08 PDT"/>
    <x v="4"/>
    <x v="0"/>
    <x v="0"/>
    <n v="32127.75"/>
    <s v="High"/>
  </r>
  <r>
    <x v="79"/>
    <s v="CREED GREEN IRISH TWEED 2.5ML MEN VIAL"/>
    <x v="0"/>
    <n v="9.99"/>
    <n v="10"/>
    <s v="More than 10 available / 141 sold"/>
    <n v="141"/>
    <s v="May 23, 2024 14:11:08 PDT"/>
    <x v="5"/>
    <x v="0"/>
    <x v="0"/>
    <n v="1408.59"/>
    <s v="High"/>
  </r>
  <r>
    <x v="36"/>
    <s v="Yves Saint Laurent MYves Saint LaurentF 100ml / 3.3 oz EDP Spray For Men New With Sealed Box"/>
    <x v="0"/>
    <n v="83.99"/>
    <n v="5"/>
    <s v="5 available / 5 sold"/>
    <n v="5"/>
    <s v="May 23, 2024 23:59:45 PDT"/>
    <x v="12"/>
    <x v="0"/>
    <x v="0"/>
    <n v="419.95"/>
    <s v="Low"/>
  </r>
  <r>
    <x v="2"/>
    <s v="Hawas for him Eau De Parfum By Rasasi 100ml 3.4 FL OZ HOT"/>
    <x v="0"/>
    <n v="15.89"/>
    <n v="3"/>
    <s v="3 available / 8 sold"/>
    <n v="8"/>
    <s v="May 24, 2024 09:08:17 PDT"/>
    <x v="6"/>
    <x v="0"/>
    <x v="0"/>
    <n v="127.12"/>
    <s v="Low"/>
  </r>
  <r>
    <x v="15"/>
    <s v="CH MEN SPORT Carolina Herrera cologne edt 3.4 oz 3.3 NEW TESTER"/>
    <x v="1"/>
    <n v="32.130000000000003"/>
    <n v="47"/>
    <s v="47 available / 85 sold"/>
    <n v="85"/>
    <s v="May 13, 2024 13:58:55 PDT"/>
    <x v="4"/>
    <x v="0"/>
    <x v="0"/>
    <n v="2731.05"/>
    <s v="Medium"/>
  </r>
  <r>
    <x v="144"/>
    <s v="Jump Up And Kiss Me Hedonistic (2021) by Clive Christian 2ml Vial Spray New"/>
    <x v="0"/>
    <n v="13"/>
    <n v="3"/>
    <s v="3 available / 14 sold"/>
    <n v="14"/>
    <s v="May 15, 2024 22:29:13 PDT"/>
    <x v="9"/>
    <x v="0"/>
    <x v="0"/>
    <n v="182"/>
    <s v="Low"/>
  </r>
  <r>
    <x v="93"/>
    <s v="New TOM FORD GREY VETIVER Parfum Sample Spray .05oz, 1.5ml"/>
    <x v="2"/>
    <n v="13.05"/>
    <n v="3"/>
    <s v="3 available / 9 sold"/>
    <n v="9"/>
    <s v="May 15, 2024 19:24:33 PDT"/>
    <x v="9"/>
    <x v="0"/>
    <x v="0"/>
    <n v="117.45"/>
    <s v="Low"/>
  </r>
  <r>
    <x v="103"/>
    <s v="Spicebomb Night Vision by Viktor &amp; Rolf, 3 oz EDP Spray for Men"/>
    <x v="0"/>
    <n v="74.92"/>
    <n v="6"/>
    <s v="6 available / 116 sold"/>
    <n v="116"/>
    <s v="May 24, 2024 08:50:35 PDT"/>
    <x v="5"/>
    <x v="0"/>
    <x v="0"/>
    <n v="8690.7199999999993"/>
    <s v="High"/>
  </r>
  <r>
    <x v="24"/>
    <s v="LEGEND NIGHT by Montblanc cologne men EDP 3.3 / 3.4 oz New in Box"/>
    <x v="0"/>
    <n v="35.619999999999997"/>
    <n v="47"/>
    <s v="47 available / 454 sold"/>
    <n v="454"/>
    <s v="May 22, 2024 13:15:02 PDT"/>
    <x v="4"/>
    <x v="0"/>
    <x v="0"/>
    <n v="16171.48"/>
    <s v="High"/>
  </r>
  <r>
    <x v="3"/>
    <s v="Armani Code By Giorgio Armani EDT for Men 4.2 oz / 125 ml NEW IN SEALED BOX"/>
    <x v="1"/>
    <n v="41.99"/>
    <n v="9"/>
    <s v="9 available / 132 sold"/>
    <n v="132"/>
    <s v="May 24, 2024 04:20:12 PDT"/>
    <x v="23"/>
    <x v="0"/>
    <x v="0"/>
    <n v="5542.68"/>
    <s v="High"/>
  </r>
  <r>
    <x v="41"/>
    <s v="Abercrombie &amp; Fitch Fierce 6.7 oz 200 ML EAU DE COLOGNE BRAND NEW SEALED BOX"/>
    <x v="6"/>
    <n v="49.99"/>
    <n v="8"/>
    <s v="8 available / 376 sold"/>
    <n v="376"/>
    <s v="May 24, 2024 00:02:15 PDT"/>
    <x v="0"/>
    <x v="0"/>
    <x v="0"/>
    <n v="18796.240000000002"/>
    <s v="High"/>
  </r>
  <r>
    <x v="1"/>
    <s v="A v-entus Eau de Parfum 3.3 oz 100ML Millesime EDP Cologne for Men New In Box"/>
    <x v="0"/>
    <n v="109.99"/>
    <n v="10"/>
    <s v="More than 10 available / 5 sold"/>
    <n v="5"/>
    <s v="May 23, 2024 19:11:36 PDT"/>
    <x v="32"/>
    <x v="0"/>
    <x v="0"/>
    <n v="549.94999999999993"/>
    <s v="Low"/>
  </r>
  <r>
    <x v="25"/>
    <s v="Brilliant Silver EDP Perfume By Rasasi 100 ML:🥇Hot New Rasasi Premium Line🥇"/>
    <x v="0"/>
    <n v="41.95"/>
    <n v="1"/>
    <s v="Last One / 7 sold"/>
    <n v="7"/>
    <s v="May 20, 2024 09:41:59 PDT"/>
    <x v="25"/>
    <x v="0"/>
    <x v="0"/>
    <n v="293.65000000000003"/>
    <s v="Low"/>
  </r>
  <r>
    <x v="26"/>
    <s v="Ck One by Calvin Klein Cologne Perfume Unisex 3.4 oz New In Box FAST SHIPPING"/>
    <x v="0"/>
    <n v="21.27"/>
    <n v="10"/>
    <s v="More than 10 available / 112 sold"/>
    <n v="112"/>
    <s v="May 23, 2024 08:39:28 PDT"/>
    <x v="12"/>
    <x v="0"/>
    <x v="0"/>
    <n v="2382.2399999999998"/>
    <s v="High"/>
  </r>
  <r>
    <x v="14"/>
    <s v="Club de Nuit Intense by Armaf 6.8 oz EDP Cologne for Men New In Box"/>
    <x v="0"/>
    <n v="54.26"/>
    <n v="1"/>
    <s v="Limited quantity available / 2,550 sold"/>
    <n v="2550"/>
    <s v="May 22, 2024 06:00:09 PDT"/>
    <x v="5"/>
    <x v="0"/>
    <x v="0"/>
    <n v="138363"/>
    <s v="High"/>
  </r>
  <r>
    <x v="6"/>
    <s v="Glacier Le Noir by Maison Alhambra 3.4oz EDP for Men NEW SEALED CAN"/>
    <x v="0"/>
    <n v="26.5"/>
    <n v="1"/>
    <s v="Last One / 3 sold"/>
    <n v="3"/>
    <s v="May 18, 2024 08:01:01 PDT"/>
    <x v="3"/>
    <x v="0"/>
    <x v="0"/>
    <n v="79.5"/>
    <s v="Low"/>
  </r>
  <r>
    <x v="12"/>
    <s v="Paco Rabanne One Million - Distinct 3.4oz Men's EDT Cologne, Sealed"/>
    <x v="1"/>
    <n v="50.99"/>
    <n v="6"/>
    <s v="6 available / 15 sold"/>
    <n v="15"/>
    <s v="May 23, 2024 11:00:52 PDT"/>
    <x v="0"/>
    <x v="0"/>
    <x v="0"/>
    <n v="764.85"/>
    <s v="Low"/>
  </r>
  <r>
    <x v="9"/>
    <s v="K byDolce &amp; Gabbanacologne for men EDP 3.3 / 3.4 oz New Tester"/>
    <x v="0"/>
    <n v="46.15"/>
    <n v="36"/>
    <s v="36 available / 494 sold"/>
    <n v="494"/>
    <s v="May 23, 2024 08:46:32 PDT"/>
    <x v="4"/>
    <x v="0"/>
    <x v="0"/>
    <n v="22798.1"/>
    <s v="High"/>
  </r>
  <r>
    <x v="9"/>
    <s v="Dolce &amp; Gabbana K (King) Eau de Parfum Intense for Men 3.3 Oz / 100ml"/>
    <x v="0"/>
    <n v="77.989999999999995"/>
    <n v="33"/>
    <s v="33 available / 9 sold"/>
    <n v="9"/>
    <s v="Apr 21, 2024 23:06:38 PDT"/>
    <x v="9"/>
    <x v="0"/>
    <x v="0"/>
    <n v="701.91"/>
    <s v="Low"/>
  </r>
  <r>
    <x v="3"/>
    <s v="Emporio Armani Stronger With You Intensely 3.4 oz EDP Cologne for Men New in Box"/>
    <x v="0"/>
    <n v="110.08"/>
    <n v="1"/>
    <s v="Limited quantity available / 684 sold"/>
    <n v="684"/>
    <s v="May 23, 2024 04:38:15 PDT"/>
    <x v="5"/>
    <x v="0"/>
    <x v="0"/>
    <n v="75294.720000000001"/>
    <s v="High"/>
  </r>
  <r>
    <x v="135"/>
    <s v="Franck Olivier Men's Pure Homme EDT Spray 3.4 oz Fragrances 3516642062117"/>
    <x v="1"/>
    <n v="18.79"/>
    <n v="2"/>
    <s v="2 available / 9 sold"/>
    <n v="9"/>
    <s v="May 23, 2024 21:56:59 PDT"/>
    <x v="3"/>
    <x v="0"/>
    <x v="0"/>
    <n v="169.10999999999999"/>
    <s v="Low"/>
  </r>
  <r>
    <x v="50"/>
    <s v="BURBERRY Men's Classic 3.3 oz / 100 ml EDT Cologne Spray"/>
    <x v="1"/>
    <n v="32.99"/>
    <n v="2"/>
    <s v="2 available / 3 sold"/>
    <n v="3"/>
    <s v="May 16, 2024 12:44:08 PDT"/>
    <x v="3"/>
    <x v="0"/>
    <x v="0"/>
    <n v="98.97"/>
    <s v="Low"/>
  </r>
  <r>
    <x v="58"/>
    <s v="Parfums de Marly Kalan 4.2 fl oz / 125 ml Spray with box Men's Fragrances"/>
    <x v="0"/>
    <n v="110"/>
    <n v="1"/>
    <s v="Last One / 6 sold"/>
    <n v="6"/>
    <s v="May 21, 2024 06:39:59 PDT"/>
    <x v="4"/>
    <x v="0"/>
    <x v="0"/>
    <n v="660"/>
    <s v="Low"/>
  </r>
  <r>
    <x v="3"/>
    <s v="ACQUA DI GIO Eau De Toilette 3.4 oz/ 100 ml Giorgio Armani for Men"/>
    <x v="1"/>
    <n v="36.68"/>
    <n v="9"/>
    <s v="9 available / 1 sold"/>
    <n v="1"/>
    <m/>
    <x v="4"/>
    <x v="0"/>
    <x v="0"/>
    <n v="36.68"/>
    <s v="Low"/>
  </r>
  <r>
    <x v="145"/>
    <s v="Victor &amp; Rolf Spicebomb Extreme EDP 1.7 oz/ 50 ML  Spray For Men"/>
    <x v="0"/>
    <n v="74.59"/>
    <n v="10"/>
    <s v="More than 10 available / 1 sold"/>
    <n v="1"/>
    <s v="May 24, 2024 10:22:34 PDT"/>
    <x v="3"/>
    <x v="0"/>
    <x v="0"/>
    <n v="74.59"/>
    <s v="Low"/>
  </r>
  <r>
    <x v="146"/>
    <s v="Polo Double Black by Ralph Lauren for Men EDT Spray 4.2 oz / 125 ml New In Box"/>
    <x v="1"/>
    <n v="41.79"/>
    <n v="2"/>
    <s v="2 available / 174 sold"/>
    <n v="174"/>
    <s v="May 19, 2024 12:04:26 PDT"/>
    <x v="3"/>
    <x v="0"/>
    <x v="0"/>
    <n v="7271.46"/>
    <s v="High"/>
  </r>
  <r>
    <x v="147"/>
    <s v="Roberto Cavalli Men's Uomo EDT Spray 3.4 oz (100 ml) Sealed"/>
    <x v="1"/>
    <n v="42.95"/>
    <n v="10"/>
    <s v="More than 10 available / 8 sold"/>
    <n v="8"/>
    <s v="May 04, 2024 05:03:56 PDT"/>
    <x v="5"/>
    <x v="0"/>
    <x v="0"/>
    <n v="343.6"/>
    <s v="Low"/>
  </r>
  <r>
    <x v="96"/>
    <s v="Bentley Intense by Bentley 3.4 oz EDP Cologne for Men New In Box TESTER"/>
    <x v="0"/>
    <n v="28.99"/>
    <n v="13"/>
    <s v="13 available / 65 sold"/>
    <n v="65"/>
    <s v="May 24, 2024 06:39:48 PDT"/>
    <x v="4"/>
    <x v="0"/>
    <x v="0"/>
    <n v="1884.35"/>
    <s v="Medium"/>
  </r>
  <r>
    <x v="19"/>
    <s v="Azzaro The Most Wanted 3.3 oz EDP Intense Cologne for Men New In Box"/>
    <x v="0"/>
    <n v="93.91"/>
    <n v="1"/>
    <s v="Limited quantity available / 111 sold"/>
    <n v="111"/>
    <s v="May 22, 2024 23:00:15 PDT"/>
    <x v="5"/>
    <x v="0"/>
    <x v="0"/>
    <n v="10424.01"/>
    <s v="High"/>
  </r>
  <r>
    <x v="59"/>
    <s v="F Ferragamo Free Time by Salvatore Ferragamo for men EDT 3.3 / 3.4 oz New Tester"/>
    <x v="1"/>
    <n v="21"/>
    <n v="4"/>
    <s v="4 available / 785 sold"/>
    <n v="785"/>
    <s v="May 24, 2024 07:21:08 PDT"/>
    <x v="4"/>
    <x v="0"/>
    <x v="0"/>
    <n v="16485"/>
    <s v="High"/>
  </r>
  <r>
    <x v="148"/>
    <s v="Diva by Emanuel Ungaro 3.4 oz for Women edp New in Box"/>
    <x v="0"/>
    <n v="31.89"/>
    <n v="15"/>
    <s v="15 available / 226 sold"/>
    <n v="226"/>
    <s v="May 16, 2024 05:09:58 PDT"/>
    <x v="4"/>
    <x v="0"/>
    <x v="0"/>
    <n v="7207.14"/>
    <s v="High"/>
  </r>
  <r>
    <x v="134"/>
    <s v="Mercedes-Benz CLUB BLACK EDT 3.4 OZ / 100 ML FOR MEN (NEW IN WHITE BOX)"/>
    <x v="1"/>
    <n v="37.99"/>
    <n v="4"/>
    <s v="4 available / 2 sold"/>
    <n v="2"/>
    <s v="May 22, 2024 22:37:03 PDT"/>
    <x v="5"/>
    <x v="0"/>
    <x v="0"/>
    <n v="75.98"/>
    <s v="Low"/>
  </r>
  <r>
    <x v="11"/>
    <s v="VERSACE EROS FLAME by Versace for men cologne EDP 3.3 / 3.4 oz New in Box"/>
    <x v="0"/>
    <n v="58.09"/>
    <n v="1"/>
    <s v="Limited quantity available / 550 sold"/>
    <n v="550"/>
    <s v="May 21, 2024 14:43:09 PDT"/>
    <x v="4"/>
    <x v="0"/>
    <x v="0"/>
    <n v="31949.500000000004"/>
    <s v="High"/>
  </r>
  <r>
    <x v="55"/>
    <s v="Cool Water by Davidoff 4.2 oz EDT Cologne for Men New In Box"/>
    <x v="1"/>
    <n v="25.23"/>
    <n v="1"/>
    <s v="Limited quantity available / 40,130 sold"/>
    <n v="40130"/>
    <s v="May 24, 2024 05:18:15 PDT"/>
    <x v="5"/>
    <x v="0"/>
    <x v="0"/>
    <n v="1012479.9"/>
    <s v="High"/>
  </r>
  <r>
    <x v="8"/>
    <s v="Polo Blue by Ralph Lauren Eau De Parfum Spray 4.2 oz 125 ml For Men"/>
    <x v="0"/>
    <n v="43"/>
    <n v="5"/>
    <s v="5 available / 32 sold"/>
    <n v="32"/>
    <s v="May 20, 2024 10:33:43 PDT"/>
    <x v="0"/>
    <x v="0"/>
    <x v="0"/>
    <n v="1376"/>
    <s v="Low"/>
  </r>
  <r>
    <x v="149"/>
    <s v="Curve Chill by Liz Claiborne Cologne for Men 4.2 oz New In Box"/>
    <x v="6"/>
    <n v="16.82"/>
    <n v="4"/>
    <s v="4 available / 1,992 sold"/>
    <n v="1992"/>
    <s v="May 21, 2024 22:28:49 PDT"/>
    <x v="5"/>
    <x v="0"/>
    <x v="0"/>
    <n v="33505.440000000002"/>
    <s v="High"/>
  </r>
  <r>
    <x v="20"/>
    <s v="Penhaligon's The Omniscient Mister Thompson 2.5 oz/75 ml Eau de Parfum Spray New"/>
    <x v="0"/>
    <n v="188.99"/>
    <n v="4"/>
    <s v="4 available / 1 sold"/>
    <n v="1"/>
    <s v="May 05, 2024 19:10:00 PDT"/>
    <x v="39"/>
    <x v="0"/>
    <x v="0"/>
    <n v="188.99"/>
    <s v="Low"/>
  </r>
  <r>
    <x v="111"/>
    <s v="Armani Stronger With You  100ml /3.4 oz Stronger With You Amber EDP for Men NIB"/>
    <x v="0"/>
    <n v="69.989999999999995"/>
    <n v="2"/>
    <s v="2 available / 6 sold"/>
    <n v="6"/>
    <s v="May 22, 2024 19:01:20 PDT"/>
    <x v="30"/>
    <x v="0"/>
    <x v="0"/>
    <n v="419.93999999999994"/>
    <s v="Low"/>
  </r>
  <r>
    <x v="59"/>
    <s v="Salvatore Ferragamo Men's &quot;F&quot; Pour Homme Black EDT Spray 3.4 oz Fragrances"/>
    <x v="1"/>
    <n v="28.19"/>
    <n v="3"/>
    <s v="3 available / 23 sold"/>
    <n v="23"/>
    <s v="May 23, 2024 21:08:23 PDT"/>
    <x v="3"/>
    <x v="0"/>
    <x v="0"/>
    <n v="648.37"/>
    <s v="Low"/>
  </r>
  <r>
    <x v="33"/>
    <s v="Kenneth Cole All Over Body Spray for Men 6 Oz Choose Scent"/>
    <x v="10"/>
    <n v="10.99"/>
    <n v="10"/>
    <s v="More than 10 available / 368 sold"/>
    <n v="368"/>
    <s v="May 24, 2024 05:30:37 PDT"/>
    <x v="3"/>
    <x v="0"/>
    <x v="0"/>
    <n v="4044.32"/>
    <s v="High"/>
  </r>
  <r>
    <x v="47"/>
    <s v="Fuel For Life Cologne by Diesel Eau De Toilette Spray 1.7 oz for Men  **NiB**"/>
    <x v="1"/>
    <n v="16.989999999999998"/>
    <n v="10"/>
    <s v="More than 10 available / 28 sold"/>
    <n v="28"/>
    <s v="Apr 08, 2024 05:02:35 PDT"/>
    <x v="24"/>
    <x v="0"/>
    <x v="0"/>
    <n v="475.71999999999997"/>
    <s v="Low"/>
  </r>
  <r>
    <x v="12"/>
    <s v="Phantom by Paco Rabanne 3.4 oz EDT Cologne for Men Brand New In Box"/>
    <x v="1"/>
    <n v="70.08"/>
    <n v="1"/>
    <s v="Limited quantity available / 1,165 sold"/>
    <n v="1165"/>
    <s v="May 23, 2024 16:28:06 PDT"/>
    <x v="5"/>
    <x v="0"/>
    <x v="0"/>
    <n v="81643.199999999997"/>
    <s v="High"/>
  </r>
  <r>
    <x v="1"/>
    <s v="Sauvage EDP Eau de Parfum Cologne for Men 3.4 oz New In Box Free Shipping"/>
    <x v="0"/>
    <n v="69.989999999999995"/>
    <n v="10"/>
    <s v="More than 10 available / 49 sold"/>
    <n v="49"/>
    <s v="May 11, 2024 04:30:04 PDT"/>
    <x v="21"/>
    <x v="0"/>
    <x v="0"/>
    <n v="3429.5099999999998"/>
    <s v="Low"/>
  </r>
  <r>
    <x v="128"/>
    <s v="SO CAL Hollister  (3.4oz/100ml( Eau De Cologne Spray Sealed New"/>
    <x v="6"/>
    <n v="46.75"/>
    <n v="7"/>
    <s v="7 available / 3 sold"/>
    <n v="3"/>
    <m/>
    <x v="40"/>
    <x v="0"/>
    <x v="0"/>
    <n v="140.25"/>
    <s v="Low"/>
  </r>
  <r>
    <x v="50"/>
    <s v="Burberry Hero 3.3 oz EDP Cologne for Men Brand New In Box"/>
    <x v="0"/>
    <n v="75.650000000000006"/>
    <n v="10"/>
    <s v="More than 10 available / 16 sold"/>
    <n v="16"/>
    <s v="May 24, 2024 09:20:14 PDT"/>
    <x v="5"/>
    <x v="0"/>
    <x v="0"/>
    <n v="1210.4000000000001"/>
    <s v="Low"/>
  </r>
  <r>
    <x v="36"/>
    <s v="Yves Saint Laurent Men's Y Eau de Parfum Intense EDP Spray 3.38 oz Fragrances"/>
    <x v="0"/>
    <n v="94.93"/>
    <n v="3"/>
    <s v="3 available / 15 sold"/>
    <n v="15"/>
    <s v="May 23, 2024 09:20:53 PDT"/>
    <x v="3"/>
    <x v="0"/>
    <x v="0"/>
    <n v="1423.95"/>
    <s v="Low"/>
  </r>
  <r>
    <x v="18"/>
    <s v="Turathi Blue by Afnan EDP Spray for Men 3.0oz New Sealed Box"/>
    <x v="0"/>
    <n v="34.5"/>
    <n v="2"/>
    <s v="2 available / 16 sold"/>
    <n v="16"/>
    <s v="May 24, 2024 09:54:04 PDT"/>
    <x v="4"/>
    <x v="0"/>
    <x v="0"/>
    <n v="552"/>
    <s v="Low"/>
  </r>
  <r>
    <x v="150"/>
    <s v="Michael Malul Ocean Noir 3.4 oz / 100 ml eau de parfum for men Spray New"/>
    <x v="0"/>
    <n v="90.11"/>
    <n v="10"/>
    <s v="More than 10 available / 51 sold"/>
    <n v="51"/>
    <s v="May 11, 2024 09:30:33 PDT"/>
    <x v="41"/>
    <x v="0"/>
    <x v="0"/>
    <n v="4595.6099999999997"/>
    <s v="Medium"/>
  </r>
  <r>
    <x v="151"/>
    <s v="Pleasures by Estée Lauder 1.7 oz / 50 ml Cologne Spray for Men"/>
    <x v="6"/>
    <n v="19.989999999999998"/>
    <n v="3"/>
    <s v="3 available / 10 sold"/>
    <n v="10"/>
    <s v="May 03, 2024 17:56:21 PDT"/>
    <x v="3"/>
    <x v="0"/>
    <x v="0"/>
    <n v="199.89999999999998"/>
    <s v="Low"/>
  </r>
  <r>
    <x v="134"/>
    <s v="Mercedez Benz Club Black 3.3 oz EDT Spray Mens Cologne 100ml NIB"/>
    <x v="1"/>
    <n v="47.99"/>
    <n v="10"/>
    <s v="More than 10 available / 17 sold"/>
    <n v="17"/>
    <s v="May 16, 2024 21:53:55 PDT"/>
    <x v="5"/>
    <x v="0"/>
    <x v="0"/>
    <n v="815.83"/>
    <s v="Low"/>
  </r>
  <r>
    <x v="69"/>
    <s v="Prada L'Homme Intense 3.3 oz./ 100 ml. Eau De Parfum Spray for Men"/>
    <x v="0"/>
    <n v="113.98"/>
    <n v="10"/>
    <s v="10 available / 755 sold"/>
    <n v="755"/>
    <s v="May 22, 2024 04:59:36 PDT"/>
    <x v="4"/>
    <x v="0"/>
    <x v="0"/>
    <n v="86054.900000000009"/>
    <s v="High"/>
  </r>
  <r>
    <x v="37"/>
    <s v="Jo Malone London Cypress Grapevine Intense Eau de Parfum 1.7 oz 50 ml NWOB"/>
    <x v="0"/>
    <n v="67.5"/>
    <n v="4"/>
    <s v="4 available / 3 sold"/>
    <n v="3"/>
    <s v="May 23, 2024 09:09:05 PDT"/>
    <x v="5"/>
    <x v="0"/>
    <x v="0"/>
    <n v="202.5"/>
    <s v="Low"/>
  </r>
  <r>
    <x v="152"/>
    <s v="Pierre Cardin Fusion Men's Eau de Toilette Spray. Cool Scent. New in box. 1.7 oz"/>
    <x v="1"/>
    <n v="7.28"/>
    <n v="10"/>
    <s v="More than 10 available / 149 sold"/>
    <n v="149"/>
    <s v="May 21, 2024 19:51:46 PDT"/>
    <x v="9"/>
    <x v="0"/>
    <x v="0"/>
    <n v="1084.72"/>
    <s v="High"/>
  </r>
  <r>
    <x v="153"/>
    <s v="FOR HIM by RAW CHEMISRTY 30ml/1oz Peromone Cologne Spray"/>
    <x v="4"/>
    <n v="30.95"/>
    <n v="13"/>
    <s v="13 available / 4 sold"/>
    <n v="4"/>
    <s v="May 19, 2024 06:43:30 PDT"/>
    <x v="14"/>
    <x v="0"/>
    <x v="0"/>
    <n v="123.8"/>
    <s v="Low"/>
  </r>
  <r>
    <x v="150"/>
    <s v="Ocean Noir EDP Perfume By Michael Malul 100 ML (Eau De Parfum) (For Men)"/>
    <x v="0"/>
    <n v="89.99"/>
    <n v="4"/>
    <s v="4 available / 8 sold"/>
    <n v="8"/>
    <s v="May 12, 2024 20:22:40 PDT"/>
    <x v="17"/>
    <x v="0"/>
    <x v="0"/>
    <n v="719.92"/>
    <s v="Low"/>
  </r>
  <r>
    <x v="37"/>
    <s v="Parfum For men sauvage cologne Eau De perfum 100ml fl 3.4oz"/>
    <x v="2"/>
    <n v="68.89"/>
    <n v="4"/>
    <s v="4 available / 25 sold"/>
    <n v="25"/>
    <s v="May 24, 2024 09:37:13 PDT"/>
    <x v="3"/>
    <x v="0"/>
    <x v="0"/>
    <n v="1722.25"/>
    <s v="Low"/>
  </r>
  <r>
    <x v="154"/>
    <s v="Club De Nuit Urban Elixir by Armaf, 3.6 oz EDP Spray for Men"/>
    <x v="0"/>
    <n v="38.979999999999997"/>
    <n v="10"/>
    <s v="More than 10 available / 129 sold"/>
    <n v="129"/>
    <s v="May 24, 2024 10:21:12 PDT"/>
    <x v="5"/>
    <x v="0"/>
    <x v="0"/>
    <n v="5028.4199999999992"/>
    <s v="High"/>
  </r>
  <r>
    <x v="12"/>
    <s v="INVICTUS Paco Rabanne men cologne edt 3.4 oz 3.3 NEW TESTER"/>
    <x v="1"/>
    <n v="46"/>
    <n v="59"/>
    <s v="59 available / 1,207 sold"/>
    <n v="1207"/>
    <s v="May 22, 2024 11:37:30 PDT"/>
    <x v="4"/>
    <x v="0"/>
    <x v="0"/>
    <n v="55522"/>
    <s v="High"/>
  </r>
  <r>
    <x v="50"/>
    <s v="Burberry Touch Men EDT 3.4 oz Cologne New in Box"/>
    <x v="1"/>
    <n v="32.99"/>
    <n v="6"/>
    <s v="6 available / 59 sold"/>
    <n v="59"/>
    <s v="May 24, 2024 06:48:06 PDT"/>
    <x v="0"/>
    <x v="0"/>
    <x v="0"/>
    <n v="1946.41"/>
    <s v="Medium"/>
  </r>
  <r>
    <x v="69"/>
    <s v="PRADA LUNA ROSSA EXTREME EDP 1.7 oz 50 ml EDP Spray New no box same as pic *RARE"/>
    <x v="0"/>
    <n v="181.04"/>
    <n v="5"/>
    <s v="5 available / 30 sold"/>
    <n v="30"/>
    <s v="May 20, 2024 13:09:12 PDT"/>
    <x v="42"/>
    <x v="0"/>
    <x v="0"/>
    <n v="5431.2"/>
    <s v="Low"/>
  </r>
  <r>
    <x v="18"/>
    <s v="Supremacy Not Only Intense by Afnan, 3.4 oz EDP Spray for Men"/>
    <x v="0"/>
    <n v="38.409999999999997"/>
    <n v="10"/>
    <s v="More than 10 available / 147 sold"/>
    <n v="147"/>
    <s v="May 24, 2024 10:21:08 PDT"/>
    <x v="5"/>
    <x v="0"/>
    <x v="0"/>
    <n v="5646.2699999999995"/>
    <s v="High"/>
  </r>
  <r>
    <x v="84"/>
    <s v="Liz Claiborne Curve Crush for Men Eau de Cologne for Men, 4.2 Oz"/>
    <x v="6"/>
    <n v="17.98"/>
    <n v="1"/>
    <s v="Last One / 150 sold"/>
    <n v="150"/>
    <s v="May 24, 2024 07:15:03 PDT"/>
    <x v="5"/>
    <x v="0"/>
    <x v="0"/>
    <n v="2697"/>
    <s v="High"/>
  </r>
  <r>
    <x v="155"/>
    <s v="Territoire Gold 79 Eau de Parfum Spray for Men. Smooth &amp; Spicy Scent. 3.4 fl.oz"/>
    <x v="0"/>
    <n v="16.489999999999998"/>
    <n v="10"/>
    <s v="More than 10 available / 77 sold"/>
    <n v="77"/>
    <s v="May 23, 2024 11:24:47 PDT"/>
    <x v="9"/>
    <x v="0"/>
    <x v="0"/>
    <n v="1269.7299999999998"/>
    <s v="Medium"/>
  </r>
  <r>
    <x v="156"/>
    <s v="Jimmy Choo Man Ice / Jimmy Choo EDT Spray 3.3 oz (100 ml) (m)"/>
    <x v="1"/>
    <n v="31.95"/>
    <n v="3"/>
    <s v="3 available / 8 sold"/>
    <n v="8"/>
    <s v="May 22, 2024 12:57:17 PDT"/>
    <x v="3"/>
    <x v="0"/>
    <x v="0"/>
    <n v="255.6"/>
    <s v="Low"/>
  </r>
  <r>
    <x v="128"/>
    <s v="SOCAL by HOLLISTER SO CAL 1.7 oz 50ml EAU DE COLOGNE SPRAY MEN NEW 🌺SEALED"/>
    <x v="6"/>
    <n v="26.75"/>
    <n v="7"/>
    <s v="7 available / 5 sold"/>
    <n v="5"/>
    <m/>
    <x v="18"/>
    <x v="0"/>
    <x v="0"/>
    <n v="133.75"/>
    <s v="Low"/>
  </r>
  <r>
    <x v="96"/>
    <s v="Bentley For Men Absolute / Bentley Fragrances EDP Spray 3.4 oz (100 ml) (m)"/>
    <x v="0"/>
    <n v="29.13"/>
    <n v="3"/>
    <s v="3 available / 13 sold"/>
    <n v="13"/>
    <s v="May 22, 2024 07:32:43 PDT"/>
    <x v="3"/>
    <x v="0"/>
    <x v="0"/>
    <n v="378.69"/>
    <s v="Low"/>
  </r>
  <r>
    <x v="103"/>
    <s v="Spicebomb Night Vision 3.04 Oz Eau De Parfum Spray by Viktor &amp; Rolf NEW IN BOX"/>
    <x v="0"/>
    <n v="74.849999999999994"/>
    <n v="1"/>
    <s v="Last One / 2 sold"/>
    <n v="2"/>
    <m/>
    <x v="7"/>
    <x v="0"/>
    <x v="0"/>
    <n v="149.69999999999999"/>
    <s v="Low"/>
  </r>
  <r>
    <x v="14"/>
    <s v="Armaf Tres Nuit 3.4 oz/100ml Eau De Toilette for Men"/>
    <x v="1"/>
    <n v="28.95"/>
    <n v="10"/>
    <s v="More than 10 available / 1,306 sold"/>
    <n v="1306"/>
    <s v="May 17, 2024 11:38:12 PDT"/>
    <x v="4"/>
    <x v="0"/>
    <x v="0"/>
    <n v="37808.699999999997"/>
    <s v="High"/>
  </r>
  <r>
    <x v="157"/>
    <s v="LAPIDUS Pour Homme By Ted Lapidus Eau De Toilette 3.3 oz / 100 ml For Men"/>
    <x v="1"/>
    <n v="20.25"/>
    <n v="10"/>
    <s v="More than 10 available / 24 sold"/>
    <n v="24"/>
    <s v="May 22, 2024 05:18:16 PDT"/>
    <x v="3"/>
    <x v="0"/>
    <x v="0"/>
    <n v="486"/>
    <s v="Low"/>
  </r>
  <r>
    <x v="158"/>
    <s v="Mary Kay Domain Men’s Cologne"/>
    <x v="6"/>
    <n v="30"/>
    <n v="2"/>
    <s v="2 available / 24 sold"/>
    <n v="24"/>
    <s v="May 08, 2024 08:37:11 PDT"/>
    <x v="1"/>
    <x v="0"/>
    <x v="0"/>
    <n v="720"/>
    <s v="Low"/>
  </r>
  <r>
    <x v="23"/>
    <s v="Drakkar Noir by Guy Laroche 3.4 oz EDT Cologne for Men New In Box"/>
    <x v="1"/>
    <n v="18.91"/>
    <n v="10"/>
    <s v="More than 10 available / 5,500 sold"/>
    <n v="5500"/>
    <s v="May 23, 2024 21:35:04 PDT"/>
    <x v="5"/>
    <x v="0"/>
    <x v="0"/>
    <n v="104005"/>
    <s v="High"/>
  </r>
  <r>
    <x v="159"/>
    <s v="L'Occitane En Provence Eau Des Baux EDT 3.4 oz 100 ml Eav Des Bavx New Original"/>
    <x v="1"/>
    <n v="59"/>
    <n v="5"/>
    <s v="5 available / 4 sold"/>
    <n v="4"/>
    <s v="May 19, 2024 09:48:36 PDT"/>
    <x v="9"/>
    <x v="0"/>
    <x v="0"/>
    <n v="236"/>
    <s v="Low"/>
  </r>
  <r>
    <x v="3"/>
    <s v="Acqua Di Gio Absolu Giorgio Armani EDP 125 ML / 4.2 Fl Oz Men Perfume"/>
    <x v="0"/>
    <n v="192"/>
    <n v="7"/>
    <s v="7 available / 37 sold"/>
    <n v="37"/>
    <s v="May 23, 2024 08:07:43 PDT"/>
    <x v="43"/>
    <x v="0"/>
    <x v="0"/>
    <n v="7104"/>
    <s v="Low"/>
  </r>
  <r>
    <x v="156"/>
    <s v="Jimmy Choo Man Ice / Jimmy Choo EDT Spray 1.7 oz (50 ml) (m)"/>
    <x v="1"/>
    <n v="24.43"/>
    <n v="3"/>
    <s v="3 available / 4 sold"/>
    <n v="4"/>
    <s v="May 21, 2024 20:38:20 PDT"/>
    <x v="3"/>
    <x v="0"/>
    <x v="0"/>
    <n v="97.72"/>
    <s v="Low"/>
  </r>
  <r>
    <x v="160"/>
    <s v="SAUVAGE MEN  FRAGRANCE OIL  BY HAVE A SCENT 12 ML"/>
    <x v="12"/>
    <n v="9.99"/>
    <n v="10"/>
    <s v="More than 10 available / 94 sold"/>
    <n v="94"/>
    <s v="Apr 30, 2024 11:41:49 PDT"/>
    <x v="9"/>
    <x v="0"/>
    <x v="0"/>
    <n v="939.06000000000006"/>
    <s v="Medium"/>
  </r>
  <r>
    <x v="36"/>
    <s v="NIB Yves Saint Laurent Yves Saint Laurent MYves Saint LaurentF EDP Spray 3ml / 0.1oz MYSELF NEW FOR 2023"/>
    <x v="0"/>
    <n v="15.99"/>
    <n v="6"/>
    <s v="6 available / 91 sold"/>
    <n v="91"/>
    <s v="May 11, 2024 09:37:04 PDT"/>
    <x v="3"/>
    <x v="0"/>
    <x v="0"/>
    <n v="1455.09"/>
    <s v="Medium"/>
  </r>
  <r>
    <x v="15"/>
    <s v="HERRERA for Men Carolina Herrera Cologne EDT 3.4 oz 3.3 New in Box"/>
    <x v="1"/>
    <n v="40.590000000000003"/>
    <n v="53"/>
    <s v="53 available / 2,934 sold"/>
    <n v="2934"/>
    <s v="May 21, 2024 22:51:32 PDT"/>
    <x v="4"/>
    <x v="0"/>
    <x v="0"/>
    <n v="119091.06000000001"/>
    <s v="High"/>
  </r>
  <r>
    <x v="3"/>
    <s v="Acqua di Gio by Giorgio Armani for Men,  Eau de Toilette 6.7 oz Spray New in Box"/>
    <x v="1"/>
    <n v="44.99"/>
    <n v="9"/>
    <s v="9 available / 19 sold"/>
    <n v="19"/>
    <s v="May 22, 2024 05:40:17 PDT"/>
    <x v="0"/>
    <x v="0"/>
    <x v="0"/>
    <n v="854.81000000000006"/>
    <s v="Low"/>
  </r>
  <r>
    <x v="10"/>
    <s v="New 2024 Sexy Cologne Cupid Hypnosis Long Lasting Pheromone Perfume for Men"/>
    <x v="2"/>
    <n v="6.96"/>
    <n v="10"/>
    <s v="More than 10 available / 102 sold"/>
    <n v="102"/>
    <s v="May 18, 2024 16:15:46 PDT"/>
    <x v="7"/>
    <x v="0"/>
    <x v="0"/>
    <n v="709.92"/>
    <s v="High"/>
  </r>
  <r>
    <x v="62"/>
    <s v="Halloween Man X by Jesus Del Pozo 4.2 oz EDT Cologne for Men New In Box"/>
    <x v="1"/>
    <n v="37.979999999999997"/>
    <n v="10"/>
    <s v="More than 10 available / 612 sold"/>
    <n v="612"/>
    <s v="May 21, 2024 18:20:33 PDT"/>
    <x v="5"/>
    <x v="0"/>
    <x v="0"/>
    <n v="23243.759999999998"/>
    <s v="High"/>
  </r>
  <r>
    <x v="78"/>
    <s v="Louis Vuitton Meteore Eau de Parfum Sample Spray - 2ml/0.06oz"/>
    <x v="0"/>
    <n v="18.95"/>
    <n v="10"/>
    <s v="More than 10 available / 624 sold"/>
    <n v="624"/>
    <s v="May 15, 2024 17:19:08 PDT"/>
    <x v="4"/>
    <x v="0"/>
    <x v="0"/>
    <n v="11824.8"/>
    <s v="High"/>
  </r>
  <r>
    <x v="115"/>
    <s v="Avon FULLSPEED / RPM Eau de Toilette  Spray 2.5 fl.oz / 75 ml"/>
    <x v="1"/>
    <n v="19.989999999999998"/>
    <n v="10"/>
    <s v="More than 10 available / 26 sold"/>
    <n v="26"/>
    <s v="May 19, 2024 22:56:04 PDT"/>
    <x v="44"/>
    <x v="0"/>
    <x v="0"/>
    <n v="519.74"/>
    <s v="Low"/>
  </r>
  <r>
    <x v="11"/>
    <s v="Versace Dylan Blue Pour Homme EDT For Men  3.4 oz / 100 ml *NEW*"/>
    <x v="1"/>
    <n v="45.99"/>
    <n v="3"/>
    <s v="3 available / 37 sold"/>
    <n v="37"/>
    <s v="May 21, 2024 07:36:26 PDT"/>
    <x v="9"/>
    <x v="0"/>
    <x v="0"/>
    <n v="1701.63"/>
    <s v="Low"/>
  </r>
  <r>
    <x v="12"/>
    <s v="Invictus Victory Elixir by Paco Rabanne 3.4oz Parfum Intense NEW TESTER NO BOX"/>
    <x v="2"/>
    <n v="86.99"/>
    <n v="12"/>
    <s v="12 available / 28 sold"/>
    <n v="28"/>
    <s v="May 22, 2024 20:18:57 PDT"/>
    <x v="4"/>
    <x v="0"/>
    <x v="0"/>
    <n v="2435.7199999999998"/>
    <s v="Low"/>
  </r>
  <r>
    <x v="11"/>
    <s v="Versace Men's L'Homme EDT Spray 3.4 oz (Tester) Fragrances 8011003996735"/>
    <x v="1"/>
    <n v="19.73"/>
    <n v="3"/>
    <s v="3 available / 7 sold"/>
    <n v="7"/>
    <s v="May 23, 2024 20:44:22 PDT"/>
    <x v="3"/>
    <x v="0"/>
    <x v="0"/>
    <n v="138.11000000000001"/>
    <s v="Low"/>
  </r>
  <r>
    <x v="2"/>
    <s v="Love Bombed Pheromone Cologne for- Men Enhanced Scents Pheromone Perfume"/>
    <x v="2"/>
    <n v="13.28"/>
    <n v="9"/>
    <s v="9 available / 6 sold"/>
    <n v="6"/>
    <m/>
    <x v="45"/>
    <x v="0"/>
    <x v="0"/>
    <n v="79.679999999999993"/>
    <s v="Low"/>
  </r>
  <r>
    <x v="37"/>
    <s v="Lane Frost Frosted Cologne"/>
    <x v="6"/>
    <n v="35"/>
    <n v="2"/>
    <s v="2 available / 8 sold"/>
    <n v="8"/>
    <m/>
    <x v="46"/>
    <x v="0"/>
    <x v="0"/>
    <n v="280"/>
    <s v="Low"/>
  </r>
  <r>
    <x v="2"/>
    <s v="SEALED NEW CUPID HYPNOSIS MEN’S PHEROMONE COLOGNE 1.7 OZ | MEET MORE HOT WOMEN"/>
    <x v="2"/>
    <n v="16.989999999999998"/>
    <n v="10"/>
    <s v="More than 10 available / 84 sold"/>
    <n v="84"/>
    <s v="May 24, 2024 00:13:42 PDT"/>
    <x v="47"/>
    <x v="0"/>
    <x v="0"/>
    <n v="1427.1599999999999"/>
    <s v="Medium"/>
  </r>
  <r>
    <x v="58"/>
    <s v="GREENLEY by Parfums de Marly - 10ML Travel Sample Spray - Fresh Green PDM!!!"/>
    <x v="0"/>
    <n v="34.99"/>
    <n v="8"/>
    <s v="8 available / 19 sold"/>
    <n v="19"/>
    <s v="May 24, 2024 07:43:15 PDT"/>
    <x v="3"/>
    <x v="0"/>
    <x v="0"/>
    <n v="664.81000000000006"/>
    <s v="Low"/>
  </r>
  <r>
    <x v="64"/>
    <s v="Jaguar Men's Jaguar Oud EDT Spray 3.38 oz (Tester) Fragrances 7640171193212"/>
    <x v="1"/>
    <n v="13.15"/>
    <n v="3"/>
    <s v="3 available / 7 sold"/>
    <n v="7"/>
    <s v="May 22, 2024 18:38:34 PDT"/>
    <x v="3"/>
    <x v="0"/>
    <x v="0"/>
    <n v="92.05"/>
    <s v="Low"/>
  </r>
  <r>
    <x v="12"/>
    <s v="Invictus Platinum by Paco Rabanne 3.4 oz Eau de Parfum Spray for Men. New NO BOX"/>
    <x v="0"/>
    <n v="64.989999999999995"/>
    <n v="10"/>
    <s v="10 available / 118 sold"/>
    <n v="118"/>
    <s v="May 19, 2024 22:33:32 PDT"/>
    <x v="4"/>
    <x v="0"/>
    <x v="0"/>
    <n v="7668.82"/>
    <s v="High"/>
  </r>
  <r>
    <x v="82"/>
    <s v="Chanel Bleu De Chanel Parfum (0.05 Oz / 1.5 ML) Sample Spray *New/Carded*"/>
    <x v="2"/>
    <n v="11.5"/>
    <n v="2"/>
    <s v="2 available / 12 sold"/>
    <n v="12"/>
    <s v="May 23, 2024 18:36:28 PDT"/>
    <x v="7"/>
    <x v="0"/>
    <x v="0"/>
    <n v="138"/>
    <s v="Low"/>
  </r>
  <r>
    <x v="50"/>
    <s v="Burberry Weekend 3.3oz Men's Eau de Toilette"/>
    <x v="1"/>
    <n v="28.99"/>
    <n v="10"/>
    <s v="More than 10 available / 7 sold"/>
    <n v="7"/>
    <s v="May 08, 2024 15:45:56 PDT"/>
    <x v="4"/>
    <x v="0"/>
    <x v="0"/>
    <n v="202.92999999999998"/>
    <s v="Low"/>
  </r>
  <r>
    <x v="161"/>
    <s v="Perfume for Men's Valentine Milano Cologne 3.4 Fl.oz EDT Best Gift Fast Shipping"/>
    <x v="1"/>
    <n v="14.98"/>
    <n v="1"/>
    <s v="Last One / 206 sold"/>
    <n v="206"/>
    <s v="Apr 12, 2024 15:57:06 PDT"/>
    <x v="1"/>
    <x v="0"/>
    <x v="0"/>
    <n v="3085.88"/>
    <s v="High"/>
  </r>
  <r>
    <x v="79"/>
    <s v="Virgin Island Water by Creed 2ml Vial Spray New Factory Sealed"/>
    <x v="0"/>
    <n v="13"/>
    <n v="3"/>
    <s v="3 available / 17 sold"/>
    <n v="17"/>
    <s v="May 18, 2024 21:26:21 PDT"/>
    <x v="9"/>
    <x v="0"/>
    <x v="0"/>
    <n v="221"/>
    <s v="Low"/>
  </r>
  <r>
    <x v="79"/>
    <s v="Aventus Cologne for Men by Creed 2ml Vial Spray New Factory Sealed"/>
    <x v="0"/>
    <n v="11.99"/>
    <n v="2"/>
    <s v="2 available / 39 sold"/>
    <n v="39"/>
    <s v="May 22, 2024 11:20:42 PDT"/>
    <x v="9"/>
    <x v="0"/>
    <x v="0"/>
    <n v="467.61"/>
    <s v="Low"/>
  </r>
  <r>
    <x v="12"/>
    <s v="Paco Rabanne Invictus Legend 100ml / 3.4 oz (Tester) Eau De Parfum Spray for Men"/>
    <x v="0"/>
    <n v="104.99"/>
    <n v="5"/>
    <s v="5 available / 38 sold"/>
    <n v="38"/>
    <s v="May 22, 2024 16:48:50 PDT"/>
    <x v="3"/>
    <x v="0"/>
    <x v="0"/>
    <n v="3989.62"/>
    <s v="Low"/>
  </r>
  <r>
    <x v="9"/>
    <s v="The One by Dolce &amp; Gabbana, 5 oz EDP Spray for Men"/>
    <x v="0"/>
    <n v="75.95"/>
    <n v="10"/>
    <s v="10 available / 3 sold"/>
    <n v="3"/>
    <s v="May 24, 2024 09:26:23 PDT"/>
    <x v="5"/>
    <x v="0"/>
    <x v="0"/>
    <n v="227.85000000000002"/>
    <s v="Low"/>
  </r>
  <r>
    <x v="14"/>
    <s v="Le Parfait Pour Homme by Armaf Cologne For Men EDP 3.3 / 3.4 oz New in Box"/>
    <x v="0"/>
    <n v="19.41"/>
    <n v="86"/>
    <s v="86 available / 501 sold"/>
    <n v="501"/>
    <s v="May 24, 2024 10:13:10 PDT"/>
    <x v="4"/>
    <x v="0"/>
    <x v="0"/>
    <n v="9724.41"/>
    <s v="High"/>
  </r>
  <r>
    <x v="162"/>
    <s v="MANCERA COSMIC PEPPER EDP 2.0ml .06fl oz x 1 COLOGNE SPRAY SAMPLE"/>
    <x v="0"/>
    <n v="13.5"/>
    <n v="10"/>
    <s v="More than 10 available / 17 sold"/>
    <n v="17"/>
    <s v="Apr 01, 2024 21:47:48 PDT"/>
    <x v="3"/>
    <x v="0"/>
    <x v="0"/>
    <n v="229.5"/>
    <s v="Low"/>
  </r>
  <r>
    <x v="3"/>
    <s v="Armani Aqua Di Gio 3.4 oz EDT Iconic Men's Fragrance Sealed New in Box"/>
    <x v="1"/>
    <n v="29.99"/>
    <n v="6"/>
    <s v="6 available / 141 sold"/>
    <n v="141"/>
    <s v="May 24, 2024 08:25:48 PDT"/>
    <x v="0"/>
    <x v="0"/>
    <x v="0"/>
    <n v="4228.59"/>
    <s v="High"/>
  </r>
  <r>
    <x v="29"/>
    <s v="Polo Green by Ralph Lauren 4 Fl oz Eau De Toilette Spray New &amp; Sealed."/>
    <x v="1"/>
    <n v="38.99"/>
    <n v="2"/>
    <s v="2 available / 41 sold"/>
    <n v="41"/>
    <s v="May 23, 2024 04:45:58 PDT"/>
    <x v="23"/>
    <x v="0"/>
    <x v="0"/>
    <n v="1598.5900000000001"/>
    <s v="Low"/>
  </r>
  <r>
    <x v="3"/>
    <s v="Giorgio Armani Acqua Di Gio 6.7oz  200ml Men's Eau de Toilette Spray Brand New"/>
    <x v="1"/>
    <n v="46.99"/>
    <n v="5"/>
    <s v="5 available / 15 sold"/>
    <n v="15"/>
    <s v="May 21, 2024 22:16:00 PDT"/>
    <x v="3"/>
    <x v="0"/>
    <x v="0"/>
    <n v="704.85"/>
    <s v="Low"/>
  </r>
  <r>
    <x v="46"/>
    <s v="mini Terre D'HERMÈS by HERMÈS 0.17 oz EDT Cologne for Men Brand New In Box"/>
    <x v="1"/>
    <n v="14.98"/>
    <n v="10"/>
    <s v="More than 10 available / 418 sold"/>
    <n v="418"/>
    <s v="May 24, 2024 09:36:53 PDT"/>
    <x v="5"/>
    <x v="0"/>
    <x v="0"/>
    <n v="6261.64"/>
    <s v="High"/>
  </r>
  <r>
    <x v="41"/>
    <s v="Abercrombie &amp; Fitch Fierce 6.7 oz / 200 ml Eau de Cologne Spray New &amp; Sealed"/>
    <x v="6"/>
    <n v="44.99"/>
    <n v="2"/>
    <s v="2 available / 129 sold"/>
    <n v="129"/>
    <s v="May 19, 2024 15:03:20 PDT"/>
    <x v="2"/>
    <x v="0"/>
    <x v="0"/>
    <n v="5803.71"/>
    <s v="High"/>
  </r>
  <r>
    <x v="36"/>
    <s v="Yves Saint Laurent YVES SAINT LAURENT Y PARFUM L ELIXIR SAMPLE SPRAY 0.04 FL OZ / 1.2 ML"/>
    <x v="0"/>
    <n v="9.89"/>
    <n v="10"/>
    <s v="More than 10 available / 6 sold"/>
    <n v="6"/>
    <m/>
    <x v="18"/>
    <x v="0"/>
    <x v="0"/>
    <n v="59.34"/>
    <s v="Low"/>
  </r>
  <r>
    <x v="7"/>
    <s v="GUCCI GUILTY ELIXIR DE PARFUM POUR HOMME 0.05 oz (3 Carded Spray Vials for MEN)"/>
    <x v="2"/>
    <n v="15.99"/>
    <n v="10"/>
    <s v="More than 10 lots available (3 items per lot) / 196 sold"/>
    <n v="196"/>
    <s v="May 19, 2024 16:43:20 PDT"/>
    <x v="3"/>
    <x v="0"/>
    <x v="0"/>
    <n v="3134.04"/>
    <s v="High"/>
  </r>
  <r>
    <x v="70"/>
    <s v="Boss Bottled Parfum by Hugo Boss cologne for men 3.3 / 3.4 oz New in Box"/>
    <x v="4"/>
    <n v="65.37"/>
    <n v="16"/>
    <s v="16 available / 87 sold"/>
    <n v="87"/>
    <s v="May 02, 2024 01:30:37 PDT"/>
    <x v="4"/>
    <x v="0"/>
    <x v="0"/>
    <n v="5687.1900000000005"/>
    <s v="Medium"/>
  </r>
  <r>
    <x v="22"/>
    <s v="Valentino Uomo Cologne by Valentino 3.4oz EDT Eau de Toilette for Men New in Box"/>
    <x v="1"/>
    <n v="59.99"/>
    <n v="2"/>
    <s v="2 available / 3 sold"/>
    <n v="3"/>
    <s v="May 22, 2024 17:57:33 PDT"/>
    <x v="3"/>
    <x v="0"/>
    <x v="0"/>
    <n v="179.97"/>
    <s v="Low"/>
  </r>
  <r>
    <x v="163"/>
    <s v="LLURE SX HUMAN PHERAMONES #1 FRAGRANCE FOR MEN TO ATTRACT BEAUTIFUL WOMEN"/>
    <x v="4"/>
    <n v="38.950000000000003"/>
    <n v="3"/>
    <s v="3 available / 114 sold"/>
    <n v="114"/>
    <s v="May 15, 2024 11:26:06 PDT"/>
    <x v="7"/>
    <x v="0"/>
    <x v="0"/>
    <n v="4440.3"/>
    <s v="High"/>
  </r>
  <r>
    <x v="164"/>
    <s v="ONE MAN SHOW HIGHLY CONCENTRATED by Jacques Bogart Cologne 3.3 / 3.4 oz NEW IN B"/>
    <x v="1"/>
    <n v="13.97"/>
    <n v="31"/>
    <s v="31 available / 957 sold"/>
    <n v="957"/>
    <s v="May 11, 2024 23:42:49 PDT"/>
    <x v="4"/>
    <x v="0"/>
    <x v="0"/>
    <n v="13369.29"/>
    <s v="High"/>
  </r>
  <r>
    <x v="9"/>
    <s v="Dolce &amp; Gabbana The One Luminous Night 3.3/3.4 oz Eau De Parfum 100 ml Spray Men"/>
    <x v="0"/>
    <n v="239.99"/>
    <n v="10"/>
    <s v="More than 10 available / 14 sold"/>
    <n v="14"/>
    <s v="May 21, 2024 12:41:57 PDT"/>
    <x v="7"/>
    <x v="0"/>
    <x v="0"/>
    <n v="3359.86"/>
    <s v="Low"/>
  </r>
  <r>
    <x v="7"/>
    <s v="Gucci Guilty Pour Homme EDT for Men 3.0 oz / 90 ml *NEW*"/>
    <x v="1"/>
    <n v="53.99"/>
    <n v="3"/>
    <s v="3 available / 3 sold"/>
    <n v="3"/>
    <m/>
    <x v="9"/>
    <x v="0"/>
    <x v="0"/>
    <n v="161.97"/>
    <s v="Low"/>
  </r>
  <r>
    <x v="8"/>
    <s v="Ralph Lauren Polo Earth Spray - Eau De Toilette (EDT) - 1.36 fl oz - New"/>
    <x v="1"/>
    <n v="29.99"/>
    <n v="10"/>
    <s v="More than 10 available / 8 sold"/>
    <n v="8"/>
    <s v="Apr 26, 2024 20:26:52 PDT"/>
    <x v="38"/>
    <x v="0"/>
    <x v="0"/>
    <n v="239.92"/>
    <s v="Low"/>
  </r>
  <r>
    <x v="34"/>
    <s v="TOMMY HILFIGER IMPACT INTENSE Cologne for Men 3.4 oz 100 ml Eau de Parfum Spray"/>
    <x v="0"/>
    <n v="44.95"/>
    <n v="6"/>
    <s v="6 available / 75 sold"/>
    <n v="75"/>
    <s v="May 23, 2024 15:48:20 PDT"/>
    <x v="30"/>
    <x v="0"/>
    <x v="0"/>
    <n v="3371.25"/>
    <s v="Medium"/>
  </r>
  <r>
    <x v="3"/>
    <s v="Armani Code Profumo 3.7 oz Intense Masculine EDP Sealed"/>
    <x v="0"/>
    <n v="79.989999999999995"/>
    <n v="5"/>
    <s v="5 available / 47 sold"/>
    <n v="47"/>
    <s v="May 14, 2024 08:33:40 PDT"/>
    <x v="0"/>
    <x v="0"/>
    <x v="0"/>
    <n v="3759.5299999999997"/>
    <s v="Low"/>
  </r>
  <r>
    <x v="2"/>
    <s v="VERSE ADONIS RED For Men Eau de Parfum 3.4oz"/>
    <x v="0"/>
    <n v="13.99"/>
    <n v="10"/>
    <s v="More than 10 available / 8 sold"/>
    <n v="8"/>
    <s v="Apr 28, 2024 20:19:23 PDT"/>
    <x v="0"/>
    <x v="0"/>
    <x v="0"/>
    <n v="111.92"/>
    <s v="Low"/>
  </r>
  <r>
    <x v="37"/>
    <s v="10 Men's Cologne Sample vials with Organza Bag Travel Size"/>
    <x v="1"/>
    <n v="25.46"/>
    <n v="10"/>
    <s v="More than 10 available / 410 sold"/>
    <n v="410"/>
    <s v="May 23, 2024 18:50:00 PDT"/>
    <x v="11"/>
    <x v="0"/>
    <x v="0"/>
    <n v="10438.6"/>
    <s v="High"/>
  </r>
  <r>
    <x v="42"/>
    <s v="USA MOSCHINO Toy Boy Eau De Parfume Spray for Men, 3.4 fl oz NEW , in BOX"/>
    <x v="0"/>
    <n v="35.99"/>
    <n v="4"/>
    <s v="4 available / 3 sold"/>
    <n v="3"/>
    <s v="May 11, 2024 03:51:13 PDT"/>
    <x v="48"/>
    <x v="0"/>
    <x v="0"/>
    <n v="107.97"/>
    <s v="Low"/>
  </r>
  <r>
    <x v="9"/>
    <s v="D&amp;GDolce &amp; GabbanaTHE ONE FOR MEN EDP INTENSE .8ml .02oz x 1 COLOGNE SAMPLE"/>
    <x v="0"/>
    <n v="7.5"/>
    <n v="10"/>
    <s v="More than 10 available / 115 sold"/>
    <n v="115"/>
    <s v="Apr 05, 2024 00:53:07 PDT"/>
    <x v="3"/>
    <x v="0"/>
    <x v="0"/>
    <n v="862.5"/>
    <s v="High"/>
  </r>
  <r>
    <x v="36"/>
    <s v="Yves Saint Laurent Yves Saint Laurent Y Elixir PARFUM CONCENTRE 2oz. 2024 New Release! SEALED"/>
    <x v="0"/>
    <n v="129"/>
    <n v="7"/>
    <s v="7 available / 13 sold"/>
    <n v="13"/>
    <s v="May 06, 2024 12:23:40 PDT"/>
    <x v="18"/>
    <x v="0"/>
    <x v="0"/>
    <n v="1677"/>
    <s v="Low"/>
  </r>
  <r>
    <x v="1"/>
    <s v="Yves Saint Laurent Yves Saint Laurent Y Eau de Toilette 3.3OZ EDT Cologne Spray For Mens New"/>
    <x v="1"/>
    <n v="47.99"/>
    <n v="6"/>
    <s v="6 available / 16 sold"/>
    <n v="16"/>
    <s v="May 21, 2024 09:39:57 PDT"/>
    <x v="42"/>
    <x v="0"/>
    <x v="0"/>
    <n v="767.84"/>
    <s v="Low"/>
  </r>
  <r>
    <x v="15"/>
    <s v="212 VIP by Carolina Herrera * Cologne for Men * 3.4 oz * BRAND NEW IN BOX"/>
    <x v="1"/>
    <n v="59.43"/>
    <n v="7"/>
    <s v="7 available / 3,691 sold"/>
    <n v="3691"/>
    <s v="May 24, 2024 09:27:04 PDT"/>
    <x v="5"/>
    <x v="0"/>
    <x v="0"/>
    <n v="219356.13"/>
    <s v="High"/>
  </r>
  <r>
    <x v="9"/>
    <s v="4Dolce &amp; GabbanaThe One Luminous Night EDP Exclusive Edition sample 0.8ml New"/>
    <x v="0"/>
    <n v="14.95"/>
    <n v="8"/>
    <s v="8 available / 79 sold"/>
    <n v="79"/>
    <s v="May 22, 2024 03:59:19 PDT"/>
    <x v="4"/>
    <x v="0"/>
    <x v="0"/>
    <n v="1181.05"/>
    <s v="Medium"/>
  </r>
  <r>
    <x v="8"/>
    <s v="*Brand New 2024 Release* POLO 67 by Ralph Lauren - 2ML Travel Sample - Nice!!!"/>
    <x v="0"/>
    <n v="12.99"/>
    <n v="5"/>
    <s v="5 available / 5 sold"/>
    <n v="5"/>
    <s v="May 09, 2024 04:53:41 PDT"/>
    <x v="3"/>
    <x v="0"/>
    <x v="0"/>
    <n v="64.95"/>
    <s v="Low"/>
  </r>
  <r>
    <x v="12"/>
    <s v="Paco Rabanne PHANTOM 100ml / 3.4 oz EDP INTENSE Sealed Authentic Fast Finescents"/>
    <x v="0"/>
    <n v="108"/>
    <n v="1"/>
    <s v="Last One / 10 sold"/>
    <n v="10"/>
    <s v="May 23, 2024 10:26:22 PDT"/>
    <x v="40"/>
    <x v="0"/>
    <x v="0"/>
    <n v="1080"/>
    <s v="Low"/>
  </r>
  <r>
    <x v="165"/>
    <s v="PERFUME Cologne for MEN Long Lasting Fragrance 100ML 3.4 Oz PARFUM Best Gift"/>
    <x v="2"/>
    <n v="14.7"/>
    <n v="10"/>
    <s v="More than 10 available / 119 sold"/>
    <n v="119"/>
    <s v="Apr 09, 2024 05:59:11 PDT"/>
    <x v="1"/>
    <x v="0"/>
    <x v="0"/>
    <n v="1749.3"/>
    <s v="High"/>
  </r>
  <r>
    <x v="22"/>
    <s v="Uomo Born In Roma Yellow Dream by Valentino 3.4 oz EDT Cologne Men New in Box"/>
    <x v="1"/>
    <n v="78.989999999999995"/>
    <n v="10"/>
    <s v="More than 10 available / 27 sold"/>
    <n v="27"/>
    <s v="May 16, 2024 02:06:00 PDT"/>
    <x v="19"/>
    <x v="0"/>
    <x v="0"/>
    <n v="2132.73"/>
    <s v="Low"/>
  </r>
  <r>
    <x v="166"/>
    <s v="PHEROMONE SPRAY COLOGNE for MEN *ATTRACT WOMEN! 52X ***NEW***"/>
    <x v="1"/>
    <n v="32.950000000000003"/>
    <n v="10"/>
    <s v="More than 10 available / 217 sold"/>
    <n v="217"/>
    <s v="May 22, 2024 09:46:38 PDT"/>
    <x v="9"/>
    <x v="0"/>
    <x v="0"/>
    <n v="7150.1500000000005"/>
    <s v="High"/>
  </r>
  <r>
    <x v="12"/>
    <s v="Paco Rabanne Pour Homme  men 1 oz EDT U/B"/>
    <x v="1"/>
    <n v="18.989999999999998"/>
    <n v="10"/>
    <s v="More than 10 available / 38 sold"/>
    <n v="38"/>
    <s v="May 01, 2024 11:40:14 PDT"/>
    <x v="3"/>
    <x v="0"/>
    <x v="0"/>
    <n v="721.61999999999989"/>
    <s v="Low"/>
  </r>
  <r>
    <x v="167"/>
    <s v="DECLARATION by Cartier edt Cologne 3.3 oz / 3.4 oz New tester"/>
    <x v="1"/>
    <n v="59.63"/>
    <n v="24"/>
    <s v="24 available / 48 sold"/>
    <n v="48"/>
    <s v="May 24, 2024 08:20:12 PDT"/>
    <x v="4"/>
    <x v="0"/>
    <x v="0"/>
    <n v="2862.2400000000002"/>
    <s v="Low"/>
  </r>
  <r>
    <x v="70"/>
    <s v="BOSS # 6 UNLIMITED by HUGO BOSS Cologne EDT Men 3.3 / 3.4 oz NO SIX NEW IN BOX"/>
    <x v="1"/>
    <n v="44.93"/>
    <n v="26"/>
    <s v="26 available / 2,098 sold"/>
    <n v="2098"/>
    <s v="May 21, 2024 22:39:15 PDT"/>
    <x v="4"/>
    <x v="0"/>
    <x v="0"/>
    <n v="94263.14"/>
    <s v="High"/>
  </r>
  <r>
    <x v="14"/>
    <s v="Club de Nuit Intense by Armaf cologne for men EDT 3.6 oz New in Box ☆"/>
    <x v="1"/>
    <n v="30.31"/>
    <n v="10"/>
    <s v="More than 10 available / 17 sold"/>
    <n v="17"/>
    <s v="May 23, 2024 08:39:31 PDT"/>
    <x v="42"/>
    <x v="0"/>
    <x v="0"/>
    <n v="515.27"/>
    <s v="Low"/>
  </r>
  <r>
    <x v="41"/>
    <s v="Abercrombie &amp; Fitch Fierce Intense 1.7 oz EDC Spray New Discontinued"/>
    <x v="6"/>
    <n v="49.99"/>
    <n v="10"/>
    <s v="More than 10 available / 381 sold"/>
    <n v="381"/>
    <s v="Apr 12, 2024 11:01:52 PDT"/>
    <x v="3"/>
    <x v="0"/>
    <x v="0"/>
    <n v="19046.190000000002"/>
    <s v="High"/>
  </r>
  <r>
    <x v="0"/>
    <s v="Sauvage Elixir By Dior 2.0oz"/>
    <x v="2"/>
    <n v="88.99"/>
    <n v="5"/>
    <s v="5 available / 4 sold"/>
    <n v="4"/>
    <s v="May 24, 2024 04:19:41 PDT"/>
    <x v="0"/>
    <x v="0"/>
    <x v="0"/>
    <n v="355.96"/>
    <s v="Low"/>
  </r>
  <r>
    <x v="12"/>
    <s v="1 Million by Paco Rabanne Men’s Sample Kit 4/pc"/>
    <x v="2"/>
    <n v="20"/>
    <n v="7"/>
    <s v="7 available / 2 sold"/>
    <n v="2"/>
    <s v="May 22, 2024 10:00:19 PDT"/>
    <x v="5"/>
    <x v="0"/>
    <x v="0"/>
    <n v="40"/>
    <s v="Low"/>
  </r>
  <r>
    <x v="168"/>
    <s v="6x Cologne Sampler Lot of Designer Fragrance Samples for Men - NEW"/>
    <x v="2"/>
    <n v="17.95"/>
    <n v="1"/>
    <s v="Last One / 4 sold"/>
    <n v="4"/>
    <s v="May 09, 2024 17:17:45 PDT"/>
    <x v="9"/>
    <x v="0"/>
    <x v="0"/>
    <n v="71.8"/>
    <s v="Low"/>
  </r>
  <r>
    <x v="12"/>
    <s v="Paco Rabanne Invictus EDT 3.4oz for Men - Sealed, Sporty Fragrance"/>
    <x v="1"/>
    <n v="39.99"/>
    <n v="7"/>
    <s v="7 available / 40 sold"/>
    <n v="40"/>
    <s v="May 19, 2024 10:33:07 PDT"/>
    <x v="10"/>
    <x v="0"/>
    <x v="0"/>
    <n v="1599.6000000000001"/>
    <s v="Low"/>
  </r>
  <r>
    <x v="169"/>
    <s v="Brazilian Inebriante Eau de Parfum Male Perfume 100ml - Hinode Original"/>
    <x v="0"/>
    <n v="99"/>
    <n v="8"/>
    <s v="8 available / 177 sold"/>
    <n v="177"/>
    <s v="Mar 20, 2024 18:01:39 PDT"/>
    <x v="49"/>
    <x v="0"/>
    <x v="0"/>
    <n v="17523"/>
    <s v="High"/>
  </r>
  <r>
    <x v="2"/>
    <s v="Men's Pheromone-Infused Perfume Cupid Hypnosis Cologne Fragrances Charm Toilette"/>
    <x v="2"/>
    <n v="15.99"/>
    <n v="10"/>
    <s v="More than 10 available / 65 sold"/>
    <n v="65"/>
    <s v="May 22, 2024 14:08:35 PDT"/>
    <x v="4"/>
    <x v="0"/>
    <x v="0"/>
    <n v="1039.3499999999999"/>
    <s v="Medium"/>
  </r>
  <r>
    <x v="49"/>
    <s v="Dossier Fougere Pink Pepper Eau de Parfum. Size: 50ml / 1.7oz"/>
    <x v="0"/>
    <n v="20"/>
    <n v="10"/>
    <s v="More than 10 available / 16 sold"/>
    <n v="16"/>
    <s v="May 05, 2024 23:17:39 PDT"/>
    <x v="7"/>
    <x v="0"/>
    <x v="0"/>
    <n v="320"/>
    <s v="Low"/>
  </r>
  <r>
    <x v="8"/>
    <s v="Ralph Lauren Polo Red 6.7oz / 200ml Men's Eau De Toilette Spray Brand New Sealed"/>
    <x v="1"/>
    <n v="41.95"/>
    <n v="7"/>
    <s v="7 available / 37 sold"/>
    <n v="37"/>
    <s v="May 19, 2024 19:20:33 PDT"/>
    <x v="7"/>
    <x v="0"/>
    <x v="0"/>
    <n v="1552.15"/>
    <s v="Low"/>
  </r>
  <r>
    <x v="58"/>
    <s v="CARLISLE by Parfums de Marly - 5ML Travel Sample Spray - TOP PDM Scent!!"/>
    <x v="0"/>
    <n v="19.989999999999998"/>
    <n v="4"/>
    <s v="4 available / 6 sold"/>
    <n v="6"/>
    <m/>
    <x v="3"/>
    <x v="0"/>
    <x v="0"/>
    <n v="119.94"/>
    <s v="Low"/>
  </r>
  <r>
    <x v="79"/>
    <s v="Creed Aventus Eau De Parfum Travel Size Spray 10ml / 0.33oz Batch F002525 Sample"/>
    <x v="0"/>
    <n v="38.99"/>
    <n v="10"/>
    <s v="10 available / 20 sold"/>
    <n v="20"/>
    <s v="May 22, 2024 14:03:03 PDT"/>
    <x v="3"/>
    <x v="0"/>
    <x v="0"/>
    <n v="779.80000000000007"/>
    <s v="Low"/>
  </r>
  <r>
    <x v="9"/>
    <s v="K byDolce &amp; Gabbana3.3 oz EDP Cologne for Men New In Box"/>
    <x v="0"/>
    <n v="55.15"/>
    <n v="5"/>
    <s v="5 available / 64 sold"/>
    <n v="64"/>
    <s v="May 24, 2024 08:47:04 PDT"/>
    <x v="5"/>
    <x v="0"/>
    <x v="0"/>
    <n v="3529.6"/>
    <s v="Medium"/>
  </r>
  <r>
    <x v="9"/>
    <s v="Dolce &amp; Gabbana The One for Men 3.3 oz./ 100 ml. Eau de Parfum Spray For Men New"/>
    <x v="0"/>
    <n v="74.48"/>
    <n v="10"/>
    <s v="10 available / 5 sold"/>
    <n v="5"/>
    <s v="May 24, 2024 03:20:58 PDT"/>
    <x v="4"/>
    <x v="0"/>
    <x v="0"/>
    <n v="372.40000000000003"/>
    <s v="Low"/>
  </r>
  <r>
    <x v="4"/>
    <s v="Lattafa Perfumes Men's Pride Winners Trophy Silver EDP Spray 3.4 oz Fragrances"/>
    <x v="0"/>
    <n v="33.49"/>
    <n v="3"/>
    <s v="3 available / 4 sold"/>
    <n v="4"/>
    <s v="May 20, 2024 10:40:38 PDT"/>
    <x v="3"/>
    <x v="0"/>
    <x v="0"/>
    <n v="133.96"/>
    <s v="Low"/>
  </r>
  <r>
    <x v="38"/>
    <s v="Roja Parfums Elysium Pour Homme Parfum Cologne Sample Spray .06oz, 1.7ml in Card"/>
    <x v="6"/>
    <n v="17.89"/>
    <n v="5"/>
    <s v="5 available / 68 sold"/>
    <n v="68"/>
    <s v="May 22, 2024 02:15:28 PDT"/>
    <x v="5"/>
    <x v="0"/>
    <x v="0"/>
    <n v="1216.52"/>
    <s v="Medium"/>
  </r>
  <r>
    <x v="7"/>
    <s v="GUCCI GUILTY POUR HOMME * Cologne for Men * EDT * 3.0 oz * BRAND NEW IN BOX"/>
    <x v="1"/>
    <n v="58.46"/>
    <n v="1"/>
    <s v="Last One / 5,227 sold"/>
    <n v="5227"/>
    <s v="May 23, 2024 07:51:26 PDT"/>
    <x v="5"/>
    <x v="0"/>
    <x v="0"/>
    <n v="305570.42"/>
    <s v="High"/>
  </r>
  <r>
    <x v="58"/>
    <s v="Parfums de Marly LAYTON Royal Essence EDP Spray 4.2 fl oz. NEW Sealed Box"/>
    <x v="0"/>
    <n v="91.98"/>
    <n v="1"/>
    <s v="Last One / 7 sold"/>
    <n v="7"/>
    <s v="May 23, 2024 14:18:39 PDT"/>
    <x v="7"/>
    <x v="0"/>
    <x v="0"/>
    <n v="643.86"/>
    <s v="Low"/>
  </r>
  <r>
    <x v="26"/>
    <s v="Obsession by Calvin Klein for Men 3.4 oz After Shave Balm in Tube Full Size NEW"/>
    <x v="7"/>
    <n v="17.989999999999998"/>
    <n v="3"/>
    <s v="3 available / 3 sold"/>
    <n v="3"/>
    <s v="May 23, 2024 18:43:56 PDT"/>
    <x v="50"/>
    <x v="0"/>
    <x v="0"/>
    <n v="53.97"/>
    <s v="Low"/>
  </r>
  <r>
    <x v="59"/>
    <s v="Intense Leather by Salvatore Ferragamo for Men 3.4oz (100ML) Eau De Parfum Spray"/>
    <x v="0"/>
    <n v="69.95"/>
    <n v="5"/>
    <s v="5 available / 120 sold"/>
    <n v="120"/>
    <s v="May 13, 2024 17:50:50 PDT"/>
    <x v="3"/>
    <x v="0"/>
    <x v="0"/>
    <n v="8394"/>
    <s v="High"/>
  </r>
  <r>
    <x v="12"/>
    <s v="Paco Rabanne 1 One Million Lucky Eau De Toilette 6.8 oz / 200 ml For Men"/>
    <x v="1"/>
    <n v="135"/>
    <n v="8"/>
    <s v="8 available / 4 sold"/>
    <n v="4"/>
    <m/>
    <x v="3"/>
    <x v="0"/>
    <x v="0"/>
    <n v="540"/>
    <s v="Low"/>
  </r>
  <r>
    <x v="37"/>
    <s v="Ralph Lauren Polo Green 4.0 fl oz Cologne Eau De Toilette Factory Sealed New"/>
    <x v="1"/>
    <n v="35"/>
    <n v="3"/>
    <s v="3 available / 214 sold"/>
    <n v="214"/>
    <s v="May 24, 2024 01:25:38 PDT"/>
    <x v="40"/>
    <x v="0"/>
    <x v="0"/>
    <n v="7490"/>
    <s v="High"/>
  </r>
  <r>
    <x v="170"/>
    <s v="Michael Jordan Legend by Michael Jordan 3.4 oz Cologne Spray for Men New In Box"/>
    <x v="6"/>
    <n v="21.79"/>
    <n v="10"/>
    <s v="More than 10 available / 488 sold"/>
    <n v="488"/>
    <s v="May 24, 2024 10:03:02 PDT"/>
    <x v="5"/>
    <x v="0"/>
    <x v="0"/>
    <n v="10633.52"/>
    <s v="High"/>
  </r>
  <r>
    <x v="36"/>
    <s v="Yves Saint Laurent Yves Saint Laurent Y Eau de Toilette Spray 3.3 oz/100ML EDT Mens Cologne New"/>
    <x v="1"/>
    <n v="38"/>
    <n v="10"/>
    <s v="More than 10 available / 42 sold"/>
    <n v="42"/>
    <s v="May 08, 2024 03:42:07 PDT"/>
    <x v="51"/>
    <x v="0"/>
    <x v="0"/>
    <n v="1596"/>
    <s v="Low"/>
  </r>
  <r>
    <x v="8"/>
    <s v="Polo Blue by Ralph Lauren 4.2 Oz – Men's Eau De Toilette, Sealed Packaging"/>
    <x v="1"/>
    <n v="34.99"/>
    <n v="5"/>
    <s v="5 available / 31 sold"/>
    <n v="31"/>
    <s v="May 18, 2024 08:45:33 PDT"/>
    <x v="0"/>
    <x v="0"/>
    <x v="0"/>
    <n v="1084.69"/>
    <s v="Low"/>
  </r>
  <r>
    <x v="9"/>
    <s v="The One byDolce &amp; GabbanaD&amp;G Cologne for Men 3.3 / 3.4 oz Brand New In Box"/>
    <x v="1"/>
    <n v="53.45"/>
    <n v="1"/>
    <s v="Limited quantity available / 3,787 sold"/>
    <n v="3787"/>
    <s v="May 23, 2024 20:23:26 PDT"/>
    <x v="5"/>
    <x v="0"/>
    <x v="0"/>
    <n v="202415.15000000002"/>
    <s v="High"/>
  </r>
  <r>
    <x v="12"/>
    <s v="Paco Rabanne PHANTOM Parfum 1.7 oz / 50 ml Men's Spray"/>
    <x v="2"/>
    <n v="82.99"/>
    <n v="10"/>
    <s v="More than 10 available / 2 sold"/>
    <n v="2"/>
    <s v="May 22, 2024 01:08:01 PDT"/>
    <x v="3"/>
    <x v="0"/>
    <x v="0"/>
    <n v="165.98"/>
    <s v="Low"/>
  </r>
  <r>
    <x v="22"/>
    <s v="Valentino Uomo Born In Roma Coral Fantasy 3.4 oz/100ml EDT Cologne for Men New"/>
    <x v="1"/>
    <n v="79.989999999999995"/>
    <n v="2"/>
    <s v="2 available / 11 sold"/>
    <n v="11"/>
    <s v="May 23, 2024 23:59:20 PDT"/>
    <x v="52"/>
    <x v="0"/>
    <x v="0"/>
    <n v="879.89"/>
    <s v="Low"/>
  </r>
  <r>
    <x v="69"/>
    <s v="Prada Luna Rossa Black EDP Eau De Parfum 8ml Sample"/>
    <x v="0"/>
    <n v="22.99"/>
    <n v="9"/>
    <s v="9 available / 1 sold"/>
    <n v="1"/>
    <m/>
    <x v="27"/>
    <x v="0"/>
    <x v="0"/>
    <n v="22.99"/>
    <s v="Low"/>
  </r>
  <r>
    <x v="18"/>
    <s v="Ornament pour homme by Afnan Cologne For Men EDP 3.3 / 3.4 oz New in Box"/>
    <x v="0"/>
    <n v="22.15"/>
    <n v="28"/>
    <s v="28 available / 196 sold"/>
    <n v="196"/>
    <s v="May 23, 2024 06:45:23 PDT"/>
    <x v="4"/>
    <x v="0"/>
    <x v="0"/>
    <n v="4341.3999999999996"/>
    <s v="High"/>
  </r>
  <r>
    <x v="29"/>
    <s v="Polo Black by Ralph Lauren EDT 2.5 oz 75 ml NEW IN SEALED BOX"/>
    <x v="1"/>
    <n v="26.55"/>
    <n v="7"/>
    <s v="7 available / 15 sold"/>
    <n v="15"/>
    <s v="May 21, 2024 08:45:23 PDT"/>
    <x v="14"/>
    <x v="0"/>
    <x v="0"/>
    <n v="398.25"/>
    <s v="Low"/>
  </r>
  <r>
    <x v="171"/>
    <s v="Free Shipping PERFUME For Men BLUE 100ml 3.4fl.oz Long Lasting Fragrance Cologne"/>
    <x v="1"/>
    <n v="12.6"/>
    <n v="10"/>
    <s v="More than 10 available / 229 sold"/>
    <n v="229"/>
    <s v="May 23, 2024 19:13:34 PDT"/>
    <x v="1"/>
    <x v="0"/>
    <x v="0"/>
    <n v="2885.4"/>
    <s v="High"/>
  </r>
  <r>
    <x v="118"/>
    <s v="New York Nights Bond No 9 Made Stronger With Pheromones For Super Sexual Allure!"/>
    <x v="0"/>
    <n v="17.98"/>
    <n v="10"/>
    <s v="More than 10 available / 9 sold"/>
    <n v="9"/>
    <s v="May 16, 2024 12:30:59 PDT"/>
    <x v="1"/>
    <x v="0"/>
    <x v="0"/>
    <n v="161.82"/>
    <s v="Low"/>
  </r>
  <r>
    <x v="93"/>
    <s v="Tom Ford Beau De Jour 3.4 oz EDP Cologne for Men New In Box"/>
    <x v="0"/>
    <n v="135.49"/>
    <n v="10"/>
    <s v="More than 10 available / 64 sold"/>
    <n v="64"/>
    <s v="May 24, 2024 09:20:14 PDT"/>
    <x v="5"/>
    <x v="0"/>
    <x v="0"/>
    <n v="8671.36"/>
    <s v="Medium"/>
  </r>
  <r>
    <x v="36"/>
    <s v="Yves Saint Laurent Y EDT cologne for men Eau de Toilette EDT 3.3 / 3.4 oz New With Box"/>
    <x v="1"/>
    <n v="52.99"/>
    <n v="8"/>
    <s v="8 available / 60 sold"/>
    <n v="60"/>
    <s v="May 23, 2024 02:38:43 PDT"/>
    <x v="8"/>
    <x v="0"/>
    <x v="0"/>
    <n v="3179.4"/>
    <s v="Medium"/>
  </r>
  <r>
    <x v="48"/>
    <s v="Lacoste Eau De Lacoste Blanc L.12.12 Cologne for Men 5.9 / 6 oz New In Box"/>
    <x v="1"/>
    <n v="54.5"/>
    <n v="2"/>
    <s v="2 available / 1,995 sold"/>
    <n v="1995"/>
    <s v="May 21, 2024 17:08:14 PDT"/>
    <x v="5"/>
    <x v="0"/>
    <x v="0"/>
    <n v="108727.5"/>
    <s v="High"/>
  </r>
  <r>
    <x v="172"/>
    <s v="Alexandria fragrances: BLACK PANTHER INSPIRED BY BVLGARI TYGAR"/>
    <x v="0"/>
    <n v="3"/>
    <n v="39"/>
    <s v="39 available / 4 sold"/>
    <n v="4"/>
    <s v="May 23, 2024 18:11:56 PDT"/>
    <x v="2"/>
    <x v="0"/>
    <x v="0"/>
    <n v="12"/>
    <s v="Low"/>
  </r>
  <r>
    <x v="14"/>
    <s v="Odyssey Homme by Armaf 6.7 / 6.8 oz EDP Cologne for Men New in Box"/>
    <x v="0"/>
    <n v="36.950000000000003"/>
    <n v="19"/>
    <s v="19 available / 120 sold"/>
    <n v="120"/>
    <s v="May 20, 2024 21:16:42 PDT"/>
    <x v="4"/>
    <x v="0"/>
    <x v="0"/>
    <n v="4434"/>
    <s v="High"/>
  </r>
  <r>
    <x v="3"/>
    <s v="Acqua di Gio by Giorgio Armani for Men,  Eau de Toilette 6.7 oz Spray New in Box"/>
    <x v="1"/>
    <n v="51.99"/>
    <n v="9"/>
    <s v="9 available / 28 sold"/>
    <n v="28"/>
    <s v="Apr 23, 2024 04:55:18 PDT"/>
    <x v="4"/>
    <x v="0"/>
    <x v="0"/>
    <n v="1455.72"/>
    <s v="Low"/>
  </r>
  <r>
    <x v="82"/>
    <s v="Chanel Platinum Egoiste (0.05 Oz / 1.5 ML) Sample Spray *New/Carded*"/>
    <x v="1"/>
    <n v="12"/>
    <n v="2"/>
    <s v="2 available / 11 sold"/>
    <n v="11"/>
    <s v="May 23, 2024 10:37:59 PDT"/>
    <x v="7"/>
    <x v="0"/>
    <x v="0"/>
    <n v="132"/>
    <s v="Low"/>
  </r>
  <r>
    <x v="173"/>
    <s v="Replica Jazz Club by Maison Margiela 3.4 fl oz EDT Spray for Men New in Box US"/>
    <x v="1"/>
    <n v="39.99"/>
    <n v="1"/>
    <s v="Last One / 11 sold"/>
    <n v="11"/>
    <s v="Apr 30, 2024 20:11:27 PDT"/>
    <x v="8"/>
    <x v="0"/>
    <x v="0"/>
    <n v="439.89000000000004"/>
    <s v="Low"/>
  </r>
  <r>
    <x v="57"/>
    <s v="Bvlgari Rose Goldea  by Bvlgari EDP 3 fl oz / 90 ml *NEW*"/>
    <x v="0"/>
    <n v="64.989999999999995"/>
    <n v="10"/>
    <s v="More than 10 available / 15 sold"/>
    <n v="15"/>
    <s v="May 08, 2024 09:23:26 PDT"/>
    <x v="9"/>
    <x v="0"/>
    <x v="0"/>
    <n v="974.84999999999991"/>
    <s v="Low"/>
  </r>
  <r>
    <x v="133"/>
    <s v="Kenzo Homme MARINE 3.7 oz./110 ml. Eau de Toilette Marine Spray for Men New"/>
    <x v="1"/>
    <n v="76.989999999999995"/>
    <n v="10"/>
    <s v="10 available / 33 sold"/>
    <n v="33"/>
    <s v="May 22, 2024 07:49:14 PDT"/>
    <x v="4"/>
    <x v="0"/>
    <x v="0"/>
    <n v="2540.6699999999996"/>
    <s v="Low"/>
  </r>
  <r>
    <x v="174"/>
    <s v="El Ganso Bravo Monsieur Eau De Toilette EDT  4.2 oz 125 ml Cologne New"/>
    <x v="1"/>
    <n v="56"/>
    <n v="3"/>
    <s v="3 available / 6 sold"/>
    <n v="6"/>
    <s v="May 14, 2024 03:39:09 PDT"/>
    <x v="9"/>
    <x v="0"/>
    <x v="0"/>
    <n v="336"/>
    <s v="Low"/>
  </r>
  <r>
    <x v="115"/>
    <s v="AVON Fullspeed Eau de Toilette 75ml - 2.5 fl.oz Full Speed"/>
    <x v="1"/>
    <n v="45.9"/>
    <n v="10"/>
    <s v="More than 10 available / 74 sold"/>
    <n v="74"/>
    <s v="May 23, 2024 03:08:19 PDT"/>
    <x v="44"/>
    <x v="0"/>
    <x v="0"/>
    <n v="3396.6"/>
    <s v="Medium"/>
  </r>
  <r>
    <x v="175"/>
    <s v="VICTOR MANUELLE GOLD EAU DE PARFUM SPRAY FOR MEN 3.4 Oz / 100 ml BRAND NEW!!!"/>
    <x v="0"/>
    <n v="39.99"/>
    <n v="3"/>
    <s v="3 available / 153 sold"/>
    <n v="153"/>
    <s v="May 13, 2024 19:05:56 PDT"/>
    <x v="2"/>
    <x v="0"/>
    <x v="0"/>
    <n v="6118.47"/>
    <s v="High"/>
  </r>
  <r>
    <x v="176"/>
    <s v="Oxford Bleu by English Laundry, 3.4 oz EDP Spray for Men"/>
    <x v="0"/>
    <n v="36.67"/>
    <n v="10"/>
    <s v="More than 10 available / 169 sold"/>
    <n v="169"/>
    <s v="May 24, 2024 07:58:46 PDT"/>
    <x v="5"/>
    <x v="0"/>
    <x v="0"/>
    <n v="6197.2300000000005"/>
    <s v="High"/>
  </r>
  <r>
    <x v="177"/>
    <s v="Luxury by New Brand cologne for men EDT 3.3 /3.4 oz New In Box"/>
    <x v="1"/>
    <n v="10.67"/>
    <n v="57"/>
    <s v="57 available / 272 sold"/>
    <n v="272"/>
    <s v="May 24, 2024 01:20:13 PDT"/>
    <x v="4"/>
    <x v="0"/>
    <x v="0"/>
    <n v="2902.24"/>
    <s v="High"/>
  </r>
  <r>
    <x v="36"/>
    <s v="Yves Saint Laurent Y Eau Fraiche (3.3 Oz/100 ML) Eau De Toilette Spray *Rare/Discontinued*"/>
    <x v="1"/>
    <n v="92"/>
    <n v="1"/>
    <s v="Last One / 9 sold"/>
    <n v="9"/>
    <s v="May 23, 2024 13:17:51 PDT"/>
    <x v="7"/>
    <x v="0"/>
    <x v="0"/>
    <n v="828"/>
    <s v="Low"/>
  </r>
  <r>
    <x v="24"/>
    <s v="MontBlanc Men's Starwalker EDT Spray 2.5 oz Fragrances 3386460028486 (Tester)"/>
    <x v="1"/>
    <n v="31.29"/>
    <n v="3"/>
    <s v="3 available / 1 sold"/>
    <n v="1"/>
    <s v="May 20, 2024 16:10:31 PDT"/>
    <x v="3"/>
    <x v="0"/>
    <x v="0"/>
    <n v="31.29"/>
    <s v="Low"/>
  </r>
  <r>
    <x v="66"/>
    <s v="Bath &amp; Body Works Men's Collection FRESHWATER Cologne Spray 3.4 FL Ounce"/>
    <x v="4"/>
    <n v="29.97"/>
    <n v="4"/>
    <s v="4 available"/>
    <n v="0"/>
    <m/>
    <x v="38"/>
    <x v="0"/>
    <x v="0"/>
    <n v="0"/>
    <s v="Low"/>
  </r>
  <r>
    <x v="178"/>
    <s v="Sun by Jil Sander cologne for men EDT 4.2 oz New In Box"/>
    <x v="1"/>
    <n v="27.84"/>
    <n v="1"/>
    <s v="Limited quantity available / 85 sold"/>
    <n v="85"/>
    <s v="Apr 30, 2024 06:45:20 PDT"/>
    <x v="4"/>
    <x v="0"/>
    <x v="0"/>
    <n v="2366.4"/>
    <s v="Medium"/>
  </r>
  <r>
    <x v="9"/>
    <s v="Dolce &amp; Gabbana Light Blue Italian Love Pour Homme 100ml / 3.3 oz EDT Spray Rare"/>
    <x v="1"/>
    <n v="99.99"/>
    <n v="6"/>
    <s v="6 available / 17 sold"/>
    <n v="17"/>
    <s v="May 22, 2024 13:20:36 PDT"/>
    <x v="3"/>
    <x v="0"/>
    <x v="0"/>
    <n v="1699.83"/>
    <s v="Low"/>
  </r>
  <r>
    <x v="1"/>
    <s v="A-ventu-s for Men 3.3 OZ./ 100 ML.Eau de Parfum Spray for Men New Sealed Box"/>
    <x v="0"/>
    <n v="99.49"/>
    <n v="1"/>
    <s v="Last One / 3 sold"/>
    <n v="3"/>
    <s v="May 24, 2024 00:20:22 PDT"/>
    <x v="3"/>
    <x v="0"/>
    <x v="0"/>
    <n v="298.46999999999997"/>
    <s v="Low"/>
  </r>
  <r>
    <x v="119"/>
    <s v="Acqua Di Parma Colonia Collection For Men Sample Spray Vials 5pc Set"/>
    <x v="6"/>
    <n v="23.95"/>
    <n v="1"/>
    <s v="Last One / 78 sold"/>
    <n v="78"/>
    <s v="May 22, 2024 03:57:35 PDT"/>
    <x v="4"/>
    <x v="0"/>
    <x v="0"/>
    <n v="1868.1"/>
    <s v="Medium"/>
  </r>
  <r>
    <x v="93"/>
    <s v="5 Original M&amp;H Tom Ford Impressions, Tobacco Vanille, Oud Wood &amp; More"/>
    <x v="12"/>
    <n v="29.99"/>
    <n v="10"/>
    <s v="10 available"/>
    <n v="0"/>
    <m/>
    <x v="53"/>
    <x v="0"/>
    <x v="0"/>
    <n v="0"/>
    <s v="Low"/>
  </r>
  <r>
    <x v="23"/>
    <s v="Set of 12 GUY LAROCHE DRAKKAR INTENSE EDP PARFUM SPRAY MEN SAMPLE 1.2 ML/0.04 OZ"/>
    <x v="1"/>
    <n v="19.989999999999998"/>
    <n v="3"/>
    <s v="3 available / 58 sold"/>
    <n v="58"/>
    <s v="May 04, 2024 06:13:01 PDT"/>
    <x v="3"/>
    <x v="0"/>
    <x v="0"/>
    <n v="1159.4199999999998"/>
    <s v="Medium"/>
  </r>
  <r>
    <x v="59"/>
    <s v="F by Ferragamo Pour Homme cologne EDT 3.3 / 3.4 oz New in Box"/>
    <x v="1"/>
    <n v="26.86"/>
    <n v="37"/>
    <s v="37 available / 1,047 sold"/>
    <n v="1047"/>
    <s v="May 21, 2024 09:56:08 PDT"/>
    <x v="4"/>
    <x v="0"/>
    <x v="0"/>
    <n v="28122.42"/>
    <s v="High"/>
  </r>
  <r>
    <x v="12"/>
    <s v="Paco Rabanne 1 Million Royal Parfum 3.4 oz Cologne for Men New In Box"/>
    <x v="0"/>
    <n v="74.989999999999995"/>
    <n v="10"/>
    <s v="10 available / 23 sold"/>
    <n v="23"/>
    <s v="May 23, 2024 17:37:22 PDT"/>
    <x v="42"/>
    <x v="0"/>
    <x v="0"/>
    <n v="1724.77"/>
    <s v="Low"/>
  </r>
  <r>
    <x v="26"/>
    <s v="Truth by Calvin Klein 3.4 oz EDT Cologne for Men New In Box"/>
    <x v="1"/>
    <n v="31.57"/>
    <n v="10"/>
    <s v="More than 10 available / 287 sold"/>
    <n v="287"/>
    <s v="May 24, 2024 07:35:03 PDT"/>
    <x v="5"/>
    <x v="0"/>
    <x v="0"/>
    <n v="9060.59"/>
    <s v="High"/>
  </r>
  <r>
    <x v="28"/>
    <s v="Givenchy Gentleman 3.3 oz EDT Eau de Toilette INTENSE Spray for Men New in Box"/>
    <x v="1"/>
    <n v="39.99"/>
    <n v="3"/>
    <s v="3 available / 45 sold"/>
    <n v="45"/>
    <s v="May 23, 2024 18:59:51 PDT"/>
    <x v="42"/>
    <x v="0"/>
    <x v="0"/>
    <n v="1799.5500000000002"/>
    <s v="Low"/>
  </r>
  <r>
    <x v="115"/>
    <s v="Avon Perceive 3.4oz Men's Eau de Cologne Lot Of 4 Fast- Free Shpping"/>
    <x v="6"/>
    <n v="51.49"/>
    <n v="10"/>
    <s v="More than 10 available / 37 sold"/>
    <n v="37"/>
    <s v="Jan 08, 2024 17:39:02 PST"/>
    <x v="54"/>
    <x v="0"/>
    <x v="0"/>
    <n v="1905.13"/>
    <s v="Low"/>
  </r>
  <r>
    <x v="14"/>
    <s v="Odyssey Aoud Edition by Armaf 3.4 oz EDP Cologne for Men New In Box"/>
    <x v="0"/>
    <n v="29.03"/>
    <n v="2"/>
    <s v="2 available / 11 sold"/>
    <n v="11"/>
    <s v="May 23, 2024 01:07:01 PDT"/>
    <x v="5"/>
    <x v="0"/>
    <x v="0"/>
    <n v="319.33000000000004"/>
    <s v="Low"/>
  </r>
  <r>
    <x v="42"/>
    <s v="Toy Boy by Moschino 3.4 oz EDP Cologne for Men New In Box"/>
    <x v="0"/>
    <n v="39.950000000000003"/>
    <n v="10"/>
    <s v="More than 10 available / 5 sold"/>
    <n v="5"/>
    <s v="May 01, 2024 09:56:57 PDT"/>
    <x v="3"/>
    <x v="0"/>
    <x v="0"/>
    <n v="199.75"/>
    <s v="Low"/>
  </r>
  <r>
    <x v="4"/>
    <s v="Lattafa Perfumes PERFUMES FAKHAR EAU DE PARFUM 100ML/3.3OZ MEN NEW IN BOX"/>
    <x v="0"/>
    <n v="25.99"/>
    <n v="8"/>
    <s v="8 available / 71 sold"/>
    <n v="71"/>
    <s v="May 22, 2024 11:25:01 PDT"/>
    <x v="5"/>
    <x v="0"/>
    <x v="0"/>
    <n v="1845.29"/>
    <s v="Medium"/>
  </r>
  <r>
    <x v="19"/>
    <s v="Tester Men Azzaro Pour Homme Eau de Toilette Spray 3.4 oz 100 ml Cologne EDT"/>
    <x v="1"/>
    <n v="18.11"/>
    <n v="10"/>
    <s v="More than 10 available / 12 sold"/>
    <n v="12"/>
    <s v="May 21, 2024 03:34:53 PDT"/>
    <x v="9"/>
    <x v="0"/>
    <x v="0"/>
    <n v="217.32"/>
    <s v="Low"/>
  </r>
  <r>
    <x v="9"/>
    <s v="Dolce &amp; Gabbana The One Mysterious Night Exclusive 100ml / 3.3 oz EDP Spray Men"/>
    <x v="0"/>
    <n v="124.99"/>
    <n v="2"/>
    <s v="2 available / 13 sold"/>
    <n v="13"/>
    <s v="May 22, 2024 11:35:59 PDT"/>
    <x v="3"/>
    <x v="0"/>
    <x v="0"/>
    <n v="1624.87"/>
    <s v="Low"/>
  </r>
  <r>
    <x v="24"/>
    <s v="Explorer Platinum by Montblanc 3.3 oz EDP Cologne for Men New In Box"/>
    <x v="0"/>
    <n v="52.94"/>
    <n v="1"/>
    <s v="Limited quantity available / 100 sold"/>
    <n v="100"/>
    <s v="May 22, 2024 08:40:06 PDT"/>
    <x v="5"/>
    <x v="0"/>
    <x v="0"/>
    <n v="5294"/>
    <s v="Medium"/>
  </r>
  <r>
    <x v="6"/>
    <s v="Woody Oud by Lattafa Perfumes For Men EDP 2.7oz / 80ml new in box"/>
    <x v="2"/>
    <n v="29.99"/>
    <n v="3"/>
    <s v="3 available / 42 sold"/>
    <n v="42"/>
    <s v="May 24, 2024 07:55:47 PDT"/>
    <x v="9"/>
    <x v="0"/>
    <x v="0"/>
    <n v="1259.58"/>
    <s v="Low"/>
  </r>
  <r>
    <x v="8"/>
    <s v="Polo Sport by Ralph Lauren 4.2 oz EDT Cologne for Men New In Box"/>
    <x v="1"/>
    <n v="32.979999999999997"/>
    <n v="10"/>
    <s v="More than 10 available / 507 sold"/>
    <n v="507"/>
    <s v="May 22, 2024 19:48:31 PDT"/>
    <x v="5"/>
    <x v="0"/>
    <x v="0"/>
    <n v="16720.859999999997"/>
    <s v="High"/>
  </r>
  <r>
    <x v="3"/>
    <s v="Acqua Di Gio by Giorgio Armani 3.4 fl oz/100 mL EDT Spray for Men NEW IN BOX"/>
    <x v="1"/>
    <n v="29.99"/>
    <n v="10"/>
    <s v="More than 10 available / 12 sold"/>
    <n v="12"/>
    <s v="May 18, 2024 09:30:42 PDT"/>
    <x v="0"/>
    <x v="0"/>
    <x v="0"/>
    <n v="359.88"/>
    <s v="Low"/>
  </r>
  <r>
    <x v="3"/>
    <s v="Armani Code By Giorgio Armani EDT for Men 4.2 oz / 125 ml NEW IN SEALED BOX"/>
    <x v="1"/>
    <n v="37.950000000000003"/>
    <n v="9"/>
    <s v="9 available / 20 sold"/>
    <n v="20"/>
    <s v="May 20, 2024 05:50:34 PDT"/>
    <x v="0"/>
    <x v="0"/>
    <x v="0"/>
    <n v="759"/>
    <s v="Low"/>
  </r>
  <r>
    <x v="3"/>
    <s v="Giorgio Armani Acqua Di Gio 3.4oz Men's Eau de Toilette New Sealed"/>
    <x v="1"/>
    <n v="29.99"/>
    <n v="6"/>
    <s v="6 available / 9 sold"/>
    <n v="9"/>
    <s v="May 22, 2024 08:47:26 PDT"/>
    <x v="0"/>
    <x v="0"/>
    <x v="0"/>
    <n v="269.90999999999997"/>
    <s v="Low"/>
  </r>
  <r>
    <x v="11"/>
    <s v="Blue Jeans by Versus Gianni Versace 2.5 oz EDT Cologne for Men New In Box"/>
    <x v="1"/>
    <n v="20.37"/>
    <n v="10"/>
    <s v="More than 10 available / 4,569 sold"/>
    <n v="4569"/>
    <s v="May 24, 2024 10:26:59 PDT"/>
    <x v="5"/>
    <x v="0"/>
    <x v="0"/>
    <n v="93070.53"/>
    <s v="High"/>
  </r>
  <r>
    <x v="8"/>
    <s v="Men Polo Deep Blue by Ralph Lauren 4.2 oz Parfum Cologne New In Box"/>
    <x v="0"/>
    <n v="53.99"/>
    <n v="2"/>
    <s v="2 available / 16 sold"/>
    <n v="16"/>
    <s v="May 20, 2024 01:23:56 PDT"/>
    <x v="9"/>
    <x v="0"/>
    <x v="0"/>
    <n v="863.84"/>
    <s v="Low"/>
  </r>
  <r>
    <x v="12"/>
    <s v="Invictus by Paco Rabanne 3.4 oz EDT Cologne for Men Brand New Tester"/>
    <x v="1"/>
    <n v="45.99"/>
    <n v="10"/>
    <s v="More than 10 available / 2,452 sold"/>
    <n v="2452"/>
    <s v="May 24, 2024 09:17:35 PDT"/>
    <x v="5"/>
    <x v="0"/>
    <x v="0"/>
    <n v="112767.48000000001"/>
    <s v="High"/>
  </r>
  <r>
    <x v="69"/>
    <s v="PRADA L'Homme Prada Eau de Toilette Spray 1.7fl oz/50ml Men's EDT NEW &amp; SEALED"/>
    <x v="1"/>
    <n v="68.55"/>
    <n v="10"/>
    <s v="10 available / 65 sold"/>
    <n v="65"/>
    <s v="May 08, 2024 08:02:39 PDT"/>
    <x v="3"/>
    <x v="0"/>
    <x v="0"/>
    <n v="4455.75"/>
    <s v="Medium"/>
  </r>
  <r>
    <x v="12"/>
    <s v="Paco Rabanne Invictus 3.4 oz EDT Sporty Men's Fragrance Heroic Scent"/>
    <x v="1"/>
    <n v="39.99"/>
    <n v="5"/>
    <s v="5 available / 23 sold"/>
    <n v="23"/>
    <s v="May 13, 2024 11:37:20 PDT"/>
    <x v="0"/>
    <x v="0"/>
    <x v="0"/>
    <n v="919.7700000000001"/>
    <s v="Low"/>
  </r>
  <r>
    <x v="179"/>
    <s v="Perfume Para Hombre Con Feromonas De Atraer Mujeres Fragancia Colonia Masculino*"/>
    <x v="2"/>
    <n v="24.19"/>
    <n v="15"/>
    <s v="15 available / 73 sold"/>
    <n v="73"/>
    <s v="May 09, 2024 08:15:16 PDT"/>
    <x v="4"/>
    <x v="0"/>
    <x v="0"/>
    <n v="1765.8700000000001"/>
    <s v="Medium"/>
  </r>
  <r>
    <x v="180"/>
    <s v="360 by Perry Ellis 3.4 oz EDT Cologne for Men New In Box"/>
    <x v="1"/>
    <n v="23.01"/>
    <n v="5"/>
    <s v="5 available / 2,611 sold"/>
    <n v="2611"/>
    <s v="May 24, 2024 09:56:02 PDT"/>
    <x v="5"/>
    <x v="0"/>
    <x v="0"/>
    <n v="60079.11"/>
    <s v="High"/>
  </r>
  <r>
    <x v="54"/>
    <s v="Jean Paul Gaultier Le Beau 4.2 oz. Eau de Toilette Spray for Men New and Sealed"/>
    <x v="1"/>
    <n v="136"/>
    <n v="5"/>
    <s v="5 available / 51 sold"/>
    <n v="51"/>
    <s v="May 23, 2024 16:34:42 PDT"/>
    <x v="9"/>
    <x v="0"/>
    <x v="0"/>
    <n v="6936"/>
    <s v="Medium"/>
  </r>
  <r>
    <x v="4"/>
    <s v="Opulent Oud by Lattafa Perfumes 3.4 oz EDP Cologne for Men New in Box"/>
    <x v="0"/>
    <n v="16.899999999999999"/>
    <n v="10"/>
    <s v="10 available / 127 sold"/>
    <n v="127"/>
    <s v="May 21, 2024 08:40:15 PDT"/>
    <x v="5"/>
    <x v="0"/>
    <x v="0"/>
    <n v="2146.2999999999997"/>
    <s v="High"/>
  </r>
  <r>
    <x v="181"/>
    <s v="DUC DE VERVINS by Houbigant Eau De Toilette Spray 4 oz -120 ml Men New &amp; Sealed."/>
    <x v="1"/>
    <n v="68"/>
    <n v="6"/>
    <s v="6 available / 33 sold"/>
    <n v="33"/>
    <s v="May 22, 2024 14:53:19 PDT"/>
    <x v="9"/>
    <x v="0"/>
    <x v="0"/>
    <n v="2244"/>
    <s v="Low"/>
  </r>
  <r>
    <x v="8"/>
    <s v="Polo Ralph Lauren Black EDT Eau De Toilette 2.5 oz. NIB! SEALED!"/>
    <x v="1"/>
    <n v="25"/>
    <n v="5"/>
    <s v="5 available / 8 sold"/>
    <n v="8"/>
    <s v="Apr 11, 2024 04:33:41 PDT"/>
    <x v="34"/>
    <x v="0"/>
    <x v="0"/>
    <n v="200"/>
    <s v="Low"/>
  </r>
  <r>
    <x v="70"/>
    <s v="Hugo by Hugo Boss 6.7 oz EDT Cologne for Men Brand New In Box"/>
    <x v="1"/>
    <n v="50.79"/>
    <n v="1"/>
    <s v="Limited quantity available / 7,506 sold"/>
    <n v="7506"/>
    <s v="May 24, 2024 10:26:59 PDT"/>
    <x v="5"/>
    <x v="0"/>
    <x v="0"/>
    <n v="381229.74"/>
    <s v="High"/>
  </r>
  <r>
    <x v="4"/>
    <s v="Sheikh Al Shuyukh Luxe Edition by Lattafa Perfumes 3.4 oz EDP Cologne Men New in Box"/>
    <x v="0"/>
    <n v="17.18"/>
    <n v="10"/>
    <s v="More than 10 available / 65 sold"/>
    <n v="65"/>
    <s v="May 22, 2024 11:57:54 PDT"/>
    <x v="5"/>
    <x v="0"/>
    <x v="0"/>
    <n v="1116.7"/>
    <s v="Medium"/>
  </r>
  <r>
    <x v="180"/>
    <s v="360 White by Perry Ellis 3.4 oz edt 3.3 Spray for Men New in BOX"/>
    <x v="1"/>
    <n v="21.91"/>
    <n v="96"/>
    <s v="96 available / 1,831 sold"/>
    <n v="1831"/>
    <s v="May 24, 2024 09:06:07 PDT"/>
    <x v="4"/>
    <x v="0"/>
    <x v="0"/>
    <n v="40117.21"/>
    <s v="High"/>
  </r>
  <r>
    <x v="52"/>
    <s v="ZARA Sunrise On The Red Sand Dunes (Mylene Alran) 3.4oz (100ml) EDP Spray SEALED"/>
    <x v="0"/>
    <n v="48.97"/>
    <n v="4"/>
    <s v="4 available / 30 sold"/>
    <n v="30"/>
    <s v="May 13, 2024 02:58:59 PDT"/>
    <x v="55"/>
    <x v="0"/>
    <x v="0"/>
    <n v="1469.1"/>
    <s v="Low"/>
  </r>
  <r>
    <x v="71"/>
    <s v="Tommy Bahama Maritime Deep Blue for Men 4.2 oz 125 ML Cologne Spray NEW AS PIC**"/>
    <x v="6"/>
    <n v="25.99"/>
    <n v="6"/>
    <s v="6 available / 209 sold"/>
    <n v="209"/>
    <s v="May 20, 2024 06:16:20 PDT"/>
    <x v="30"/>
    <x v="0"/>
    <x v="0"/>
    <n v="5431.91"/>
    <s v="High"/>
  </r>
  <r>
    <x v="121"/>
    <s v="Guerlain Imperiale For Men 3.3 FL OZ /100ml Eau De Cologne New Sealed Box"/>
    <x v="6"/>
    <n v="96.95"/>
    <n v="2"/>
    <s v="2 available / 6 sold"/>
    <n v="6"/>
    <s v="May 15, 2024 23:13:02 PDT"/>
    <x v="9"/>
    <x v="0"/>
    <x v="0"/>
    <n v="581.70000000000005"/>
    <s v="Low"/>
  </r>
  <r>
    <x v="1"/>
    <s v="Bleu De Paris Perfume 3.4Oz Eau De Parfum Cologne for Men Spray New With Box"/>
    <x v="0"/>
    <n v="74.989999999999995"/>
    <n v="2"/>
    <s v="2 available / 4 sold"/>
    <n v="4"/>
    <s v="May 23, 2024 16:32:28 PDT"/>
    <x v="8"/>
    <x v="0"/>
    <x v="0"/>
    <n v="299.95999999999998"/>
    <s v="Low"/>
  </r>
  <r>
    <x v="4"/>
    <s v="Hayaati by Lattafa Perfumes 100 ml 3.4 EDP Perfume for Men Brand New sealed Free shipping"/>
    <x v="0"/>
    <n v="23.89"/>
    <n v="9"/>
    <s v="9 available / 14 sold"/>
    <n v="14"/>
    <s v="May 16, 2024 14:46:48 PDT"/>
    <x v="3"/>
    <x v="0"/>
    <x v="0"/>
    <n v="334.46000000000004"/>
    <s v="Low"/>
  </r>
  <r>
    <x v="162"/>
    <s v="Original MANCERA CEDRAT BOISE 4 oz (120 ml) EDP Spray NEW &amp; SEALED"/>
    <x v="0"/>
    <n v="69.97"/>
    <n v="8"/>
    <s v="8 available / 30 sold"/>
    <n v="30"/>
    <s v="May 22, 2024 09:17:29 PDT"/>
    <x v="5"/>
    <x v="0"/>
    <x v="0"/>
    <n v="2099.1"/>
    <s v="Low"/>
  </r>
  <r>
    <x v="2"/>
    <s v="Men's Pheromone-Infused Perfume-Cupid Hypnosis Cologne Fragrances Charm Toilette"/>
    <x v="2"/>
    <n v="15.99"/>
    <n v="10"/>
    <s v="More than 10 available / 45 sold"/>
    <n v="45"/>
    <s v="May 23, 2024 19:54:34 PDT"/>
    <x v="4"/>
    <x v="0"/>
    <x v="0"/>
    <n v="719.55"/>
    <s v="Low"/>
  </r>
  <r>
    <x v="69"/>
    <s v="Lhomme / Prada EDT Spray 1.7 oz (50 ml) (m)"/>
    <x v="1"/>
    <n v="66.55"/>
    <n v="3"/>
    <s v="3 available / 7 sold"/>
    <n v="7"/>
    <s v="May 24, 2024 08:44:38 PDT"/>
    <x v="3"/>
    <x v="0"/>
    <x v="0"/>
    <n v="465.84999999999997"/>
    <s v="Low"/>
  </r>
  <r>
    <x v="28"/>
    <s v="Givenchy Men's Gentleman EDT Spray 3.3 oz (Tester) Fragrances 3274872441071"/>
    <x v="1"/>
    <n v="48.87"/>
    <n v="3"/>
    <s v="3 available / 8 sold"/>
    <n v="8"/>
    <s v="May 20, 2024 20:44:28 PDT"/>
    <x v="3"/>
    <x v="0"/>
    <x v="0"/>
    <n v="390.96"/>
    <s v="Low"/>
  </r>
  <r>
    <x v="28"/>
    <s v="GIVENCHY GENTLEMAN RESERVE PRIVEE EAU DE PARFUM SPRAY MEN 2.0 Oz / 60 ml NEW!!!"/>
    <x v="0"/>
    <n v="72.989999999999995"/>
    <n v="8"/>
    <s v="8 available / 180 sold"/>
    <n v="180"/>
    <s v="May 16, 2024 14:16:01 PDT"/>
    <x v="2"/>
    <x v="0"/>
    <x v="0"/>
    <n v="13138.199999999999"/>
    <s v="High"/>
  </r>
  <r>
    <x v="18"/>
    <s v="Afnan Men's Turathi Brown EDP Spray 3.0 oz Fragrances 6290171070603"/>
    <x v="0"/>
    <n v="31.95"/>
    <n v="3"/>
    <s v="3 available / 5 sold"/>
    <n v="5"/>
    <s v="May 23, 2024 11:50:59 PDT"/>
    <x v="3"/>
    <x v="0"/>
    <x v="0"/>
    <n v="159.75"/>
    <s v="Low"/>
  </r>
  <r>
    <x v="79"/>
    <s v="Creed Aventus by Creed EDP Cologne for Men 1.7 oz New In Box"/>
    <x v="0"/>
    <n v="188.3"/>
    <n v="1"/>
    <s v="Limited quantity available / 266 sold"/>
    <n v="266"/>
    <s v="May 23, 2024 23:46:32 PDT"/>
    <x v="5"/>
    <x v="0"/>
    <x v="0"/>
    <n v="50087.8"/>
    <s v="High"/>
  </r>
  <r>
    <x v="9"/>
    <s v="K by Dolce and Gabbana for Men - 3.3 oz EDP Spray"/>
    <x v="0"/>
    <n v="55.45"/>
    <n v="3"/>
    <s v="3 available / 11 sold"/>
    <n v="11"/>
    <s v="May 22, 2024 11:50:40 PDT"/>
    <x v="3"/>
    <x v="0"/>
    <x v="0"/>
    <n v="609.95000000000005"/>
    <s v="Low"/>
  </r>
  <r>
    <x v="31"/>
    <s v="Nautica Voyage Heritage by Nautica 3.4 oz EDT Cologne for Men New In Box"/>
    <x v="1"/>
    <n v="18.329999999999998"/>
    <n v="10"/>
    <s v="More than 10 available / 1,332 sold"/>
    <n v="1332"/>
    <s v="May 22, 2024 09:47:13 PDT"/>
    <x v="5"/>
    <x v="0"/>
    <x v="0"/>
    <n v="24415.559999999998"/>
    <s v="High"/>
  </r>
  <r>
    <x v="3"/>
    <s v="Armani Acqua Di Gio Parfum Refillable for Men 4.2 Oz / 125ml"/>
    <x v="2"/>
    <n v="123.99"/>
    <n v="19"/>
    <s v="19 available / 5 sold"/>
    <n v="5"/>
    <s v="May 16, 2024 17:44:35 PDT"/>
    <x v="9"/>
    <x v="0"/>
    <x v="0"/>
    <n v="619.94999999999993"/>
    <s v="Low"/>
  </r>
  <r>
    <x v="28"/>
    <s v="GIVENCHY GENTLEMAN SOCIETY EXTREME EAU DE PARFUM SPRAY FOR MEN 2.0 Oz / 60 ml"/>
    <x v="0"/>
    <n v="70"/>
    <n v="1"/>
    <s v="Last One / 2 sold"/>
    <n v="2"/>
    <s v="May 03, 2024 11:43:56 PDT"/>
    <x v="3"/>
    <x v="0"/>
    <x v="0"/>
    <n v="140"/>
    <s v="Low"/>
  </r>
  <r>
    <x v="168"/>
    <s v="Men's Cologne Sample Spray Vials - Choose Scent Combined Shipping"/>
    <x v="4"/>
    <n v="3.5"/>
    <n v="4"/>
    <s v="4 available / 3,009 sold"/>
    <n v="3009"/>
    <s v="May 23, 2024 09:24:03 PDT"/>
    <x v="4"/>
    <x v="0"/>
    <x v="0"/>
    <n v="10531.5"/>
    <s v="High"/>
  </r>
  <r>
    <x v="2"/>
    <s v="New 2024 Sexy Cologne Cupid Hypnosis Long Lasting Pheromone Perfume for Men US"/>
    <x v="9"/>
    <n v="10.99"/>
    <n v="10"/>
    <s v="More than 10 available / 38 sold"/>
    <n v="38"/>
    <s v="May 20, 2024 23:42:53 PDT"/>
    <x v="7"/>
    <x v="0"/>
    <x v="0"/>
    <n v="417.62"/>
    <s v="Low"/>
  </r>
  <r>
    <x v="88"/>
    <s v="Axe Deodorant Body Spray Anarchy For Him Men's Fragrance 150ml -PACK OF 12"/>
    <x v="11"/>
    <n v="42.99"/>
    <n v="4"/>
    <s v="4 available / 26 sold"/>
    <n v="26"/>
    <m/>
    <x v="7"/>
    <x v="0"/>
    <x v="0"/>
    <n v="1117.74"/>
    <s v="Low"/>
  </r>
  <r>
    <x v="111"/>
    <s v="Stronger With You by Emporio Armani 3.3 oz. Eau de Toilette Spray Men Sealed Box"/>
    <x v="1"/>
    <n v="71.900000000000006"/>
    <n v="10"/>
    <s v="10 available / 244 sold"/>
    <n v="244"/>
    <s v="May 23, 2024 16:30:10 PDT"/>
    <x v="4"/>
    <x v="0"/>
    <x v="0"/>
    <n v="17543.600000000002"/>
    <s v="High"/>
  </r>
  <r>
    <x v="59"/>
    <s v="Salvatore Ferragamo Men's Uomo Urban Feel EDT Spray 3.4 oz Fragrances"/>
    <x v="1"/>
    <n v="32.89"/>
    <n v="3"/>
    <s v="3 available / 5 sold"/>
    <n v="5"/>
    <s v="May 19, 2024 09:08:53 PDT"/>
    <x v="3"/>
    <x v="0"/>
    <x v="0"/>
    <n v="164.45"/>
    <s v="Low"/>
  </r>
  <r>
    <x v="1"/>
    <s v="Versace Pour Homme Dylan Blue EDT Cologne for Men 3.4 oz New in Box"/>
    <x v="1"/>
    <n v="38.99"/>
    <n v="9"/>
    <s v="9 available / 37 sold"/>
    <n v="37"/>
    <s v="May 23, 2024 17:35:18 PDT"/>
    <x v="42"/>
    <x v="0"/>
    <x v="0"/>
    <n v="1442.63"/>
    <s v="Low"/>
  </r>
  <r>
    <x v="182"/>
    <s v="Perfume For Men With Pheromones To Attract Women Fragrance Cologne Masculino"/>
    <x v="5"/>
    <n v="16.34"/>
    <n v="5"/>
    <s v="5 available / 103 sold"/>
    <n v="103"/>
    <s v="May 23, 2024 13:46:24 PDT"/>
    <x v="4"/>
    <x v="0"/>
    <x v="0"/>
    <n v="1683.02"/>
    <s v="High"/>
  </r>
  <r>
    <x v="67"/>
    <s v="Fusion D'issey Extreme by Issey Miyake men EDT intense 3.3 / 3.4  oz New In Box"/>
    <x v="1"/>
    <n v="44.61"/>
    <n v="54"/>
    <s v="54 available / 27 sold"/>
    <n v="27"/>
    <s v="May 08, 2024 07:49:55 PDT"/>
    <x v="4"/>
    <x v="0"/>
    <x v="0"/>
    <n v="1204.47"/>
    <s v="Low"/>
  </r>
  <r>
    <x v="33"/>
    <s v="Kenneth Cole For Him by kenneth Cole cologne EDT 3.3 / 3.4 oz New Tester"/>
    <x v="1"/>
    <n v="18.66"/>
    <n v="26"/>
    <s v="26 available / 58 sold"/>
    <n v="58"/>
    <s v="May 06, 2024 23:28:14 PDT"/>
    <x v="4"/>
    <x v="0"/>
    <x v="0"/>
    <n v="1082.28"/>
    <s v="Medium"/>
  </r>
  <r>
    <x v="46"/>
    <s v="Eau D'Orange Verte by HERMÈS Cologne for Men 3.3 / 3.4 oz New In Box"/>
    <x v="6"/>
    <n v="62.62"/>
    <n v="3"/>
    <s v="3 available / 335 sold"/>
    <n v="335"/>
    <s v="May 23, 2024 07:17:14 PDT"/>
    <x v="5"/>
    <x v="0"/>
    <x v="0"/>
    <n v="20977.7"/>
    <s v="High"/>
  </r>
  <r>
    <x v="183"/>
    <s v="Tiffany Love for Him 3 oz Eau de Toilette EDT Perfume for Men Spray New In Box"/>
    <x v="1"/>
    <n v="49.99"/>
    <n v="3"/>
    <s v="3 available / 19 sold"/>
    <n v="19"/>
    <s v="May 01, 2024 23:21:12 PDT"/>
    <x v="19"/>
    <x v="0"/>
    <x v="0"/>
    <n v="949.81000000000006"/>
    <s v="Low"/>
  </r>
  <r>
    <x v="36"/>
    <s v="Yves Saint Laurent La Nuit De L’Homme Bleu Electrique EDT INTENSE 3.3OZ/100ML RARE &amp; NEW IN BOX"/>
    <x v="1"/>
    <n v="178.99"/>
    <n v="1"/>
    <s v="Last One / 77 sold"/>
    <n v="77"/>
    <s v="May 22, 2024 16:37:14 PDT"/>
    <x v="4"/>
    <x v="0"/>
    <x v="0"/>
    <n v="13782.230000000001"/>
    <s v="Medium"/>
  </r>
  <r>
    <x v="184"/>
    <s v="Big Ben London Blanc  By Emper Eau De Perfume 2.8 fl Oz./85ml"/>
    <x v="0"/>
    <n v="29.95"/>
    <n v="4"/>
    <s v="4 available / 2 sold"/>
    <n v="2"/>
    <m/>
    <x v="4"/>
    <x v="0"/>
    <x v="0"/>
    <n v="59.9"/>
    <s v="Low"/>
  </r>
  <r>
    <x v="36"/>
    <s v="Y by Yves Saint Laurent Eau De Parfum Spray 3.3 /3.4 oz Men Sealed!!!"/>
    <x v="0"/>
    <n v="58.99"/>
    <n v="8"/>
    <s v="8 available / 22 sold"/>
    <n v="22"/>
    <s v="May 21, 2024 00:24:47 PDT"/>
    <x v="0"/>
    <x v="0"/>
    <x v="0"/>
    <n v="1297.78"/>
    <s v="Low"/>
  </r>
  <r>
    <x v="127"/>
    <s v="Ed Hardy Born Wild Eau De Toilette Spray 3.4oz./100ml (Scuffs &amp; Scratches)No Cap"/>
    <x v="1"/>
    <n v="40.950000000000003"/>
    <n v="3"/>
    <s v="3 available / 14 sold"/>
    <n v="14"/>
    <s v="Apr 26, 2024 08:32:12 PDT"/>
    <x v="9"/>
    <x v="0"/>
    <x v="0"/>
    <n v="573.30000000000007"/>
    <s v="Low"/>
  </r>
  <r>
    <x v="112"/>
    <s v="Maison Francis Kurkdjian Amyris Pour Homme Eau de Toilette 2.4 Fl Oz"/>
    <x v="1"/>
    <n v="159.99"/>
    <n v="4"/>
    <s v="4 available / 2 sold"/>
    <n v="2"/>
    <s v="May 17, 2024 11:43:56 PDT"/>
    <x v="10"/>
    <x v="0"/>
    <x v="0"/>
    <n v="319.98"/>
    <s v="Low"/>
  </r>
  <r>
    <x v="7"/>
    <s v="Gucci Guilty Black for Men Cologne 3.0 oz edt NEW IN BOX"/>
    <x v="1"/>
    <n v="71.98"/>
    <n v="1"/>
    <s v="Last One / 100 sold"/>
    <n v="100"/>
    <s v="May 24, 2024 06:21:19 PDT"/>
    <x v="4"/>
    <x v="0"/>
    <x v="0"/>
    <n v="7198"/>
    <s v="Medium"/>
  </r>
  <r>
    <x v="3"/>
    <s v="Giorgio Armani Aqua Di Gio 3.4 oz Men's Eau de Toilette Spray New"/>
    <x v="1"/>
    <n v="29.99"/>
    <n v="10"/>
    <s v="More than 10 available / 61 sold"/>
    <n v="61"/>
    <s v="May 11, 2024 02:03:08 PDT"/>
    <x v="4"/>
    <x v="0"/>
    <x v="0"/>
    <n v="1829.3899999999999"/>
    <s v="Medium"/>
  </r>
  <r>
    <x v="185"/>
    <s v="WOOD &amp; SPICE Montale for men 3.4 OZ New Box"/>
    <x v="0"/>
    <n v="59"/>
    <n v="6"/>
    <s v="6 available / 4 sold"/>
    <n v="4"/>
    <s v="May 23, 2024 17:42:12 PDT"/>
    <x v="4"/>
    <x v="0"/>
    <x v="0"/>
    <n v="236"/>
    <s v="Low"/>
  </r>
  <r>
    <x v="79"/>
    <s v="Creed Aventus For Men Travel Size Pack of 2 Rollerball By Y.Z.Y Scents"/>
    <x v="9"/>
    <n v="9.9600000000000009"/>
    <n v="10"/>
    <s v="More than 10 available / 266 sold"/>
    <n v="266"/>
    <s v="May 08, 2024 18:36:48 PDT"/>
    <x v="3"/>
    <x v="0"/>
    <x v="0"/>
    <n v="2649.36"/>
    <s v="High"/>
  </r>
  <r>
    <x v="126"/>
    <s v="Brut 7oz Classic Scent Splash-on Cologne (Pack of 2)"/>
    <x v="4"/>
    <n v="19.97"/>
    <n v="4"/>
    <s v="4 available / 15 sold"/>
    <n v="15"/>
    <s v="May 20, 2024 21:21:03 PDT"/>
    <x v="7"/>
    <x v="0"/>
    <x v="0"/>
    <n v="299.54999999999995"/>
    <s v="Low"/>
  </r>
  <r>
    <x v="10"/>
    <s v="Men's Perfume Pheromone- Infused Cupid Hypnosis Cologne Fragrances Charm Spray！"/>
    <x v="5"/>
    <n v="12.99"/>
    <n v="10"/>
    <s v="More than 10 available / 10 sold"/>
    <n v="10"/>
    <s v="May 21, 2024 19:32:52 PDT"/>
    <x v="7"/>
    <x v="0"/>
    <x v="0"/>
    <n v="129.9"/>
    <s v="Low"/>
  </r>
  <r>
    <x v="9"/>
    <s v="LIGHT BLUE FOREVER Cologne for menDolce &amp; Gabbana0.33 oz/10 ml EDP Spray unbox"/>
    <x v="0"/>
    <n v="18.89"/>
    <n v="10"/>
    <s v="10 available / 125 sold"/>
    <n v="125"/>
    <s v="May 24, 2024 08:50:11 PDT"/>
    <x v="3"/>
    <x v="0"/>
    <x v="0"/>
    <n v="2361.25"/>
    <s v="High"/>
  </r>
  <r>
    <x v="57"/>
    <s v="Bvlgari Man In Black Eau De Parfum 0.5 oz/15 Ml Spray New In Box"/>
    <x v="0"/>
    <n v="29.99"/>
    <n v="10"/>
    <s v="More than 10 available / 25 sold"/>
    <n v="25"/>
    <s v="Mar 06, 2024 12:02:36 PST"/>
    <x v="5"/>
    <x v="0"/>
    <x v="0"/>
    <n v="749.75"/>
    <s v="Low"/>
  </r>
  <r>
    <x v="45"/>
    <s v="DIOR SAUVAGE ELIXER / Elixir Mini Spray for Men, New, .25 Oz. Free Shipping"/>
    <x v="0"/>
    <n v="27.5"/>
    <n v="10"/>
    <s v="More than 10 available / 29 sold"/>
    <n v="29"/>
    <s v="May 23, 2024 14:34:55 PDT"/>
    <x v="56"/>
    <x v="0"/>
    <x v="0"/>
    <n v="797.5"/>
    <s v="Low"/>
  </r>
  <r>
    <x v="9"/>
    <s v="K byDolce &amp; Gabbana3.4 oz Eau De Toilette King Cologne Spray for Men New"/>
    <x v="1"/>
    <n v="34.99"/>
    <n v="4"/>
    <s v="4 available / 48 sold"/>
    <n v="48"/>
    <s v="May 12, 2024 09:22:09 PDT"/>
    <x v="19"/>
    <x v="0"/>
    <x v="0"/>
    <n v="1679.52"/>
    <s v="Low"/>
  </r>
  <r>
    <x v="67"/>
    <s v="L'eau D'issey Intense by Issey Miyake, 2.5 oz EDT Spray for Men"/>
    <x v="1"/>
    <n v="24.35"/>
    <n v="10"/>
    <s v="More than 10 available / 88 sold"/>
    <n v="88"/>
    <s v="May 24, 2024 10:21:23 PDT"/>
    <x v="5"/>
    <x v="0"/>
    <x v="0"/>
    <n v="2142.8000000000002"/>
    <s v="Medium"/>
  </r>
  <r>
    <x v="42"/>
    <s v="New in Box Men's Perfume Toy Boy by Moschino Eau De Parfum EDP Spray 3.4oz/100ml"/>
    <x v="0"/>
    <n v="34.99"/>
    <n v="9"/>
    <s v="9 available / 3 sold"/>
    <n v="3"/>
    <s v="May 21, 2024 19:21:40 PDT"/>
    <x v="4"/>
    <x v="0"/>
    <x v="0"/>
    <n v="104.97"/>
    <s v="Low"/>
  </r>
  <r>
    <x v="118"/>
    <s v="Bond No. 9 Governors Island by Bond No. 9, 3.3 oz EDP Spray for Men"/>
    <x v="0"/>
    <n v="160.27000000000001"/>
    <n v="3"/>
    <s v="3 available / 47 sold"/>
    <n v="47"/>
    <s v="May 23, 2024 08:01:21 PDT"/>
    <x v="5"/>
    <x v="0"/>
    <x v="0"/>
    <n v="7532.6900000000005"/>
    <s v="Low"/>
  </r>
  <r>
    <x v="33"/>
    <s v="Tester Men Kenneth Cole Mankind Hero by Kenneth Cole 3.4 oz New No Cap"/>
    <x v="1"/>
    <n v="24.5"/>
    <n v="10"/>
    <s v="More than 10 available / 415 sold"/>
    <n v="415"/>
    <s v="May 07, 2024 07:48:23 PDT"/>
    <x v="9"/>
    <x v="0"/>
    <x v="0"/>
    <n v="10167.5"/>
    <s v="High"/>
  </r>
  <r>
    <x v="113"/>
    <s v="Fragrance World Men's Alpha EDP Spray 3.4 oz Fragrances 6290360373317"/>
    <x v="0"/>
    <n v="32.89"/>
    <n v="3"/>
    <s v="3 available / 8 sold"/>
    <n v="8"/>
    <s v="May 24, 2024 08:56:44 PDT"/>
    <x v="3"/>
    <x v="0"/>
    <x v="0"/>
    <n v="263.12"/>
    <s v="Low"/>
  </r>
  <r>
    <x v="30"/>
    <s v="XX Artisan by John Varvatos cologne for men EDT 4.2 oz New Tester"/>
    <x v="1"/>
    <n v="29.2"/>
    <n v="21"/>
    <s v="21 available / 121 sold"/>
    <n v="121"/>
    <s v="May 24, 2024 07:22:11 PDT"/>
    <x v="4"/>
    <x v="0"/>
    <x v="0"/>
    <n v="3533.2"/>
    <s v="High"/>
  </r>
  <r>
    <x v="186"/>
    <s v="JPG le male inspiration Blue for Men Eau De Toilette 4.2 oz / 125 ml"/>
    <x v="1"/>
    <n v="16.989999999999998"/>
    <n v="1"/>
    <s v="Last One / 3 sold"/>
    <n v="3"/>
    <s v="May 17, 2024 19:44:33 PDT"/>
    <x v="48"/>
    <x v="0"/>
    <x v="0"/>
    <n v="50.97"/>
    <s v="Low"/>
  </r>
  <r>
    <x v="70"/>
    <s v="Reversed by Hugo Boss cologne for men EDT 4.2 oz New in Box"/>
    <x v="1"/>
    <n v="29.78"/>
    <n v="1"/>
    <s v="Limited quantity available / 604 sold"/>
    <n v="604"/>
    <s v="May 23, 2024 03:00:09 PDT"/>
    <x v="4"/>
    <x v="0"/>
    <x v="0"/>
    <n v="17987.12"/>
    <s v="High"/>
  </r>
  <r>
    <x v="122"/>
    <s v="L'aventure Knight by Al Haramain cologne for men EDP 3.3 / 3.4 oz New in Box"/>
    <x v="0"/>
    <n v="30.93"/>
    <n v="65"/>
    <s v="65 available / 998 sold"/>
    <n v="998"/>
    <s v="May 21, 2024 22:39:17 PDT"/>
    <x v="4"/>
    <x v="0"/>
    <x v="0"/>
    <n v="30868.14"/>
    <s v="High"/>
  </r>
  <r>
    <x v="79"/>
    <s v="Creed Silver Mountain Water by Creed 3.3 oz Perfume Cologne for Men New In Box"/>
    <x v="0"/>
    <n v="180.17"/>
    <n v="1"/>
    <s v="Limited quantity available / 327 sold"/>
    <n v="327"/>
    <s v="May 24, 2024 08:16:13 PDT"/>
    <x v="5"/>
    <x v="0"/>
    <x v="0"/>
    <n v="58915.59"/>
    <s v="High"/>
  </r>
  <r>
    <x v="74"/>
    <s v="JAIPUR Homme by Boucheron cologne 3.3 / 3.4 oz EDP For Men New in Box"/>
    <x v="0"/>
    <n v="35.58"/>
    <n v="1"/>
    <s v="Limited quantity available / 1,024 sold"/>
    <n v="1024"/>
    <s v="May 16, 2024 08:36:58 PDT"/>
    <x v="4"/>
    <x v="0"/>
    <x v="0"/>
    <n v="36433.919999999998"/>
    <s v="High"/>
  </r>
  <r>
    <x v="187"/>
    <s v="Office For Men Fragrance One By Jeremy Fragrance 100ml - 3.3oz 3.4oz NEW $250"/>
    <x v="0"/>
    <n v="179.99"/>
    <n v="5"/>
    <s v="5 available / 5 sold"/>
    <n v="5"/>
    <s v="May 21, 2024 01:44:29 PDT"/>
    <x v="2"/>
    <x v="0"/>
    <x v="0"/>
    <n v="899.95"/>
    <s v="Low"/>
  </r>
  <r>
    <x v="14"/>
    <s v="Armaf Tag Him Uomo Rosso Red Eau De Parfum 100ml"/>
    <x v="0"/>
    <n v="45.35"/>
    <n v="2"/>
    <s v="2 available / 1 sold"/>
    <n v="1"/>
    <s v="May 23, 2024 01:40:32 PDT"/>
    <x v="57"/>
    <x v="0"/>
    <x v="0"/>
    <n v="45.35"/>
    <s v="Low"/>
  </r>
  <r>
    <x v="12"/>
    <s v="Invictus Victory Elixir by Paco Rabanne 3.4oz Parfum Intense Men NEW SEALED Box"/>
    <x v="2"/>
    <n v="99.99"/>
    <n v="6"/>
    <s v="6 available / 50 sold"/>
    <n v="50"/>
    <s v="May 21, 2024 23:36:30 PDT"/>
    <x v="5"/>
    <x v="0"/>
    <x v="0"/>
    <n v="4999.5"/>
    <s v="Medium"/>
  </r>
  <r>
    <x v="12"/>
    <s v="Paco Rabanne Pure XS Night 3.4 oz 100 ml EDP  Spray in white box. Discontinued."/>
    <x v="0"/>
    <n v="69.989999999999995"/>
    <n v="10"/>
    <s v="More than 10 available / 13 sold"/>
    <n v="13"/>
    <s v="Feb 28, 2024 07:26:54 PST"/>
    <x v="5"/>
    <x v="0"/>
    <x v="0"/>
    <n v="909.86999999999989"/>
    <s v="Low"/>
  </r>
  <r>
    <x v="188"/>
    <s v="Christian Dior Sauvage Elixir Men EDC Spray 2 oz Sealed."/>
    <x v="6"/>
    <n v="110.19"/>
    <n v="10"/>
    <s v="10 available / 11 sold"/>
    <n v="11"/>
    <s v="May 23, 2024 21:56:47 PDT"/>
    <x v="7"/>
    <x v="0"/>
    <x v="0"/>
    <n v="1212.0899999999999"/>
    <s v="Low"/>
  </r>
  <r>
    <x v="189"/>
    <s v="Edgewater 3.4 EDP Michael Malul Gents Scents"/>
    <x v="0"/>
    <n v="99.86"/>
    <n v="3"/>
    <s v="3 available / 4 sold"/>
    <n v="4"/>
    <s v="May 22, 2024 19:01:37 PDT"/>
    <x v="3"/>
    <x v="0"/>
    <x v="0"/>
    <n v="399.44"/>
    <s v="Low"/>
  </r>
  <r>
    <x v="190"/>
    <s v="Mefisto Gentiluomo by Xerjoff EDP for Men 2ml Vial Spray New Factory Sealed"/>
    <x v="0"/>
    <n v="11"/>
    <n v="3"/>
    <s v="3 available / 47 sold"/>
    <n v="47"/>
    <s v="May 16, 2024 15:22:05 PDT"/>
    <x v="9"/>
    <x v="0"/>
    <x v="0"/>
    <n v="517"/>
    <s v="Low"/>
  </r>
  <r>
    <x v="121"/>
    <s v="VETIVER by Guerlain 4 ml/ 0.13 oz Eau de Cologne MINI Splash VINTAGE New"/>
    <x v="6"/>
    <n v="12"/>
    <n v="7"/>
    <s v="7 available / 22 sold"/>
    <n v="22"/>
    <s v="May 13, 2024 05:49:38 PDT"/>
    <x v="9"/>
    <x v="0"/>
    <x v="0"/>
    <n v="264"/>
    <s v="Low"/>
  </r>
  <r>
    <x v="8"/>
    <s v="Ralph Lauren Polo Black - Bold 4.2oz Men's EDT, New in Sealed Box"/>
    <x v="1"/>
    <n v="31.99"/>
    <n v="6"/>
    <s v="6 available / 15 sold"/>
    <n v="15"/>
    <s v="May 13, 2024 09:33:41 PDT"/>
    <x v="0"/>
    <x v="0"/>
    <x v="0"/>
    <n v="479.84999999999997"/>
    <s v="Low"/>
  </r>
  <r>
    <x v="29"/>
    <s v="Polo RALPH LAUREN Red Parfum 0.34 .34 oz 10 ml travel spray NEW 2024"/>
    <x v="0"/>
    <n v="8.99"/>
    <n v="4"/>
    <s v="4 available / 8 sold"/>
    <n v="8"/>
    <s v="Apr 22, 2024 05:34:36 PDT"/>
    <x v="9"/>
    <x v="0"/>
    <x v="0"/>
    <n v="71.92"/>
    <s v="Low"/>
  </r>
  <r>
    <x v="191"/>
    <s v="Men's  Perfume Black Intense 3.4 Fl Oz Parfum Fragrance"/>
    <x v="0"/>
    <n v="14.99"/>
    <n v="10"/>
    <s v="More than 10 available / 20 sold"/>
    <n v="20"/>
    <s v="May 18, 2024 15:52:35 PDT"/>
    <x v="7"/>
    <x v="0"/>
    <x v="0"/>
    <n v="299.8"/>
    <s v="Low"/>
  </r>
  <r>
    <x v="50"/>
    <s v="BURBERRY LONDON By Burberry 3.3 / 3.4 oz EDT cologne For Men New in Box"/>
    <x v="1"/>
    <n v="39.25"/>
    <n v="10"/>
    <s v="10 available / 30 sold"/>
    <n v="30"/>
    <s v="May 23, 2024 05:20:25 PDT"/>
    <x v="4"/>
    <x v="0"/>
    <x v="0"/>
    <n v="1177.5"/>
    <s v="Low"/>
  </r>
  <r>
    <x v="156"/>
    <s v="Jimmy Choo Man, Aqua, Blue, Intense Collection Sample Size (4pcs)"/>
    <x v="1"/>
    <n v="16.5"/>
    <n v="5"/>
    <s v="5 available / 67 sold"/>
    <n v="67"/>
    <s v="May 23, 2024 12:09:40 PDT"/>
    <x v="7"/>
    <x v="0"/>
    <x v="0"/>
    <n v="1105.5"/>
    <s v="Medium"/>
  </r>
  <r>
    <x v="37"/>
    <s v="PACO RABANNE Phantom Parfum 0.17oz/5mL Mens - Mini Size Cologne - New In Box!"/>
    <x v="0"/>
    <n v="24.99"/>
    <n v="1"/>
    <s v="Last One / 2 sold"/>
    <n v="2"/>
    <m/>
    <x v="34"/>
    <x v="0"/>
    <x v="0"/>
    <n v="49.98"/>
    <s v="Low"/>
  </r>
  <r>
    <x v="115"/>
    <s v="sensus ultra colonia de avon para caballero elije tu favorita 100% original"/>
    <x v="1"/>
    <n v="34.99"/>
    <n v="10"/>
    <s v="More than 10 available / 577 sold"/>
    <n v="577"/>
    <s v="May 17, 2024 12:17:44 PDT"/>
    <x v="4"/>
    <x v="0"/>
    <x v="0"/>
    <n v="20189.23"/>
    <s v="High"/>
  </r>
  <r>
    <x v="156"/>
    <s v="Jimmy Choo Man Intense by Jimmy Choo Eau De Toilette Spray 3.3 oz Men"/>
    <x v="1"/>
    <n v="68.72"/>
    <n v="10"/>
    <s v="More than 10 available / 55 sold"/>
    <n v="55"/>
    <s v="May 23, 2024 02:11:39 PDT"/>
    <x v="0"/>
    <x v="0"/>
    <x v="0"/>
    <n v="3779.6"/>
    <s v="Medium"/>
  </r>
  <r>
    <x v="2"/>
    <s v="3.4 oz/100mL Eau de Toilette Spray Brand New for Giorgio Armani Acqua Di Gio"/>
    <x v="1"/>
    <n v="25.89"/>
    <n v="10"/>
    <s v="More than 10 available / 4 sold"/>
    <n v="4"/>
    <s v="May 09, 2024 22:38:22 PDT"/>
    <x v="3"/>
    <x v="0"/>
    <x v="0"/>
    <n v="103.56"/>
    <s v="Low"/>
  </r>
  <r>
    <x v="36"/>
    <s v="Y Yves Saint Laurent YVES SAINT LAURENT EAU DE TOILETTE 0.25 Fl. Oz. 7.5 Ml. COLLECTIBLE MINI"/>
    <x v="1"/>
    <n v="16.95"/>
    <n v="10"/>
    <s v="More than 10 available / 69 sold"/>
    <n v="69"/>
    <s v="Sep 15, 2023 06:32:59 PDT"/>
    <x v="4"/>
    <x v="0"/>
    <x v="0"/>
    <n v="1169.55"/>
    <s v="Medium"/>
  </r>
  <r>
    <x v="3"/>
    <s v="Armani Code by Giorgio Armani 4.2 oz EDT Cologne for Men Factory Sealed"/>
    <x v="1"/>
    <n v="36.5"/>
    <n v="3"/>
    <s v="3 available / 185 sold"/>
    <n v="185"/>
    <s v="May 23, 2024 23:20:00 PDT"/>
    <x v="0"/>
    <x v="0"/>
    <x v="0"/>
    <n v="6752.5"/>
    <s v="High"/>
  </r>
  <r>
    <x v="79"/>
    <s v="2X Creed Millesime Imperial Men Sample Vial 0.08 oz 2.5 ml Eau De Parfum Spray"/>
    <x v="0"/>
    <n v="15.95"/>
    <n v="6"/>
    <s v="6 available / 30 sold"/>
    <n v="30"/>
    <s v="Feb 26, 2024 12:33:18 PST"/>
    <x v="7"/>
    <x v="0"/>
    <x v="0"/>
    <n v="478.5"/>
    <s v="Low"/>
  </r>
  <r>
    <x v="26"/>
    <s v="Escape For Men by Calvin Klein Eau De Toilette ~ 3.3 FL OZ ~ Sealed ~ AUTHENTIC"/>
    <x v="1"/>
    <n v="24.95"/>
    <n v="6"/>
    <s v="6 available / 8 sold"/>
    <n v="8"/>
    <m/>
    <x v="29"/>
    <x v="0"/>
    <x v="0"/>
    <n v="199.6"/>
    <s v="Low"/>
  </r>
  <r>
    <x v="2"/>
    <s v="Cologne Fragrance Aluminum Car Air Freshener for Men Modern Vent-Clip universal"/>
    <x v="13"/>
    <n v="7.19"/>
    <n v="10"/>
    <s v="More than 10 available / 131 sold"/>
    <n v="131"/>
    <s v="Apr 17, 2024 23:41:54 PDT"/>
    <x v="4"/>
    <x v="0"/>
    <x v="0"/>
    <n v="941.8900000000001"/>
    <s v="High"/>
  </r>
  <r>
    <x v="36"/>
    <s v="Yves Saint Laurent Yves Saint Laurent Y Eau de Perfume  100ml / 3.3 oz Men Cologne Sealed Box"/>
    <x v="0"/>
    <n v="44.99"/>
    <n v="10"/>
    <s v="10 available / 13 sold"/>
    <n v="13"/>
    <s v="May 15, 2024 17:42:12 PDT"/>
    <x v="8"/>
    <x v="0"/>
    <x v="0"/>
    <n v="584.87"/>
    <s v="Low"/>
  </r>
  <r>
    <x v="152"/>
    <s v="Pierre Cardin For Men EDC Spray Cologne 1oz Unboxed New"/>
    <x v="6"/>
    <n v="9.4499999999999993"/>
    <n v="10"/>
    <s v="More than 10 available / 56 sold"/>
    <n v="56"/>
    <s v="May 23, 2024 16:11:19 PDT"/>
    <x v="9"/>
    <x v="0"/>
    <x v="0"/>
    <n v="529.19999999999993"/>
    <s v="Medium"/>
  </r>
  <r>
    <x v="12"/>
    <s v="Paco Rabanne Invictus Cologne EDT 3.4oz Sealed Victory Scent Power"/>
    <x v="1"/>
    <n v="39.99"/>
    <n v="10"/>
    <s v="More than 10 available / 5 sold"/>
    <n v="5"/>
    <s v="May 24, 2024 07:13:32 PDT"/>
    <x v="0"/>
    <x v="0"/>
    <x v="0"/>
    <n v="199.95000000000002"/>
    <s v="Low"/>
  </r>
  <r>
    <x v="2"/>
    <s v="Cupid II Charm Toilette for Men,Pheromone-Infused Perfume Cologne Fragrances NEW"/>
    <x v="2"/>
    <n v="15.99"/>
    <n v="10"/>
    <s v="More than 10 available / 81 sold"/>
    <n v="81"/>
    <s v="May 24, 2024 08:53:14 PDT"/>
    <x v="4"/>
    <x v="0"/>
    <x v="0"/>
    <n v="1295.19"/>
    <s v="Medium"/>
  </r>
  <r>
    <x v="21"/>
    <s v="Double Bleu by Bharara cologne for men EDP 3.3 / 3.4 oz New In Box"/>
    <x v="0"/>
    <n v="54.85"/>
    <n v="9"/>
    <s v="9 available / 8 sold"/>
    <n v="8"/>
    <s v="May 16, 2024 09:13:11 PDT"/>
    <x v="4"/>
    <x v="0"/>
    <x v="0"/>
    <n v="438.8"/>
    <s v="Low"/>
  </r>
  <r>
    <x v="1"/>
    <s v="Givenchy Gentleman Reserve Privee 3.38oz 100ml EDP Cologne Mens Spray NEW in Box"/>
    <x v="0"/>
    <n v="42.39"/>
    <n v="10"/>
    <s v="More than 10 available / 4 sold"/>
    <n v="4"/>
    <s v="May 20, 2024 19:16:37 PDT"/>
    <x v="42"/>
    <x v="0"/>
    <x v="0"/>
    <n v="169.56"/>
    <s v="Low"/>
  </r>
  <r>
    <x v="192"/>
    <s v="Santa fe cologne spray for men  by Aladdin 1.7 oz"/>
    <x v="6"/>
    <n v="28.99"/>
    <n v="8"/>
    <s v="8 available / 3 sold"/>
    <n v="3"/>
    <m/>
    <x v="9"/>
    <x v="0"/>
    <x v="0"/>
    <n v="86.97"/>
    <s v="Low"/>
  </r>
  <r>
    <x v="3"/>
    <s v="Giorgio Armani Code Profumo Men 3.7 oz 110 ml New Sealed in Box"/>
    <x v="0"/>
    <n v="84.99"/>
    <n v="10"/>
    <s v="More than 10 available / 8 sold"/>
    <n v="8"/>
    <s v="May 23, 2024 08:08:50 PDT"/>
    <x v="0"/>
    <x v="0"/>
    <x v="0"/>
    <n v="679.92"/>
    <s v="Low"/>
  </r>
  <r>
    <x v="46"/>
    <s v="HERMÈS Men's Terre D'HERMÈS Parfum Spray 0.42 oz Fragrances 3346131402519"/>
    <x v="2"/>
    <n v="28.19"/>
    <n v="3"/>
    <s v="3 available / 6 sold"/>
    <n v="6"/>
    <s v="May 20, 2024 11:56:38 PDT"/>
    <x v="3"/>
    <x v="0"/>
    <x v="0"/>
    <n v="169.14000000000001"/>
    <s v="Low"/>
  </r>
  <r>
    <x v="59"/>
    <s v="Salvatore Ferragamo Intense Leather Eau de Parfum for Men 1.0 Oz / 30ml"/>
    <x v="0"/>
    <n v="26.99"/>
    <n v="3"/>
    <s v="3 available / 14 sold"/>
    <n v="14"/>
    <s v="May 19, 2024 17:29:51 PDT"/>
    <x v="9"/>
    <x v="0"/>
    <x v="0"/>
    <n v="377.85999999999996"/>
    <s v="Low"/>
  </r>
  <r>
    <x v="25"/>
    <s v="Hawas by Rasasi 3.4oz EDP for Men NEW SEALED Box"/>
    <x v="0"/>
    <n v="49.5"/>
    <n v="10"/>
    <s v="More than 10 available / 2 sold"/>
    <n v="2"/>
    <m/>
    <x v="9"/>
    <x v="0"/>
    <x v="0"/>
    <n v="99"/>
    <s v="Low"/>
  </r>
  <r>
    <x v="9"/>
    <s v="K byDolce &amp; GabbanaKING cologne for men EDT 5 oz New in Box"/>
    <x v="1"/>
    <n v="56.99"/>
    <n v="68"/>
    <s v="68 available / 993 sold"/>
    <n v="993"/>
    <s v="May 14, 2024 15:34:41 PDT"/>
    <x v="4"/>
    <x v="0"/>
    <x v="0"/>
    <n v="56591.07"/>
    <s v="High"/>
  </r>
  <r>
    <x v="57"/>
    <s v="Bvlgari Aqva Marine Pour Homme 3.4 oz EDT Cologne for Men Tester"/>
    <x v="1"/>
    <n v="64.02"/>
    <n v="2"/>
    <s v="2 available / 10 sold"/>
    <n v="10"/>
    <s v="May 19, 2024 17:40:35 PDT"/>
    <x v="5"/>
    <x v="0"/>
    <x v="0"/>
    <n v="640.19999999999993"/>
    <s v="Low"/>
  </r>
  <r>
    <x v="193"/>
    <s v="Hanae Mori HiM Men’s Eau de Toilette 10 Sprays 1.2ml Each *NEW* *FREE SHIPPING*"/>
    <x v="1"/>
    <n v="15.39"/>
    <n v="5"/>
    <s v="5 available / 1 sold"/>
    <n v="1"/>
    <s v="May 22, 2024 19:42:23 PDT"/>
    <x v="4"/>
    <x v="0"/>
    <x v="0"/>
    <n v="15.39"/>
    <s v="Low"/>
  </r>
  <r>
    <x v="194"/>
    <s v="Izod by Phillips-Van Heusen 3.4 oz / 100 ml Edt spy cologne for men pour homme"/>
    <x v="1"/>
    <n v="21.25"/>
    <n v="10"/>
    <s v="More than 10 available / 504 sold"/>
    <n v="504"/>
    <s v="May 17, 2024 09:32:46 PDT"/>
    <x v="7"/>
    <x v="0"/>
    <x v="0"/>
    <n v="10710"/>
    <s v="High"/>
  </r>
  <r>
    <x v="195"/>
    <s v="Elizabeth Taylor PASSION Cologne Spray for Men 4 oz"/>
    <x v="6"/>
    <n v="17.170000000000002"/>
    <n v="1"/>
    <s v="Last One / 4 sold"/>
    <n v="4"/>
    <s v="May 24, 2024 07:15:49 PDT"/>
    <x v="7"/>
    <x v="0"/>
    <x v="0"/>
    <n v="68.680000000000007"/>
    <s v="Low"/>
  </r>
  <r>
    <x v="29"/>
    <s v="Ralph Lauren Polo Red Extreme Parfum for Men 4.2 oz 125 ml  New open white box."/>
    <x v="2"/>
    <n v="103.2"/>
    <n v="9"/>
    <s v="9 available / 5 sold"/>
    <n v="5"/>
    <s v="May 01, 2024 15:10:55 PDT"/>
    <x v="34"/>
    <x v="0"/>
    <x v="0"/>
    <n v="516"/>
    <s v="Low"/>
  </r>
  <r>
    <x v="7"/>
    <s v="Gucci Guilty Black 3.0 oz EDT Cologne for Men New Tester"/>
    <x v="1"/>
    <n v="68.3"/>
    <n v="1"/>
    <s v="Limited quantity available / 137 sold"/>
    <n v="137"/>
    <s v="May 24, 2024 07:59:03 PDT"/>
    <x v="5"/>
    <x v="0"/>
    <x v="0"/>
    <n v="9357.1"/>
    <s v="High"/>
  </r>
  <r>
    <x v="15"/>
    <s v="Carolina Herrera Bad Boy Dazzling Garden 3.3/3.4 oz Eau De Toilette 100ml (NWOB)"/>
    <x v="1"/>
    <n v="65.989999999999995"/>
    <n v="10"/>
    <s v="More than 10 available / 17 sold"/>
    <n v="17"/>
    <s v="Apr 29, 2024 18:20:43 PDT"/>
    <x v="7"/>
    <x v="0"/>
    <x v="0"/>
    <n v="1121.83"/>
    <s v="Low"/>
  </r>
  <r>
    <x v="8"/>
    <s v="Polo Cologne Intense by Ralph Lauren for men EDC 4.0 oz New in Box"/>
    <x v="6"/>
    <n v="41.44"/>
    <n v="84"/>
    <s v="84 available / 145 sold"/>
    <n v="145"/>
    <s v="May 20, 2024 23:05:25 PDT"/>
    <x v="4"/>
    <x v="0"/>
    <x v="0"/>
    <n v="6008.7999999999993"/>
    <s v="High"/>
  </r>
  <r>
    <x v="66"/>
    <s v="Bath &amp; Body Works Men's Collection Fragrance Cologne Body Spray 3.7 oz Choose 1"/>
    <x v="10"/>
    <n v="10.91"/>
    <n v="1"/>
    <s v="Last One / 654 sold"/>
    <n v="654"/>
    <s v="May 16, 2024 00:14:43 PDT"/>
    <x v="7"/>
    <x v="0"/>
    <x v="0"/>
    <n v="7135.14"/>
    <s v="High"/>
  </r>
  <r>
    <x v="49"/>
    <s v="AQUATIC LIME mens DOSSIER fragrance EDT for Acqua Di Gio 1.7oz 50ml"/>
    <x v="1"/>
    <n v="18.989999999999998"/>
    <n v="10"/>
    <s v="More than 10 available / 14 sold"/>
    <n v="14"/>
    <s v="May 17, 2024 11:37:40 PDT"/>
    <x v="5"/>
    <x v="0"/>
    <x v="0"/>
    <n v="265.85999999999996"/>
    <s v="Low"/>
  </r>
  <r>
    <x v="83"/>
    <s v="Encre Noire A L'extreme by Lalique cologne for him EDP 3.3 / 3.4 oz New Tester"/>
    <x v="0"/>
    <n v="25.74"/>
    <n v="5"/>
    <s v="5 available / 7 sold"/>
    <n v="7"/>
    <s v="May 14, 2024 11:28:23 PDT"/>
    <x v="4"/>
    <x v="0"/>
    <x v="0"/>
    <n v="180.17999999999998"/>
    <s v="Low"/>
  </r>
  <r>
    <x v="28"/>
    <s v="GENTLEMEN ONLY by Givenchy Cologne 3.3 / 3.4 oz EDT Cologne For Men New in Box"/>
    <x v="1"/>
    <n v="50.44"/>
    <n v="13"/>
    <s v="13 available / 636 sold"/>
    <n v="636"/>
    <s v="May 24, 2024 08:09:07 PDT"/>
    <x v="4"/>
    <x v="0"/>
    <x v="0"/>
    <n v="32079.84"/>
    <s v="High"/>
  </r>
  <r>
    <x v="18"/>
    <s v="Afnan 9 PM Men Sample Vial 0.09 oz 3 ml Eau De Parfum Spray On Card"/>
    <x v="0"/>
    <n v="6.94"/>
    <n v="10"/>
    <s v="More than 10 available / 131 sold"/>
    <n v="131"/>
    <s v="May 20, 2024 14:10:33 PDT"/>
    <x v="7"/>
    <x v="0"/>
    <x v="0"/>
    <n v="909.1400000000001"/>
    <s v="High"/>
  </r>
  <r>
    <x v="1"/>
    <s v="Eros Flame ByVERSACE Spray 3.4oz/100ml Fragrance Cologne For Men NIB"/>
    <x v="0"/>
    <n v="36.99"/>
    <n v="10"/>
    <s v="10 available / 12 sold"/>
    <n v="12"/>
    <s v="May 23, 2024 19:46:45 PDT"/>
    <x v="58"/>
    <x v="0"/>
    <x v="0"/>
    <n v="443.88"/>
    <s v="Low"/>
  </r>
  <r>
    <x v="190"/>
    <s v="Naxos By Xerjoff Vial Spray 2ml New Sealed"/>
    <x v="0"/>
    <n v="11.99"/>
    <n v="4"/>
    <s v="4 available / 442 sold"/>
    <n v="442"/>
    <s v="May 22, 2024 00:57:56 PDT"/>
    <x v="9"/>
    <x v="0"/>
    <x v="0"/>
    <n v="5299.58"/>
    <s v="High"/>
  </r>
  <r>
    <x v="64"/>
    <s v="Jaguar Classic Motion by Jaguar Cologne 3.4 / 3.3 oz Men edt NEW IN BOX"/>
    <x v="1"/>
    <n v="14.57"/>
    <n v="54"/>
    <s v="54 available / 63 sold"/>
    <n v="63"/>
    <s v="May 19, 2024 12:27:34 PDT"/>
    <x v="4"/>
    <x v="0"/>
    <x v="0"/>
    <n v="917.91"/>
    <s v="Medium"/>
  </r>
  <r>
    <x v="196"/>
    <s v="WITHOUT BOX - 50ml (1.65 fl oz) Al Rehab Choco Musk Concentrated Perfume Oil"/>
    <x v="2"/>
    <n v="8.99"/>
    <n v="7"/>
    <s v="7 available / 76 sold"/>
    <n v="76"/>
    <s v="Mar 22, 2024 06:23:29 PDT"/>
    <x v="3"/>
    <x v="0"/>
    <x v="0"/>
    <n v="683.24"/>
    <s v="Medium"/>
  </r>
  <r>
    <x v="37"/>
    <s v="New 10x New Random Unique Men's Fragrance Cologne Sample Set Christimas Gift Set"/>
    <x v="2"/>
    <n v="19.899999999999999"/>
    <n v="10"/>
    <s v="More than 10 lots available (10 items per lot) / 331 sold"/>
    <n v="331"/>
    <s v="Nov 21, 2023 08:32:55 PST"/>
    <x v="3"/>
    <x v="0"/>
    <x v="0"/>
    <n v="6586.9"/>
    <s v="High"/>
  </r>
  <r>
    <x v="197"/>
    <s v="BOD Man Fragrance Body Spray, Black, 8 fl oz Fresh Free Shipping"/>
    <x v="10"/>
    <n v="9.99"/>
    <n v="3"/>
    <s v="3 available / 32 sold"/>
    <n v="32"/>
    <s v="May 22, 2024 17:01:35 PDT"/>
    <x v="42"/>
    <x v="0"/>
    <x v="0"/>
    <n v="319.68"/>
    <s v="Low"/>
  </r>
  <r>
    <x v="47"/>
    <s v="Diesel Only The Brave by Diesel EDT Cologne for Men 6.7 oz New In Box"/>
    <x v="1"/>
    <n v="56"/>
    <n v="3"/>
    <s v="3 available / 677 sold"/>
    <n v="677"/>
    <s v="May 20, 2024 15:18:21 PDT"/>
    <x v="5"/>
    <x v="0"/>
    <x v="0"/>
    <n v="37912"/>
    <s v="High"/>
  </r>
  <r>
    <x v="198"/>
    <s v="Amouage Interlude by Amouage 3.4 oz EDP Cologne for Men New In Box"/>
    <x v="0"/>
    <n v="166.18"/>
    <n v="10"/>
    <s v="More than 10 available / 78 sold"/>
    <n v="78"/>
    <s v="May 22, 2024 07:34:36 PDT"/>
    <x v="5"/>
    <x v="0"/>
    <x v="0"/>
    <n v="12962.04"/>
    <s v="Medium"/>
  </r>
  <r>
    <x v="8"/>
    <s v="Polo Blue by Ralph Lauren EDT for Men 2.5oz - 75ml *NEW IN SEALED BOX*"/>
    <x v="6"/>
    <n v="29.99"/>
    <n v="10"/>
    <s v="More than 10 available / 60 sold"/>
    <n v="60"/>
    <s v="May 10, 2024 07:19:49 PDT"/>
    <x v="9"/>
    <x v="0"/>
    <x v="0"/>
    <n v="1799.3999999999999"/>
    <s v="Medium"/>
  </r>
  <r>
    <x v="25"/>
    <s v="Rasasi It's Essential for Men Long Lasting Eau De Parfum- 100ml- FREE SHIPPING"/>
    <x v="0"/>
    <n v="38"/>
    <n v="8"/>
    <s v="8 available / 12 sold"/>
    <n v="12"/>
    <s v="May 17, 2024 18:15:39 PDT"/>
    <x v="57"/>
    <x v="0"/>
    <x v="0"/>
    <n v="456"/>
    <s v="Low"/>
  </r>
  <r>
    <x v="57"/>
    <s v="Bvlgari Man In Black Made Stronger With Pheromones For Super Sexy Scent Trails!"/>
    <x v="1"/>
    <n v="16.48"/>
    <n v="10"/>
    <s v="More than 10 available / 24 sold"/>
    <n v="24"/>
    <s v="May 19, 2024 18:22:54 PDT"/>
    <x v="1"/>
    <x v="0"/>
    <x v="0"/>
    <n v="395.52"/>
    <s v="Low"/>
  </r>
  <r>
    <x v="14"/>
    <s v="Armaf club de nuit UNTOLD 6.7oz/200ml Eau de Parfum Unisex Spray - New &amp; Sealed"/>
    <x v="0"/>
    <n v="85"/>
    <n v="10"/>
    <s v="More than 10 available / 10 sold"/>
    <n v="10"/>
    <s v="Apr 24, 2024 15:40:00 PDT"/>
    <x v="4"/>
    <x v="0"/>
    <x v="0"/>
    <n v="850"/>
    <s v="Low"/>
  </r>
  <r>
    <x v="14"/>
    <s v="Armaf Odyssey Mandarin Sky Eau De Parfum for Men 100ml - FREE SHIPPING"/>
    <x v="0"/>
    <n v="41"/>
    <n v="8"/>
    <s v="8 available / 397 sold"/>
    <n v="397"/>
    <s v="May 16, 2024 08:19:57 PDT"/>
    <x v="57"/>
    <x v="0"/>
    <x v="0"/>
    <n v="16277"/>
    <s v="High"/>
  </r>
  <r>
    <x v="199"/>
    <s v="Women TABU by DANA 2.3 oz EDC Spray New In Box (NOT 3.0)"/>
    <x v="6"/>
    <n v="14.99"/>
    <n v="10"/>
    <s v="More than 10 available / 647 sold"/>
    <n v="647"/>
    <s v="Feb 16, 2024 20:33:33 PST"/>
    <x v="9"/>
    <x v="0"/>
    <x v="0"/>
    <n v="9698.5300000000007"/>
    <s v="High"/>
  </r>
  <r>
    <x v="15"/>
    <s v="HERRERA FOR MEN * Carolina Herrera Cologne * EDT * 6.7 / 6.8 oz * NEW IN BOX"/>
    <x v="1"/>
    <n v="66.52"/>
    <n v="10"/>
    <s v="More than 10 available / 1,963 sold"/>
    <n v="1963"/>
    <s v="May 15, 2024 10:37:08 PDT"/>
    <x v="5"/>
    <x v="0"/>
    <x v="0"/>
    <n v="130578.76"/>
    <s v="High"/>
  </r>
  <r>
    <x v="3"/>
    <s v="Lot of 12 - Acqua Di Gio Profondo - Men's Luxury Cologne Samples - EDP - Armani"/>
    <x v="0"/>
    <n v="24"/>
    <n v="3"/>
    <s v="3 available / 2 sold"/>
    <n v="2"/>
    <m/>
    <x v="25"/>
    <x v="0"/>
    <x v="0"/>
    <n v="48"/>
    <s v="Low"/>
  </r>
  <r>
    <x v="47"/>
    <s v="D By Diesel by Diesel Eau De Toilette Spray 3.4oz/100ml for Men WITHOUT BOX"/>
    <x v="1"/>
    <n v="26.99"/>
    <n v="8"/>
    <s v="8 available / 21 sold"/>
    <n v="21"/>
    <s v="May 17, 2024 11:34:20 PDT"/>
    <x v="5"/>
    <x v="0"/>
    <x v="0"/>
    <n v="566.79"/>
    <s v="Low"/>
  </r>
  <r>
    <x v="200"/>
    <s v="Assorted Body Oils - 100% Pure Uncut Fragrances - 1/3 Oz Roll-Ons For Men"/>
    <x v="3"/>
    <n v="8"/>
    <n v="10"/>
    <s v="More than 10 available / 1,113 sold"/>
    <n v="1113"/>
    <s v="May 22, 2024 08:22:07 PDT"/>
    <x v="9"/>
    <x v="0"/>
    <x v="0"/>
    <n v="8904"/>
    <s v="High"/>
  </r>
  <r>
    <x v="58"/>
    <s v="PDM PARFUMS DE MARLY LAYTON EXCLUSIF 1.5ml .05fl oz x 1 COLOGNE SPRAY SAMPLE"/>
    <x v="2"/>
    <n v="12"/>
    <n v="10"/>
    <s v="More than 10 available / 19 sold"/>
    <n v="19"/>
    <m/>
    <x v="3"/>
    <x v="0"/>
    <x v="0"/>
    <n v="228"/>
    <s v="Low"/>
  </r>
  <r>
    <x v="18"/>
    <s v="Supremacy Incense by Afnan cologne for men EDP 3.3 / 3.4 oz New in Box"/>
    <x v="0"/>
    <n v="24.35"/>
    <n v="110"/>
    <s v="110 available / 692 sold"/>
    <n v="692"/>
    <s v="May 21, 2024 23:18:09 PDT"/>
    <x v="4"/>
    <x v="0"/>
    <x v="0"/>
    <n v="16850.2"/>
    <s v="High"/>
  </r>
  <r>
    <x v="157"/>
    <s v="LAPIDUS pour Homme by Ted Lapidus Cologne 3.3 oz EDT 3.4 Men New in Box"/>
    <x v="1"/>
    <n v="20.079999999999998"/>
    <n v="29"/>
    <s v="29 available / 518 sold"/>
    <n v="518"/>
    <s v="Apr 23, 2024 03:57:22 PDT"/>
    <x v="4"/>
    <x v="0"/>
    <x v="0"/>
    <n v="10401.439999999999"/>
    <s v="High"/>
  </r>
  <r>
    <x v="201"/>
    <s v="Arabian Oud - Arabian Knight EDP For Men 3.4 oz/100ML"/>
    <x v="0"/>
    <n v="99.63"/>
    <n v="3"/>
    <s v="3 available / 13 sold"/>
    <n v="13"/>
    <s v="May 22, 2024 09:26:42 PDT"/>
    <x v="3"/>
    <x v="0"/>
    <x v="0"/>
    <n v="1295.19"/>
    <s v="Low"/>
  </r>
  <r>
    <x v="111"/>
    <s v="Emporio Armani Stronger With You ABSOLUTELY 1.7oz.Parfum Spray New in Sealed Box"/>
    <x v="2"/>
    <n v="74.989999999999995"/>
    <n v="10"/>
    <s v="10 available / 82 sold"/>
    <n v="82"/>
    <s v="May 23, 2024 05:39:50 PDT"/>
    <x v="4"/>
    <x v="0"/>
    <x v="0"/>
    <n v="6149.1799999999994"/>
    <s v="Medium"/>
  </r>
  <r>
    <x v="14"/>
    <s v="Hunter by Armaf cologne for men EDP 3.3 / 3.4 oz New in Box"/>
    <x v="0"/>
    <n v="23.62"/>
    <n v="130"/>
    <s v="130 available / 415 sold"/>
    <n v="415"/>
    <s v="May 22, 2024 09:23:27 PDT"/>
    <x v="4"/>
    <x v="0"/>
    <x v="0"/>
    <n v="9802.3000000000011"/>
    <s v="High"/>
  </r>
  <r>
    <x v="180"/>
    <s v="360 Red by Perry Ellis 6.7 / 6.8 oz EDT Cologne for Men New In Box"/>
    <x v="1"/>
    <n v="40.130000000000003"/>
    <n v="9"/>
    <s v="9 available / 2,703 sold"/>
    <n v="2703"/>
    <s v="May 22, 2024 15:05:34 PDT"/>
    <x v="5"/>
    <x v="0"/>
    <x v="0"/>
    <n v="108471.39000000001"/>
    <s v="High"/>
  </r>
  <r>
    <x v="8"/>
    <s v="Polo Black by Ralph Lauren EDT 2.5 oz - 75 ml *NEW IN SEALED BOX*"/>
    <x v="1"/>
    <n v="28.99"/>
    <n v="10"/>
    <s v="More than 10 available / 180 sold"/>
    <n v="180"/>
    <s v="Mar 18, 2024 09:08:20 PDT"/>
    <x v="9"/>
    <x v="0"/>
    <x v="0"/>
    <n v="5218.2"/>
    <s v="High"/>
  </r>
  <r>
    <x v="52"/>
    <s v="ZARA  8.0 SUMMER Eau Dau Toilette 100 ML"/>
    <x v="1"/>
    <n v="15"/>
    <n v="2"/>
    <s v="2 available / 3 sold"/>
    <n v="3"/>
    <s v="May 09, 2024 21:13:54 PDT"/>
    <x v="4"/>
    <x v="0"/>
    <x v="0"/>
    <n v="45"/>
    <s v="Low"/>
  </r>
  <r>
    <x v="202"/>
    <s v="David Beckham The Essence Man 75ml Boxed"/>
    <x v="1"/>
    <n v="37"/>
    <n v="10"/>
    <s v="More than 10 available / 60 sold"/>
    <n v="60"/>
    <s v="May 21, 2024 07:32:36 PDT"/>
    <x v="32"/>
    <x v="0"/>
    <x v="0"/>
    <n v="2220"/>
    <s v="Medium"/>
  </r>
  <r>
    <x v="122"/>
    <s v="L'aventure Intense by Al Haramain for men EDP 3.4 oz New in Box"/>
    <x v="0"/>
    <n v="31.98"/>
    <n v="10"/>
    <s v="More than 10 available / 12 sold"/>
    <n v="12"/>
    <s v="May 23, 2024 11:09:04 PDT"/>
    <x v="5"/>
    <x v="0"/>
    <x v="0"/>
    <n v="383.76"/>
    <s v="Low"/>
  </r>
  <r>
    <x v="25"/>
    <s v="RASASI Hawas Ice For Men EDP - 100Ml (3.4Oz)"/>
    <x v="0"/>
    <n v="78"/>
    <n v="6"/>
    <s v="6 available / 27 sold"/>
    <n v="27"/>
    <s v="May 20, 2024 13:03:25 PDT"/>
    <x v="3"/>
    <x v="0"/>
    <x v="0"/>
    <n v="2106"/>
    <s v="Low"/>
  </r>
  <r>
    <x v="154"/>
    <s v="Club De Nuit Intense by Armaf, 6.8 oz EDP Spray for Men"/>
    <x v="0"/>
    <n v="53.42"/>
    <n v="10"/>
    <s v="More than 10 available / 4 sold"/>
    <n v="4"/>
    <s v="May 24, 2024 08:49:52 PDT"/>
    <x v="5"/>
    <x v="0"/>
    <x v="0"/>
    <n v="213.68"/>
    <s v="Low"/>
  </r>
  <r>
    <x v="203"/>
    <s v="Perry Ellis for Men 5.0 oz/150 ml Eau de Toilette Spray Men, Discontinued!"/>
    <x v="1"/>
    <n v="29.98"/>
    <n v="7"/>
    <s v="7 available / 14 sold"/>
    <n v="14"/>
    <s v="May 05, 2024 09:23:49 PDT"/>
    <x v="32"/>
    <x v="0"/>
    <x v="0"/>
    <n v="419.72"/>
    <s v="Low"/>
  </r>
  <r>
    <x v="70"/>
    <s v="BOSS THE SCENT by HUGO BOSS Cologne for Men edt 3.3 oz 3.4 tester"/>
    <x v="1"/>
    <n v="47.26"/>
    <n v="88"/>
    <s v="88 available / 52 sold"/>
    <n v="52"/>
    <s v="May 09, 2024 11:34:50 PDT"/>
    <x v="4"/>
    <x v="0"/>
    <x v="0"/>
    <n v="2457.52"/>
    <s v="Medium"/>
  </r>
  <r>
    <x v="3"/>
    <s v="Emporio Armani Stronger With You Intensely 3.3oz EDP Spray for Men in Sealed Box"/>
    <x v="0"/>
    <n v="94.99"/>
    <n v="10"/>
    <s v="10 available / 420 sold"/>
    <n v="420"/>
    <s v="May 23, 2024 23:31:35 PDT"/>
    <x v="4"/>
    <x v="0"/>
    <x v="0"/>
    <n v="39895.799999999996"/>
    <s v="High"/>
  </r>
  <r>
    <x v="69"/>
    <s v="Prada Luna Rossa Carbon by Prada, 3.4 oz EDT Spray for Men"/>
    <x v="1"/>
    <n v="76.650000000000006"/>
    <n v="10"/>
    <s v="More than 10 available / 30 sold"/>
    <n v="30"/>
    <s v="May 23, 2024 08:58:49 PDT"/>
    <x v="5"/>
    <x v="0"/>
    <x v="0"/>
    <n v="2299.5"/>
    <s v="Low"/>
  </r>
  <r>
    <x v="47"/>
    <s v="Diesel Fuel For Life for MEN Cologne 2.5 oz edt Spray NEW IN BOX"/>
    <x v="1"/>
    <n v="29.74"/>
    <n v="19"/>
    <s v="19 available / 578 sold"/>
    <n v="578"/>
    <s v="May 16, 2024 21:09:42 PDT"/>
    <x v="4"/>
    <x v="0"/>
    <x v="0"/>
    <n v="17189.719999999998"/>
    <s v="High"/>
  </r>
  <r>
    <x v="156"/>
    <s v="Jimmy Choo Man Intense 3.3 / 3.4 oz EDT Cologne for Men Tester"/>
    <x v="1"/>
    <n v="36.99"/>
    <n v="4"/>
    <s v="4 available / 16 sold"/>
    <n v="16"/>
    <s v="May 23, 2024 20:57:06 PDT"/>
    <x v="4"/>
    <x v="0"/>
    <x v="0"/>
    <n v="591.84"/>
    <s v="Low"/>
  </r>
  <r>
    <x v="204"/>
    <s v="Sexual pour homme by Michel Germain cologne EDT 4.2 oz New in Box"/>
    <x v="1"/>
    <n v="41.19"/>
    <n v="21"/>
    <s v="21 available / 258 sold"/>
    <n v="258"/>
    <s v="May 24, 2024 09:22:09 PDT"/>
    <x v="4"/>
    <x v="0"/>
    <x v="0"/>
    <n v="10627.019999999999"/>
    <s v="High"/>
  </r>
  <r>
    <x v="44"/>
    <s v="NEW Versace Eros , Gianni Versace 6.7oz 200ml EDT Cologne for Men SEALED GENUINE"/>
    <x v="1"/>
    <n v="69.25"/>
    <n v="3"/>
    <s v="3 available / 19 sold"/>
    <n v="19"/>
    <s v="May 22, 2024 04:50:01 PDT"/>
    <x v="2"/>
    <x v="0"/>
    <x v="0"/>
    <n v="1315.75"/>
    <s v="Low"/>
  </r>
  <r>
    <x v="83"/>
    <s v="Lalique by Lalique cologne for men EDP 4.2 oz New in Box"/>
    <x v="0"/>
    <n v="31.47"/>
    <n v="48"/>
    <s v="48 available / 397 sold"/>
    <n v="397"/>
    <s v="Apr 24, 2024 22:58:09 PDT"/>
    <x v="4"/>
    <x v="0"/>
    <x v="0"/>
    <n v="12493.59"/>
    <s v="High"/>
  </r>
  <r>
    <x v="205"/>
    <s v="The Baron For Gentleman Cologne Natural Atomizer 4.5 FL OZ NEW"/>
    <x v="6"/>
    <n v="34.99"/>
    <n v="3"/>
    <s v="3 available / 1 sold"/>
    <n v="1"/>
    <s v="Nov 12, 2023 12:18:20 PST"/>
    <x v="0"/>
    <x v="0"/>
    <x v="0"/>
    <n v="34.99"/>
    <s v="Low"/>
  </r>
  <r>
    <x v="54"/>
    <s v="Scandal Cologne by Jean Paul Gaultier 3.4 oz. EDT Pour Homme Spray NO BOX"/>
    <x v="1"/>
    <n v="55.99"/>
    <n v="10"/>
    <s v="10 available / 368 sold"/>
    <n v="368"/>
    <s v="May 22, 2024 14:25:46 PDT"/>
    <x v="4"/>
    <x v="0"/>
    <x v="0"/>
    <n v="20604.32"/>
    <s v="High"/>
  </r>
  <r>
    <x v="84"/>
    <s v="Candie's Man by Liz Claiborne 3.4 oz EDT Cologne for Men New In Box"/>
    <x v="1"/>
    <n v="18.32"/>
    <n v="10"/>
    <s v="More than 10 available / 211 sold"/>
    <n v="211"/>
    <s v="May 22, 2024 17:14:56 PDT"/>
    <x v="5"/>
    <x v="0"/>
    <x v="0"/>
    <n v="3865.52"/>
    <s v="High"/>
  </r>
  <r>
    <x v="206"/>
    <s v="Signoricci for Men by Nina Ricci EDT Splash1.7 fl oz New Sealed Box.Vintage.Rare"/>
    <x v="1"/>
    <n v="120"/>
    <n v="3"/>
    <s v="3 available / 7 sold"/>
    <n v="7"/>
    <s v="May 14, 2024 13:13:29 PDT"/>
    <x v="4"/>
    <x v="0"/>
    <x v="0"/>
    <n v="840"/>
    <s v="Low"/>
  </r>
  <r>
    <x v="207"/>
    <s v="Vince Camuto Virtu by Vince Camuto 3.4 oz EDT Cologne for Men Brand New Tester"/>
    <x v="1"/>
    <n v="21.21"/>
    <n v="8"/>
    <s v="8 available / 300 sold"/>
    <n v="300"/>
    <s v="May 14, 2024 16:12:02 PDT"/>
    <x v="5"/>
    <x v="0"/>
    <x v="0"/>
    <n v="6363"/>
    <s v="High"/>
  </r>
  <r>
    <x v="28"/>
    <s v="Givenchy Gentleman Reserve Privee 3.3 oz Eau de Parfum Spray for Men. Sealed Box"/>
    <x v="0"/>
    <n v="80"/>
    <n v="10"/>
    <s v="10 available / 197 sold"/>
    <n v="197"/>
    <s v="May 24, 2024 03:20:57 PDT"/>
    <x v="4"/>
    <x v="0"/>
    <x v="0"/>
    <n v="15760"/>
    <s v="High"/>
  </r>
  <r>
    <x v="167"/>
    <s v="Declaration Haute Fraicheur by Cartier 3.3 oz EDT Cologne for Men Tester"/>
    <x v="1"/>
    <n v="49.52"/>
    <n v="10"/>
    <s v="More than 10 available / 20 sold"/>
    <n v="20"/>
    <s v="May 11, 2024 20:45:30 PDT"/>
    <x v="5"/>
    <x v="0"/>
    <x v="0"/>
    <n v="990.40000000000009"/>
    <s v="Low"/>
  </r>
  <r>
    <x v="9"/>
    <s v="Light Blue byDolce &amp; GabbanaD&amp;G 6.7 oz EDT Cologne for Men New In Box"/>
    <x v="1"/>
    <n v="54.99"/>
    <n v="2"/>
    <s v="2 available / 45 sold"/>
    <n v="45"/>
    <s v="Oct 20, 2022 18:26:14 PDT"/>
    <x v="4"/>
    <x v="0"/>
    <x v="0"/>
    <n v="2474.5500000000002"/>
    <s v="Low"/>
  </r>
  <r>
    <x v="9"/>
    <s v="Dolce &amp; Gabbana &quot;K (KING) INTENSE&quot;,3.3oz, Men, EDP, Spray,2024, Sealed"/>
    <x v="0"/>
    <n v="91"/>
    <n v="3"/>
    <s v="3 available / 1 sold"/>
    <n v="1"/>
    <s v="May 02, 2024 19:37:12 PDT"/>
    <x v="4"/>
    <x v="0"/>
    <x v="0"/>
    <n v="91"/>
    <s v="Low"/>
  </r>
  <r>
    <x v="126"/>
    <s v="Original Fragrance Cologne by Brut for Men - 5 oz Cologne"/>
    <x v="6"/>
    <n v="9.7799999999999994"/>
    <n v="50"/>
    <s v="50 available / 8 sold"/>
    <n v="8"/>
    <s v="May 23, 2024 13:21:23 PDT"/>
    <x v="3"/>
    <x v="0"/>
    <x v="0"/>
    <n v="78.239999999999995"/>
    <s v="Low"/>
  </r>
  <r>
    <x v="208"/>
    <s v="Replica Sailing Day by Maison Margiela 3.4 oz EDT Perfume Cologne New In Box"/>
    <x v="1"/>
    <n v="84.98"/>
    <n v="8"/>
    <s v="8 available / 42 sold"/>
    <n v="42"/>
    <s v="May 21, 2024 07:56:03 PDT"/>
    <x v="5"/>
    <x v="0"/>
    <x v="0"/>
    <n v="3569.1600000000003"/>
    <s v="Low"/>
  </r>
  <r>
    <x v="134"/>
    <s v="Mercedes-Benz Intense by Mercedes-Benz, 4 oz EDT Spray for Men"/>
    <x v="1"/>
    <n v="41.87"/>
    <n v="8"/>
    <s v="8 available / 21 sold"/>
    <n v="21"/>
    <s v="May 23, 2024 08:57:02 PDT"/>
    <x v="5"/>
    <x v="0"/>
    <x v="0"/>
    <n v="879.27"/>
    <s v="Low"/>
  </r>
  <r>
    <x v="2"/>
    <s v="VERSE ADONIS Pour Homme cologne for men 3.4oz"/>
    <x v="0"/>
    <n v="13.99"/>
    <n v="10"/>
    <s v="More than 10 available / 9 sold"/>
    <n v="9"/>
    <s v="Apr 28, 2024 20:19:23 PDT"/>
    <x v="0"/>
    <x v="0"/>
    <x v="0"/>
    <n v="125.91"/>
    <s v="Low"/>
  </r>
  <r>
    <x v="15"/>
    <s v="Bad Boy Le Parfum by Carolina Herrera 3.4 oz. EDP Spray for Men New NO BOX"/>
    <x v="0"/>
    <n v="59.99"/>
    <n v="10"/>
    <s v="10 available / 496 sold"/>
    <n v="496"/>
    <s v="May 19, 2024 16:41:48 PDT"/>
    <x v="4"/>
    <x v="0"/>
    <x v="0"/>
    <n v="29755.040000000001"/>
    <s v="High"/>
  </r>
  <r>
    <x v="128"/>
    <s v="Hollister Festival Vibes 3.4 oz EDT Cologne for Men Brand New In Box"/>
    <x v="1"/>
    <n v="18.760000000000002"/>
    <n v="5"/>
    <s v="5 available / 227 sold"/>
    <n v="227"/>
    <s v="May 20, 2024 20:39:02 PDT"/>
    <x v="5"/>
    <x v="0"/>
    <x v="0"/>
    <n v="4258.5200000000004"/>
    <s v="High"/>
  </r>
  <r>
    <x v="209"/>
    <s v="Dirty English by Juicy Couture EDT Cologne for Men 3.4 oz New In Box"/>
    <x v="1"/>
    <n v="22.6"/>
    <n v="9"/>
    <s v="9 available / 541 sold"/>
    <n v="541"/>
    <s v="May 24, 2024 07:10:03 PDT"/>
    <x v="5"/>
    <x v="0"/>
    <x v="0"/>
    <n v="12226.6"/>
    <s v="High"/>
  </r>
  <r>
    <x v="29"/>
    <s v="Polo Blue by Ralph Lauren EDT Spray 4.2 oz for men Factory Sealed in Box"/>
    <x v="1"/>
    <n v="33"/>
    <n v="4"/>
    <s v="4 available / 401 sold"/>
    <n v="401"/>
    <s v="May 23, 2024 05:29:20 PDT"/>
    <x v="7"/>
    <x v="0"/>
    <x v="0"/>
    <n v="13233"/>
    <s v="High"/>
  </r>
  <r>
    <x v="210"/>
    <s v="Cuba Brazil By Cuba cologne for men EDT 3.3 / 3.4 oz New in Box"/>
    <x v="1"/>
    <n v="10.58"/>
    <n v="31"/>
    <s v="31 available / 391 sold"/>
    <n v="391"/>
    <s v="May 23, 2024 18:45:09 PDT"/>
    <x v="4"/>
    <x v="0"/>
    <x v="0"/>
    <n v="4136.78"/>
    <s v="High"/>
  </r>
  <r>
    <x v="170"/>
    <s v="Michael Jordan by Michael Jordan 3.4 oz Cologne Spray for Men New In Box"/>
    <x v="6"/>
    <n v="20.48"/>
    <n v="1"/>
    <s v="Limited quantity available / 2,624 sold"/>
    <n v="2624"/>
    <s v="May 22, 2024 21:41:09 PDT"/>
    <x v="5"/>
    <x v="0"/>
    <x v="0"/>
    <n v="53739.520000000004"/>
    <s v="High"/>
  </r>
  <r>
    <x v="116"/>
    <s v="Thallium Anonymous by Yves de Sistelle Cologne Men EDT 3.3 / 3.4 oz New In Box"/>
    <x v="1"/>
    <n v="18.84"/>
    <n v="47"/>
    <s v="47 available / 674 sold"/>
    <n v="674"/>
    <s v="May 21, 2024 07:27:08 PDT"/>
    <x v="4"/>
    <x v="0"/>
    <x v="0"/>
    <n v="12698.16"/>
    <s v="High"/>
  </r>
  <r>
    <x v="180"/>
    <s v="Perry Ellis 360 Red by Perry Ellis, 6.8 oz EDT Spray for Men"/>
    <x v="1"/>
    <n v="40.72"/>
    <n v="10"/>
    <s v="More than 10 available / 232 sold"/>
    <n v="232"/>
    <s v="May 24, 2024 07:58:54 PDT"/>
    <x v="5"/>
    <x v="0"/>
    <x v="0"/>
    <n v="9447.0399999999991"/>
    <s v="High"/>
  </r>
  <r>
    <x v="28"/>
    <s v="Gentleman Boisee by Givenchy cologne for men EDP 3.3 / 3.4 oz New in Box"/>
    <x v="0"/>
    <n v="73.52"/>
    <n v="4"/>
    <s v="4 available / 8 sold"/>
    <n v="8"/>
    <s v="May 08, 2024 06:01:12 PDT"/>
    <x v="4"/>
    <x v="0"/>
    <x v="0"/>
    <n v="588.16"/>
    <s v="Low"/>
  </r>
  <r>
    <x v="211"/>
    <s v="Mandarina Duck Black 3.4oz EDT Spray For Men New Choose Your Box (Regular/TSTR)"/>
    <x v="1"/>
    <n v="27.99"/>
    <n v="10"/>
    <s v="More than 10 available / 75 sold"/>
    <n v="75"/>
    <s v="Nov 02, 2022 03:03:01 PDT"/>
    <x v="5"/>
    <x v="0"/>
    <x v="0"/>
    <n v="2099.25"/>
    <s v="Medium"/>
  </r>
  <r>
    <x v="135"/>
    <s v="Blue Touch By Franck Olivier Men Cologne 3.3oz 100ml Edt New"/>
    <x v="1"/>
    <n v="24.25"/>
    <n v="10"/>
    <s v="More than 10 available / 177 sold"/>
    <n v="177"/>
    <s v="May 22, 2024 12:42:51 PDT"/>
    <x v="5"/>
    <x v="0"/>
    <x v="0"/>
    <n v="4292.25"/>
    <s v="High"/>
  </r>
  <r>
    <x v="9"/>
    <s v="Dolce &amp; Gabbana Cologne For Men Eau De Toilette Spray 2.5oz./75ml **NIB**"/>
    <x v="1"/>
    <n v="27.99"/>
    <n v="7"/>
    <s v="7 available / 24 sold"/>
    <n v="24"/>
    <m/>
    <x v="24"/>
    <x v="0"/>
    <x v="0"/>
    <n v="671.76"/>
    <s v="Low"/>
  </r>
  <r>
    <x v="212"/>
    <s v="Guess 1981 by Guess cologne for men EDT 3.3 / 3.4 oz New in Box"/>
    <x v="1"/>
    <n v="20.28"/>
    <n v="45"/>
    <s v="45 available / 1,613 sold"/>
    <n v="1613"/>
    <s v="May 24, 2024 08:14:07 PDT"/>
    <x v="4"/>
    <x v="0"/>
    <x v="0"/>
    <n v="32711.640000000003"/>
    <s v="High"/>
  </r>
  <r>
    <x v="14"/>
    <s v="Club de Nuit Intense by Armaf cologne for men EDT 3.6 oz New in Box"/>
    <x v="1"/>
    <n v="30.58"/>
    <n v="10"/>
    <s v="More than 10 available / 31 sold"/>
    <n v="31"/>
    <s v="May 23, 2024 08:39:30 PDT"/>
    <x v="42"/>
    <x v="0"/>
    <x v="0"/>
    <n v="947.9799999999999"/>
    <s v="Low"/>
  </r>
  <r>
    <x v="12"/>
    <s v="Invictus by Paco Rabanne for Men EDT Spray 3.4 oz / 100 ml New In Box"/>
    <x v="1"/>
    <n v="39.99"/>
    <n v="2"/>
    <s v="2 available / 305 sold"/>
    <n v="305"/>
    <s v="May 23, 2024 15:27:18 PDT"/>
    <x v="3"/>
    <x v="0"/>
    <x v="0"/>
    <n v="12196.95"/>
    <s v="High"/>
  </r>
  <r>
    <x v="89"/>
    <s v="Lomani EDT Cologne 3.4 oz Men - Authentic, Brand New In Box"/>
    <x v="1"/>
    <n v="9.99"/>
    <n v="2"/>
    <s v="2 available / 22 sold"/>
    <n v="22"/>
    <s v="May 20, 2024 13:20:54 PDT"/>
    <x v="0"/>
    <x v="0"/>
    <x v="0"/>
    <n v="219.78"/>
    <s v="Low"/>
  </r>
  <r>
    <x v="151"/>
    <s v="Beyond Paradise by Estée Lauder for Men Cologne Spray EDT 0.5 oz , New"/>
    <x v="1"/>
    <n v="17.489999999999998"/>
    <n v="10"/>
    <s v="More than 10 available / 24 sold"/>
    <n v="24"/>
    <s v="Feb 28, 2024 07:27:01 PST"/>
    <x v="5"/>
    <x v="0"/>
    <x v="0"/>
    <n v="419.76"/>
    <s v="Low"/>
  </r>
  <r>
    <x v="15"/>
    <s v="Good Girl by Carolina Herrera 2.7 oz Eau De Parfum Spray Women's New &amp; Sealed"/>
    <x v="0"/>
    <n v="43.99"/>
    <n v="2"/>
    <s v="2 available / 393 sold"/>
    <n v="393"/>
    <s v="May 23, 2024 10:43:50 PDT"/>
    <x v="23"/>
    <x v="1"/>
    <x v="0"/>
    <n v="17288.07"/>
    <s v="High"/>
  </r>
  <r>
    <x v="1"/>
    <s v="Parfums de Marly Delina La Rosee Eau de Parfum 2.5 Fl Oz/75ml Spray for Women"/>
    <x v="0"/>
    <n v="79.989999999999995"/>
    <n v="5"/>
    <s v="5 available / 40 sold"/>
    <n v="40"/>
    <s v="May 24, 2024 00:15:48 PDT"/>
    <x v="8"/>
    <x v="1"/>
    <x v="0"/>
    <n v="3199.6"/>
    <s v="Low"/>
  </r>
  <r>
    <x v="69"/>
    <s v="PRADA Paradoxe by Prada EDP 3.0oz/90ml Spray Perfume for Women New In Box"/>
    <x v="0"/>
    <n v="59.99"/>
    <n v="10"/>
    <s v="More than 10 available / 35 sold"/>
    <n v="35"/>
    <s v="May 14, 2024 20:54:25 PDT"/>
    <x v="5"/>
    <x v="1"/>
    <x v="0"/>
    <n v="2099.65"/>
    <s v="Low"/>
  </r>
  <r>
    <x v="1"/>
    <s v="J'adore Parfum D'eau by Christian 3.4 oz EDP Fragrance for Women New In Box"/>
    <x v="0"/>
    <n v="59.99"/>
    <n v="10"/>
    <s v="More than 10 available / 9 sold"/>
    <n v="9"/>
    <s v="May 23, 2024 01:23:05 PDT"/>
    <x v="5"/>
    <x v="1"/>
    <x v="0"/>
    <n v="539.91"/>
    <s v="Low"/>
  </r>
  <r>
    <x v="77"/>
    <s v="Shiyaaka for Men EDP Spray 100ML (3.4 FL.OZ) By Khadlaj (Woody, Aromatic, Earth)"/>
    <x v="0"/>
    <n v="29.99"/>
    <n v="10"/>
    <s v="More than 10 available"/>
    <n v="0"/>
    <m/>
    <x v="5"/>
    <x v="1"/>
    <x v="0"/>
    <n v="0"/>
    <s v="Low"/>
  </r>
  <r>
    <x v="103"/>
    <s v="Flowerbomb by Viktor &amp; Rolf 3.4 oz 100ML Eau De Parfum Brand New Sealed In Box"/>
    <x v="0"/>
    <n v="51.99"/>
    <n v="8"/>
    <s v="8 available / 184 sold"/>
    <n v="184"/>
    <s v="May 23, 2024 10:44:09 PDT"/>
    <x v="0"/>
    <x v="1"/>
    <x v="0"/>
    <n v="9566.16"/>
    <s v="High"/>
  </r>
  <r>
    <x v="1"/>
    <s v="PRADA Paradoxe by Prada EDP 3.0oz/90ml Spray Perfume for Women New In Box US"/>
    <x v="0"/>
    <n v="58.99"/>
    <n v="1"/>
    <s v="Out of Stock / 18 sold"/>
    <n v="18"/>
    <s v="May 24, 2024 00:15:13 PDT"/>
    <x v="3"/>
    <x v="1"/>
    <x v="0"/>
    <n v="1061.82"/>
    <s v="Low"/>
  </r>
  <r>
    <x v="11"/>
    <s v="Versace Bright Crystal Women EDT 6.7 oz 200 ml New Sealed in Box"/>
    <x v="1"/>
    <n v="52.79"/>
    <n v="6"/>
    <s v="6 available / 258 sold"/>
    <n v="258"/>
    <s v="May 21, 2024 06:41:13 PDT"/>
    <x v="0"/>
    <x v="1"/>
    <x v="0"/>
    <n v="13619.82"/>
    <s v="High"/>
  </r>
  <r>
    <x v="11"/>
    <s v="Versace Bright Crystal by Versace for Women EDT Spray 3.0 oz / 90 ml New In Box"/>
    <x v="1"/>
    <n v="29.99"/>
    <n v="1"/>
    <s v="Last One / 251 sold"/>
    <n v="251"/>
    <s v="May 23, 2024 22:39:02 PDT"/>
    <x v="3"/>
    <x v="1"/>
    <x v="0"/>
    <n v="7527.49"/>
    <s v="High"/>
  </r>
  <r>
    <x v="4"/>
    <s v="Fakhar by Lattafa Perfumes Eau de Parfum 3.4 oz / 100 ml Spray for Men"/>
    <x v="0"/>
    <n v="22.75"/>
    <n v="10"/>
    <s v="More than 10 available / 174 sold"/>
    <n v="174"/>
    <s v="May 24, 2024 00:25:04 PDT"/>
    <x v="3"/>
    <x v="1"/>
    <x v="0"/>
    <n v="3958.5"/>
    <s v="High"/>
  </r>
  <r>
    <x v="36"/>
    <s v="Yves Saint Laurent Black Opium 3oz Eau de Parfum Women's New Sealed"/>
    <x v="0"/>
    <n v="39.99"/>
    <n v="10"/>
    <s v="More than 10 available / 77 sold"/>
    <n v="77"/>
    <s v="May 24, 2024 11:01:13 PDT"/>
    <x v="0"/>
    <x v="1"/>
    <x v="0"/>
    <n v="3079.23"/>
    <s v="Medium"/>
  </r>
  <r>
    <x v="7"/>
    <s v="Gucci Bloom 3.3oz / 3.4oz Eau de Parfum Women's Fragrance New Sealed"/>
    <x v="0"/>
    <n v="64.989999999999995"/>
    <n v="10"/>
    <s v="More than 10 available / 35 sold"/>
    <n v="35"/>
    <s v="May 24, 2024 11:01:04 PDT"/>
    <x v="0"/>
    <x v="1"/>
    <x v="0"/>
    <n v="2274.6499999999996"/>
    <s v="Low"/>
  </r>
  <r>
    <x v="15"/>
    <s v="Very Good Girl GLAM by Carolina Herrera 2.7 oz Eau de parfum Spray New &amp; Sealed"/>
    <x v="0"/>
    <n v="60.99"/>
    <n v="2"/>
    <s v="2 available / 51 sold"/>
    <n v="51"/>
    <s v="May 23, 2024 16:56:32 PDT"/>
    <x v="4"/>
    <x v="1"/>
    <x v="0"/>
    <n v="3110.4900000000002"/>
    <s v="Medium"/>
  </r>
  <r>
    <x v="15"/>
    <s v="Good Girl by Carolina Herrera 2.7 fl oz Spray Eau De Parfum New &amp; Sealed"/>
    <x v="0"/>
    <n v="43.49"/>
    <n v="2"/>
    <s v="2 available / 20 sold"/>
    <n v="20"/>
    <s v="May 22, 2024 10:25:36 PDT"/>
    <x v="27"/>
    <x v="1"/>
    <x v="0"/>
    <n v="869.80000000000007"/>
    <s v="Low"/>
  </r>
  <r>
    <x v="97"/>
    <s v="Coach Floral 3.0 oz EDP eau de parfum spray womens perfume 90ml Tester"/>
    <x v="0"/>
    <n v="29.2"/>
    <n v="10"/>
    <s v="More than 10 available / 505 sold"/>
    <n v="505"/>
    <s v="May 08, 2024 09:46:06 PDT"/>
    <x v="5"/>
    <x v="1"/>
    <x v="0"/>
    <n v="14746"/>
    <s v="High"/>
  </r>
  <r>
    <x v="121"/>
    <s v="Guerlain NEROLI OUTRENOIR Eau de Parfum 2ml /.06oz Sample Spray NIB"/>
    <x v="0"/>
    <n v="13"/>
    <n v="10"/>
    <s v="More than 10 available / 94 sold"/>
    <n v="94"/>
    <s v="May 24, 2024 09:43:51 PDT"/>
    <x v="3"/>
    <x v="1"/>
    <x v="0"/>
    <n v="1222"/>
    <s v="Medium"/>
  </r>
  <r>
    <x v="213"/>
    <s v="Amazing Grace by Philosophy, 4 oz EDP Intense Spray for Women"/>
    <x v="0"/>
    <n v="39.69"/>
    <n v="10"/>
    <s v="More than 10 available / 234 sold"/>
    <n v="234"/>
    <s v="May 24, 2024 10:21:14 PDT"/>
    <x v="5"/>
    <x v="1"/>
    <x v="0"/>
    <n v="9287.4599999999991"/>
    <s v="High"/>
  </r>
  <r>
    <x v="214"/>
    <s v="Marc Jacobs Decadence For Women by Marc Jacobs 3.4 oz 100ml EDP Spray New"/>
    <x v="0"/>
    <n v="59.99"/>
    <n v="6"/>
    <s v="6 available / 34 sold"/>
    <n v="34"/>
    <s v="May 22, 2024 18:32:01 PDT"/>
    <x v="42"/>
    <x v="1"/>
    <x v="0"/>
    <n v="2039.66"/>
    <s v="Low"/>
  </r>
  <r>
    <x v="1"/>
    <s v="PRADA Paradoxe By Prada EDP 3.0oz/90ml Spray Perfume For Women New In Box USA"/>
    <x v="0"/>
    <n v="59.99"/>
    <n v="1"/>
    <s v="Last One / 43 sold"/>
    <n v="43"/>
    <s v="May 23, 2024 01:10:19 PDT"/>
    <x v="3"/>
    <x v="1"/>
    <x v="0"/>
    <n v="2579.5700000000002"/>
    <s v="Low"/>
  </r>
  <r>
    <x v="9"/>
    <s v="D&amp;GDolce &amp; GabbanaLIGHT BLUE EAU INTENSE WOMEN 1.5ml .05oz x 5 PERFUME SAMPLES"/>
    <x v="0"/>
    <n v="11"/>
    <n v="10"/>
    <s v="More than 10 available / 1,613 sold"/>
    <n v="1613"/>
    <s v="Apr 05, 2024 00:52:19 PDT"/>
    <x v="3"/>
    <x v="1"/>
    <x v="0"/>
    <n v="17743"/>
    <s v="High"/>
  </r>
  <r>
    <x v="215"/>
    <s v="Oxytocin-N 15iu Per Spray 1oz (30ml)"/>
    <x v="10"/>
    <n v="27"/>
    <n v="10"/>
    <s v="More than 10 available / 218 sold"/>
    <n v="218"/>
    <s v="Mar 20, 2024 12:14:58 PDT"/>
    <x v="59"/>
    <x v="1"/>
    <x v="0"/>
    <n v="5886"/>
    <s v="High"/>
  </r>
  <r>
    <x v="216"/>
    <s v="CREPE ERASE-BODY FIRM ADVANCED BODY REPAIR TREATMENT ULTR- 3.3 OZ  Sealed W/OBox"/>
    <x v="14"/>
    <n v="29.99"/>
    <n v="10"/>
    <s v="More than 10 available / 1 sold"/>
    <n v="1"/>
    <m/>
    <x v="25"/>
    <x v="1"/>
    <x v="0"/>
    <n v="29.99"/>
    <s v="Low"/>
  </r>
  <r>
    <x v="2"/>
    <s v="Lattafa Perfumes YARA by Lattafa Perfumes 3.4 Oz (100 ml) EDP Eau De Parfum Spray for Women."/>
    <x v="0"/>
    <n v="16.27"/>
    <n v="300"/>
    <s v="300 available / 38 sold"/>
    <n v="38"/>
    <s v="May 24, 2024 08:20:15 PDT"/>
    <x v="60"/>
    <x v="1"/>
    <x v="0"/>
    <n v="618.26"/>
    <s v="Low"/>
  </r>
  <r>
    <x v="36"/>
    <s v="Libre by Yves Saint Laurent Yves Saint Laurent 3 oz EDP Perfume for Women New in Box"/>
    <x v="0"/>
    <n v="54.95"/>
    <n v="1"/>
    <s v="Last One / 25 sold"/>
    <n v="25"/>
    <s v="May 24, 2024 00:08:02 PDT"/>
    <x v="3"/>
    <x v="1"/>
    <x v="0"/>
    <n v="1373.75"/>
    <s v="Low"/>
  </r>
  <r>
    <x v="15"/>
    <s v="Carolina Herrera Good Girl 2.7 oz EDP Feminine &amp; Empowering New"/>
    <x v="0"/>
    <n v="49.99"/>
    <n v="6"/>
    <s v="6 available / 183 sold"/>
    <n v="183"/>
    <s v="May 23, 2024 09:40:39 PDT"/>
    <x v="0"/>
    <x v="1"/>
    <x v="0"/>
    <n v="9148.17"/>
    <s v="High"/>
  </r>
  <r>
    <x v="58"/>
    <s v="Parfums de Marly Delina 2.5 oz/75 ml EDP Spray for Women New With Sealed Box"/>
    <x v="0"/>
    <n v="84.99"/>
    <n v="4"/>
    <s v="4 available / 71 sold"/>
    <n v="71"/>
    <s v="May 22, 2024 01:30:45 PDT"/>
    <x v="19"/>
    <x v="1"/>
    <x v="0"/>
    <n v="6034.29"/>
    <s v="Medium"/>
  </r>
  <r>
    <x v="36"/>
    <s v="Mon Paris 3 oz Perfume by Yves Saint Laurent 90 ml Womens Spray EDP New &amp; Sealed"/>
    <x v="0"/>
    <n v="39.99"/>
    <n v="8"/>
    <s v="8 available / 126 sold"/>
    <n v="126"/>
    <s v="May 24, 2024 05:51:11 PDT"/>
    <x v="0"/>
    <x v="1"/>
    <x v="0"/>
    <n v="5038.7400000000007"/>
    <s v="High"/>
  </r>
  <r>
    <x v="9"/>
    <s v="Dolce &amp; Gabbana Light Blue 6.7 oz Spray Eau De Toilette Women's New &amp; Sealed"/>
    <x v="1"/>
    <n v="53.99"/>
    <n v="0"/>
    <s v="Out of Stock / 54 sold"/>
    <n v="54"/>
    <s v="May 24, 2024 03:14:29 PDT"/>
    <x v="0"/>
    <x v="1"/>
    <x v="1"/>
    <n v="2915.46"/>
    <s v="Medium"/>
  </r>
  <r>
    <x v="217"/>
    <s v="Blue Taliman by Ex Nihilo Eau De Parfum 3.3oz/100ml Unisex Spray New With Box"/>
    <x v="0"/>
    <n v="99.99"/>
    <n v="4"/>
    <s v="4 available / 29 sold"/>
    <n v="29"/>
    <s v="May 23, 2024 03:50:04 PDT"/>
    <x v="19"/>
    <x v="1"/>
    <x v="0"/>
    <n v="2899.71"/>
    <s v="Low"/>
  </r>
  <r>
    <x v="218"/>
    <s v="Not a Perfume by Juliette has a gun 3.3 oz EDP Perfume for Women Tester"/>
    <x v="0"/>
    <n v="40.92"/>
    <n v="1"/>
    <s v="Limited quantity available / 1,571 sold"/>
    <n v="1571"/>
    <s v="May 24, 2024 07:32:36 PDT"/>
    <x v="5"/>
    <x v="1"/>
    <x v="0"/>
    <n v="64285.32"/>
    <s v="High"/>
  </r>
  <r>
    <x v="55"/>
    <s v="Davidoff Cool Water Sea Rose Eau De Toilette Spray For Her 100 Ml NEW IN BOX"/>
    <x v="1"/>
    <n v="22.9"/>
    <n v="10"/>
    <s v="More than 10 available / 291 sold"/>
    <n v="291"/>
    <s v="May 08, 2024 17:11:47 PDT"/>
    <x v="5"/>
    <x v="1"/>
    <x v="0"/>
    <n v="6663.9"/>
    <s v="High"/>
  </r>
  <r>
    <x v="103"/>
    <s v="Viktor Rolf Flowerbomb 3.4 oz L'Eau De Parfum Spray New Factory Sealed in Box"/>
    <x v="0"/>
    <n v="42"/>
    <n v="4"/>
    <s v="4 available / 406 sold"/>
    <n v="406"/>
    <s v="May 23, 2024 22:57:33 PDT"/>
    <x v="61"/>
    <x v="1"/>
    <x v="0"/>
    <n v="17052"/>
    <s v="High"/>
  </r>
  <r>
    <x v="3"/>
    <s v="Sì Passione by Giorgio Armani For Women 3.4 Oz Eau De Parfum Spray New in Box"/>
    <x v="0"/>
    <n v="44.88"/>
    <n v="7"/>
    <s v="7 available / 147 sold"/>
    <n v="147"/>
    <s v="May 20, 2024 00:21:18 PDT"/>
    <x v="7"/>
    <x v="1"/>
    <x v="0"/>
    <n v="6597.3600000000006"/>
    <s v="High"/>
  </r>
  <r>
    <x v="69"/>
    <s v="Prada Les infusions De Milano Iris Cedre for Women 3.4oz/100ml EDP Spray In Box"/>
    <x v="0"/>
    <n v="66.989999999999995"/>
    <n v="10"/>
    <s v="More than 10 available / 3 sold"/>
    <n v="3"/>
    <s v="May 23, 2024 18:00:47 PDT"/>
    <x v="5"/>
    <x v="1"/>
    <x v="0"/>
    <n v="200.96999999999997"/>
    <s v="Low"/>
  </r>
  <r>
    <x v="38"/>
    <s v="Roja Parfums Isola Blu Parfum Unisex 50ml / 1.7oz New With Sealed Box"/>
    <x v="0"/>
    <n v="129.99"/>
    <n v="5"/>
    <s v="5 available / 37 sold"/>
    <n v="37"/>
    <s v="May 24, 2024 09:25:04 PDT"/>
    <x v="62"/>
    <x v="1"/>
    <x v="0"/>
    <n v="4809.63"/>
    <s v="Low"/>
  </r>
  <r>
    <x v="1"/>
    <s v="Perfume EDP for Women 3.4 oz / 100 ml Brand NEW"/>
    <x v="0"/>
    <n v="22.99"/>
    <n v="10"/>
    <s v="10 available / 11 sold"/>
    <n v="11"/>
    <s v="May 24, 2024 06:30:59 PDT"/>
    <x v="63"/>
    <x v="1"/>
    <x v="0"/>
    <n v="252.89"/>
    <s v="Low"/>
  </r>
  <r>
    <x v="58"/>
    <s v="PDM PARFUMS DE MARLY DELINA EXCLUSIF 1.5ml .05fl oz x 1 PERFUME SPRAY SAMPLE"/>
    <x v="2"/>
    <n v="12"/>
    <n v="10"/>
    <s v="More than 10 available / 59 sold"/>
    <n v="59"/>
    <m/>
    <x v="3"/>
    <x v="1"/>
    <x v="0"/>
    <n v="708"/>
    <s v="Medium"/>
  </r>
  <r>
    <x v="214"/>
    <s v="Marc Jacobs Daisy Eau So Fresh 4.2 oz / 125 mL Eau De Toilette Brand New Sealed"/>
    <x v="1"/>
    <n v="32.950000000000003"/>
    <n v="10"/>
    <s v="More than 10 available / 68 sold"/>
    <n v="68"/>
    <s v="May 17, 2024 04:50:31 PDT"/>
    <x v="3"/>
    <x v="1"/>
    <x v="0"/>
    <n v="2240.6000000000004"/>
    <s v="Medium"/>
  </r>
  <r>
    <x v="219"/>
    <s v="Cloud by Ariana Grande 3.4 oz / 100 ML EDP Perfume for Women New In Box Sealed"/>
    <x v="0"/>
    <n v="31.05"/>
    <n v="9"/>
    <s v="9 available / 54 sold"/>
    <n v="54"/>
    <s v="May 23, 2024 21:28:14 PDT"/>
    <x v="0"/>
    <x v="1"/>
    <x v="0"/>
    <n v="1676.7"/>
    <s v="Medium"/>
  </r>
  <r>
    <x v="11"/>
    <s v="Versace Dylan Turquoise by Gianni Versace for women EDT 3.3 / 3.4 oz New Tester"/>
    <x v="1"/>
    <n v="32.200000000000003"/>
    <n v="60"/>
    <s v="60 available / 157 sold"/>
    <n v="157"/>
    <s v="May 17, 2024 06:09:15 PDT"/>
    <x v="4"/>
    <x v="1"/>
    <x v="0"/>
    <n v="5055.4000000000005"/>
    <s v="High"/>
  </r>
  <r>
    <x v="220"/>
    <s v="Sol de Janeiro Mini Brazilian Crush Body Fragrance Mist 3.04 oz/ 90 mL"/>
    <x v="15"/>
    <n v="17.899999999999999"/>
    <n v="10"/>
    <s v="More than 10 available / 4 sold"/>
    <n v="4"/>
    <s v="May 21, 2024 19:47:36 PDT"/>
    <x v="4"/>
    <x v="1"/>
    <x v="0"/>
    <n v="71.599999999999994"/>
    <s v="Low"/>
  </r>
  <r>
    <x v="221"/>
    <s v="Love by Kilian Don't Be Shy Eau de Parfum 7.5 ml/0.25 fl. oz. Free Shipping …"/>
    <x v="0"/>
    <n v="29.75"/>
    <n v="9"/>
    <s v="9 available / 80 sold"/>
    <n v="80"/>
    <s v="May 24, 2024 09:49:39 PDT"/>
    <x v="59"/>
    <x v="1"/>
    <x v="0"/>
    <n v="2380"/>
    <s v="Medium"/>
  </r>
  <r>
    <x v="222"/>
    <s v="Donna Karan CASHMERE MIST Deodorant-Anti-Perspirant Stick 1 OZ / 30mL NEW"/>
    <x v="11"/>
    <n v="19.989999999999998"/>
    <n v="10"/>
    <s v="More than 10 available / 441 sold"/>
    <n v="441"/>
    <s v="May 20, 2024 11:47:05 PDT"/>
    <x v="5"/>
    <x v="1"/>
    <x v="0"/>
    <n v="8815.59"/>
    <s v="High"/>
  </r>
  <r>
    <x v="15"/>
    <s v="Carolina Herrera Good Girl 2.7 oz Eau De Parfum Spray Women's New &amp; Sealed"/>
    <x v="0"/>
    <n v="43.99"/>
    <n v="2"/>
    <s v="2 available / 16 sold"/>
    <n v="16"/>
    <s v="May 24, 2024 02:41:54 PDT"/>
    <x v="7"/>
    <x v="1"/>
    <x v="0"/>
    <n v="703.84"/>
    <s v="Low"/>
  </r>
  <r>
    <x v="15"/>
    <s v="Very Good Girl GLAM by Carolina Herrera 2.7 oz EDP Spray Women's New &amp; Sealed."/>
    <x v="0"/>
    <n v="59.99"/>
    <n v="2"/>
    <s v="2 available / 21 sold"/>
    <n v="21"/>
    <s v="May 22, 2024 16:11:22 PDT"/>
    <x v="27"/>
    <x v="1"/>
    <x v="0"/>
    <n v="1259.79"/>
    <s v="Low"/>
  </r>
  <r>
    <x v="214"/>
    <s v="Marc Jacobs Daisy Women's Eau De Toilette Spray For Women EDT 3.4Oz 100ml New"/>
    <x v="1"/>
    <n v="42.88"/>
    <n v="10"/>
    <s v="More than 10 available / 71 sold"/>
    <n v="71"/>
    <s v="May 19, 2024 22:27:54 PDT"/>
    <x v="3"/>
    <x v="1"/>
    <x v="0"/>
    <n v="3044.48"/>
    <s v="Medium"/>
  </r>
  <r>
    <x v="58"/>
    <s v="PARFUMS de MARLY DELINA for WOMEN 2.5 oz (75ml) EDP Spray NEW SEALED  BOX"/>
    <x v="0"/>
    <n v="100.99"/>
    <n v="1"/>
    <s v="Last One / 49 sold"/>
    <n v="49"/>
    <s v="May 17, 2024 03:05:11 PDT"/>
    <x v="2"/>
    <x v="1"/>
    <x v="0"/>
    <n v="4948.5099999999993"/>
    <s v="Low"/>
  </r>
  <r>
    <x v="218"/>
    <s v="Juliette Has A Gun Discovery Kit includes LUST for sun SEALED new"/>
    <x v="0"/>
    <n v="26.05"/>
    <n v="10"/>
    <s v="More than 10 available / 128 sold"/>
    <n v="128"/>
    <s v="May 19, 2024 15:38:07 PDT"/>
    <x v="9"/>
    <x v="1"/>
    <x v="0"/>
    <n v="3334.4"/>
    <s v="High"/>
  </r>
  <r>
    <x v="1"/>
    <s v="Flora Gorgeous Jasmine 3.3 oz / 100 ml EDP Perfume Spray for Women New In Box"/>
    <x v="0"/>
    <n v="54.99"/>
    <n v="5"/>
    <s v="5 available / 60 sold"/>
    <n v="60"/>
    <s v="May 24, 2024 01:42:35 PDT"/>
    <x v="19"/>
    <x v="1"/>
    <x v="0"/>
    <n v="3299.4"/>
    <s v="Medium"/>
  </r>
  <r>
    <x v="15"/>
    <s v="Carolina Herrera's Good Girl 2.7 Oz – Women's EDP, New in Sealed Box"/>
    <x v="0"/>
    <n v="49.99"/>
    <n v="6"/>
    <s v="6 available / 179 sold"/>
    <n v="179"/>
    <s v="May 21, 2024 07:50:00 PDT"/>
    <x v="0"/>
    <x v="1"/>
    <x v="0"/>
    <n v="8948.2100000000009"/>
    <s v="High"/>
  </r>
  <r>
    <x v="103"/>
    <s v="FLOWERBOMB BY VIKTOR &amp; ROLF 3.4 OZ SPRAY EAU DE PARFUM SPRAY NEW &amp; SEALED"/>
    <x v="0"/>
    <n v="47.49"/>
    <n v="2"/>
    <s v="2 available / 208 sold"/>
    <n v="208"/>
    <s v="May 24, 2024 02:09:07 PDT"/>
    <x v="4"/>
    <x v="1"/>
    <x v="0"/>
    <n v="9877.92"/>
    <s v="High"/>
  </r>
  <r>
    <x v="15"/>
    <s v="Good Girl by Carolina Herrera 2.7 Fl oz Spray Eau De Parfum Women's New &amp; Sealed"/>
    <x v="0"/>
    <n v="43.99"/>
    <n v="1"/>
    <s v="Last One / 166 sold"/>
    <n v="166"/>
    <s v="May 23, 2024 10:39:45 PDT"/>
    <x v="14"/>
    <x v="1"/>
    <x v="0"/>
    <n v="7302.34"/>
    <s v="High"/>
  </r>
  <r>
    <x v="124"/>
    <s v="Narciso Rodriguez for Her 3.3 / 100ML EDP Perfume for Women New In Box"/>
    <x v="0"/>
    <n v="32"/>
    <n v="10"/>
    <s v="More than 10 available / 87 sold"/>
    <n v="87"/>
    <s v="May 07, 2024 20:40:26 PDT"/>
    <x v="3"/>
    <x v="1"/>
    <x v="0"/>
    <n v="2784"/>
    <s v="Medium"/>
  </r>
  <r>
    <x v="97"/>
    <s v="Coach Wild Rose 3.0 oz EDP eau de parfum spray womens perfume 90 ml Tester"/>
    <x v="0"/>
    <n v="31.5"/>
    <n v="10"/>
    <s v="More than 10 available / 287 sold"/>
    <n v="287"/>
    <s v="May 15, 2024 12:02:03 PDT"/>
    <x v="5"/>
    <x v="1"/>
    <x v="0"/>
    <n v="9040.5"/>
    <s v="High"/>
  </r>
  <r>
    <x v="3"/>
    <s v="My Way by Giorgio Armani 3oz 90ml EDP Perfume for Women New In Box"/>
    <x v="0"/>
    <n v="42.99"/>
    <n v="5"/>
    <s v="5 available / 243 sold"/>
    <n v="243"/>
    <s v="May 23, 2024 00:16:33 PDT"/>
    <x v="3"/>
    <x v="1"/>
    <x v="0"/>
    <n v="10446.57"/>
    <s v="High"/>
  </r>
  <r>
    <x v="36"/>
    <s v="Libre, Eau De Parfum Intense By Yves Saint Laurent 3oz for Women NEW"/>
    <x v="0"/>
    <n v="98.99"/>
    <n v="3"/>
    <s v="3 available / 56 sold"/>
    <n v="56"/>
    <s v="Apr 24, 2024 01:25:42 PDT"/>
    <x v="4"/>
    <x v="1"/>
    <x v="0"/>
    <n v="5543.44"/>
    <s v="Medium"/>
  </r>
  <r>
    <x v="103"/>
    <s v="Flowerbomb by Viktor &amp; Rolf 3.4 oz L'Eau de Parfum Spray Factory Sealed New"/>
    <x v="0"/>
    <n v="42"/>
    <n v="4"/>
    <s v="4 available / 404 sold"/>
    <n v="404"/>
    <s v="May 23, 2024 22:47:11 PDT"/>
    <x v="7"/>
    <x v="1"/>
    <x v="0"/>
    <n v="16968"/>
    <s v="High"/>
  </r>
  <r>
    <x v="133"/>
    <s v="Kenzo Amour by Kenzo EDP For Women Spray 3.3 oz / 100 ml *NEW IN BOX*"/>
    <x v="0"/>
    <n v="39.99"/>
    <n v="10"/>
    <s v="More than 10 available / 102 sold"/>
    <n v="102"/>
    <s v="May 08, 2024 10:56:21 PDT"/>
    <x v="9"/>
    <x v="1"/>
    <x v="0"/>
    <n v="4078.98"/>
    <s v="High"/>
  </r>
  <r>
    <x v="50"/>
    <s v="Burberry Touch by Burberry 3.3 / 3.4 oz EDP Spray For Women Brand New Sealed"/>
    <x v="0"/>
    <n v="27.99"/>
    <n v="10"/>
    <s v="More than 10 available / 87 sold"/>
    <n v="87"/>
    <s v="May 23, 2024 08:37:54 PDT"/>
    <x v="0"/>
    <x v="1"/>
    <x v="0"/>
    <n v="2435.1299999999997"/>
    <s v="Medium"/>
  </r>
  <r>
    <x v="15"/>
    <s v="Good Girl by Carolina Herrera 2.7 Fl oz Eau De Parfum Spray New &amp; Sealed In Box"/>
    <x v="0"/>
    <n v="42.99"/>
    <n v="2"/>
    <s v="2 available / 130 sold"/>
    <n v="130"/>
    <s v="May 24, 2024 07:12:21 PDT"/>
    <x v="7"/>
    <x v="1"/>
    <x v="0"/>
    <n v="5588.7"/>
    <s v="High"/>
  </r>
  <r>
    <x v="75"/>
    <s v="Thierry Mugler Angel 1.7oz EDP Women's Perfume Spray New Sealed"/>
    <x v="0"/>
    <n v="43.99"/>
    <n v="6"/>
    <s v="6 available / 25 sold"/>
    <n v="25"/>
    <s v="May 23, 2024 09:03:13 PDT"/>
    <x v="0"/>
    <x v="1"/>
    <x v="0"/>
    <n v="1099.75"/>
    <s v="Low"/>
  </r>
  <r>
    <x v="11"/>
    <s v="Versace Bright Crystal Eau De Toilette Rollerball Women 0.3 Oz/10 Ml"/>
    <x v="1"/>
    <n v="15.49"/>
    <n v="10"/>
    <s v="More than 10 available / 1,089 sold"/>
    <n v="1089"/>
    <s v="Apr 30, 2024 06:41:19 PDT"/>
    <x v="5"/>
    <x v="1"/>
    <x v="0"/>
    <n v="16868.61"/>
    <s v="High"/>
  </r>
  <r>
    <x v="4"/>
    <s v="Lattafa Perfumes Fakhar EDP Spray 3.4 oz / 100 ml for Men"/>
    <x v="0"/>
    <n v="23.25"/>
    <n v="10"/>
    <s v="More than 10 available / 19 sold"/>
    <n v="19"/>
    <s v="May 24, 2024 11:15:06 PDT"/>
    <x v="3"/>
    <x v="1"/>
    <x v="0"/>
    <n v="441.75"/>
    <s v="Low"/>
  </r>
  <r>
    <x v="222"/>
    <s v="Be Delicious DKNY by Donna Karan, 8 oz Fragrance Mist for Women"/>
    <x v="8"/>
    <n v="16.260000000000002"/>
    <n v="10"/>
    <s v="More than 10 available / 110 sold"/>
    <n v="110"/>
    <s v="May 24, 2024 10:21:10 PDT"/>
    <x v="5"/>
    <x v="1"/>
    <x v="0"/>
    <n v="1788.6000000000001"/>
    <s v="High"/>
  </r>
  <r>
    <x v="36"/>
    <s v="Yves Saint Laurent Libre Eau De Parfum  3.0 oz / 90 ml for Women"/>
    <x v="0"/>
    <n v="49.68"/>
    <n v="10"/>
    <s v="More than 10 available / 25 sold"/>
    <n v="25"/>
    <s v="May 22, 2024 18:49:21 PDT"/>
    <x v="7"/>
    <x v="1"/>
    <x v="0"/>
    <n v="1242"/>
    <s v="Low"/>
  </r>
  <r>
    <x v="7"/>
    <s v="Gucci Flora Gorgeous Gardenia 3.3oz Women's Eau de Toilette Spray New Sealed Box"/>
    <x v="1"/>
    <n v="49.99"/>
    <n v="4"/>
    <s v="4 available / 41 sold"/>
    <n v="41"/>
    <s v="May 23, 2024 15:01:38 PDT"/>
    <x v="7"/>
    <x v="1"/>
    <x v="0"/>
    <n v="2049.59"/>
    <s v="Low"/>
  </r>
  <r>
    <x v="9"/>
    <s v="Dolce &amp; Gabbana Light Blue 3.3 /3.4 oz Women’s Eau de Toilette Spray NEW"/>
    <x v="1"/>
    <n v="27.9"/>
    <n v="2"/>
    <s v="2 available / 118 sold"/>
    <n v="118"/>
    <s v="May 22, 2024 12:46:15 PDT"/>
    <x v="0"/>
    <x v="1"/>
    <x v="0"/>
    <n v="3292.2"/>
    <s v="High"/>
  </r>
  <r>
    <x v="36"/>
    <s v="New Yves Saint Laurent Libre Eau De Parfum EDP Spray for Women 3.0 fl oz/90 ml！"/>
    <x v="0"/>
    <n v="49.99"/>
    <n v="5"/>
    <s v="5 available / 15 sold"/>
    <n v="15"/>
    <s v="May 23, 2024 20:42:19 PDT"/>
    <x v="4"/>
    <x v="1"/>
    <x v="0"/>
    <n v="749.85"/>
    <s v="Low"/>
  </r>
  <r>
    <x v="209"/>
    <s v="VIVA LA JUICY GOLD COUTURE by Juicy Couture Women 3.3 / 3.4 oz EDP New in Box"/>
    <x v="0"/>
    <n v="36.79"/>
    <n v="68"/>
    <s v="68 available / 1,498 sold"/>
    <n v="1498"/>
    <s v="May 24, 2024 09:05:08 PDT"/>
    <x v="4"/>
    <x v="1"/>
    <x v="0"/>
    <n v="55111.42"/>
    <s v="High"/>
  </r>
  <r>
    <x v="214"/>
    <s v="Daisy Eau So Fresh Perfume by Marc Jacobs 4.2 oz EDT Spray for Women. Sealed Box"/>
    <x v="1"/>
    <n v="39.99"/>
    <n v="10"/>
    <s v="More than 10 available / 1,129 sold"/>
    <n v="1129"/>
    <s v="May 24, 2024 06:47:19 PDT"/>
    <x v="0"/>
    <x v="1"/>
    <x v="0"/>
    <n v="45148.71"/>
    <s v="High"/>
  </r>
  <r>
    <x v="208"/>
    <s v="Maison Margiela Replica Sailing Day Eau de Toilette 3.4 oz New in Box US"/>
    <x v="1"/>
    <n v="48.88"/>
    <n v="10"/>
    <s v="More than 10 available / 14 sold"/>
    <n v="14"/>
    <m/>
    <x v="3"/>
    <x v="1"/>
    <x v="0"/>
    <n v="684.32"/>
    <s v="Low"/>
  </r>
  <r>
    <x v="15"/>
    <s v="Carolina Herrera Very Good Girl 2.7 oz Daring Floral EDP New"/>
    <x v="0"/>
    <n v="55.99"/>
    <n v="6"/>
    <s v="6 available / 193 sold"/>
    <n v="193"/>
    <s v="May 23, 2024 09:40:55 PDT"/>
    <x v="0"/>
    <x v="1"/>
    <x v="0"/>
    <n v="10806.07"/>
    <s v="High"/>
  </r>
  <r>
    <x v="3"/>
    <s v="My Way by Giorgio Armani 3 oz EDP Perfume for Women New In Box"/>
    <x v="0"/>
    <n v="42.98"/>
    <n v="10"/>
    <s v="More than 10 available / 29 sold"/>
    <n v="29"/>
    <s v="May 07, 2024 20:41:14 PDT"/>
    <x v="3"/>
    <x v="1"/>
    <x v="0"/>
    <n v="1246.4199999999998"/>
    <s v="Low"/>
  </r>
  <r>
    <x v="76"/>
    <s v="Jo Malone London Cologne Spray Travel Size 9ml/0.3oz **Choose Your Scent** NEW"/>
    <x v="6"/>
    <n v="15.98"/>
    <n v="10"/>
    <s v="More than 10 available / 40 sold"/>
    <n v="40"/>
    <s v="May 24, 2024 02:23:41 PDT"/>
    <x v="4"/>
    <x v="1"/>
    <x v="0"/>
    <n v="639.20000000000005"/>
    <s v="Low"/>
  </r>
  <r>
    <x v="223"/>
    <s v="Elizabeth Arden White Tea Fragrance Collection Set for Women - 3Pc Mini Gift Set"/>
    <x v="8"/>
    <n v="19.45"/>
    <n v="50"/>
    <s v="50 available / 2 sold"/>
    <n v="2"/>
    <s v="May 24, 2024 07:12:19 PDT"/>
    <x v="3"/>
    <x v="1"/>
    <x v="0"/>
    <n v="38.9"/>
    <s v="Low"/>
  </r>
  <r>
    <x v="218"/>
    <s v="Not a Perfume by Juliette Has A Gun, 3.3 oz EDP Spray for Women Eau De Parfum"/>
    <x v="0"/>
    <n v="49.99"/>
    <n v="2"/>
    <s v="2 available / 288 sold"/>
    <n v="288"/>
    <s v="May 23, 2024 01:42:58 PDT"/>
    <x v="64"/>
    <x v="1"/>
    <x v="0"/>
    <n v="14397.12"/>
    <s v="High"/>
  </r>
  <r>
    <x v="220"/>
    <s v="After Hours by Sol de Janeiro 3OZ/90 ML Fragrance Hair Body Mist Unisex Spray"/>
    <x v="10"/>
    <n v="20.49"/>
    <n v="8"/>
    <s v="8 available / 190 sold"/>
    <n v="190"/>
    <s v="May 23, 2024 18:04:39 PDT"/>
    <x v="8"/>
    <x v="1"/>
    <x v="0"/>
    <n v="3893.1"/>
    <s v="High"/>
  </r>
  <r>
    <x v="124"/>
    <s v="Narciso Rodriguez for Her 3.3 fl oz / 100 ml EDP New Sealed Free Shipping"/>
    <x v="0"/>
    <n v="31"/>
    <n v="4"/>
    <s v="4 available / 266 sold"/>
    <n v="266"/>
    <s v="May 23, 2024 23:12:08 PDT"/>
    <x v="3"/>
    <x v="1"/>
    <x v="0"/>
    <n v="8246"/>
    <s v="High"/>
  </r>
  <r>
    <x v="224"/>
    <s v="Urban Outfitters Le Monde  Gourmand Eau De Parfum Fraise Fouettee 070 1oz."/>
    <x v="0"/>
    <n v="24.99"/>
    <n v="9"/>
    <s v="9 available / 9 sold"/>
    <n v="9"/>
    <s v="May 20, 2024 04:20:56 PDT"/>
    <x v="1"/>
    <x v="1"/>
    <x v="0"/>
    <n v="224.91"/>
    <s v="Low"/>
  </r>
  <r>
    <x v="49"/>
    <s v="Dossier Ambery Vanilla Eau de Parfum. Size: 50ml / 1.7oz"/>
    <x v="0"/>
    <n v="19"/>
    <n v="10"/>
    <s v="More than 10 available / 10 sold"/>
    <n v="10"/>
    <m/>
    <x v="7"/>
    <x v="1"/>
    <x v="0"/>
    <n v="190"/>
    <s v="Low"/>
  </r>
  <r>
    <x v="9"/>
    <s v="D&amp;GDolce &amp; GabbanaDEVOTION EDP 1.5ml .05fl oz x 4 PERFUME SPRAY SAMPLE VIALS"/>
    <x v="0"/>
    <n v="14"/>
    <n v="10"/>
    <s v="More than 10 available / 266 sold"/>
    <n v="266"/>
    <m/>
    <x v="3"/>
    <x v="1"/>
    <x v="0"/>
    <n v="3724"/>
    <s v="High"/>
  </r>
  <r>
    <x v="6"/>
    <s v="Glacier Bold EDP Perfume By Maison Alhambra Lattafa Perfumes 100 M 💯 (Le Beau Le Perfume"/>
    <x v="0"/>
    <n v="34"/>
    <n v="10"/>
    <s v="10 available / 45 sold"/>
    <n v="45"/>
    <s v="May 18, 2024 19:20:33 PDT"/>
    <x v="3"/>
    <x v="1"/>
    <x v="0"/>
    <n v="1530"/>
    <s v="Low"/>
  </r>
  <r>
    <x v="225"/>
    <s v="ALT Fragrances - Crystal No. 23 EDP (Inspired by Baccarat Rouge 540), 2 oz"/>
    <x v="0"/>
    <n v="49"/>
    <n v="10"/>
    <s v="More than 10 available / 443 sold"/>
    <n v="443"/>
    <s v="May 24, 2024 10:49:13 PDT"/>
    <x v="7"/>
    <x v="1"/>
    <x v="0"/>
    <n v="21707"/>
    <s v="High"/>
  </r>
  <r>
    <x v="151"/>
    <s v="Estée Lauder Cinnabar Eau De Parfum Spray, 1.7 oz / 50 ml Perfume, NWOB"/>
    <x v="0"/>
    <n v="54.99"/>
    <n v="10"/>
    <s v="More than 10 available / 17 sold"/>
    <n v="17"/>
    <s v="Mar 13, 2024 13:05:30 PDT"/>
    <x v="4"/>
    <x v="1"/>
    <x v="0"/>
    <n v="934.83"/>
    <s v="Low"/>
  </r>
  <r>
    <x v="226"/>
    <s v="Victoria's Secret Very Sexy Women's Perfume EDP 3.4 oz 100 ml New Sealed"/>
    <x v="0"/>
    <n v="30.99"/>
    <n v="10"/>
    <s v="More than 10 available / 302 sold"/>
    <n v="302"/>
    <s v="May 24, 2024 09:52:30 PDT"/>
    <x v="10"/>
    <x v="1"/>
    <x v="0"/>
    <n v="9358.98"/>
    <s v="High"/>
  </r>
  <r>
    <x v="227"/>
    <s v="KIM KARDASHIAN GOLD Perfume 3.3 / 3.4 oz EDP For Women NEW IN BOX"/>
    <x v="0"/>
    <n v="16.63"/>
    <n v="37"/>
    <s v="37 available / 528 sold"/>
    <n v="528"/>
    <s v="May 14, 2024 12:55:23 PDT"/>
    <x v="4"/>
    <x v="1"/>
    <x v="0"/>
    <n v="8780.64"/>
    <s v="High"/>
  </r>
  <r>
    <x v="75"/>
    <s v="Angel Standing Star Thierry Mugler 3.3 oz EDP Refillable Perfume for Women NIB"/>
    <x v="0"/>
    <n v="60"/>
    <n v="10"/>
    <s v="More than 10 available / 256 sold"/>
    <n v="256"/>
    <s v="May 22, 2024 07:47:08 PDT"/>
    <x v="0"/>
    <x v="1"/>
    <x v="0"/>
    <n v="15360"/>
    <s v="High"/>
  </r>
  <r>
    <x v="103"/>
    <s v="Flowerbomb by Viktor &amp; Rolf EDP for Women 50 ml - 1.7 oz  *NEW IN SEALED BOX*"/>
    <x v="0"/>
    <n v="42.99"/>
    <n v="10"/>
    <s v="More than 10 available / 155 sold"/>
    <n v="155"/>
    <s v="Mar 25, 2024 07:47:16 PDT"/>
    <x v="9"/>
    <x v="1"/>
    <x v="0"/>
    <n v="6663.4500000000007"/>
    <s v="High"/>
  </r>
  <r>
    <x v="228"/>
    <s v="GAP DREAM BODY MIST 8FL OZ/236 mL FREE SHIPPING NEW"/>
    <x v="15"/>
    <n v="19"/>
    <n v="10"/>
    <s v="More than 10 available / 35 sold"/>
    <n v="35"/>
    <m/>
    <x v="0"/>
    <x v="1"/>
    <x v="0"/>
    <n v="665"/>
    <s v="Low"/>
  </r>
  <r>
    <x v="229"/>
    <s v="AMOR AMOR by Cacharel Perfume for women 3.3 oz / 3.4 oz edt New"/>
    <x v="1"/>
    <n v="25.27"/>
    <n v="106"/>
    <s v="106 available / 539 sold"/>
    <n v="539"/>
    <s v="May 21, 2024 09:40:08 PDT"/>
    <x v="4"/>
    <x v="1"/>
    <x v="0"/>
    <n v="13620.53"/>
    <s v="High"/>
  </r>
  <r>
    <x v="9"/>
    <s v="Dolce &amp; Gabbana Light Blue  3.3 oz / 3.4 oz EDT Spray for Women Brand New Sealed"/>
    <x v="1"/>
    <n v="29.9"/>
    <n v="10"/>
    <s v="More than 10 available / 327 sold"/>
    <n v="327"/>
    <s v="May 24, 2024 10:40:07 PDT"/>
    <x v="0"/>
    <x v="1"/>
    <x v="0"/>
    <n v="9777.2999999999993"/>
    <s v="High"/>
  </r>
  <r>
    <x v="230"/>
    <s v="Jessica Mc Clintock by Jessica McClintock 3.4 oz EDP Perfume for Women Tester"/>
    <x v="0"/>
    <n v="20.93"/>
    <n v="1"/>
    <s v="Limited quantity available / 1,484 sold"/>
    <n v="1484"/>
    <s v="May 19, 2024 20:52:45 PDT"/>
    <x v="5"/>
    <x v="1"/>
    <x v="0"/>
    <n v="31060.12"/>
    <s v="High"/>
  </r>
  <r>
    <x v="1"/>
    <s v="Women Perfume 3.4 oz / 100 ml Eau De Toilette Spray"/>
    <x v="1"/>
    <n v="30.98"/>
    <n v="10"/>
    <s v="10 available / 12 sold"/>
    <n v="12"/>
    <s v="May 24, 2024 06:30:49 PDT"/>
    <x v="63"/>
    <x v="1"/>
    <x v="0"/>
    <n v="371.76"/>
    <s v="Low"/>
  </r>
  <r>
    <x v="11"/>
    <s v="Versace Bright Crystal Eau De Toilette Spray 6.7 oz Factory Sealed Free Shipping"/>
    <x v="1"/>
    <n v="41.5"/>
    <n v="3"/>
    <s v="3 available / 255 sold"/>
    <n v="255"/>
    <s v="May 24, 2024 01:02:37 PDT"/>
    <x v="7"/>
    <x v="1"/>
    <x v="0"/>
    <n v="10582.5"/>
    <s v="High"/>
  </r>
  <r>
    <x v="221"/>
    <s v="Roses on Ice by Kilian 1.7 oz Eau de Parfum Spray for Women-New In Box"/>
    <x v="0"/>
    <n v="64.989999999999995"/>
    <n v="5"/>
    <s v="5 available / 4 sold"/>
    <n v="4"/>
    <s v="May 19, 2024 18:49:34 PDT"/>
    <x v="42"/>
    <x v="1"/>
    <x v="0"/>
    <n v="259.95999999999998"/>
    <s v="Low"/>
  </r>
  <r>
    <x v="219"/>
    <s v="Ariana Grande Cloud Pink - Charming 3.4oz Eau de Parfum, Sealed"/>
    <x v="0"/>
    <n v="29.99"/>
    <n v="9"/>
    <s v="9 available / 57 sold"/>
    <n v="57"/>
    <s v="May 22, 2024 08:29:28 PDT"/>
    <x v="0"/>
    <x v="1"/>
    <x v="0"/>
    <n v="1709.4299999999998"/>
    <s v="Medium"/>
  </r>
  <r>
    <x v="214"/>
    <s v="Daisy Eau So Fresh by Marc Jacobs for Women EDT Spray 4.2 oz / 125 ml New In Box"/>
    <x v="1"/>
    <n v="30.79"/>
    <n v="3"/>
    <s v="3 available / 493 sold"/>
    <n v="493"/>
    <s v="May 23, 2024 19:51:45 PDT"/>
    <x v="3"/>
    <x v="1"/>
    <x v="0"/>
    <n v="15179.47"/>
    <s v="High"/>
  </r>
  <r>
    <x v="36"/>
    <s v="Mon Paris by Yves Saint Laurent 3 fl oz/90 ml EDP Spray for Women New &amp; Sealed"/>
    <x v="0"/>
    <n v="39.99"/>
    <n v="10"/>
    <s v="10 available / 66 sold"/>
    <n v="66"/>
    <s v="May 21, 2024 10:04:56 PDT"/>
    <x v="0"/>
    <x v="1"/>
    <x v="0"/>
    <n v="2639.34"/>
    <s v="Medium"/>
  </r>
  <r>
    <x v="16"/>
    <s v="Clinique Happy by Clinique 3.3 / 3.4 oz Perfume EDP Spray for women NEW IN BOX"/>
    <x v="2"/>
    <n v="21.27"/>
    <n v="2"/>
    <s v="2 available / 61 sold"/>
    <n v="61"/>
    <s v="May 09, 2024 20:50:21 PDT"/>
    <x v="63"/>
    <x v="1"/>
    <x v="0"/>
    <n v="1297.47"/>
    <s v="Medium"/>
  </r>
  <r>
    <x v="2"/>
    <s v="Yara by Lattafa Perfumes Perfumes | Eau De Parfum-100ml (3.4 fl oz) |-Female Long Lasting"/>
    <x v="0"/>
    <n v="15.89"/>
    <n v="10"/>
    <s v="More than 10 available / 434 sold"/>
    <n v="434"/>
    <s v="May 24, 2024 06:56:49 PDT"/>
    <x v="6"/>
    <x v="1"/>
    <x v="0"/>
    <n v="6896.26"/>
    <s v="High"/>
  </r>
  <r>
    <x v="22"/>
    <s v="Valentine Milano For Women Perfume 3.4 fl.oz from Fragrance Couture."/>
    <x v="2"/>
    <n v="10.99"/>
    <n v="10"/>
    <s v="More than 10 available / 94 sold"/>
    <n v="94"/>
    <s v="May 08, 2024 15:45:55 PDT"/>
    <x v="4"/>
    <x v="1"/>
    <x v="0"/>
    <n v="1033.06"/>
    <s v="Medium"/>
  </r>
  <r>
    <x v="3"/>
    <s v="New Si by Giorgio Armani 3.4 oz / 100 mL EDP Perfume for Women - USA"/>
    <x v="0"/>
    <n v="37.880000000000003"/>
    <n v="8"/>
    <s v="8 available / 108 sold"/>
    <n v="108"/>
    <s v="May 24, 2024 00:00:36 PDT"/>
    <x v="3"/>
    <x v="1"/>
    <x v="0"/>
    <n v="4091.0400000000004"/>
    <s v="High"/>
  </r>
  <r>
    <x v="9"/>
    <s v="Light Blue 3.3 oz byDolce &amp; GabbanaEDT Perfume for Women New In Box &amp; SEALED"/>
    <x v="1"/>
    <n v="30.95"/>
    <n v="8"/>
    <s v="8 available / 245 sold"/>
    <n v="245"/>
    <s v="May 24, 2024 05:48:01 PDT"/>
    <x v="23"/>
    <x v="1"/>
    <x v="0"/>
    <n v="7582.75"/>
    <s v="High"/>
  </r>
  <r>
    <x v="156"/>
    <s v="ILLICIT FLOWER by Jimmy Choo for women EDT 3.3 / 3.4 oz New Tester"/>
    <x v="1"/>
    <n v="25.23"/>
    <n v="8"/>
    <s v="8 available / 909 sold"/>
    <n v="909"/>
    <s v="May 23, 2024 12:50:15 PDT"/>
    <x v="4"/>
    <x v="1"/>
    <x v="0"/>
    <n v="22934.07"/>
    <s v="High"/>
  </r>
  <r>
    <x v="26"/>
    <s v="Obsession by Calvin Klein EDP Perfume for Women 3.3 / 3.4 oz New Tester"/>
    <x v="0"/>
    <n v="23.88"/>
    <n v="1"/>
    <s v="Limited quantity available / 5,587 sold"/>
    <n v="5587"/>
    <s v="May 22, 2024 07:35:03 PDT"/>
    <x v="5"/>
    <x v="1"/>
    <x v="0"/>
    <n v="133417.56"/>
    <s v="High"/>
  </r>
  <r>
    <x v="226"/>
    <s v="VICTORIA'S SECRET Bombshell Seduction Fine Fragrance Mist 8.4 fl oz - NEW"/>
    <x v="15"/>
    <n v="18.5"/>
    <n v="6"/>
    <s v="6 available / 23 sold"/>
    <n v="23"/>
    <s v="May 21, 2024 05:35:10 PDT"/>
    <x v="25"/>
    <x v="1"/>
    <x v="0"/>
    <n v="425.5"/>
    <s v="Low"/>
  </r>
  <r>
    <x v="231"/>
    <s v="SHI by Alfred Sung Perfume for Women EDP 3.3 / 3.4 oz New In Box Sealed"/>
    <x v="0"/>
    <n v="20.45"/>
    <n v="110"/>
    <s v="110 available / 4,308 sold"/>
    <n v="4308"/>
    <s v="May 24, 2024 10:02:06 PDT"/>
    <x v="4"/>
    <x v="1"/>
    <x v="0"/>
    <n v="88098.599999999991"/>
    <s v="High"/>
  </r>
  <r>
    <x v="1"/>
    <s v="LIBRE By Yves Saint Laurent Yves Saint Laurent Eau de Parfum EDP Perfume 3 Oz/90ML for Women"/>
    <x v="0"/>
    <n v="59.99"/>
    <n v="10"/>
    <s v="More than 10 available / 114 sold"/>
    <n v="114"/>
    <s v="May 17, 2024 21:05:23 PDT"/>
    <x v="8"/>
    <x v="1"/>
    <x v="0"/>
    <n v="6838.8600000000006"/>
    <s v="High"/>
  </r>
  <r>
    <x v="232"/>
    <s v="VANDERBILT by Gloria 3.4 oz 3.3 edt for Women Perfume  New Box Seal"/>
    <x v="1"/>
    <n v="12.78"/>
    <n v="149"/>
    <s v="149 available / 10,268 sold"/>
    <n v="10268"/>
    <s v="May 23, 2024 19:21:28 PDT"/>
    <x v="4"/>
    <x v="1"/>
    <x v="0"/>
    <n v="131225.03999999998"/>
    <s v="High"/>
  </r>
  <r>
    <x v="69"/>
    <s v="PRADA Paradoxe by Prada EDP 3.0oz/90ml Spray Perfume for Women New In Box USA"/>
    <x v="0"/>
    <n v="64.989999999999995"/>
    <n v="10"/>
    <s v="More than 10 available / 123 sold"/>
    <n v="123"/>
    <s v="May 10, 2024 19:37:38 PDT"/>
    <x v="8"/>
    <x v="1"/>
    <x v="0"/>
    <n v="7993.7699999999995"/>
    <s v="High"/>
  </r>
  <r>
    <x v="219"/>
    <s v="Ariana Grande Cloud 2.0 Intense Eau De Parfum - 3.4 Oz  100 mL New &amp; Sealed"/>
    <x v="0"/>
    <n v="33.99"/>
    <n v="9"/>
    <s v="9 available / 89 sold"/>
    <n v="89"/>
    <s v="May 24, 2024 06:26:31 PDT"/>
    <x v="16"/>
    <x v="1"/>
    <x v="0"/>
    <n v="3025.11"/>
    <s v="Medium"/>
  </r>
  <r>
    <x v="9"/>
    <s v="Dolce &amp; Gabbana Light Blue Women 3.4 fl oz 100 ML Eau de Toilette NEW SEALED BOX"/>
    <x v="1"/>
    <n v="29.99"/>
    <n v="8"/>
    <s v="8 available / 187 sold"/>
    <n v="187"/>
    <s v="May 24, 2024 04:23:18 PDT"/>
    <x v="14"/>
    <x v="1"/>
    <x v="0"/>
    <n v="5608.13"/>
    <s v="High"/>
  </r>
  <r>
    <x v="22"/>
    <s v="VALENTINO DONNA BORN IN ROMA INTENSE 3.4 oz 100ml EAU DE PARFUM SPRAY SEALED"/>
    <x v="0"/>
    <n v="100.99"/>
    <n v="1"/>
    <s v="Last One / 47 sold"/>
    <n v="47"/>
    <s v="May 17, 2024 03:30:44 PDT"/>
    <x v="2"/>
    <x v="1"/>
    <x v="0"/>
    <n v="4746.53"/>
    <s v="Low"/>
  </r>
  <r>
    <x v="233"/>
    <s v="Cabotine De Gres by Parfums 3.3 / 3.4 oz EDT Perfume For Women NEW IN BOX"/>
    <x v="1"/>
    <n v="14.75"/>
    <n v="183"/>
    <s v="183 available / 1,999 sold"/>
    <n v="1999"/>
    <s v="May 23, 2024 22:09:08 PDT"/>
    <x v="4"/>
    <x v="1"/>
    <x v="0"/>
    <n v="29485.25"/>
    <s v="High"/>
  </r>
  <r>
    <x v="69"/>
    <s v="Prada Paradoxe EDP Mini Bottle 7ml/.23oz"/>
    <x v="0"/>
    <n v="19"/>
    <n v="10"/>
    <s v="More than 10 available"/>
    <n v="0"/>
    <s v="May 23, 2024 06:27:16 PDT"/>
    <x v="10"/>
    <x v="1"/>
    <x v="0"/>
    <n v="0"/>
    <s v="Low"/>
  </r>
  <r>
    <x v="156"/>
    <s v="JIMMY CHOO by Jimmy Choo 3.3 / 3.4 oz Spray EDT for Women NEW IN BOX"/>
    <x v="1"/>
    <n v="33.520000000000003"/>
    <n v="131"/>
    <s v="131 available / 2,846 sold"/>
    <n v="2846"/>
    <s v="May 21, 2024 11:29:33 PDT"/>
    <x v="4"/>
    <x v="1"/>
    <x v="0"/>
    <n v="95397.920000000013"/>
    <s v="High"/>
  </r>
  <r>
    <x v="221"/>
    <s v="Good Girl Gone Bad by Kilian 1.7 oz / 50 ml Eau De Parfum Spray - New"/>
    <x v="0"/>
    <n v="100.99"/>
    <n v="1"/>
    <s v="Last One / 48 sold"/>
    <n v="48"/>
    <s v="May 17, 2024 03:24:34 PDT"/>
    <x v="2"/>
    <x v="1"/>
    <x v="0"/>
    <n v="4847.5199999999995"/>
    <s v="Low"/>
  </r>
  <r>
    <x v="234"/>
    <s v="OUAI Hair &amp; Body Mist In ST. BARTS 3.3oz / 97ml Full Size NEW RELEASE '24"/>
    <x v="15"/>
    <n v="28"/>
    <n v="2"/>
    <s v="2 available"/>
    <n v="0"/>
    <m/>
    <x v="7"/>
    <x v="1"/>
    <x v="0"/>
    <n v="0"/>
    <s v="Low"/>
  </r>
  <r>
    <x v="235"/>
    <s v="La Vie Est Belle by Lancôme 3.4 Oz – Women's L'eau De Parfum, Sealed Freshness"/>
    <x v="0"/>
    <n v="49.99"/>
    <n v="5"/>
    <s v="5 available / 127 sold"/>
    <n v="127"/>
    <s v="May 21, 2024 07:49:52 PDT"/>
    <x v="0"/>
    <x v="1"/>
    <x v="0"/>
    <n v="6348.7300000000005"/>
    <s v="High"/>
  </r>
  <r>
    <x v="22"/>
    <s v="Valentino Donna Born In Roma Eau De Parfum  2ML Spray For Women"/>
    <x v="0"/>
    <n v="9.6999999999999993"/>
    <n v="10"/>
    <s v="More than 10 available / 2 sold"/>
    <n v="2"/>
    <m/>
    <x v="9"/>
    <x v="1"/>
    <x v="0"/>
    <n v="19.399999999999999"/>
    <s v="Low"/>
  </r>
  <r>
    <x v="75"/>
    <s v="ANGEL Thierry Mugler Eau De parfum Spray Women's 3.4 oz / 100 ml New Sealed Box"/>
    <x v="0"/>
    <n v="44.99"/>
    <n v="8"/>
    <s v="8 available / 232 sold"/>
    <n v="232"/>
    <s v="May 24, 2024 06:26:59 PDT"/>
    <x v="16"/>
    <x v="1"/>
    <x v="0"/>
    <n v="10437.68"/>
    <s v="High"/>
  </r>
  <r>
    <x v="219"/>
    <s v="Cloud by Ariana Grande 3.4 oz / 100 ML EDP Perfume for Women New In Box Sealed"/>
    <x v="0"/>
    <n v="33.799999999999997"/>
    <n v="8"/>
    <s v="8 available / 303 sold"/>
    <n v="303"/>
    <s v="May 21, 2024 01:54:58 PDT"/>
    <x v="5"/>
    <x v="1"/>
    <x v="0"/>
    <n v="10241.4"/>
    <s v="High"/>
  </r>
  <r>
    <x v="4"/>
    <s v="Fakhar by Lattafa Perfumes 3.4 oz / 100 ml EDP Spray for Men"/>
    <x v="0"/>
    <n v="22.99"/>
    <n v="10"/>
    <s v="More than 10 available / 8 sold"/>
    <n v="8"/>
    <s v="May 24, 2024 11:15:10 PDT"/>
    <x v="3"/>
    <x v="1"/>
    <x v="0"/>
    <n v="183.92"/>
    <s v="Low"/>
  </r>
  <r>
    <x v="1"/>
    <s v="J'adore 3.4 oz/100 ml Eau De Parfum EDP Women Spray Gift For Her New &amp; Sealed US"/>
    <x v="0"/>
    <n v="49.99"/>
    <n v="8"/>
    <s v="8 available / 22 sold"/>
    <n v="22"/>
    <s v="May 23, 2024 17:51:19 PDT"/>
    <x v="8"/>
    <x v="1"/>
    <x v="0"/>
    <n v="1099.78"/>
    <s v="Low"/>
  </r>
  <r>
    <x v="195"/>
    <s v="Forever Elizabeth by Elizabeth Taylor 3.4 oz Spray edp 3.3 Perfume NEW in Box"/>
    <x v="0"/>
    <n v="17.89"/>
    <n v="71"/>
    <s v="71 available / 5,263 sold"/>
    <n v="5263"/>
    <s v="May 20, 2024 18:39:50 PDT"/>
    <x v="4"/>
    <x v="1"/>
    <x v="0"/>
    <n v="94155.07"/>
    <s v="High"/>
  </r>
  <r>
    <x v="50"/>
    <s v="Brit Sheer by Burberry 3.3 / 3.4 oz EDT Perfume for Women New In Box"/>
    <x v="1"/>
    <n v="35.090000000000003"/>
    <n v="45"/>
    <s v="45 available / 755 sold"/>
    <n v="755"/>
    <s v="May 23, 2024 13:27:20 PDT"/>
    <x v="4"/>
    <x v="1"/>
    <x v="0"/>
    <n v="26492.950000000004"/>
    <s v="High"/>
  </r>
  <r>
    <x v="26"/>
    <s v="OBSESSION NIGHT by Calvin Klein Perfume for Women 3.3 / 3.4 oz EDP New in Box"/>
    <x v="0"/>
    <n v="25.57"/>
    <n v="194"/>
    <s v="194 available / 472 sold"/>
    <n v="472"/>
    <s v="May 24, 2024 07:31:11 PDT"/>
    <x v="4"/>
    <x v="1"/>
    <x v="0"/>
    <n v="12069.04"/>
    <s v="High"/>
  </r>
  <r>
    <x v="195"/>
    <s v="BRILLIANT White Diamonds Elizabeth Taylor women 3.3 oz 3.4 edt NEW IN BOX"/>
    <x v="1"/>
    <n v="16.440000000000001"/>
    <n v="64"/>
    <s v="64 available / 315 sold"/>
    <n v="315"/>
    <s v="May 24, 2024 10:23:40 PDT"/>
    <x v="4"/>
    <x v="1"/>
    <x v="0"/>
    <n v="5178.6000000000004"/>
    <s v="High"/>
  </r>
  <r>
    <x v="236"/>
    <s v="LA VIDA BELLA POUR FEMME EAU DE PARFUM SPRAY FOR WOMEN 3.4 Oz / 100 ml BRAND NEW"/>
    <x v="0"/>
    <n v="10.99"/>
    <n v="10"/>
    <s v="More than 10 available / 29 sold"/>
    <n v="29"/>
    <s v="May 15, 2024 03:09:07 PDT"/>
    <x v="4"/>
    <x v="1"/>
    <x v="0"/>
    <n v="318.70999999999998"/>
    <s v="Low"/>
  </r>
  <r>
    <x v="221"/>
    <s v="Kilian Angels' Share Eau De Parfum Sample Spray Vial 1.5ml / 0.05oz"/>
    <x v="0"/>
    <n v="7.99"/>
    <n v="10"/>
    <s v="More than 10 available / 333 sold"/>
    <n v="333"/>
    <s v="Apr 10, 2024 17:57:58 PDT"/>
    <x v="3"/>
    <x v="1"/>
    <x v="0"/>
    <n v="2660.67"/>
    <s v="High"/>
  </r>
  <r>
    <x v="75"/>
    <s v="Alien by Thierry Mugler EDP for Women REFILLABLE 1oz / 30ml *NEW SEALED BOX*"/>
    <x v="0"/>
    <n v="43.99"/>
    <n v="10"/>
    <s v="More than 10 available / 109 sold"/>
    <n v="109"/>
    <s v="May 08, 2024 10:59:57 PDT"/>
    <x v="9"/>
    <x v="1"/>
    <x v="0"/>
    <n v="4794.91"/>
    <s v="High"/>
  </r>
  <r>
    <x v="122"/>
    <s v="Al Haramain Amber Oud White Edition EDP 3.4 oz/ 100ml Perfume Tester"/>
    <x v="0"/>
    <n v="36.65"/>
    <n v="3"/>
    <s v="3 available / 22 sold"/>
    <n v="22"/>
    <s v="May 23, 2024 14:21:07 PDT"/>
    <x v="3"/>
    <x v="1"/>
    <x v="0"/>
    <n v="806.3"/>
    <s v="Low"/>
  </r>
  <r>
    <x v="9"/>
    <s v="Dolce &amp; Gabbana Light Blue  3.3 oz / 3.4 oz EDT Spray for Women Brand New Sealed"/>
    <x v="1"/>
    <n v="29.99"/>
    <n v="10"/>
    <s v="More than 10 available / 315 sold"/>
    <n v="315"/>
    <s v="May 23, 2024 03:15:08 PDT"/>
    <x v="27"/>
    <x v="1"/>
    <x v="0"/>
    <n v="9446.85"/>
    <s v="High"/>
  </r>
  <r>
    <x v="1"/>
    <s v="Flora Gorgeous Magnolia By-Gucci Eau De Parfum EDP 3.3 Oz Perfume For Women NIB"/>
    <x v="0"/>
    <n v="54.99"/>
    <n v="1"/>
    <s v="Last One / 9 sold"/>
    <n v="9"/>
    <s v="May 23, 2024 18:59:45 PDT"/>
    <x v="3"/>
    <x v="1"/>
    <x v="0"/>
    <n v="494.91"/>
    <s v="Low"/>
  </r>
  <r>
    <x v="58"/>
    <s v="Parfums De Marly Delina EDP Official Carded Sample Spray 0.05oz / 1.5ml"/>
    <x v="0"/>
    <n v="12.49"/>
    <n v="8"/>
    <s v="8 available / 490 sold"/>
    <n v="490"/>
    <s v="May 16, 2024 07:04:37 PDT"/>
    <x v="7"/>
    <x v="1"/>
    <x v="0"/>
    <n v="6120.1"/>
    <s v="High"/>
  </r>
  <r>
    <x v="9"/>
    <s v="Dolce &amp; Gabbana The One 2.5 oz / 75 ml Eau De Parfum Spray Women's New &amp; Sealed"/>
    <x v="0"/>
    <n v="49.99"/>
    <n v="2"/>
    <s v="2 available / 15 sold"/>
    <n v="15"/>
    <s v="May 24, 2024 03:25:17 PDT"/>
    <x v="9"/>
    <x v="1"/>
    <x v="0"/>
    <n v="749.85"/>
    <s v="Low"/>
  </r>
  <r>
    <x v="196"/>
    <s v="Choco Musk Arabian Perfume Spray- 50ml by Al Rehab by Crown perfumes."/>
    <x v="0"/>
    <n v="9.25"/>
    <n v="10"/>
    <s v="More than 10 available / 290 sold"/>
    <n v="290"/>
    <s v="Apr 23, 2024 22:23:21 PDT"/>
    <x v="5"/>
    <x v="1"/>
    <x v="0"/>
    <n v="2682.5"/>
    <s v="High"/>
  </r>
  <r>
    <x v="237"/>
    <s v="Byredo Mojave Ghost Eau de Parfum EDP Spray 3.4 oz / 100 ml Perfume for Unisex"/>
    <x v="0"/>
    <n v="100.99"/>
    <n v="1"/>
    <s v="Last One / 13 sold"/>
    <n v="13"/>
    <s v="May 21, 2024 20:08:09 PDT"/>
    <x v="7"/>
    <x v="1"/>
    <x v="0"/>
    <n v="1312.87"/>
    <s v="Low"/>
  </r>
  <r>
    <x v="1"/>
    <s v="New Jo Malone London Wood Sage &amp; Sea Salt Cologne Spray 3.4 oz/ 100 ml for Women"/>
    <x v="6"/>
    <n v="50.68"/>
    <n v="3"/>
    <s v="3 available / 7 sold"/>
    <n v="7"/>
    <m/>
    <x v="4"/>
    <x v="1"/>
    <x v="0"/>
    <n v="354.76"/>
    <s v="Low"/>
  </r>
  <r>
    <x v="238"/>
    <s v="KAYALI EDEN SPARKLING LYCHEE | 39 Eau de Parfum 0.34 oz SEALED MADE IN FRANCE"/>
    <x v="0"/>
    <n v="42"/>
    <n v="4"/>
    <s v="4 available / 11 sold"/>
    <n v="11"/>
    <s v="May 22, 2024 11:38:02 PDT"/>
    <x v="29"/>
    <x v="1"/>
    <x v="0"/>
    <n v="462"/>
    <s v="Low"/>
  </r>
  <r>
    <x v="97"/>
    <s v="COACH Floral Blush by Coach perfume for women EDP 3 / 3.0 oz New in Box"/>
    <x v="0"/>
    <n v="38.92"/>
    <n v="141"/>
    <s v="141 available / 2,515 sold"/>
    <n v="2515"/>
    <s v="May 23, 2024 11:00:17 PDT"/>
    <x v="4"/>
    <x v="1"/>
    <x v="0"/>
    <n v="97883.8"/>
    <s v="High"/>
  </r>
  <r>
    <x v="1"/>
    <s v="3.3 oz 100 ml Flora Gorgeous Gardena Eau De Parfum EDP For Women New In Box"/>
    <x v="0"/>
    <n v="49.99"/>
    <n v="4"/>
    <s v="4 available / 46 sold"/>
    <n v="46"/>
    <s v="May 24, 2024 02:32:48 PDT"/>
    <x v="47"/>
    <x v="1"/>
    <x v="0"/>
    <n v="2299.54"/>
    <s v="Low"/>
  </r>
  <r>
    <x v="2"/>
    <s v="Versace Dylan 3.4 oz Eau de Parfum Spray Parfume Fragrances for Women Purple"/>
    <x v="0"/>
    <n v="58.99"/>
    <n v="10"/>
    <s v="More than 10 available / 12 sold"/>
    <n v="12"/>
    <s v="May 22, 2024 23:55:54 PDT"/>
    <x v="3"/>
    <x v="1"/>
    <x v="0"/>
    <n v="707.88"/>
    <s v="Low"/>
  </r>
  <r>
    <x v="11"/>
    <s v="VERSACE WOMAN by Gianni Versace Perfume for Women EDP 3.4 oz New in Box SEALED"/>
    <x v="0"/>
    <n v="33.380000000000003"/>
    <n v="76"/>
    <s v="76 available / 2,715 sold"/>
    <n v="2715"/>
    <s v="May 23, 2024 08:22:23 PDT"/>
    <x v="4"/>
    <x v="1"/>
    <x v="0"/>
    <n v="90626.700000000012"/>
    <s v="High"/>
  </r>
  <r>
    <x v="9"/>
    <s v="Light Blue byDolce &amp; Gabbana3.3 / 3.4 oz EDT Perfume for Women New In Box"/>
    <x v="1"/>
    <n v="29.65"/>
    <n v="6"/>
    <s v="6 available / 821 sold"/>
    <n v="821"/>
    <s v="May 23, 2024 00:37:02 PDT"/>
    <x v="0"/>
    <x v="1"/>
    <x v="0"/>
    <n v="24342.649999999998"/>
    <s v="High"/>
  </r>
  <r>
    <x v="239"/>
    <s v="White Shoulders 4.5 oz Perfume for Women Eau de Cologne Spray New In Box"/>
    <x v="6"/>
    <n v="18.63"/>
    <n v="13"/>
    <s v="13 available / 3,185 sold"/>
    <n v="3185"/>
    <s v="May 22, 2024 16:20:07 PDT"/>
    <x v="4"/>
    <x v="1"/>
    <x v="0"/>
    <n v="59336.549999999996"/>
    <s v="High"/>
  </r>
  <r>
    <x v="151"/>
    <s v="Beautiful by Estée Lauder 2.5 oz / 75ml EDP Perfume For Women Brand New Sealed!!"/>
    <x v="0"/>
    <n v="28.05"/>
    <n v="8"/>
    <s v="8 available / 299 sold"/>
    <n v="299"/>
    <s v="May 22, 2024 10:28:26 PDT"/>
    <x v="0"/>
    <x v="1"/>
    <x v="0"/>
    <n v="8386.9500000000007"/>
    <s v="High"/>
  </r>
  <r>
    <x v="218"/>
    <s v="Juliette Has A Gun Not a Perfume Eau De Parfum 3.3 fl. oz / 100 ml Spray Women"/>
    <x v="0"/>
    <n v="55.1"/>
    <n v="1"/>
    <s v="Last One / 39 sold"/>
    <n v="39"/>
    <s v="May 24, 2024 06:11:53 PDT"/>
    <x v="4"/>
    <x v="1"/>
    <x v="0"/>
    <n v="2148.9"/>
    <s v="Low"/>
  </r>
  <r>
    <x v="240"/>
    <s v="Lake &amp; Skye 11 11 Eau De Parfum 3.4oz  (WITHOUT BOX)"/>
    <x v="0"/>
    <n v="99.99"/>
    <n v="2"/>
    <s v="2 available / 3 sold"/>
    <n v="3"/>
    <s v="May 23, 2024 20:28:37 PDT"/>
    <x v="25"/>
    <x v="1"/>
    <x v="0"/>
    <n v="299.96999999999997"/>
    <s v="Low"/>
  </r>
  <r>
    <x v="2"/>
    <s v="SOL DE JANEIRO Brazilian Crush 39 Perfume Body Mist Fragrance 3.4floz New in Box"/>
    <x v="2"/>
    <n v="19.75"/>
    <n v="10"/>
    <s v="More than 10 available / 33 sold"/>
    <n v="33"/>
    <s v="May 19, 2024 17:30:18 PDT"/>
    <x v="42"/>
    <x v="1"/>
    <x v="0"/>
    <n v="651.75"/>
    <s v="Low"/>
  </r>
  <r>
    <x v="50"/>
    <s v="Burberry Weekend by Burberry 3.3 / 3.4 oz EDP Perfume for Women New In Box"/>
    <x v="0"/>
    <n v="34.08"/>
    <n v="1"/>
    <s v="Limited quantity available / 4,332 sold"/>
    <n v="4332"/>
    <s v="May 24, 2024 11:16:29 PDT"/>
    <x v="5"/>
    <x v="1"/>
    <x v="0"/>
    <n v="147634.56"/>
    <s v="High"/>
  </r>
  <r>
    <x v="241"/>
    <s v="Portrait of a Lady By Frederic Malle Eau De Parfum Sample Spray 1.2ml / 0.04oz"/>
    <x v="0"/>
    <n v="12.95"/>
    <n v="4"/>
    <s v="4 available / 73 sold"/>
    <n v="73"/>
    <s v="May 03, 2024 02:06:15 PDT"/>
    <x v="4"/>
    <x v="1"/>
    <x v="0"/>
    <n v="945.34999999999991"/>
    <s v="Medium"/>
  </r>
  <r>
    <x v="242"/>
    <s v="SEALED DEAL Marilyn Miglin HUGE 3.4 Oz Pherómone Eau de Parfum PHEROMONE"/>
    <x v="0"/>
    <n v="30"/>
    <n v="3"/>
    <s v="3 available / 4 sold"/>
    <n v="4"/>
    <s v="May 23, 2024 05:03:22 PDT"/>
    <x v="29"/>
    <x v="1"/>
    <x v="0"/>
    <n v="120"/>
    <s v="Low"/>
  </r>
  <r>
    <x v="243"/>
    <s v="Pink Sugar hair perfume by Aquolina for women 3.4 oz EDP New"/>
    <x v="0"/>
    <n v="12.36"/>
    <n v="417"/>
    <s v="417 available / 1,130 sold"/>
    <n v="1130"/>
    <s v="May 12, 2024 23:45:01 PDT"/>
    <x v="4"/>
    <x v="1"/>
    <x v="0"/>
    <n v="13966.8"/>
    <s v="High"/>
  </r>
  <r>
    <x v="7"/>
    <s v="Gucci Bamboo by Gucci 2.5 oz Eau De Parfum Spray for Women New &amp; Sealed"/>
    <x v="0"/>
    <n v="43.99"/>
    <n v="2"/>
    <s v="2 available / 136 sold"/>
    <n v="136"/>
    <s v="May 22, 2024 16:17:17 PDT"/>
    <x v="23"/>
    <x v="1"/>
    <x v="0"/>
    <n v="5982.64"/>
    <s v="High"/>
  </r>
  <r>
    <x v="75"/>
    <s v="Angel Perfume by Thierry Mugler, 3.4 oz Refillable EDP BRAND NEW SEALED IN BOX"/>
    <x v="0"/>
    <n v="51.99"/>
    <n v="3"/>
    <s v="3 available / 179 sold"/>
    <n v="179"/>
    <s v="May 23, 2024 10:44:48 PDT"/>
    <x v="0"/>
    <x v="1"/>
    <x v="0"/>
    <n v="9306.2100000000009"/>
    <s v="High"/>
  </r>
  <r>
    <x v="76"/>
    <s v="Jo Malone Orange Blossom  Cologne Spray Women's Eau de  - 3.4 fl oz/100ml"/>
    <x v="6"/>
    <n v="79.989999999999995"/>
    <n v="10"/>
    <s v="More than 10 available / 15 sold"/>
    <n v="15"/>
    <s v="Apr 30, 2024 01:12:45 PDT"/>
    <x v="16"/>
    <x v="1"/>
    <x v="0"/>
    <n v="1199.8499999999999"/>
    <s v="Low"/>
  </r>
  <r>
    <x v="7"/>
    <s v="Gucci Bamboo 2.5oz Women's Eau de Parfum Spray New Sealed"/>
    <x v="0"/>
    <n v="43.69"/>
    <n v="6"/>
    <s v="6 available / 18 sold"/>
    <n v="18"/>
    <s v="May 23, 2024 08:21:50 PDT"/>
    <x v="0"/>
    <x v="1"/>
    <x v="0"/>
    <n v="786.42"/>
    <s v="Low"/>
  </r>
  <r>
    <x v="180"/>
    <s v="360 by Perry Ellis Perfume 6.7 oz for Women edt NEW IN BOX"/>
    <x v="1"/>
    <n v="35.39"/>
    <n v="31"/>
    <s v="31 available / 2,209 sold"/>
    <n v="2209"/>
    <s v="May 24, 2024 08:11:07 PDT"/>
    <x v="4"/>
    <x v="1"/>
    <x v="0"/>
    <n v="78176.509999999995"/>
    <s v="High"/>
  </r>
  <r>
    <x v="151"/>
    <s v="Pleasures by Estée Lauder 3.4 oz EDP Perfume for Women New In Box"/>
    <x v="0"/>
    <n v="34.28"/>
    <n v="1"/>
    <s v="Limited quantity available / 5,901 sold"/>
    <n v="5901"/>
    <s v="May 24, 2024 07:18:04 PDT"/>
    <x v="5"/>
    <x v="1"/>
    <x v="0"/>
    <n v="202286.28"/>
    <s v="High"/>
  </r>
  <r>
    <x v="9"/>
    <s v="The One byDolce &amp; Gabbana2.5 oz EDP Perfume for Women Brand New Tester"/>
    <x v="0"/>
    <n v="43.32"/>
    <n v="1"/>
    <s v="Limited quantity available / 252 sold"/>
    <n v="252"/>
    <s v="May 24, 2024 07:13:43 PDT"/>
    <x v="5"/>
    <x v="1"/>
    <x v="0"/>
    <n v="10916.64"/>
    <s v="High"/>
  </r>
  <r>
    <x v="3"/>
    <s v="My Way by Giorgio Armani 3oz 90ml EDP Perfume for Women Spray New In Box"/>
    <x v="0"/>
    <n v="41.99"/>
    <n v="3"/>
    <s v="3 available / 7 sold"/>
    <n v="7"/>
    <s v="May 24, 2024 00:52:28 PDT"/>
    <x v="3"/>
    <x v="1"/>
    <x v="0"/>
    <n v="293.93"/>
    <s v="Low"/>
  </r>
  <r>
    <x v="219"/>
    <s v="Cloud 2.0 Intense by Ariana Grande 3.4 oz Eau De Parfum Spray New &amp; Sealed"/>
    <x v="0"/>
    <n v="29.49"/>
    <n v="5"/>
    <s v="5 available / 45 sold"/>
    <n v="45"/>
    <s v="May 24, 2024 03:51:16 PDT"/>
    <x v="9"/>
    <x v="1"/>
    <x v="0"/>
    <n v="1327.05"/>
    <s v="Low"/>
  </r>
  <r>
    <x v="15"/>
    <s v="GOOD GIRL CAROLINA HERRERA 2.7 OZ / 80 ML EDP NEW FACTORY SEALED FREE SHIPPING"/>
    <x v="0"/>
    <n v="41.99"/>
    <n v="4"/>
    <s v="4 available / 369 sold"/>
    <n v="369"/>
    <s v="May 23, 2024 05:29:04 PDT"/>
    <x v="7"/>
    <x v="1"/>
    <x v="0"/>
    <n v="15494.310000000001"/>
    <s v="High"/>
  </r>
  <r>
    <x v="14"/>
    <s v="Club de Nuit by Armaf perfume for women EDP 6.8 oz New in Box"/>
    <x v="0"/>
    <n v="36.590000000000003"/>
    <n v="175"/>
    <s v="175 available / 931 sold"/>
    <n v="931"/>
    <s v="May 24, 2024 10:59:09 PDT"/>
    <x v="4"/>
    <x v="1"/>
    <x v="0"/>
    <n v="34065.29"/>
    <s v="High"/>
  </r>
  <r>
    <x v="219"/>
    <s v="Ariana Grande Cloud - Dreamy 3.4oz Women's Eau de Parfum, New in Box"/>
    <x v="0"/>
    <n v="33.99"/>
    <n v="3"/>
    <s v="3 available / 40 sold"/>
    <n v="40"/>
    <s v="May 23, 2024 07:21:31 PDT"/>
    <x v="0"/>
    <x v="1"/>
    <x v="0"/>
    <n v="1359.6000000000001"/>
    <s v="Low"/>
  </r>
  <r>
    <x v="235"/>
    <s v="Tresor by Lancôme for Women EDP Spray 3.4 oz / 100 ml New In Box"/>
    <x v="0"/>
    <n v="41.99"/>
    <n v="1"/>
    <s v="Last One / 220 sold"/>
    <n v="220"/>
    <s v="May 22, 2024 06:19:27 PDT"/>
    <x v="3"/>
    <x v="1"/>
    <x v="0"/>
    <n v="9237.8000000000011"/>
    <s v="High"/>
  </r>
  <r>
    <x v="3"/>
    <s v="Giorgio Armani My Way for Women 3 fl.oz Eau de Parfum Spray"/>
    <x v="0"/>
    <n v="49"/>
    <n v="7"/>
    <s v="7 available / 13 sold"/>
    <n v="13"/>
    <s v="May 20, 2024 07:43:23 PDT"/>
    <x v="18"/>
    <x v="1"/>
    <x v="0"/>
    <n v="637"/>
    <s v="Low"/>
  </r>
  <r>
    <x v="15"/>
    <s v="Good Girl BLUSH by Carolina Herrera 2.7 oz.EDP Spray for Women New in Sealed Box"/>
    <x v="0"/>
    <n v="119.99"/>
    <n v="10"/>
    <s v="10 available / 141 sold"/>
    <n v="141"/>
    <s v="May 20, 2024 06:18:08 PDT"/>
    <x v="4"/>
    <x v="1"/>
    <x v="0"/>
    <n v="16918.59"/>
    <s v="High"/>
  </r>
  <r>
    <x v="244"/>
    <s v="Lattafa Perfumes Perfumes Mayar EDP - Eau De Parfum Women 100ml(3.4 oz) | Lychee, white f"/>
    <x v="0"/>
    <n v="26.99"/>
    <n v="6"/>
    <s v="6 available / 155 sold"/>
    <n v="155"/>
    <s v="May 23, 2024 14:23:52 PDT"/>
    <x v="4"/>
    <x v="1"/>
    <x v="0"/>
    <n v="4183.45"/>
    <s v="High"/>
  </r>
  <r>
    <x v="231"/>
    <s v="Sung by Alfred Sung for women EDT 3.3 / 3.4 oz New Tester"/>
    <x v="1"/>
    <n v="15.99"/>
    <n v="216"/>
    <s v="216 available / 1,107 sold"/>
    <n v="1107"/>
    <s v="May 24, 2024 10:38:09 PDT"/>
    <x v="4"/>
    <x v="1"/>
    <x v="0"/>
    <n v="17700.93"/>
    <s v="High"/>
  </r>
  <r>
    <x v="195"/>
    <s v="White Diamonds by Elizabeth Taylor 3.3 3.4 oz EDT Perfume for Women New Tester"/>
    <x v="1"/>
    <n v="19.68"/>
    <n v="10"/>
    <s v="More than 10 available / 10,259 sold"/>
    <n v="10259"/>
    <s v="May 24, 2024 09:01:03 PDT"/>
    <x v="5"/>
    <x v="1"/>
    <x v="0"/>
    <n v="201897.12"/>
    <s v="High"/>
  </r>
  <r>
    <x v="97"/>
    <s v="Coach Wild Rose 3 oz EDP Perfume for Women New In Box"/>
    <x v="0"/>
    <n v="42.28"/>
    <n v="1"/>
    <s v="Last One / 796 sold"/>
    <n v="796"/>
    <s v="May 23, 2024 09:27:11 PDT"/>
    <x v="5"/>
    <x v="1"/>
    <x v="0"/>
    <n v="33654.879999999997"/>
    <s v="High"/>
  </r>
  <r>
    <x v="222"/>
    <s v="Donna karen Cashmere Mist Deodorant 1.7oz"/>
    <x v="11"/>
    <n v="26.99"/>
    <n v="10"/>
    <s v="More than 10 available / 69 sold"/>
    <n v="69"/>
    <s v="Feb 21, 2024 16:09:45 PST"/>
    <x v="25"/>
    <x v="1"/>
    <x v="0"/>
    <n v="1862.31"/>
    <s v="Medium"/>
  </r>
  <r>
    <x v="22"/>
    <s v="Valentino Donna Born In Roma Perfume 3.4oz.EDP Spray for Women New in Sealed Box"/>
    <x v="0"/>
    <n v="109.95"/>
    <n v="10"/>
    <s v="10 available / 416 sold"/>
    <n v="416"/>
    <s v="May 24, 2024 08:56:33 PDT"/>
    <x v="4"/>
    <x v="1"/>
    <x v="0"/>
    <n v="45739.200000000004"/>
    <s v="High"/>
  </r>
  <r>
    <x v="245"/>
    <s v="MEOW by KATY PERRY Eau de Parfum 3.4 oz for 3.3 Women NEW IN BOX"/>
    <x v="0"/>
    <n v="23.75"/>
    <n v="132"/>
    <s v="132 available / 417 sold"/>
    <n v="417"/>
    <s v="May 23, 2024 01:01:37 PDT"/>
    <x v="4"/>
    <x v="1"/>
    <x v="0"/>
    <n v="9903.75"/>
    <s v="High"/>
  </r>
  <r>
    <x v="15"/>
    <s v="Carolina Herrera Good Girl Blush Eau de Parfum 0.24 Oz 7 mL Splash Dabber Travel"/>
    <x v="0"/>
    <n v="18.989999999999998"/>
    <n v="10"/>
    <s v="More than 10 available / 25 sold"/>
    <n v="25"/>
    <s v="Apr 11, 2024 12:29:12 PDT"/>
    <x v="17"/>
    <x v="1"/>
    <x v="0"/>
    <n v="474.74999999999994"/>
    <s v="Low"/>
  </r>
  <r>
    <x v="16"/>
    <s v="Aromatics Elixir by Clinique 3.4 oz/100 ml Perfume Spray for Women"/>
    <x v="2"/>
    <n v="33"/>
    <n v="10"/>
    <s v="10 available / 232 sold"/>
    <n v="232"/>
    <s v="May 23, 2024 16:54:40 PDT"/>
    <x v="4"/>
    <x v="1"/>
    <x v="0"/>
    <n v="7656"/>
    <s v="High"/>
  </r>
  <r>
    <x v="235"/>
    <s v="La Vie Est Belle By Lancôme 3.4 Fl oz Spray Eau De Parfum Women's New &amp; Sealed"/>
    <x v="0"/>
    <n v="41.49"/>
    <n v="1"/>
    <s v="Last One / 61 sold"/>
    <n v="61"/>
    <s v="May 24, 2024 03:14:22 PDT"/>
    <x v="0"/>
    <x v="1"/>
    <x v="0"/>
    <n v="2530.8900000000003"/>
    <s v="Medium"/>
  </r>
  <r>
    <x v="26"/>
    <s v="Eternity by CK Calvin Klein 3.4 oz EDP Perfume for Women Tester"/>
    <x v="0"/>
    <n v="32.119999999999997"/>
    <n v="1"/>
    <s v="Limited quantity available / 7,018 sold"/>
    <n v="7018"/>
    <s v="May 24, 2024 08:16:13 PDT"/>
    <x v="5"/>
    <x v="1"/>
    <x v="0"/>
    <n v="225418.15999999997"/>
    <s v="High"/>
  </r>
  <r>
    <x v="1"/>
    <s v="PRADA Paradoxe by Prada EDP 3.0oz/90ml Spray for Women USA New In Box"/>
    <x v="0"/>
    <n v="55.39"/>
    <n v="1"/>
    <s v="Last One / 6 sold"/>
    <n v="6"/>
    <s v="May 24, 2024 02:52:40 PDT"/>
    <x v="3"/>
    <x v="1"/>
    <x v="0"/>
    <n v="332.34000000000003"/>
    <s v="Low"/>
  </r>
  <r>
    <x v="235"/>
    <s v="Idole by Lancôme perfume for women EDP 1.7 oz New 50 ml"/>
    <x v="0"/>
    <n v="36.99"/>
    <n v="8"/>
    <s v="8 available / 66 sold"/>
    <n v="66"/>
    <s v="May 12, 2024 07:12:36 PDT"/>
    <x v="1"/>
    <x v="1"/>
    <x v="0"/>
    <n v="2441.34"/>
    <s v="Medium"/>
  </r>
  <r>
    <x v="36"/>
    <s v="Yves Saint Laurent Black Opium Women's Perfume EDP 3.0 oz 90 ml Sealed New"/>
    <x v="0"/>
    <n v="54.99"/>
    <n v="10"/>
    <s v="More than 10 available / 74 sold"/>
    <n v="74"/>
    <s v="May 20, 2024 06:42:57 PDT"/>
    <x v="0"/>
    <x v="1"/>
    <x v="0"/>
    <n v="4069.26"/>
    <s v="Medium"/>
  </r>
  <r>
    <x v="226"/>
    <s v="Victoria's Secret Heavenly 3.4 fl oz Spray Eau de Parfum Women's New &amp; Sealed"/>
    <x v="0"/>
    <n v="28.99"/>
    <n v="3"/>
    <s v="3 available / 43 sold"/>
    <n v="43"/>
    <s v="May 23, 2024 06:21:24 PDT"/>
    <x v="16"/>
    <x v="1"/>
    <x v="0"/>
    <n v="1246.57"/>
    <s v="Low"/>
  </r>
  <r>
    <x v="15"/>
    <s v="Carolina Herrera Good Girl Women EDP 2.7 oz Spray New Sealed"/>
    <x v="0"/>
    <n v="49.99"/>
    <n v="6"/>
    <s v="6 available / 22 sold"/>
    <n v="22"/>
    <s v="May 23, 2024 07:03:42 PDT"/>
    <x v="0"/>
    <x v="1"/>
    <x v="0"/>
    <n v="1099.78"/>
    <s v="Low"/>
  </r>
  <r>
    <x v="209"/>
    <s v="Viva La Juicy Rose by Juicy Couture 3.4 oz EDP Perfume for Women New In Box"/>
    <x v="0"/>
    <n v="34.590000000000003"/>
    <n v="1"/>
    <s v="Limited quantity available / 1,790 sold"/>
    <n v="1790"/>
    <s v="May 24, 2024 11:16:29 PDT"/>
    <x v="5"/>
    <x v="1"/>
    <x v="0"/>
    <n v="61916.100000000006"/>
    <s v="High"/>
  </r>
  <r>
    <x v="24"/>
    <s v="Montblanc - Signature Eau De Parfum Spray  90ml/3oz"/>
    <x v="0"/>
    <n v="39.47"/>
    <n v="1"/>
    <s v="Limited quantity available / 99 sold"/>
    <n v="99"/>
    <s v="May 23, 2024 23:20:20 PDT"/>
    <x v="3"/>
    <x v="1"/>
    <x v="0"/>
    <n v="3907.5299999999997"/>
    <s v="Medium"/>
  </r>
  <r>
    <x v="246"/>
    <s v="Atelier Cologne - Orange Sanguine Cologne Absolue Spray  30ml/1oz"/>
    <x v="0"/>
    <n v="29.9"/>
    <n v="3"/>
    <s v="3 available / 6 sold"/>
    <n v="6"/>
    <s v="May 16, 2024 09:40:54 PDT"/>
    <x v="34"/>
    <x v="1"/>
    <x v="0"/>
    <n v="179.39999999999998"/>
    <s v="Low"/>
  </r>
  <r>
    <x v="1"/>
    <s v="PRADA Paradoxe by Prada EDP 3.0oz/90ml Spray Perfume for Women New In Box"/>
    <x v="0"/>
    <n v="59.99"/>
    <n v="1"/>
    <s v="Last One / 8 sold"/>
    <n v="8"/>
    <s v="May 24, 2024 00:21:33 PDT"/>
    <x v="3"/>
    <x v="1"/>
    <x v="0"/>
    <n v="479.92"/>
    <s v="Low"/>
  </r>
  <r>
    <x v="247"/>
    <s v="ED HARDY HEARTS &amp; DAGGERS 3.4 / 3.3 oz EDP For Women NEW in BOX"/>
    <x v="0"/>
    <n v="20.420000000000002"/>
    <n v="204"/>
    <s v="204 available / 3,525 sold"/>
    <n v="3525"/>
    <s v="May 24, 2024 10:12:07 PDT"/>
    <x v="4"/>
    <x v="1"/>
    <x v="0"/>
    <n v="71980.5"/>
    <s v="High"/>
  </r>
  <r>
    <x v="222"/>
    <s v="Cashmere Mist by Donna Karan 3.4 oz / 100mL Spray for Women EDP Brand New Sealed"/>
    <x v="0"/>
    <n v="29.99"/>
    <n v="10"/>
    <s v="More than 10 available / 223 sold"/>
    <n v="223"/>
    <s v="May 24, 2024 10:55:06 PDT"/>
    <x v="5"/>
    <x v="1"/>
    <x v="0"/>
    <n v="6687.7699999999995"/>
    <s v="High"/>
  </r>
  <r>
    <x v="248"/>
    <s v="PRINCESS by VERA WANG Perfume 3.3 / 3.4 oz EDT For Women NEW in BOX"/>
    <x v="1"/>
    <n v="25.42"/>
    <n v="107"/>
    <s v="107 available / 4,123 sold"/>
    <n v="4123"/>
    <s v="May 20, 2024 22:28:54 PDT"/>
    <x v="4"/>
    <x v="1"/>
    <x v="0"/>
    <n v="104806.66"/>
    <s v="High"/>
  </r>
  <r>
    <x v="36"/>
    <s v="Yves Saint Laurent Cinema Eau de Parfum Spray for Women 3.0 Oz New"/>
    <x v="0"/>
    <n v="59.99"/>
    <n v="6"/>
    <s v="6 available / 29 sold"/>
    <n v="29"/>
    <s v="May 24, 2024 11:04:44 PDT"/>
    <x v="0"/>
    <x v="1"/>
    <x v="0"/>
    <n v="1739.71"/>
    <s v="Low"/>
  </r>
  <r>
    <x v="214"/>
    <s v="Marc Jacobs Decadence For Women 3.4 oz 100ml EDP Spray New in Box"/>
    <x v="0"/>
    <n v="62.99"/>
    <n v="2"/>
    <s v="2 available / 16 sold"/>
    <n v="16"/>
    <s v="May 22, 2024 08:41:57 PDT"/>
    <x v="42"/>
    <x v="1"/>
    <x v="0"/>
    <n v="1007.84"/>
    <s v="Low"/>
  </r>
  <r>
    <x v="50"/>
    <s v="Brit Sheer by Burberry 3.3 / 3.4 oz EDT Perfume for Women New In Box"/>
    <x v="1"/>
    <n v="35.08"/>
    <n v="1"/>
    <s v="Limited quantity available / 6,191 sold"/>
    <n v="6191"/>
    <s v="May 23, 2024 07:31:53 PDT"/>
    <x v="5"/>
    <x v="1"/>
    <x v="0"/>
    <n v="217180.28"/>
    <s v="High"/>
  </r>
  <r>
    <x v="76"/>
    <s v="Jo Malone Myrrh &amp; Tonka Cologne Intense Spray Women's Eau de  - 3.4 fl oz/100ml"/>
    <x v="6"/>
    <n v="95.99"/>
    <n v="10"/>
    <s v="More than 10 available / 30 sold"/>
    <n v="30"/>
    <s v="May 08, 2024 03:29:02 PDT"/>
    <x v="16"/>
    <x v="1"/>
    <x v="0"/>
    <n v="2879.7"/>
    <s v="Low"/>
  </r>
  <r>
    <x v="76"/>
    <s v="Jo Malone English Pear &amp; Freesia 100ml/3.4fl oz Unisex Perfume Cologne Spray"/>
    <x v="6"/>
    <n v="49.99"/>
    <n v="6"/>
    <s v="6 available / 117 sold"/>
    <n v="117"/>
    <s v="May 20, 2024 17:32:38 PDT"/>
    <x v="42"/>
    <x v="1"/>
    <x v="0"/>
    <n v="5848.83"/>
    <s v="High"/>
  </r>
  <r>
    <x v="213"/>
    <s v="NIB Philosophy Pure Grace 2oz  EDT Women's Perfume New Authentic"/>
    <x v="2"/>
    <n v="30.17"/>
    <n v="10"/>
    <s v="More than 10 available / 441 sold"/>
    <n v="441"/>
    <s v="May 21, 2024 18:30:00 PDT"/>
    <x v="65"/>
    <x v="1"/>
    <x v="0"/>
    <n v="13304.970000000001"/>
    <s v="High"/>
  </r>
  <r>
    <x v="97"/>
    <s v="Coach by Coach 3 / 3.0 oz EDP Perfume for Women New In Box"/>
    <x v="0"/>
    <n v="37.19"/>
    <n v="1"/>
    <s v="Limited quantity available / 3,080 sold"/>
    <n v="3080"/>
    <s v="May 24, 2024 10:26:59 PDT"/>
    <x v="5"/>
    <x v="1"/>
    <x v="0"/>
    <n v="114545.2"/>
    <s v="High"/>
  </r>
  <r>
    <x v="6"/>
    <s v="Maison Alhambra Ladies La Vita Bella Intensa EDP 3.4 oz Fragrances 6291108735954"/>
    <x v="0"/>
    <n v="18.79"/>
    <n v="3"/>
    <s v="3 available / 22 sold"/>
    <n v="22"/>
    <s v="May 23, 2024 09:57:03 PDT"/>
    <x v="3"/>
    <x v="1"/>
    <x v="0"/>
    <n v="413.38"/>
    <s v="Low"/>
  </r>
  <r>
    <x v="36"/>
    <s v="Black Opium Yves Saint Laurent 3.0 oz Eau De Parfum Perfume New Factory Sealed"/>
    <x v="0"/>
    <n v="40"/>
    <n v="4"/>
    <s v="4 available / 602 sold"/>
    <n v="602"/>
    <s v="May 23, 2024 22:57:25 PDT"/>
    <x v="61"/>
    <x v="1"/>
    <x v="0"/>
    <n v="24080"/>
    <s v="High"/>
  </r>
  <r>
    <x v="50"/>
    <s v="Burberry Burberry Her Eau De Parfum 2 Pcs Set  / New With Box"/>
    <x v="0"/>
    <n v="79.989999999999995"/>
    <n v="10"/>
    <s v="More than 10 available / 7 sold"/>
    <n v="7"/>
    <s v="May 21, 2024 11:08:57 PDT"/>
    <x v="3"/>
    <x v="1"/>
    <x v="0"/>
    <n v="559.92999999999995"/>
    <s v="Low"/>
  </r>
  <r>
    <x v="212"/>
    <s v="Guess Marciano perfume for women EDP 3.3 / 3.4 oz New in Box"/>
    <x v="0"/>
    <n v="20.440000000000001"/>
    <n v="35"/>
    <s v="35 available / 7,558 sold"/>
    <n v="7558"/>
    <s v="May 24, 2024 08:52:06 PDT"/>
    <x v="4"/>
    <x v="1"/>
    <x v="0"/>
    <n v="154485.52000000002"/>
    <s v="High"/>
  </r>
  <r>
    <x v="69"/>
    <s v="PRADA CANDY BY PRADA 2.7 oz 80ML Eau de Parfum BRAND NEW SEALED IN BOX"/>
    <x v="0"/>
    <n v="44.99"/>
    <n v="7"/>
    <s v="7 available / 42 sold"/>
    <n v="42"/>
    <s v="May 22, 2024 23:14:22 PDT"/>
    <x v="0"/>
    <x v="1"/>
    <x v="0"/>
    <n v="1889.5800000000002"/>
    <s v="Low"/>
  </r>
  <r>
    <x v="98"/>
    <s v="Exclamation by Coty Perfume for Women Cologne Spray 1.7 oz New In Box"/>
    <x v="6"/>
    <n v="14.89"/>
    <n v="1"/>
    <s v="Limited quantity available / 7,331 sold"/>
    <n v="7331"/>
    <s v="May 23, 2024 08:47:59 PDT"/>
    <x v="5"/>
    <x v="1"/>
    <x v="0"/>
    <n v="109158.59000000001"/>
    <s v="High"/>
  </r>
  <r>
    <x v="26"/>
    <s v="OBSESSION by CALVIN KLEIN for Women 3.4 oz 100 ml Eau de Parfum Spray NEW"/>
    <x v="0"/>
    <n v="23.95"/>
    <n v="5"/>
    <s v="5 available / 655 sold"/>
    <n v="655"/>
    <s v="May 22, 2024 07:11:27 PDT"/>
    <x v="30"/>
    <x v="1"/>
    <x v="0"/>
    <n v="15687.25"/>
    <s v="High"/>
  </r>
  <r>
    <x v="15"/>
    <s v="Good Girl by Carolina Herrera 2.7 Fl oz Spray Women's Eau De Parfum New &amp; Sealed"/>
    <x v="0"/>
    <n v="43.99"/>
    <n v="2"/>
    <s v="2 available / 11 sold"/>
    <n v="11"/>
    <s v="May 23, 2024 10:46:05 PDT"/>
    <x v="9"/>
    <x v="1"/>
    <x v="0"/>
    <n v="483.89000000000004"/>
    <s v="Low"/>
  </r>
  <r>
    <x v="1"/>
    <s v="Black Orchid By Tom Ford3.4 oz / 100 ml EDP for Women New in Box Regular Size"/>
    <x v="0"/>
    <n v="59.99"/>
    <n v="5"/>
    <s v="5 available / 6 sold"/>
    <n v="6"/>
    <s v="May 24, 2024 00:33:12 PDT"/>
    <x v="19"/>
    <x v="1"/>
    <x v="0"/>
    <n v="359.94"/>
    <s v="Low"/>
  </r>
  <r>
    <x v="9"/>
    <s v="Light Blue eau Intense byDolce &amp; GabbanaD&amp;G EDP Perfume for Women 3.3 / 3.4 oz"/>
    <x v="0"/>
    <n v="52.78"/>
    <n v="1"/>
    <s v="Limited quantity available / 3,759 sold"/>
    <n v="3759"/>
    <s v="May 24, 2024 07:50:02 PDT"/>
    <x v="5"/>
    <x v="1"/>
    <x v="0"/>
    <n v="198400.02000000002"/>
    <s v="High"/>
  </r>
  <r>
    <x v="11"/>
    <s v="Versace Dylan Purple By Versace 3.4oz./100ml Edp Spray Women New Same As Picture"/>
    <x v="0"/>
    <n v="54.9"/>
    <n v="10"/>
    <s v="10 available / 10 sold"/>
    <n v="10"/>
    <s v="May 19, 2024 13:46:37 PDT"/>
    <x v="3"/>
    <x v="1"/>
    <x v="0"/>
    <n v="549"/>
    <s v="Low"/>
  </r>
  <r>
    <x v="9"/>
    <s v="D &amp; G THE ONEDolce &amp; GabbanaPerfume 2.5 oz edp BRAND NEW tester WITH CAP"/>
    <x v="0"/>
    <n v="43.33"/>
    <n v="23"/>
    <s v="23 available / 280 sold"/>
    <n v="280"/>
    <s v="May 24, 2024 02:47:10 PDT"/>
    <x v="4"/>
    <x v="1"/>
    <x v="0"/>
    <n v="12132.4"/>
    <s v="High"/>
  </r>
  <r>
    <x v="14"/>
    <s v="ARMAF CLUB DE NUIT 3.4 OZ, EDP FOR WOMEN IN SEALED BOX"/>
    <x v="0"/>
    <n v="29.45"/>
    <n v="10"/>
    <s v="More than 10 available / 355 sold"/>
    <n v="355"/>
    <s v="May 17, 2024 15:42:34 PDT"/>
    <x v="4"/>
    <x v="1"/>
    <x v="0"/>
    <n v="10454.75"/>
    <s v="High"/>
  </r>
  <r>
    <x v="49"/>
    <s v="Dossier FRUITY ALMOND Eau de Parfum 1.7 Fl oz / 50 mL Perfume NEW IN BOX"/>
    <x v="0"/>
    <n v="20"/>
    <n v="8"/>
    <s v="8 available / 22 sold"/>
    <n v="22"/>
    <m/>
    <x v="7"/>
    <x v="1"/>
    <x v="0"/>
    <n v="440"/>
    <s v="Low"/>
  </r>
  <r>
    <x v="219"/>
    <s v="Ariana Grande Cloud Pink Eau De Parfum 3.4 fl oz Spray Women's New And Sealed"/>
    <x v="0"/>
    <n v="29.99"/>
    <n v="2"/>
    <s v="2 available / 62 sold"/>
    <n v="62"/>
    <s v="May 24, 2024 03:07:24 PDT"/>
    <x v="23"/>
    <x v="1"/>
    <x v="0"/>
    <n v="1859.3799999999999"/>
    <s v="Medium"/>
  </r>
  <r>
    <x v="195"/>
    <s v="PASSION by Elizabeth Taylor 2.5 oz edt New in Box Sealed"/>
    <x v="1"/>
    <n v="20.48"/>
    <n v="48"/>
    <s v="48 available / 620 sold"/>
    <n v="620"/>
    <s v="May 23, 2024 21:47:03 PDT"/>
    <x v="4"/>
    <x v="1"/>
    <x v="0"/>
    <n v="12697.6"/>
    <s v="High"/>
  </r>
  <r>
    <x v="58"/>
    <s v="PDM PARFUMS DE MARLY VALAYA EDP 1.5ml .05fl oz x 1 PERFUME SPRAY SAMPLE"/>
    <x v="0"/>
    <n v="12"/>
    <n v="9"/>
    <s v="9 available / 29 sold"/>
    <n v="29"/>
    <s v="May 16, 2024 10:36:11 PDT"/>
    <x v="3"/>
    <x v="1"/>
    <x v="0"/>
    <n v="348"/>
    <s v="Low"/>
  </r>
  <r>
    <x v="249"/>
    <s v="Clean Warm Cotton 2.14 oz EDP Perfume for Women Brand New Tester"/>
    <x v="0"/>
    <n v="22.09"/>
    <n v="10"/>
    <s v="More than 10 available / 332 sold"/>
    <n v="332"/>
    <s v="May 23, 2024 10:33:18 PDT"/>
    <x v="5"/>
    <x v="1"/>
    <x v="0"/>
    <n v="7333.88"/>
    <s v="High"/>
  </r>
  <r>
    <x v="209"/>
    <s v="VIVA LA JUICY NOIR by Juicy Couture Perfume Women 3.4 oz edp 3.3 New in Box"/>
    <x v="0"/>
    <n v="34.380000000000003"/>
    <n v="131"/>
    <s v="131 available / 2,361 sold"/>
    <n v="2361"/>
    <s v="May 24, 2024 07:38:07 PDT"/>
    <x v="4"/>
    <x v="1"/>
    <x v="0"/>
    <n v="81171.180000000008"/>
    <s v="High"/>
  </r>
  <r>
    <x v="209"/>
    <s v="COUTURE LA LA Juicy Couture women perfume edp 3.4 oz 3.3 NEW IN BOX"/>
    <x v="0"/>
    <n v="24.24"/>
    <n v="251"/>
    <s v="251 available / 3,152 sold"/>
    <n v="3152"/>
    <s v="May 23, 2024 09:26:07 PDT"/>
    <x v="4"/>
    <x v="1"/>
    <x v="0"/>
    <n v="76404.479999999996"/>
    <s v="High"/>
  </r>
  <r>
    <x v="3"/>
    <s v="Giorgio Armani My Way Parfum For Women 15ML/0.5fl.oz. New In Box &amp; Sealed"/>
    <x v="0"/>
    <n v="21.95"/>
    <n v="10"/>
    <s v="More than 10 available / 8 sold"/>
    <n v="8"/>
    <s v="May 15, 2024 17:11:57 PDT"/>
    <x v="9"/>
    <x v="1"/>
    <x v="0"/>
    <n v="175.6"/>
    <s v="Low"/>
  </r>
  <r>
    <x v="18"/>
    <s v="Mystique Bouquet by Afnan, 2.7 oz EDP Spray for Women"/>
    <x v="0"/>
    <n v="39.89"/>
    <n v="10"/>
    <s v="More than 10 available / 8 sold"/>
    <n v="8"/>
    <s v="May 09, 2024 16:00:11 PDT"/>
    <x v="4"/>
    <x v="1"/>
    <x v="0"/>
    <n v="319.12"/>
    <s v="Low"/>
  </r>
  <r>
    <x v="250"/>
    <s v="FANTASY Britney Spears women perfume edp 3.3 oz 3.4 NEW TESTER"/>
    <x v="0"/>
    <n v="18.940000000000001"/>
    <n v="235"/>
    <s v="235 available / 1,804 sold"/>
    <n v="1804"/>
    <s v="May 23, 2024 06:45:25 PDT"/>
    <x v="4"/>
    <x v="1"/>
    <x v="0"/>
    <n v="34167.760000000002"/>
    <s v="High"/>
  </r>
  <r>
    <x v="156"/>
    <s v="JIMMY CHOO by Jimmy Choo 3.3 / 3.4 oz Spray EDT Perfume for Women Tester"/>
    <x v="1"/>
    <n v="24.51"/>
    <n v="1"/>
    <s v="Last One / 601 sold"/>
    <n v="601"/>
    <s v="May 24, 2024 07:33:35 PDT"/>
    <x v="4"/>
    <x v="1"/>
    <x v="0"/>
    <n v="14730.51"/>
    <s v="High"/>
  </r>
  <r>
    <x v="235"/>
    <s v="Miracle Perfume by Lancôme 3.4 oz L'eau de Parfum Spray for Women NEW &amp; SEALED"/>
    <x v="0"/>
    <n v="32.99"/>
    <n v="8"/>
    <s v="8 available / 238 sold"/>
    <n v="238"/>
    <s v="May 24, 2024 05:13:26 PDT"/>
    <x v="0"/>
    <x v="1"/>
    <x v="0"/>
    <n v="7851.6200000000008"/>
    <s v="High"/>
  </r>
  <r>
    <x v="97"/>
    <s v="Coach Dreams Sunset EDP 7.5ML Mini with Pouch"/>
    <x v="0"/>
    <n v="16.95"/>
    <n v="10"/>
    <s v="More than 10 available / 15 sold"/>
    <n v="15"/>
    <s v="May 06, 2024 00:02:14 PDT"/>
    <x v="3"/>
    <x v="1"/>
    <x v="0"/>
    <n v="254.25"/>
    <s v="Low"/>
  </r>
  <r>
    <x v="226"/>
    <s v="Victoria's Secret Bombshell - Enticing 3.4oz Perfume, Sealed in Box"/>
    <x v="0"/>
    <n v="33.99"/>
    <n v="7"/>
    <s v="7 available / 149 sold"/>
    <n v="149"/>
    <s v="May 22, 2024 08:28:50 PDT"/>
    <x v="0"/>
    <x v="1"/>
    <x v="0"/>
    <n v="5064.51"/>
    <s v="High"/>
  </r>
  <r>
    <x v="50"/>
    <s v="Burberry Brit by Burberry 3.3 / 3.4 oz EDT Perfume for Women New In Box"/>
    <x v="1"/>
    <n v="35.729999999999997"/>
    <n v="557"/>
    <s v="557 available / 2,590 sold"/>
    <n v="2590"/>
    <s v="May 23, 2024 00:24:59 PDT"/>
    <x v="4"/>
    <x v="1"/>
    <x v="0"/>
    <n v="92540.7"/>
    <s v="High"/>
  </r>
  <r>
    <x v="151"/>
    <s v="Sensuous by Estée Lauder, 1.7 oz EDP Spray for Women"/>
    <x v="0"/>
    <n v="34.979999999999997"/>
    <n v="10"/>
    <s v="More than 10 available / 131 sold"/>
    <n v="131"/>
    <s v="May 24, 2024 06:41:52 PDT"/>
    <x v="5"/>
    <x v="1"/>
    <x v="0"/>
    <n v="4582.3799999999992"/>
    <s v="High"/>
  </r>
  <r>
    <x v="36"/>
    <s v="Libre By Yves Saint Laurent for Women EDT 3 oz / 90 ml *NEW IN SEALED BOX*"/>
    <x v="0"/>
    <n v="59.96"/>
    <n v="4"/>
    <s v="4 available / 19 sold"/>
    <n v="19"/>
    <s v="May 19, 2024 00:50:26 PDT"/>
    <x v="66"/>
    <x v="1"/>
    <x v="0"/>
    <n v="1139.24"/>
    <s v="Low"/>
  </r>
  <r>
    <x v="221"/>
    <s v="Angels' Share By Kilian 1.7 oz Eau de Parfum Spray Refillable 50ML NEW WITH BOX"/>
    <x v="0"/>
    <n v="64.88"/>
    <n v="5"/>
    <s v="5 available / 42 sold"/>
    <n v="42"/>
    <s v="May 24, 2024 02:15:36 PDT"/>
    <x v="19"/>
    <x v="1"/>
    <x v="0"/>
    <n v="2724.96"/>
    <s v="Low"/>
  </r>
  <r>
    <x v="235"/>
    <s v="La Vie Est Belle by Lancôme 3.4 oz 100 ml L'Eau De Parfum BRAND NEW SEALED BOX"/>
    <x v="0"/>
    <n v="69.989999999999995"/>
    <n v="9"/>
    <s v="9 available / 25 sold"/>
    <n v="25"/>
    <s v="May 09, 2024 03:18:01 PDT"/>
    <x v="4"/>
    <x v="1"/>
    <x v="0"/>
    <n v="1749.7499999999998"/>
    <s v="Low"/>
  </r>
  <r>
    <x v="26"/>
    <s v="CK SHEER BEAUTY Calvin Klein women edt 3.4 oz 3.3 NEW IN BOX"/>
    <x v="1"/>
    <n v="25.69"/>
    <n v="11"/>
    <s v="11 available / 169 sold"/>
    <n v="169"/>
    <s v="May 22, 2024 22:59:20 PDT"/>
    <x v="4"/>
    <x v="1"/>
    <x v="0"/>
    <n v="4341.6100000000006"/>
    <s v="High"/>
  </r>
  <r>
    <x v="36"/>
    <s v="Yves Saint Laurent Libre Eau De Parfum EDP Spray For Women 3.0 Oz 90 ml New Seal"/>
    <x v="0"/>
    <n v="49.68"/>
    <n v="10"/>
    <s v="More than 10 available / 21 sold"/>
    <n v="21"/>
    <s v="May 22, 2024 06:46:03 PDT"/>
    <x v="4"/>
    <x v="1"/>
    <x v="0"/>
    <n v="1043.28"/>
    <s v="Low"/>
  </r>
  <r>
    <x v="3"/>
    <s v="My Way by Giorgio Armani 3 oz EDP Perfume for Women New In Box fast shipping"/>
    <x v="0"/>
    <n v="33.92"/>
    <n v="10"/>
    <s v="10 available / 3 sold"/>
    <n v="3"/>
    <s v="May 24, 2024 07:38:32 PDT"/>
    <x v="63"/>
    <x v="1"/>
    <x v="0"/>
    <n v="101.76"/>
    <s v="Low"/>
  </r>
  <r>
    <x v="222"/>
    <s v="BE DELICIOUS Perfume DKNY Donna Karan 1.0 Oz 30 ml EDP Spray Women Without Box"/>
    <x v="0"/>
    <n v="24.99"/>
    <n v="10"/>
    <s v="More than 10 available / 370 sold"/>
    <n v="370"/>
    <s v="May 15, 2024 06:49:47 PDT"/>
    <x v="5"/>
    <x v="1"/>
    <x v="0"/>
    <n v="9246.2999999999993"/>
    <s v="High"/>
  </r>
  <r>
    <x v="28"/>
    <s v="Amarige by Givenchy EDT for Women 3.3oz  / 100ml *NEW IN SEALED BOX*"/>
    <x v="1"/>
    <n v="49.99"/>
    <n v="10"/>
    <s v="More than 10 available / 174 sold"/>
    <n v="174"/>
    <s v="Apr 15, 2024 10:19:25 PDT"/>
    <x v="9"/>
    <x v="1"/>
    <x v="0"/>
    <n v="8698.26"/>
    <s v="High"/>
  </r>
  <r>
    <x v="124"/>
    <s v="Narciso Rodriguez for Her EDP 3.3oz - New Sealed Sophistication"/>
    <x v="1"/>
    <n v="34.99"/>
    <n v="6"/>
    <s v="6 available / 5 sold"/>
    <n v="5"/>
    <s v="May 23, 2024 10:31:01 PDT"/>
    <x v="10"/>
    <x v="1"/>
    <x v="0"/>
    <n v="174.95000000000002"/>
    <s v="Low"/>
  </r>
  <r>
    <x v="251"/>
    <s v="Magnetism by Escada perfume for women EDP 2.5 oz New in Box"/>
    <x v="0"/>
    <n v="30.45"/>
    <n v="8"/>
    <s v="8 available / 738 sold"/>
    <n v="738"/>
    <s v="May 24, 2024 11:04:11 PDT"/>
    <x v="4"/>
    <x v="1"/>
    <x v="0"/>
    <n v="22472.1"/>
    <s v="High"/>
  </r>
  <r>
    <x v="235"/>
    <s v="NEW &amp; SEALED! Lancôme Tresor In Love for Women L'Eau De Parfum Spray 2.5 oz 5D"/>
    <x v="2"/>
    <n v="67.5"/>
    <n v="10"/>
    <s v="More than 10 available / 12 sold"/>
    <n v="12"/>
    <m/>
    <x v="13"/>
    <x v="1"/>
    <x v="0"/>
    <n v="810"/>
    <s v="Low"/>
  </r>
  <r>
    <x v="9"/>
    <s v="D&amp;G Dolce &amp; Gabbana 3 L'IMPERATRICE EDT 1.5ml Tester"/>
    <x v="1"/>
    <n v="5.99"/>
    <n v="5"/>
    <s v="5 available / 3 sold"/>
    <n v="3"/>
    <s v="May 24, 2024 10:22:12 PDT"/>
    <x v="7"/>
    <x v="1"/>
    <x v="0"/>
    <n v="17.97"/>
    <s v="Low"/>
  </r>
  <r>
    <x v="49"/>
    <s v="Dossier FRUITY ORANGE Eau de Parfum 1.7 Fl oz / 50 mL Perfume NEW IN BOX"/>
    <x v="0"/>
    <n v="15"/>
    <n v="10"/>
    <s v="More than 10 available / 65 sold"/>
    <n v="65"/>
    <s v="May 19, 2024 23:29:11 PDT"/>
    <x v="7"/>
    <x v="1"/>
    <x v="0"/>
    <n v="975"/>
    <s v="Medium"/>
  </r>
  <r>
    <x v="219"/>
    <s v="Ariana Grande God Is A Woman Eau De Parfum"/>
    <x v="0"/>
    <n v="15.99"/>
    <n v="9"/>
    <s v="9 available / 35 sold"/>
    <n v="35"/>
    <s v="Apr 29, 2024 14:08:37 PDT"/>
    <x v="5"/>
    <x v="1"/>
    <x v="0"/>
    <n v="559.65"/>
    <s v="Low"/>
  </r>
  <r>
    <x v="103"/>
    <s v="Viktor &amp; Rolf Flowerbomb Ruby Orchid 3.4 oz. Eau de Parfum Spray"/>
    <x v="0"/>
    <n v="79.72"/>
    <n v="10"/>
    <s v="10 available / 334 sold"/>
    <n v="334"/>
    <s v="May 24, 2024 05:44:34 PDT"/>
    <x v="4"/>
    <x v="1"/>
    <x v="0"/>
    <n v="26626.48"/>
    <s v="High"/>
  </r>
  <r>
    <x v="214"/>
    <s v="Marc Jacobs Daisy Eau So Fresh 4.2oz Women's Eau de Toilette Brand New &amp; Sealed"/>
    <x v="1"/>
    <n v="33.99"/>
    <n v="3"/>
    <s v="3 available / 43 sold"/>
    <n v="43"/>
    <s v="May 21, 2024 22:58:35 PDT"/>
    <x v="3"/>
    <x v="1"/>
    <x v="0"/>
    <n v="1461.5700000000002"/>
    <s v="Low"/>
  </r>
  <r>
    <x v="9"/>
    <s v="L'Imperatrice byDolce &amp; GabbanaD&amp;G 3.3 / 3.4 oz EDT Perfume for Women NIB"/>
    <x v="1"/>
    <n v="39.979999999999997"/>
    <n v="1"/>
    <s v="Limited quantity available / 3,379 sold"/>
    <n v="3379"/>
    <s v="May 23, 2024 18:40:58 PDT"/>
    <x v="5"/>
    <x v="1"/>
    <x v="0"/>
    <n v="135092.41999999998"/>
    <s v="High"/>
  </r>
  <r>
    <x v="252"/>
    <s v="Michael Kors Sexy Amber by Michael Kors 3.4 oz EDP For Women Perfume New In Box"/>
    <x v="0"/>
    <n v="44.99"/>
    <n v="10"/>
    <s v="10 available / 1,647 sold"/>
    <n v="1647"/>
    <s v="May 21, 2024 07:09:03 PDT"/>
    <x v="5"/>
    <x v="1"/>
    <x v="0"/>
    <n v="74098.53"/>
    <s v="High"/>
  </r>
  <r>
    <x v="235"/>
    <s v="Idole by Lancôme Eau de Parfum EDP Perfume for Women 2.5 oz New in Box"/>
    <x v="0"/>
    <n v="44.95"/>
    <n v="1"/>
    <s v="Last One / 14 sold"/>
    <n v="14"/>
    <s v="May 23, 2024 00:21:14 PDT"/>
    <x v="3"/>
    <x v="1"/>
    <x v="0"/>
    <n v="629.30000000000007"/>
    <s v="Low"/>
  </r>
  <r>
    <x v="253"/>
    <s v="Santal 33 by Le Labo, 3.4 oz EDP Spray for Unisex"/>
    <x v="0"/>
    <n v="60.37"/>
    <n v="10"/>
    <s v="10 available / 9 sold"/>
    <n v="9"/>
    <s v="May 11, 2024 01:35:56 PDT"/>
    <x v="19"/>
    <x v="1"/>
    <x v="0"/>
    <n v="543.32999999999993"/>
    <s v="Low"/>
  </r>
  <r>
    <x v="50"/>
    <s v="Burberry Her Blossom by Burberry 3.3 oz EDP Perfume for Women New in Box"/>
    <x v="1"/>
    <n v="53.99"/>
    <n v="2"/>
    <s v="2 available / 10 sold"/>
    <n v="10"/>
    <s v="May 22, 2024 09:37:26 PDT"/>
    <x v="3"/>
    <x v="1"/>
    <x v="0"/>
    <n v="539.9"/>
    <s v="Low"/>
  </r>
  <r>
    <x v="226"/>
    <s v="Victoria's Secret Tease Women's EDP Spray 3.4 oz 100ml New in Box"/>
    <x v="0"/>
    <n v="30.99"/>
    <n v="4"/>
    <s v="4 available / 89 sold"/>
    <n v="89"/>
    <s v="May 18, 2024 09:56:53 PDT"/>
    <x v="0"/>
    <x v="1"/>
    <x v="0"/>
    <n v="2758.1099999999997"/>
    <s v="Medium"/>
  </r>
  <r>
    <x v="6"/>
    <s v="Delilah Perfumes EDP 3.4oz By Maison Alhambra Lattafa Perfumes for Woman  Free Shipping"/>
    <x v="0"/>
    <n v="23.9"/>
    <n v="10"/>
    <s v="More than 10 available / 2 sold"/>
    <n v="2"/>
    <s v="May 21, 2024 12:44:02 PDT"/>
    <x v="5"/>
    <x v="1"/>
    <x v="0"/>
    <n v="47.8"/>
    <s v="Low"/>
  </r>
  <r>
    <x v="221"/>
    <s v="Good Girl Gone Bad by Kilian 1.7 oz EDP REFILLABLE Spray. New Sealed Box"/>
    <x v="0"/>
    <n v="99.99"/>
    <n v="1"/>
    <s v="Last One / 20 sold"/>
    <n v="20"/>
    <s v="May 17, 2024 04:42:34 PDT"/>
    <x v="56"/>
    <x v="1"/>
    <x v="0"/>
    <n v="1999.8"/>
    <s v="Low"/>
  </r>
  <r>
    <x v="26"/>
    <s v="CONTRADICTION by Calvin Klein 3.4 oz EDP Perfume For Women New in Box Sealed"/>
    <x v="2"/>
    <n v="26.43"/>
    <n v="96"/>
    <s v="96 available / 5,314 sold"/>
    <n v="5314"/>
    <s v="May 24, 2024 10:14:07 PDT"/>
    <x v="4"/>
    <x v="1"/>
    <x v="0"/>
    <n v="140449.01999999999"/>
    <s v="High"/>
  </r>
  <r>
    <x v="49"/>
    <s v="Dossier WOODY OAKMOSS Eau de Parfum 1.7 Fl oz / 50 mL Perfume NEW IN BOX"/>
    <x v="0"/>
    <n v="20"/>
    <n v="2"/>
    <s v="2 available / 41 sold"/>
    <n v="41"/>
    <s v="May 05, 2024 23:15:34 PDT"/>
    <x v="7"/>
    <x v="1"/>
    <x v="0"/>
    <n v="820"/>
    <s v="Low"/>
  </r>
  <r>
    <x v="9"/>
    <s v="Light Blue byDolce &amp; Gabbana3.3 oz / 3.4 oz 100mL EDT Spray Brand New Sealed"/>
    <x v="1"/>
    <n v="29.95"/>
    <n v="10"/>
    <s v="More than 10 available / 296 sold"/>
    <n v="296"/>
    <s v="May 24, 2024 10:55:00 PDT"/>
    <x v="5"/>
    <x v="1"/>
    <x v="0"/>
    <n v="8865.1999999999989"/>
    <s v="High"/>
  </r>
  <r>
    <x v="128"/>
    <s v="WAVE By Hollister California perfum for Women 3.3 / 3.4 oz EDP New Tester"/>
    <x v="0"/>
    <n v="15.52"/>
    <n v="26"/>
    <s v="26 available / 129 sold"/>
    <n v="129"/>
    <s v="May 20, 2024 07:35:20 PDT"/>
    <x v="4"/>
    <x v="1"/>
    <x v="0"/>
    <n v="2002.08"/>
    <s v="High"/>
  </r>
  <r>
    <x v="8"/>
    <s v="Ralph By Ralph Lauren EDT for Women 3.4 oz - 100 ml *NEW IN SEALED BOX*"/>
    <x v="1"/>
    <n v="45.99"/>
    <n v="10"/>
    <s v="More than 10 available / 201 sold"/>
    <n v="201"/>
    <s v="May 08, 2024 11:22:02 PDT"/>
    <x v="9"/>
    <x v="1"/>
    <x v="0"/>
    <n v="9243.99"/>
    <s v="High"/>
  </r>
  <r>
    <x v="219"/>
    <s v="Cloud By Ariana Grande 3.4oz EDP Perfume Spray Fragrance for Women New in Box"/>
    <x v="0"/>
    <n v="29.99"/>
    <n v="9"/>
    <s v="9 available / 14 sold"/>
    <n v="14"/>
    <s v="May 23, 2024 12:18:02 PDT"/>
    <x v="5"/>
    <x v="1"/>
    <x v="0"/>
    <n v="419.85999999999996"/>
    <s v="Low"/>
  </r>
  <r>
    <x v="254"/>
    <s v="Glossier You Eau de Parfum Rollerball (0.27oz /8mL) NEW"/>
    <x v="0"/>
    <n v="27.31"/>
    <n v="10"/>
    <s v="More than 10 available / 5 sold"/>
    <n v="5"/>
    <m/>
    <x v="4"/>
    <x v="1"/>
    <x v="0"/>
    <n v="136.54999999999998"/>
    <s v="Low"/>
  </r>
  <r>
    <x v="9"/>
    <s v="Dolce &amp; Gabbana Queen EDP Perfume for Women 3.4 oz Eau de Parfum Spray New Box"/>
    <x v="0"/>
    <n v="38.99"/>
    <n v="3"/>
    <s v="3 available / 122 sold"/>
    <n v="122"/>
    <s v="May 21, 2024 22:55:56 PDT"/>
    <x v="19"/>
    <x v="1"/>
    <x v="0"/>
    <n v="4756.7800000000007"/>
    <s v="High"/>
  </r>
  <r>
    <x v="8"/>
    <s v="Romance by Ralph Lauren 3.4 oz EDP Perfume for Women New In Box"/>
    <x v="0"/>
    <n v="45.92"/>
    <n v="1"/>
    <s v="Limited quantity available / 3,009 sold"/>
    <n v="3009"/>
    <s v="May 24, 2024 11:02:02 PDT"/>
    <x v="5"/>
    <x v="1"/>
    <x v="0"/>
    <n v="138173.28"/>
    <s v="High"/>
  </r>
  <r>
    <x v="255"/>
    <s v="Chloé Perfume Eau De Parfum EDP Splash Mini 0.16oz 5 ml NEW with Box"/>
    <x v="0"/>
    <n v="12.99"/>
    <n v="15"/>
    <s v="15 available / 36 sold"/>
    <n v="36"/>
    <s v="May 19, 2024 11:40:36 PDT"/>
    <x v="7"/>
    <x v="1"/>
    <x v="0"/>
    <n v="467.64"/>
    <s v="Low"/>
  </r>
  <r>
    <x v="235"/>
    <s v="Lancôme Idole Le Parfum  Spray  25ML/0.8 fl OZ New In Box"/>
    <x v="0"/>
    <n v="26.99"/>
    <n v="10"/>
    <s v="More than 10 available / 44 sold"/>
    <n v="44"/>
    <s v="May 17, 2024 19:59:50 PDT"/>
    <x v="1"/>
    <x v="1"/>
    <x v="0"/>
    <n v="1187.56"/>
    <s v="Low"/>
  </r>
  <r>
    <x v="156"/>
    <s v="I Want Choo Forever by Jimmy Choo 3.3 oz EDP Perfume for Women New in Box"/>
    <x v="0"/>
    <n v="58.61"/>
    <n v="1"/>
    <s v="Limited quantity available / 770 sold"/>
    <n v="770"/>
    <s v="May 21, 2024 03:16:40 PDT"/>
    <x v="5"/>
    <x v="1"/>
    <x v="0"/>
    <n v="45129.7"/>
    <s v="High"/>
  </r>
  <r>
    <x v="235"/>
    <s v="Poeme by Lancôme 3.4 oz./ 100 ml. L'eau de Parfum Spray for Women in Sealed Box"/>
    <x v="2"/>
    <n v="86.99"/>
    <n v="10"/>
    <s v="10 available / 1,385 sold"/>
    <n v="1385"/>
    <s v="May 23, 2024 18:19:08 PDT"/>
    <x v="4"/>
    <x v="1"/>
    <x v="0"/>
    <n v="120481.15"/>
    <s v="High"/>
  </r>
  <r>
    <x v="226"/>
    <s v="VICTORIA SECRET TEASE 3.4 oz 100 ml Eau De Parfum Women's Spray"/>
    <x v="0"/>
    <n v="54"/>
    <n v="4"/>
    <s v="4 available / 26 sold"/>
    <n v="26"/>
    <s v="May 20, 2024 21:25:03 PDT"/>
    <x v="4"/>
    <x v="1"/>
    <x v="0"/>
    <n v="1404"/>
    <s v="Low"/>
  </r>
  <r>
    <x v="256"/>
    <s v="Natalie Wood Signature Fragrance Spray Purse Travel Eau de Parfum Bottle .34 oz"/>
    <x v="0"/>
    <n v="5.99"/>
    <n v="196"/>
    <s v="196 available / 32 sold"/>
    <n v="32"/>
    <s v="May 21, 2024 06:32:29 PDT"/>
    <x v="41"/>
    <x v="1"/>
    <x v="0"/>
    <n v="191.68"/>
    <s v="Low"/>
  </r>
  <r>
    <x v="130"/>
    <s v="PARIS HILTON 3.4 / 3.3 oz edp Perfume for Women New in Box"/>
    <x v="0"/>
    <n v="24.39"/>
    <n v="123"/>
    <s v="123 available / 5,558 sold"/>
    <n v="5558"/>
    <s v="May 22, 2024 10:12:18 PDT"/>
    <x v="4"/>
    <x v="1"/>
    <x v="0"/>
    <n v="135559.62"/>
    <s v="High"/>
  </r>
  <r>
    <x v="26"/>
    <s v="Calvin Klein Euphoria Eau de Parfum, 1.6 Oz new open box Scuffed"/>
    <x v="0"/>
    <n v="22.99"/>
    <n v="10"/>
    <s v="More than 10 available / 347 sold"/>
    <n v="347"/>
    <s v="May 23, 2024 13:35:36 PDT"/>
    <x v="3"/>
    <x v="1"/>
    <x v="0"/>
    <n v="7977.53"/>
    <s v="High"/>
  </r>
  <r>
    <x v="4"/>
    <s v="Fakhar Lattafa Perfumes 3.4 EDP Parfum Perfume for Women New in Box"/>
    <x v="0"/>
    <n v="21.98"/>
    <n v="10"/>
    <s v="More than 10 available / 278 sold"/>
    <n v="278"/>
    <s v="May 24, 2024 05:18:15 PDT"/>
    <x v="5"/>
    <x v="1"/>
    <x v="0"/>
    <n v="6110.4400000000005"/>
    <s v="High"/>
  </r>
  <r>
    <x v="58"/>
    <s v="Parfums de Marly Delina La Rosee by Parfums de Marly, 2.5oz EDP Spray  For Women"/>
    <x v="0"/>
    <n v="76.989999999999995"/>
    <n v="2"/>
    <s v="2 available / 13 sold"/>
    <n v="13"/>
    <s v="May 23, 2024 23:59:28 PDT"/>
    <x v="47"/>
    <x v="1"/>
    <x v="0"/>
    <n v="1000.8699999999999"/>
    <s v="Low"/>
  </r>
  <r>
    <x v="97"/>
    <s v="Coach Poppy Flower 3.4 oz  100 mL Eau De Parfum Spray Brand New in Box Sealed"/>
    <x v="0"/>
    <n v="28.99"/>
    <n v="8"/>
    <s v="8 available / 152 sold"/>
    <n v="152"/>
    <s v="May 24, 2024 06:27:25 PDT"/>
    <x v="16"/>
    <x v="1"/>
    <x v="0"/>
    <n v="4406.4799999999996"/>
    <s v="High"/>
  </r>
  <r>
    <x v="226"/>
    <s v="Victoria's Secret Bombshell Women's 3.4 fl oz Eau de Parfum NEW IN BOX &amp; SEALED"/>
    <x v="0"/>
    <n v="33.89"/>
    <n v="9"/>
    <s v="9 available / 216 sold"/>
    <n v="216"/>
    <s v="May 24, 2024 06:12:22 PDT"/>
    <x v="16"/>
    <x v="1"/>
    <x v="0"/>
    <n v="7320.24"/>
    <s v="High"/>
  </r>
  <r>
    <x v="103"/>
    <s v="Flowerbomb by Viktor &amp; Rolf 3.4 oz L'Eau de Parfum Spray BRAND NEW SEALED IN BOX"/>
    <x v="0"/>
    <n v="59.99"/>
    <n v="10"/>
    <s v="More than 10 available / 150 sold"/>
    <n v="150"/>
    <s v="May 20, 2024 08:35:38 PDT"/>
    <x v="0"/>
    <x v="1"/>
    <x v="0"/>
    <n v="8998.5"/>
    <s v="High"/>
  </r>
  <r>
    <x v="221"/>
    <s v="*YOU PICK!* Kilian LOVE DON'T BE SHY, GOOD GIRL GONE BAD 1.5ml OFFICIAL Samples"/>
    <x v="0"/>
    <n v="8.99"/>
    <n v="10"/>
    <s v="More than 10 available / 344 sold"/>
    <n v="344"/>
    <s v="May 07, 2024 20:15:06 PDT"/>
    <x v="51"/>
    <x v="1"/>
    <x v="0"/>
    <n v="3092.56"/>
    <s v="High"/>
  </r>
  <r>
    <x v="9"/>
    <s v="Dolce &amp; Gabbana DOLCE VIOLET Women Perfume 5ml EDT Splash MINI Travel Size (C61"/>
    <x v="0"/>
    <n v="18.95"/>
    <n v="8"/>
    <s v="8 available / 9 sold"/>
    <n v="9"/>
    <s v="May 20, 2024 13:18:54 PDT"/>
    <x v="7"/>
    <x v="1"/>
    <x v="0"/>
    <n v="170.54999999999998"/>
    <s v="Low"/>
  </r>
  <r>
    <x v="16"/>
    <s v="NEW Aromatics Elixir By Clinique For Women. Body Smoother 6.7 oz/200 ml"/>
    <x v="14"/>
    <n v="20.79"/>
    <n v="7"/>
    <s v="7 available / 33 sold"/>
    <n v="33"/>
    <s v="May 19, 2024 13:44:31 PDT"/>
    <x v="25"/>
    <x v="1"/>
    <x v="0"/>
    <n v="686.06999999999994"/>
    <s v="Low"/>
  </r>
  <r>
    <x v="58"/>
    <s v="Delina by Parfums de Marly 2.5 oz EDP Perfume for Women New in Box!"/>
    <x v="2"/>
    <n v="89.99"/>
    <n v="6"/>
    <s v="6 available / 7 sold"/>
    <n v="7"/>
    <s v="May 20, 2024 23:52:18 PDT"/>
    <x v="7"/>
    <x v="1"/>
    <x v="0"/>
    <n v="629.92999999999995"/>
    <s v="Low"/>
  </r>
  <r>
    <x v="8"/>
    <s v="Big Pony 2 Fruity Sensual by Ralph Lauren for women EDT 3.3 / 3.4 oz"/>
    <x v="1"/>
    <n v="20.309999999999999"/>
    <n v="8"/>
    <s v="8 available / 84 sold"/>
    <n v="84"/>
    <s v="May 15, 2024 09:11:16 PDT"/>
    <x v="4"/>
    <x v="1"/>
    <x v="0"/>
    <n v="1706.04"/>
    <s v="Medium"/>
  </r>
  <r>
    <x v="209"/>
    <s v="VIVA LA JUICY ROSE COUTURE by Juicy Couture 3.4 oz EDP For Women New in Box"/>
    <x v="0"/>
    <n v="34.6"/>
    <n v="89"/>
    <s v="89 available / 1,833 sold"/>
    <n v="1833"/>
    <s v="May 24, 2024 10:13:07 PDT"/>
    <x v="4"/>
    <x v="1"/>
    <x v="0"/>
    <n v="63421.8"/>
    <s v="High"/>
  </r>
  <r>
    <x v="50"/>
    <s v="BURBERRY CLASSIC by Burberry perfume for women EDP 3.3 / 3.4 oz New in Box"/>
    <x v="0"/>
    <n v="38.14"/>
    <n v="1"/>
    <s v="Limited quantity available / 725 sold"/>
    <n v="725"/>
    <s v="May 24, 2024 08:55:13 PDT"/>
    <x v="4"/>
    <x v="1"/>
    <x v="0"/>
    <n v="27651.5"/>
    <s v="High"/>
  </r>
  <r>
    <x v="115"/>
    <s v="Avon FAR AWAY Eau De Parfum Perfume Spray 1.7 oz~Free Travel spray"/>
    <x v="0"/>
    <n v="16.89"/>
    <n v="10"/>
    <s v="More than 10 available / 551 sold"/>
    <n v="551"/>
    <s v="May 07, 2024 09:26:07 PDT"/>
    <x v="9"/>
    <x v="1"/>
    <x v="0"/>
    <n v="9306.39"/>
    <s v="High"/>
  </r>
  <r>
    <x v="223"/>
    <s v="GREEN TEA CUCUMBER by Elizabeth Arden for Women 3.3 oz 100 ml Eau Toilette Spray"/>
    <x v="1"/>
    <n v="12.95"/>
    <n v="5"/>
    <s v="5 available / 24 sold"/>
    <n v="24"/>
    <s v="May 21, 2024 11:33:00 PDT"/>
    <x v="30"/>
    <x v="1"/>
    <x v="0"/>
    <n v="310.79999999999995"/>
    <s v="Low"/>
  </r>
  <r>
    <x v="156"/>
    <s v="Jimmy Choo Ladies I Want Choo Forever EDP Spray 3.38 oz (Tester) Fragrances"/>
    <x v="0"/>
    <n v="49.81"/>
    <n v="3"/>
    <s v="3 available / 30 sold"/>
    <n v="30"/>
    <s v="May 23, 2024 10:45:18 PDT"/>
    <x v="3"/>
    <x v="1"/>
    <x v="0"/>
    <n v="1494.3000000000002"/>
    <s v="Low"/>
  </r>
  <r>
    <x v="124"/>
    <s v="Narciso Rodriguez for Her 3.3 fl oz Eau De Parfum Spray for Women New In Box"/>
    <x v="0"/>
    <n v="34.99"/>
    <n v="10"/>
    <s v="More than 10 available / 36 sold"/>
    <n v="36"/>
    <s v="May 23, 2024 07:54:33 PDT"/>
    <x v="0"/>
    <x v="1"/>
    <x v="0"/>
    <n v="1259.6400000000001"/>
    <s v="Low"/>
  </r>
  <r>
    <x v="257"/>
    <s v="Chaka by Chaka Khan Energizing 3.4 oz. EDP-Open Box"/>
    <x v="0"/>
    <n v="29.95"/>
    <n v="6"/>
    <s v="6 available / 19 sold"/>
    <n v="19"/>
    <s v="May 14, 2024 09:00:18 PDT"/>
    <x v="9"/>
    <x v="1"/>
    <x v="0"/>
    <n v="569.04999999999995"/>
    <s v="Low"/>
  </r>
  <r>
    <x v="75"/>
    <s v="Alien by Thierry Mugler 3 oz EDP Perfume for Women New In Box"/>
    <x v="0"/>
    <n v="85.56"/>
    <n v="1"/>
    <s v="Limited quantity available / 953 sold"/>
    <n v="953"/>
    <s v="May 23, 2024 06:32:37 PDT"/>
    <x v="5"/>
    <x v="1"/>
    <x v="0"/>
    <n v="81538.680000000008"/>
    <s v="High"/>
  </r>
  <r>
    <x v="82"/>
    <s v="Chanel Chance Eau Fraiche Eau De Parfum 3.4 oz New &amp; Sealed 100% Authentic"/>
    <x v="0"/>
    <n v="119"/>
    <n v="2"/>
    <s v="2 available / 7 sold"/>
    <n v="7"/>
    <s v="May 23, 2024 13:17:54 PDT"/>
    <x v="41"/>
    <x v="1"/>
    <x v="0"/>
    <n v="833"/>
    <s v="Low"/>
  </r>
  <r>
    <x v="70"/>
    <s v="Deep Red by Hugo Boss Perfume for women 3.0 oz edp New in Box"/>
    <x v="0"/>
    <n v="27.26"/>
    <n v="32"/>
    <s v="32 available / 4,977 sold"/>
    <n v="4977"/>
    <s v="May 24, 2024 10:39:07 PDT"/>
    <x v="4"/>
    <x v="1"/>
    <x v="0"/>
    <n v="135673.02000000002"/>
    <s v="High"/>
  </r>
  <r>
    <x v="75"/>
    <s v="Angel by Thierry Mugler 3.4 oz Eau De Parfum Spray Refillable Star New &amp; Sealed"/>
    <x v="0"/>
    <n v="69.989999999999995"/>
    <n v="2"/>
    <s v="2 available / 27 sold"/>
    <n v="27"/>
    <s v="May 20, 2024 08:22:23 PDT"/>
    <x v="2"/>
    <x v="1"/>
    <x v="0"/>
    <n v="1889.7299999999998"/>
    <s v="Low"/>
  </r>
  <r>
    <x v="22"/>
    <s v="Valentino DONNA by Valentino for Women 3.4 oz.Eau De Parfum Spray in Sealed Box"/>
    <x v="0"/>
    <n v="99.99"/>
    <n v="10"/>
    <s v="More than 10 available / 5 sold"/>
    <n v="5"/>
    <s v="Apr 23, 2024 19:32:59 PDT"/>
    <x v="4"/>
    <x v="1"/>
    <x v="0"/>
    <n v="499.95"/>
    <s v="Low"/>
  </r>
  <r>
    <x v="208"/>
    <s v="Maison Margiela Replica Lazy Sunday Morning Eau de Toilette 3.4 oz New in Box US"/>
    <x v="1"/>
    <n v="48.88"/>
    <n v="9"/>
    <s v="9 available / 51 sold"/>
    <n v="51"/>
    <s v="May 09, 2024 00:45:39 PDT"/>
    <x v="3"/>
    <x v="1"/>
    <x v="0"/>
    <n v="2492.88"/>
    <s v="Medium"/>
  </r>
  <r>
    <x v="69"/>
    <s v="Prada Candy by Prada 2.7oz / 80ml Eau De Parfum Brand New Sealed in Box"/>
    <x v="0"/>
    <n v="48.99"/>
    <n v="8"/>
    <s v="8 available / 37 sold"/>
    <n v="37"/>
    <s v="May 22, 2024 03:44:34 PDT"/>
    <x v="0"/>
    <x v="1"/>
    <x v="0"/>
    <n v="1812.63"/>
    <s v="Low"/>
  </r>
  <r>
    <x v="214"/>
    <s v="Marc Jacobs Daisy Wild Eau De Parfum EDP Miniature Splash For Women 4 ml-NIB"/>
    <x v="0"/>
    <n v="28.99"/>
    <n v="7"/>
    <s v="7 available / 3 sold"/>
    <n v="3"/>
    <m/>
    <x v="9"/>
    <x v="1"/>
    <x v="0"/>
    <n v="86.97"/>
    <s v="Low"/>
  </r>
  <r>
    <x v="6"/>
    <s v="Glacier Bold EDP Perfume By Maison Alhambra Lattafa Perfumes 100 ML New Release"/>
    <x v="0"/>
    <n v="37.99"/>
    <n v="10"/>
    <s v="More than 10 available / 16 sold"/>
    <n v="16"/>
    <s v="May 16, 2024 12:18:47 PDT"/>
    <x v="5"/>
    <x v="1"/>
    <x v="0"/>
    <n v="607.84"/>
    <s v="Low"/>
  </r>
  <r>
    <x v="55"/>
    <s v="Cool Water by Davidoff EDT for Women 3.4 oz / 100 ml *NEW*"/>
    <x v="1"/>
    <n v="20.99"/>
    <n v="4"/>
    <s v="4 available / 20 sold"/>
    <n v="20"/>
    <s v="Apr 30, 2024 11:44:27 PDT"/>
    <x v="9"/>
    <x v="1"/>
    <x v="0"/>
    <n v="419.79999999999995"/>
    <s v="Low"/>
  </r>
  <r>
    <x v="76"/>
    <s v="Jo Malone Velvet Rose &amp; Oud Cologne Intense Women's Eau de 3.4 fl oz/100ml"/>
    <x v="6"/>
    <n v="86.99"/>
    <n v="4"/>
    <s v="4 available / 6 sold"/>
    <n v="6"/>
    <s v="May 08, 2024 16:32:50 PDT"/>
    <x v="16"/>
    <x v="1"/>
    <x v="0"/>
    <n v="521.93999999999994"/>
    <s v="Low"/>
  </r>
  <r>
    <x v="209"/>
    <s v="VIVA LA JUICY by Juicy Couture perfume for women EDP 3.3 / 3.4 oz New Tester"/>
    <x v="0"/>
    <n v="29.55"/>
    <n v="408"/>
    <s v="408 available / 886 sold"/>
    <n v="886"/>
    <s v="May 24, 2024 07:22:10 PDT"/>
    <x v="4"/>
    <x v="1"/>
    <x v="0"/>
    <n v="26181.3"/>
    <s v="High"/>
  </r>
  <r>
    <x v="235"/>
    <s v="Set 2 Lancôme Perfume La Vie Est Belle Eau de Parfum EDP Travel Size 4ml ea =8ml"/>
    <x v="0"/>
    <n v="9.99"/>
    <n v="10"/>
    <s v="More than 10 available / 65 sold"/>
    <n v="65"/>
    <s v="May 22, 2024 22:50:24 PDT"/>
    <x v="38"/>
    <x v="1"/>
    <x v="0"/>
    <n v="649.35"/>
    <s v="Medium"/>
  </r>
  <r>
    <x v="75"/>
    <s v="Aura Mugler by Thierry Mugler Eau de Parfum Miniature Splash Perfume for Women"/>
    <x v="0"/>
    <n v="12.99"/>
    <n v="10"/>
    <s v="More than 10 available / 89 sold"/>
    <n v="89"/>
    <s v="May 22, 2024 11:13:32 PDT"/>
    <x v="3"/>
    <x v="1"/>
    <x v="0"/>
    <n v="1156.1100000000001"/>
    <s v="Medium"/>
  </r>
  <r>
    <x v="49"/>
    <s v="Dossier FLORAL MARSHMALLOW Eau de Parfum 1.7 Fl oz / 50 mL Perfume NEW IN BOX"/>
    <x v="0"/>
    <n v="26.9"/>
    <n v="10"/>
    <s v="More than 10 available / 150 sold"/>
    <n v="150"/>
    <s v="May 06, 2024 12:18:45 PDT"/>
    <x v="7"/>
    <x v="1"/>
    <x v="0"/>
    <n v="4035"/>
    <s v="High"/>
  </r>
  <r>
    <x v="3"/>
    <s v="Sì Passione by Giorgio Armani For Women 3.4 Oz Eau De Parfum Spray New in Box"/>
    <x v="0"/>
    <n v="44.78"/>
    <n v="2"/>
    <s v="2 available / 11 sold"/>
    <n v="11"/>
    <s v="May 22, 2024 00:02:51 PDT"/>
    <x v="3"/>
    <x v="1"/>
    <x v="0"/>
    <n v="492.58000000000004"/>
    <s v="Low"/>
  </r>
  <r>
    <x v="226"/>
    <s v="Victoria's Secret Heavenly Perfume Spray Eau de Parfum 3.4 oz 100 ml New Sealed"/>
    <x v="0"/>
    <n v="34.99"/>
    <n v="9"/>
    <s v="9 available / 110 sold"/>
    <n v="110"/>
    <s v="May 23, 2024 09:39:14 PDT"/>
    <x v="16"/>
    <x v="1"/>
    <x v="0"/>
    <n v="3848.9"/>
    <s v="High"/>
  </r>
  <r>
    <x v="226"/>
    <s v="BOMBSHELL Victoria's Secret PERFUME 2.5 Oz 75 ml Fine Fragrance Mist Spray WOMEN"/>
    <x v="15"/>
    <n v="14.5"/>
    <n v="5"/>
    <s v="5 available / 17 sold"/>
    <n v="17"/>
    <s v="May 22, 2024 14:54:49 PDT"/>
    <x v="25"/>
    <x v="1"/>
    <x v="0"/>
    <n v="246.5"/>
    <s v="Low"/>
  </r>
  <r>
    <x v="238"/>
    <s v="kayali vanilla candy rock sugar | 42 HUDA BEAUTY Sample 1.5ml on card New"/>
    <x v="0"/>
    <n v="14.95"/>
    <n v="1"/>
    <s v="Last One / 17 sold"/>
    <n v="17"/>
    <s v="May 23, 2024 13:54:40 PDT"/>
    <x v="9"/>
    <x v="1"/>
    <x v="0"/>
    <n v="254.14999999999998"/>
    <s v="Low"/>
  </r>
  <r>
    <x v="235"/>
    <s v="Idole by Lancôme Eau de Parfum EDP Perfume for Women 2.5 oz New in Box"/>
    <x v="0"/>
    <n v="42.99"/>
    <n v="2"/>
    <s v="2 available / 4 sold"/>
    <n v="4"/>
    <s v="May 24, 2024 02:59:43 PDT"/>
    <x v="3"/>
    <x v="1"/>
    <x v="0"/>
    <n v="171.96"/>
    <s v="Low"/>
  </r>
  <r>
    <x v="58"/>
    <s v="Parfums deMarly Delina by Parfums de Marly 2.5 ozEau De Parfum Spray For Women"/>
    <x v="0"/>
    <n v="100.99"/>
    <n v="1"/>
    <s v="Last One / 15 sold"/>
    <n v="15"/>
    <s v="May 22, 2024 19:00:39 PDT"/>
    <x v="4"/>
    <x v="1"/>
    <x v="0"/>
    <n v="1514.85"/>
    <s v="Low"/>
  </r>
  <r>
    <x v="258"/>
    <s v="Eilish by Bellie Eilish 3.4 oz / 100 ml EDP Perfume Spray for Women New In Box"/>
    <x v="0"/>
    <n v="49.99"/>
    <n v="4"/>
    <s v="4 available / 38 sold"/>
    <n v="38"/>
    <s v="May 22, 2024 19:14:47 PDT"/>
    <x v="19"/>
    <x v="1"/>
    <x v="0"/>
    <n v="1899.6200000000001"/>
    <s v="Low"/>
  </r>
  <r>
    <x v="103"/>
    <s v="VIKTOR &amp; ROLF FLOWERBOMB EAU DE PARFUM TRAVEL SIZE SPRAY VAIL 0.1FL.OZ/3ML"/>
    <x v="0"/>
    <n v="9.99"/>
    <n v="10"/>
    <s v="More than 10 available / 10 sold"/>
    <n v="10"/>
    <m/>
    <x v="3"/>
    <x v="1"/>
    <x v="0"/>
    <n v="99.9"/>
    <s v="Low"/>
  </r>
  <r>
    <x v="151"/>
    <s v="Estée Lauder Beautiful 2.5 fl oz Eau de Parfum Factory Sealed New"/>
    <x v="0"/>
    <n v="28.15"/>
    <n v="1"/>
    <s v="Last One / 123 sold"/>
    <n v="123"/>
    <s v="May 24, 2024 01:26:16 PDT"/>
    <x v="40"/>
    <x v="1"/>
    <x v="0"/>
    <n v="3462.45"/>
    <s v="High"/>
  </r>
  <r>
    <x v="259"/>
    <s v="LUCKY YOU by Lucky Brand 3.3 oz / 3.4 oz for Women edt Perfume tester"/>
    <x v="1"/>
    <n v="14.74"/>
    <n v="117"/>
    <s v="117 available / 889 sold"/>
    <n v="889"/>
    <s v="May 09, 2024 21:29:42 PDT"/>
    <x v="4"/>
    <x v="1"/>
    <x v="0"/>
    <n v="13103.86"/>
    <s v="High"/>
  </r>
  <r>
    <x v="219"/>
    <s v="Ariana Grande Cloud Pink 3.4oz Authentic Pink Perfume Spray Sealed"/>
    <x v="0"/>
    <n v="29.99"/>
    <n v="10"/>
    <s v="More than 10 available / 29 sold"/>
    <n v="29"/>
    <s v="May 24, 2024 10:25:41 PDT"/>
    <x v="0"/>
    <x v="1"/>
    <x v="0"/>
    <n v="869.70999999999992"/>
    <s v="Low"/>
  </r>
  <r>
    <x v="235"/>
    <s v="Miracle by Lancôme Perfume for Women 3.4 oz edp New In Box"/>
    <x v="0"/>
    <n v="35.99"/>
    <n v="10"/>
    <s v="More than 10 available / 161 sold"/>
    <n v="161"/>
    <s v="May 19, 2024 08:02:19 PDT"/>
    <x v="0"/>
    <x v="1"/>
    <x v="0"/>
    <n v="5794.39"/>
    <s v="High"/>
  </r>
  <r>
    <x v="28"/>
    <s v="Hot Couture by Givenchy for Women EDP 3.3 oz - 100 ml *NEW IN SEALED BOX*"/>
    <x v="0"/>
    <n v="49.99"/>
    <n v="10"/>
    <s v="More than 10 available / 230 sold"/>
    <n v="230"/>
    <s v="May 08, 2024 11:14:20 PDT"/>
    <x v="9"/>
    <x v="1"/>
    <x v="0"/>
    <n v="11497.7"/>
    <s v="High"/>
  </r>
  <r>
    <x v="213"/>
    <s v="Pure Grace Nude Rose Perfume by Philosophy for Women EDT 2 oz New"/>
    <x v="1"/>
    <n v="19.05"/>
    <n v="8"/>
    <s v="8 available / 42 sold"/>
    <n v="42"/>
    <m/>
    <x v="17"/>
    <x v="1"/>
    <x v="0"/>
    <n v="800.1"/>
    <s v="Low"/>
  </r>
  <r>
    <x v="219"/>
    <s v="Sweet Like Candy by Ariana Grande EDP Perfume for Women 3.4 oz Brand New Tester"/>
    <x v="0"/>
    <n v="29.54"/>
    <n v="10"/>
    <s v="More than 10 available / 1,372 sold"/>
    <n v="1372"/>
    <s v="May 24, 2024 07:30:03 PDT"/>
    <x v="5"/>
    <x v="1"/>
    <x v="0"/>
    <n v="40528.879999999997"/>
    <s v="High"/>
  </r>
  <r>
    <x v="15"/>
    <s v="Carolina Herrera_Good Girl Perfume 2.7 OZ BLACK SHIPS IN 24 HOURS SEALED Mujer"/>
    <x v="2"/>
    <n v="47.8"/>
    <n v="10"/>
    <s v="More than 10 available / 38 sold"/>
    <n v="38"/>
    <s v="May 08, 2024 13:25:03 PDT"/>
    <x v="7"/>
    <x v="1"/>
    <x v="0"/>
    <n v="1816.3999999999999"/>
    <s v="Low"/>
  </r>
  <r>
    <x v="16"/>
    <s v="Roller Ball  Women Aromatics Elixir by Clinique 0.2 oz / 6 ml EDP Perfume Rare"/>
    <x v="0"/>
    <n v="13.95"/>
    <n v="10"/>
    <s v="More than 10 available / 57 sold"/>
    <n v="57"/>
    <s v="Mar 31, 2024 08:14:05 PDT"/>
    <x v="5"/>
    <x v="1"/>
    <x v="0"/>
    <n v="795.15"/>
    <s v="Medium"/>
  </r>
  <r>
    <x v="225"/>
    <s v="ALT Fragrances - Executive No. 26 EDP (Inspired by Aventus), 3.4 oz / 100 ml"/>
    <x v="0"/>
    <n v="59.99"/>
    <n v="10"/>
    <s v="More than 10 available / 243 sold"/>
    <n v="243"/>
    <s v="May 24, 2024 09:40:02 PDT"/>
    <x v="7"/>
    <x v="1"/>
    <x v="0"/>
    <n v="14577.57"/>
    <s v="High"/>
  </r>
  <r>
    <x v="226"/>
    <s v="VICTORIA'S SECRET Tease Crème Cloud Eau de Parfum 3.4oz 100 ml  Women's Spray"/>
    <x v="0"/>
    <n v="43"/>
    <n v="3"/>
    <s v="3 available / 27 sold"/>
    <n v="27"/>
    <s v="May 20, 2024 21:24:45 PDT"/>
    <x v="4"/>
    <x v="1"/>
    <x v="0"/>
    <n v="1161"/>
    <s v="Low"/>
  </r>
  <r>
    <x v="107"/>
    <s v="GIORGIO by Giorgio Beverly Hills 3 / 3.0 oz EDT Perfume for Women New In Box"/>
    <x v="1"/>
    <n v="22.51"/>
    <n v="189"/>
    <s v="189 available / 3,319 sold"/>
    <n v="3319"/>
    <s v="May 24, 2024 07:51:07 PDT"/>
    <x v="4"/>
    <x v="1"/>
    <x v="0"/>
    <n v="74710.69"/>
    <s v="High"/>
  </r>
  <r>
    <x v="11"/>
    <s v="mini Yellow Diamond by Versace EDT Perfume for Women Brand New In Box"/>
    <x v="1"/>
    <n v="9.92"/>
    <n v="10"/>
    <s v="More than 10 available / 5,971 sold"/>
    <n v="5971"/>
    <s v="May 20, 2024 23:10:53 PDT"/>
    <x v="5"/>
    <x v="1"/>
    <x v="0"/>
    <n v="59232.32"/>
    <s v="High"/>
  </r>
  <r>
    <x v="28"/>
    <s v="Amarige by Givenchy 3.3 / 3.4 oz EDT Perfume for Women New In Box"/>
    <x v="1"/>
    <n v="47.65"/>
    <n v="1"/>
    <s v="Limited quantity available / 5,349 sold"/>
    <n v="5349"/>
    <s v="May 24, 2024 00:47:58 PDT"/>
    <x v="5"/>
    <x v="1"/>
    <x v="0"/>
    <n v="254879.85"/>
    <s v="High"/>
  </r>
  <r>
    <x v="76"/>
    <s v="Jo Malone Oud &amp; Bergamot Cologne Intense Spray Women's Eau de 3.4 fl oz/100ml"/>
    <x v="6"/>
    <n v="86.99"/>
    <n v="7"/>
    <s v="7 available / 9 sold"/>
    <n v="9"/>
    <s v="May 24, 2024 08:55:12 PDT"/>
    <x v="16"/>
    <x v="1"/>
    <x v="0"/>
    <n v="782.91"/>
    <s v="Low"/>
  </r>
  <r>
    <x v="97"/>
    <s v="Coach Dreams Sunset by Coach perfume for women EDP 3.0 oz New in Box"/>
    <x v="0"/>
    <n v="41.58"/>
    <n v="174"/>
    <s v="174 available / 298 sold"/>
    <n v="298"/>
    <s v="May 24, 2024 05:11:50 PDT"/>
    <x v="4"/>
    <x v="1"/>
    <x v="0"/>
    <n v="12390.84"/>
    <s v="High"/>
  </r>
  <r>
    <x v="250"/>
    <s v="MIDNIGHT FANTASY by Britney Spears for Women 3.3 / 3.4 oz edp tester"/>
    <x v="0"/>
    <n v="16.87"/>
    <n v="36"/>
    <s v="36 available / 626 sold"/>
    <n v="626"/>
    <s v="May 24, 2024 10:43:08 PDT"/>
    <x v="4"/>
    <x v="1"/>
    <x v="0"/>
    <n v="10560.62"/>
    <s v="High"/>
  </r>
  <r>
    <x v="7"/>
    <s v="Gucci Guilty Pour Femme by Gucci perfume for Women EDP 3.0 oz New Tester"/>
    <x v="0"/>
    <n v="59.4"/>
    <n v="50"/>
    <s v="50 available / 120 sold"/>
    <n v="120"/>
    <s v="May 17, 2024 00:06:51 PDT"/>
    <x v="4"/>
    <x v="1"/>
    <x v="0"/>
    <n v="7128"/>
    <s v="High"/>
  </r>
  <r>
    <x v="69"/>
    <s v="PRADA CANDY BY PRADA 2.7 FL OZ EAU DE PARFUM SPRAY BRAND NEW SEALED IN BOX"/>
    <x v="0"/>
    <n v="43.99"/>
    <n v="2"/>
    <s v="2 available / 121 sold"/>
    <n v="121"/>
    <s v="May 24, 2024 02:09:13 PDT"/>
    <x v="4"/>
    <x v="1"/>
    <x v="0"/>
    <n v="5322.79"/>
    <s v="High"/>
  </r>
  <r>
    <x v="260"/>
    <s v="Lost Cherry Eau de Parfum 3.4 oz / 100ml For Women &amp; Men"/>
    <x v="0"/>
    <n v="69.989999999999995"/>
    <n v="4"/>
    <s v="4 available / 7 sold"/>
    <n v="7"/>
    <s v="May 23, 2024 18:24:39 PDT"/>
    <x v="42"/>
    <x v="1"/>
    <x v="0"/>
    <n v="489.92999999999995"/>
    <s v="Low"/>
  </r>
  <r>
    <x v="82"/>
    <s v="Chanel Coco Mademoiselle Eau de Parfum Sample Spray Vial 1.5ml/0.05oz"/>
    <x v="0"/>
    <n v="12.99"/>
    <n v="10"/>
    <s v="More than 10 available / 32 sold"/>
    <n v="32"/>
    <s v="May 14, 2024 15:38:52 PDT"/>
    <x v="7"/>
    <x v="1"/>
    <x v="0"/>
    <n v="415.68"/>
    <s v="Low"/>
  </r>
  <r>
    <x v="218"/>
    <s v="Juliette Has A Gun Not A Perfume Eau De Parfum 5 ml .17 fl oz Travel Size NEW"/>
    <x v="0"/>
    <n v="11.66"/>
    <n v="2"/>
    <s v="2 available / 12 sold"/>
    <n v="12"/>
    <s v="May 15, 2024 21:40:55 PDT"/>
    <x v="5"/>
    <x v="1"/>
    <x v="0"/>
    <n v="139.92000000000002"/>
    <s v="Low"/>
  </r>
  <r>
    <x v="218"/>
    <s v="Not A Perfume by Juliette Has A Gun, 3.3 oz EDP Spray for Women TESTER"/>
    <x v="2"/>
    <n v="43.15"/>
    <n v="10"/>
    <s v="More than 10 available / 561 sold"/>
    <n v="561"/>
    <s v="May 23, 2024 21:14:48 PDT"/>
    <x v="5"/>
    <x v="1"/>
    <x v="0"/>
    <n v="24207.149999999998"/>
    <s v="High"/>
  </r>
  <r>
    <x v="11"/>
    <s v="Versace Yellow Diamond EDT 3.0oz - Sealed New, Luminous Scent"/>
    <x v="1"/>
    <n v="32.99"/>
    <n v="6"/>
    <s v="6 available / 79 sold"/>
    <n v="79"/>
    <s v="May 23, 2024 10:31:19 PDT"/>
    <x v="10"/>
    <x v="1"/>
    <x v="0"/>
    <n v="2606.21"/>
    <s v="Medium"/>
  </r>
  <r>
    <x v="195"/>
    <s v="DIAMONDS AND RUBIES by ELIZABETH TAYLOR 3.3 oz / 3.4 oz edt NEW in Box"/>
    <x v="1"/>
    <n v="15.8"/>
    <n v="72"/>
    <s v="72 available / 2,499 sold"/>
    <n v="2499"/>
    <s v="May 24, 2024 10:35:06 PDT"/>
    <x v="4"/>
    <x v="1"/>
    <x v="0"/>
    <n v="39484.200000000004"/>
    <s v="High"/>
  </r>
  <r>
    <x v="213"/>
    <s v="Philosophy Summer Grace 4oz Eau De Toilette Spray Pre-Coty"/>
    <x v="1"/>
    <n v="15"/>
    <n v="5"/>
    <s v="5 available / 5 sold"/>
    <n v="5"/>
    <s v="May 23, 2024 07:09:50 PDT"/>
    <x v="2"/>
    <x v="1"/>
    <x v="0"/>
    <n v="75"/>
    <s v="Low"/>
  </r>
  <r>
    <x v="195"/>
    <s v="Gardenia by Elizabeth Taylor Perfume for Women edp 3.4 oz Brand New In Box"/>
    <x v="0"/>
    <n v="17.52"/>
    <n v="10"/>
    <s v="More than 10 available / 1,692 sold"/>
    <n v="1692"/>
    <s v="May 24, 2024 10:35:02 PDT"/>
    <x v="5"/>
    <x v="1"/>
    <x v="0"/>
    <n v="29643.84"/>
    <s v="High"/>
  </r>
  <r>
    <x v="219"/>
    <s v="Ariana Grande Cloud Pink Eau de Parfum 3.4 oz 100 ML Brand New &amp; Sealed Box"/>
    <x v="0"/>
    <n v="38.99"/>
    <n v="8"/>
    <s v="8 available / 108 sold"/>
    <n v="108"/>
    <s v="May 22, 2024 23:15:21 PDT"/>
    <x v="0"/>
    <x v="1"/>
    <x v="0"/>
    <n v="4210.92"/>
    <s v="High"/>
  </r>
  <r>
    <x v="261"/>
    <s v="SO DE LA RENTA Oscar 3.3 / 3.4 oz EDT For Women New in Box"/>
    <x v="1"/>
    <n v="19.829999999999998"/>
    <n v="22"/>
    <s v="22 available / 1,652 sold"/>
    <n v="1652"/>
    <s v="May 24, 2024 10:55:07 PDT"/>
    <x v="4"/>
    <x v="1"/>
    <x v="0"/>
    <n v="32759.159999999996"/>
    <s v="High"/>
  </r>
  <r>
    <x v="226"/>
    <s v="VICTORIAS SECRET TEASE SUGAR FLEUR ROLLERBALL EAU DE PARFUM  .23oz/7ml no box"/>
    <x v="0"/>
    <n v="17.489999999999998"/>
    <n v="17"/>
    <s v="17 available / 292 sold"/>
    <n v="292"/>
    <s v="May 06, 2024 06:19:46 PDT"/>
    <x v="3"/>
    <x v="1"/>
    <x v="0"/>
    <n v="5107.08"/>
    <s v="High"/>
  </r>
  <r>
    <x v="262"/>
    <s v="Elizabeth And James Nirvana Amethyst Eau De Parfum Spray For Women 1.7 oz / 50ml"/>
    <x v="0"/>
    <n v="19.12"/>
    <n v="3"/>
    <s v="3 available / 42 sold"/>
    <n v="42"/>
    <s v="May 23, 2024 20:18:14 PDT"/>
    <x v="5"/>
    <x v="1"/>
    <x v="0"/>
    <n v="803.04000000000008"/>
    <s v="Low"/>
  </r>
  <r>
    <x v="14"/>
    <s v="Armaf Club De Nuit Eau De Parfum Spray, Perfume for Women, 3.6 Oz"/>
    <x v="0"/>
    <n v="30.9"/>
    <n v="3"/>
    <s v="3 available / 607 sold"/>
    <n v="607"/>
    <s v="May 23, 2024 21:59:33 PDT"/>
    <x v="5"/>
    <x v="1"/>
    <x v="0"/>
    <n v="18756.3"/>
    <s v="High"/>
  </r>
  <r>
    <x v="253"/>
    <s v="Le Labo Another 13 Eau de Parfum EDP Sample Vial .025oz, .75ml New in Pouch"/>
    <x v="0"/>
    <n v="13.89"/>
    <n v="5"/>
    <s v="5 available / 52 sold"/>
    <n v="52"/>
    <s v="May 24, 2024 00:31:53 PDT"/>
    <x v="5"/>
    <x v="1"/>
    <x v="0"/>
    <n v="722.28"/>
    <s v="Medium"/>
  </r>
  <r>
    <x v="115"/>
    <s v="Avon Haiku REFLECTION eau de parfum spray brand new fresh 1.7 fl oz ea"/>
    <x v="0"/>
    <n v="12.74"/>
    <n v="10"/>
    <s v="More than 10 available / 13 sold"/>
    <n v="13"/>
    <s v="May 21, 2024 16:39:55 PDT"/>
    <x v="35"/>
    <x v="1"/>
    <x v="0"/>
    <n v="165.62"/>
    <s v="Low"/>
  </r>
  <r>
    <x v="263"/>
    <s v="12 Piece Woman’s Perfume Lot: Assorted scents In 3.4 Oz Bottles"/>
    <x v="2"/>
    <n v="48"/>
    <n v="4"/>
    <s v="4 available / 1 sold"/>
    <n v="1"/>
    <m/>
    <x v="9"/>
    <x v="1"/>
    <x v="0"/>
    <n v="48"/>
    <s v="Low"/>
  </r>
  <r>
    <x v="26"/>
    <s v="Escape by Calvin Klein EDP Perfume for Women 3.4 oz New In Box"/>
    <x v="0"/>
    <n v="26.66"/>
    <n v="1"/>
    <s v="Limited quantity available / 17,854 sold"/>
    <n v="17854"/>
    <s v="May 24, 2024 07:32:39 PDT"/>
    <x v="5"/>
    <x v="1"/>
    <x v="0"/>
    <n v="475987.64"/>
    <s v="High"/>
  </r>
  <r>
    <x v="261"/>
    <s v="Oscar by Oscar De La Renta EDT Perfume for Women 3.3 / 3.4 oz New In Box"/>
    <x v="1"/>
    <n v="33.340000000000003"/>
    <n v="8"/>
    <s v="8 available / 3,466 sold"/>
    <n v="3466"/>
    <s v="May 23, 2024 10:04:49 PDT"/>
    <x v="5"/>
    <x v="1"/>
    <x v="0"/>
    <n v="115556.44000000002"/>
    <s v="High"/>
  </r>
  <r>
    <x v="93"/>
    <s v="Tom Ford  Electric Cherry Eau De Parfum EDP Sample Spray 2ml NIB"/>
    <x v="0"/>
    <n v="12"/>
    <n v="4"/>
    <s v="4 available / 6 sold"/>
    <n v="6"/>
    <m/>
    <x v="13"/>
    <x v="1"/>
    <x v="0"/>
    <n v="72"/>
    <s v="Low"/>
  </r>
  <r>
    <x v="26"/>
    <s v="CK IN2U HER Calvin Klein perfume edt 3.4 oz 3.3 NEW TESTER"/>
    <x v="1"/>
    <n v="17.57"/>
    <n v="62"/>
    <s v="62 available / 83 sold"/>
    <n v="83"/>
    <s v="May 24, 2024 07:38:15 PDT"/>
    <x v="4"/>
    <x v="1"/>
    <x v="0"/>
    <n v="1458.31"/>
    <s v="Medium"/>
  </r>
  <r>
    <x v="223"/>
    <s v="White Tea by Elizabeth Arden 3.3 / 3.4 oz EDT Perfume for Women Tester"/>
    <x v="1"/>
    <n v="20"/>
    <n v="15"/>
    <s v="15 available / 25 sold"/>
    <n v="25"/>
    <m/>
    <x v="67"/>
    <x v="1"/>
    <x v="0"/>
    <n v="500"/>
    <s v="Low"/>
  </r>
  <r>
    <x v="99"/>
    <s v="Arpege by Lanvin 3.3 / 3.4 oz EDP Perfume for Women NEW In Box"/>
    <x v="0"/>
    <n v="19.989999999999998"/>
    <n v="3"/>
    <s v="3 available / 3 sold"/>
    <n v="3"/>
    <s v="May 21, 2024 14:27:59 PDT"/>
    <x v="9"/>
    <x v="1"/>
    <x v="0"/>
    <n v="59.97"/>
    <s v="Low"/>
  </r>
  <r>
    <x v="22"/>
    <s v="Donna Born In Roma Yellow Dream by Valentino for her EDP 3.3 / 3.4 oz New in Box"/>
    <x v="0"/>
    <n v="55.99"/>
    <n v="10"/>
    <s v="More than 10 available / 131 sold"/>
    <n v="131"/>
    <s v="May 02, 2024 17:32:51 PDT"/>
    <x v="42"/>
    <x v="1"/>
    <x v="0"/>
    <n v="7334.6900000000005"/>
    <s v="High"/>
  </r>
  <r>
    <x v="36"/>
    <s v="Yves Saint Laurent Black Opium Eau De Parfum 3 oz/ 90 ml for Women"/>
    <x v="0"/>
    <n v="38.68"/>
    <n v="10"/>
    <s v="More than 10 available / 14 sold"/>
    <n v="14"/>
    <s v="May 22, 2024 18:49:31 PDT"/>
    <x v="7"/>
    <x v="1"/>
    <x v="0"/>
    <n v="541.52"/>
    <s v="Low"/>
  </r>
  <r>
    <x v="264"/>
    <s v="Cabotine Gold by Parfums Gres for women EDT 3.3 / 3.4 oz New in Box"/>
    <x v="1"/>
    <n v="14.45"/>
    <n v="9"/>
    <s v="9 available / 349 sold"/>
    <n v="349"/>
    <s v="May 24, 2024 07:57:09 PDT"/>
    <x v="4"/>
    <x v="1"/>
    <x v="0"/>
    <n v="5043.05"/>
    <s v="High"/>
  </r>
  <r>
    <x v="245"/>
    <s v="Indivisible by Katy Perry perfume for Women EDP 3.3 / 3.4 oz New In Box"/>
    <x v="0"/>
    <n v="15.88"/>
    <n v="1"/>
    <s v="Last One / 103 sold"/>
    <n v="103"/>
    <s v="May 23, 2024 17:39:08 PDT"/>
    <x v="4"/>
    <x v="1"/>
    <x v="0"/>
    <n v="1635.64"/>
    <s v="High"/>
  </r>
  <r>
    <x v="16"/>
    <s v="Aromatics Elixir by Clinique 3.4 oz Perfume Spray for Women New In Box"/>
    <x v="0"/>
    <n v="32.130000000000003"/>
    <n v="1"/>
    <s v="Limited quantity available / 3,215 sold"/>
    <n v="3215"/>
    <s v="May 23, 2024 11:15:02 PDT"/>
    <x v="5"/>
    <x v="1"/>
    <x v="0"/>
    <n v="103297.95000000001"/>
    <s v="High"/>
  </r>
  <r>
    <x v="265"/>
    <s v="Sirene by Vicky Tiel 3.3 / 3.4 oz EDP For Women New in Box"/>
    <x v="0"/>
    <n v="18.989999999999998"/>
    <n v="21"/>
    <s v="21 available / 1,396 sold"/>
    <n v="1396"/>
    <s v="May 24, 2024 07:57:06 PDT"/>
    <x v="4"/>
    <x v="1"/>
    <x v="0"/>
    <n v="26510.039999999997"/>
    <s v="High"/>
  </r>
  <r>
    <x v="42"/>
    <s v="MOSCHINO TOY 2 for Women Mini Perfume 0.17 oz 5 ml Eau de Parfum Splash NEW"/>
    <x v="0"/>
    <n v="9.9499999999999993"/>
    <n v="4"/>
    <s v="4 available / 135 sold"/>
    <n v="135"/>
    <s v="May 18, 2024 14:13:41 PDT"/>
    <x v="30"/>
    <x v="1"/>
    <x v="0"/>
    <n v="1343.25"/>
    <s v="High"/>
  </r>
  <r>
    <x v="9"/>
    <s v="10Dolce &amp; GabbanaLight Blue Women .02 oz EDT Spray Boxed Mini/Travel  Vial NEW"/>
    <x v="1"/>
    <n v="20"/>
    <n v="3"/>
    <s v="3 lots available (10 items per lot) / 26 sold"/>
    <n v="26"/>
    <s v="May 13, 2024 10:25:17 PDT"/>
    <x v="19"/>
    <x v="1"/>
    <x v="0"/>
    <n v="520"/>
    <s v="Low"/>
  </r>
  <r>
    <x v="248"/>
    <s v="VERA WANG Perfume 3.3 / 3.4 oz EDP For Women Spray NEW IN BOX"/>
    <x v="0"/>
    <n v="25.25"/>
    <n v="71"/>
    <s v="71 available / 15,897 sold"/>
    <n v="15897"/>
    <s v="May 17, 2024 07:46:20 PDT"/>
    <x v="4"/>
    <x v="1"/>
    <x v="0"/>
    <n v="401399.25"/>
    <s v="High"/>
  </r>
  <r>
    <x v="231"/>
    <s v="Sung Perfume by Alfred Sung for Women 3.3 / 3.4 oz EDT New in Box"/>
    <x v="1"/>
    <n v="22.25"/>
    <n v="51"/>
    <s v="51 available / 2,048 sold"/>
    <n v="2048"/>
    <s v="May 24, 2024 09:51:06 PDT"/>
    <x v="4"/>
    <x v="1"/>
    <x v="0"/>
    <n v="45568"/>
    <s v="High"/>
  </r>
  <r>
    <x v="0"/>
    <s v="Dior Miss Dior 0.17 fl oz Women's Eau de Parfum"/>
    <x v="0"/>
    <n v="21.99"/>
    <n v="3"/>
    <s v="3 available / 83 sold"/>
    <n v="83"/>
    <s v="May 12, 2024 15:53:04 PDT"/>
    <x v="17"/>
    <x v="1"/>
    <x v="0"/>
    <n v="1825.1699999999998"/>
    <s v="Medium"/>
  </r>
  <r>
    <x v="11"/>
    <s v="Versace Pour Femme Dylan Purple 3.4 oz EDP Perfume for Women New In Box"/>
    <x v="0"/>
    <n v="63.99"/>
    <n v="1"/>
    <s v="Limited quantity available / 152 sold"/>
    <n v="152"/>
    <s v="May 24, 2024 09:36:56 PDT"/>
    <x v="5"/>
    <x v="1"/>
    <x v="0"/>
    <n v="9726.48"/>
    <s v="High"/>
  </r>
  <r>
    <x v="235"/>
    <s v="Black Opium by Yves Saint Laurent 3.0 oz EDP Perfume for Women"/>
    <x v="0"/>
    <n v="39.950000000000003"/>
    <n v="10"/>
    <s v="More than 10 available / 60 sold"/>
    <n v="60"/>
    <s v="May 14, 2024 20:26:45 PDT"/>
    <x v="4"/>
    <x v="1"/>
    <x v="0"/>
    <n v="2397"/>
    <s v="Medium"/>
  </r>
  <r>
    <x v="1"/>
    <s v="J'adore Eau De Parfum EDP 3.4oz/100ML Spray For Women Authentic Boxed Sealed"/>
    <x v="0"/>
    <n v="49.99"/>
    <n v="10"/>
    <s v="10 available / 4 sold"/>
    <n v="4"/>
    <s v="May 16, 2024 19:32:44 PDT"/>
    <x v="42"/>
    <x v="1"/>
    <x v="0"/>
    <n v="199.96"/>
    <s v="Low"/>
  </r>
  <r>
    <x v="2"/>
    <s v="Yara by Lattafa Perfumes Perfumes | Eau De Parfum - 100ml (3.4 fl oz) | - Women."/>
    <x v="0"/>
    <n v="15.77"/>
    <n v="300"/>
    <s v="300 available / 67 sold"/>
    <n v="67"/>
    <s v="May 24, 2024 09:28:26 PDT"/>
    <x v="6"/>
    <x v="1"/>
    <x v="0"/>
    <n v="1056.5899999999999"/>
    <s v="Medium"/>
  </r>
  <r>
    <x v="28"/>
    <s v="Ange Ou Demon Le Secret By Givenchy EDP For Women 3.3 oz / 100 ml *NEW*"/>
    <x v="0"/>
    <n v="41.99"/>
    <n v="10"/>
    <s v="More than 10 available / 166 sold"/>
    <n v="166"/>
    <s v="May 08, 2024 11:08:31 PDT"/>
    <x v="9"/>
    <x v="1"/>
    <x v="0"/>
    <n v="6970.34"/>
    <s v="High"/>
  </r>
  <r>
    <x v="76"/>
    <s v="Jo Malone London Cologne Spray ,Travel Size 9ml/0.3oz **Choose Your Scent** NEW"/>
    <x v="6"/>
    <n v="17"/>
    <n v="5"/>
    <s v="5 available / 968 sold"/>
    <n v="968"/>
    <s v="May 21, 2024 08:49:14 PDT"/>
    <x v="7"/>
    <x v="1"/>
    <x v="0"/>
    <n v="16456"/>
    <s v="High"/>
  </r>
  <r>
    <x v="230"/>
    <s v="Jessica McClintock Perfume 1.7 oz EDP For Women New In Box"/>
    <x v="0"/>
    <n v="18.989999999999998"/>
    <n v="73"/>
    <s v="73 available / 886 sold"/>
    <n v="886"/>
    <s v="May 22, 2024 22:59:15 PDT"/>
    <x v="4"/>
    <x v="1"/>
    <x v="0"/>
    <n v="16825.14"/>
    <s v="High"/>
  </r>
  <r>
    <x v="226"/>
    <s v="Victoria's Secret Tease Perfume for Women Eau de Parfum 3.4 oz 100ml New in Box"/>
    <x v="0"/>
    <n v="30.99"/>
    <n v="10"/>
    <s v="More than 10 available / 91 sold"/>
    <n v="91"/>
    <s v="May 24, 2024 09:52:50 PDT"/>
    <x v="10"/>
    <x v="1"/>
    <x v="0"/>
    <n v="2820.0899999999997"/>
    <s v="Medium"/>
  </r>
  <r>
    <x v="36"/>
    <s v="Libre by Yves Saint Laurent Eau de Parfum Spray 3 fl oz for Women New In Box"/>
    <x v="0"/>
    <n v="49.99"/>
    <n v="5"/>
    <s v="5 available / 25 sold"/>
    <n v="25"/>
    <s v="May 17, 2024 10:03:27 PDT"/>
    <x v="19"/>
    <x v="1"/>
    <x v="0"/>
    <n v="1249.75"/>
    <s v="Low"/>
  </r>
  <r>
    <x v="266"/>
    <s v="Good Girl by Carolina Herrera 2.7 Fl oz Spray Eau De Parfum Women's TESTER"/>
    <x v="0"/>
    <n v="44.99"/>
    <n v="10"/>
    <s v="More than 10 available / 2 sold"/>
    <n v="2"/>
    <s v="May 07, 2024 14:36:26 PDT"/>
    <x v="12"/>
    <x v="1"/>
    <x v="0"/>
    <n v="89.98"/>
    <s v="Low"/>
  </r>
  <r>
    <x v="15"/>
    <s v="Carolina Herrera Very Good Girl 2.7 oz EDP Bold Red Fruity Perfume Sealed"/>
    <x v="0"/>
    <n v="55.99"/>
    <n v="5"/>
    <s v="5 available / 80 sold"/>
    <n v="80"/>
    <s v="May 14, 2024 07:22:22 PDT"/>
    <x v="0"/>
    <x v="1"/>
    <x v="0"/>
    <n v="4479.2"/>
    <s v="Medium"/>
  </r>
  <r>
    <x v="28"/>
    <s v="L'Interdit by Givenchy Eau De Toilette For Women 2.6 oz / 80 ml *NEW*"/>
    <x v="1"/>
    <n v="41.99"/>
    <n v="10"/>
    <s v="More than 10 available / 39 sold"/>
    <n v="39"/>
    <s v="May 08, 2024 10:37:27 PDT"/>
    <x v="9"/>
    <x v="1"/>
    <x v="0"/>
    <n v="1637.6100000000001"/>
    <s v="Low"/>
  </r>
  <r>
    <x v="130"/>
    <s v="Paris Hilton Perfume 3.4 oz 100ml Eau De Parfum Spray For Women New in Box"/>
    <x v="0"/>
    <n v="24.5"/>
    <n v="10"/>
    <s v="More than 10 available / 20 sold"/>
    <n v="20"/>
    <s v="May 21, 2024 07:48:29 PDT"/>
    <x v="34"/>
    <x v="1"/>
    <x v="0"/>
    <n v="490"/>
    <s v="Low"/>
  </r>
  <r>
    <x v="213"/>
    <s v="Philosophy Pure Grace Eau De Parfum EDP Spray for Women  2 oz NEW SEALED BOX"/>
    <x v="0"/>
    <n v="38.99"/>
    <n v="10"/>
    <s v="More than 10 available / 103 sold"/>
    <n v="103"/>
    <s v="Feb 21, 2024 14:24:27 PST"/>
    <x v="3"/>
    <x v="1"/>
    <x v="0"/>
    <n v="4015.9700000000003"/>
    <s v="High"/>
  </r>
  <r>
    <x v="7"/>
    <s v="Gucci Bloom for Her Eau De Parfum 0.16 fl oz 5 ml Mini EDP Travel Splash NWOB"/>
    <x v="0"/>
    <n v="12.49"/>
    <n v="10"/>
    <s v="More than 10 available / 28 sold"/>
    <n v="28"/>
    <s v="Apr 20, 2024 08:14:53 PDT"/>
    <x v="17"/>
    <x v="1"/>
    <x v="0"/>
    <n v="349.72"/>
    <s v="Low"/>
  </r>
  <r>
    <x v="267"/>
    <s v="In Full Bloom Blush by Kate Spade for Women - 3.4 oz EDP Spray (Tester)"/>
    <x v="0"/>
    <n v="14.4"/>
    <n v="5"/>
    <s v="5 available / 73 sold"/>
    <n v="73"/>
    <s v="May 22, 2024 21:21:54 PDT"/>
    <x v="3"/>
    <x v="1"/>
    <x v="0"/>
    <n v="1051.2"/>
    <s v="Medium"/>
  </r>
  <r>
    <x v="7"/>
    <s v="Gucci Bloom Eau De Parfum 3.4 oz /100ml for Women"/>
    <x v="0"/>
    <n v="69.989999999999995"/>
    <n v="8"/>
    <s v="8 available / 53 sold"/>
    <n v="53"/>
    <s v="May 21, 2024 18:29:58 PDT"/>
    <x v="19"/>
    <x v="1"/>
    <x v="0"/>
    <n v="3709.47"/>
    <s v="Medium"/>
  </r>
  <r>
    <x v="124"/>
    <s v="Narciso Rodriguez FOR HER 3.3oz 100 ML Eau de Parfum Brand New Sealed In Box"/>
    <x v="0"/>
    <n v="44.99"/>
    <n v="8"/>
    <s v="8 available / 21 sold"/>
    <n v="21"/>
    <s v="May 23, 2024 10:43:58 PDT"/>
    <x v="0"/>
    <x v="1"/>
    <x v="0"/>
    <n v="944.79000000000008"/>
    <s v="Low"/>
  </r>
  <r>
    <x v="124"/>
    <s v="Narciso Rodriguez Narciso Poudree 90ml/3.0 fl oz Regular Size New with box"/>
    <x v="0"/>
    <n v="63"/>
    <n v="1"/>
    <s v="Last One / 4 sold"/>
    <n v="4"/>
    <s v="May 22, 2024 03:16:30 PDT"/>
    <x v="4"/>
    <x v="1"/>
    <x v="0"/>
    <n v="252"/>
    <s v="Low"/>
  </r>
  <r>
    <x v="226"/>
    <s v="Victoria's Secret Very Sexy Women's EDP 3.4 oz 100 ml Spray New Sealed"/>
    <x v="0"/>
    <n v="30.99"/>
    <n v="6"/>
    <s v="6 available / 130 sold"/>
    <n v="130"/>
    <s v="May 14, 2024 10:12:33 PDT"/>
    <x v="0"/>
    <x v="1"/>
    <x v="0"/>
    <n v="4028.7"/>
    <s v="High"/>
  </r>
  <r>
    <x v="268"/>
    <s v="(2-Pack) Patchouly Musk Scented Oil - Spiritual Sky - 1/4 Ounce Bottle"/>
    <x v="16"/>
    <n v="12.99"/>
    <n v="10"/>
    <s v="More than 10 available / 49 sold"/>
    <n v="49"/>
    <s v="May 24, 2024 04:28:37 PDT"/>
    <x v="9"/>
    <x v="1"/>
    <x v="0"/>
    <n v="636.51"/>
    <s v="Low"/>
  </r>
  <r>
    <x v="85"/>
    <s v="Reyna Pour Femme EDP  Spray 100ML (3.4 FL.OZ)  Newest Launch Sale"/>
    <x v="0"/>
    <n v="25.99"/>
    <n v="10"/>
    <s v="More than 10 available / 12 sold"/>
    <n v="12"/>
    <s v="May 19, 2024 15:47:40 PDT"/>
    <x v="17"/>
    <x v="1"/>
    <x v="0"/>
    <n v="311.88"/>
    <s v="Low"/>
  </r>
  <r>
    <x v="1"/>
    <s v="Woman EDT Spray Perfume 3.4oz New"/>
    <x v="1"/>
    <n v="23.99"/>
    <n v="10"/>
    <s v="10 available / 4 sold"/>
    <n v="4"/>
    <s v="May 24, 2024 00:58:26 PDT"/>
    <x v="68"/>
    <x v="1"/>
    <x v="0"/>
    <n v="95.96"/>
    <s v="Low"/>
  </r>
  <r>
    <x v="93"/>
    <s v="Tom Ford Soleil Neige Sheer Body Oil, Full Size 1.5oz/45mL , New &amp; Sealed"/>
    <x v="3"/>
    <n v="25"/>
    <n v="5"/>
    <s v="5 available / 79 sold"/>
    <n v="79"/>
    <s v="May 21, 2024 09:19:12 PDT"/>
    <x v="7"/>
    <x v="1"/>
    <x v="0"/>
    <n v="1975"/>
    <s v="Medium"/>
  </r>
  <r>
    <x v="107"/>
    <s v="RED by GIORGIO BEVERLY HILLS women edt spray Perfume 3.0 oz New"/>
    <x v="1"/>
    <n v="15.42"/>
    <n v="114"/>
    <s v="114 available / 7,773 sold"/>
    <n v="7773"/>
    <s v="May 20, 2024 11:01:02 PDT"/>
    <x v="4"/>
    <x v="1"/>
    <x v="0"/>
    <n v="119859.66"/>
    <s v="High"/>
  </r>
  <r>
    <x v="4"/>
    <s v="Yara Tous by Lattafa Perfumes 3.4 oz EDP Perfume Women New in Box"/>
    <x v="0"/>
    <n v="28.89"/>
    <n v="10"/>
    <s v="More than 10 available / 45 sold"/>
    <n v="45"/>
    <s v="May 17, 2024 19:40:39 PDT"/>
    <x v="4"/>
    <x v="1"/>
    <x v="0"/>
    <n v="1300.05"/>
    <s v="Low"/>
  </r>
  <r>
    <x v="219"/>
    <s v="Cloud by Ariana Grande 3.4 oz 100/mL EDP Perfume for Women New In Box SeaLed"/>
    <x v="0"/>
    <n v="33.590000000000003"/>
    <n v="9"/>
    <s v="9 available / 559 sold"/>
    <n v="559"/>
    <s v="May 23, 2024 20:56:31 PDT"/>
    <x v="18"/>
    <x v="1"/>
    <x v="0"/>
    <n v="18776.810000000001"/>
    <s v="High"/>
  </r>
  <r>
    <x v="266"/>
    <s v="Gucci Bloom EDP 3.3 oz 3.4 oz | Women's Perfume Spray"/>
    <x v="0"/>
    <n v="64.989999999999995"/>
    <n v="1"/>
    <s v="Last One / 5 sold"/>
    <n v="5"/>
    <s v="May 17, 2024 04:00:12 PDT"/>
    <x v="42"/>
    <x v="1"/>
    <x v="0"/>
    <n v="324.95"/>
    <s v="Low"/>
  </r>
  <r>
    <x v="226"/>
    <s v="Victoria's Secret SOL Body Fragrance Mist 250ml/8.4 fl oz"/>
    <x v="15"/>
    <n v="11.88"/>
    <n v="10"/>
    <s v="More than 10 available / 47 sold"/>
    <n v="47"/>
    <s v="May 17, 2024 19:14:38 PDT"/>
    <x v="1"/>
    <x v="1"/>
    <x v="0"/>
    <n v="558.36"/>
    <s v="Low"/>
  </r>
  <r>
    <x v="235"/>
    <s v="Lancôme Tresor EDP 3.4 oz Timeless Women's Perfume Spray New in Box"/>
    <x v="0"/>
    <n v="43.99"/>
    <n v="6"/>
    <s v="6 available / 52 sold"/>
    <n v="52"/>
    <s v="May 24, 2024 08:49:27 PDT"/>
    <x v="0"/>
    <x v="1"/>
    <x v="0"/>
    <n v="2287.48"/>
    <s v="Medium"/>
  </r>
  <r>
    <x v="180"/>
    <s v="360 by Perry Ellis Perfume 3.3 / 3.4 oz Spray for Women edt NEW IN BOX"/>
    <x v="1"/>
    <n v="25.66"/>
    <n v="33"/>
    <s v="33 available / 6,077 sold"/>
    <n v="6077"/>
    <s v="May 24, 2024 09:20:07 PDT"/>
    <x v="4"/>
    <x v="1"/>
    <x v="0"/>
    <n v="155935.82"/>
    <s v="High"/>
  </r>
  <r>
    <x v="1"/>
    <s v="Addict by Christian EDP Fragrances for Women 3.4 oz / 100 ml NEW IN SEALED BOX"/>
    <x v="0"/>
    <n v="59.99"/>
    <n v="10"/>
    <s v="More than 10 available / 20 sold"/>
    <n v="20"/>
    <s v="May 24, 2024 00:31:53 PDT"/>
    <x v="48"/>
    <x v="1"/>
    <x v="0"/>
    <n v="1199.8"/>
    <s v="Low"/>
  </r>
  <r>
    <x v="235"/>
    <s v="MIRACLE by Lancôme EDP for Women 3.4 oz / 100 ml *NEW IN SEALED BOX*"/>
    <x v="0"/>
    <n v="52.99"/>
    <n v="10"/>
    <s v="More than 10 available / 287 sold"/>
    <n v="287"/>
    <s v="May 08, 2024 11:20:46 PDT"/>
    <x v="9"/>
    <x v="1"/>
    <x v="0"/>
    <n v="15208.130000000001"/>
    <s v="High"/>
  </r>
  <r>
    <x v="15"/>
    <s v="Good Girl BLUSH by Carolina Herrera 2.7 oz. EDP Spray for Women. New. NO BOX"/>
    <x v="0"/>
    <n v="89.99"/>
    <n v="10"/>
    <s v="10 available / 107 sold"/>
    <n v="107"/>
    <s v="May 23, 2024 20:32:26 PDT"/>
    <x v="4"/>
    <x v="1"/>
    <x v="0"/>
    <n v="9628.93"/>
    <s v="High"/>
  </r>
  <r>
    <x v="62"/>
    <s v="Jesus Del Pozo Halloween Perfume for Women 3.4 oz 3.3 Spray New in Box Sealed"/>
    <x v="1"/>
    <n v="26.35"/>
    <n v="127"/>
    <s v="127 available / 984 sold"/>
    <n v="984"/>
    <s v="May 24, 2024 09:11:08 PDT"/>
    <x v="4"/>
    <x v="1"/>
    <x v="0"/>
    <n v="25928.400000000001"/>
    <s v="High"/>
  </r>
  <r>
    <x v="76"/>
    <s v="Jo Malone Nectarine Blossom &amp; Honey Cologne Women's Eau de  - 3.4 fl oz/100ml"/>
    <x v="6"/>
    <n v="79.989999999999995"/>
    <n v="5"/>
    <s v="5 available / 5 sold"/>
    <n v="5"/>
    <s v="Apr 30, 2024 01:12:46 PDT"/>
    <x v="16"/>
    <x v="1"/>
    <x v="0"/>
    <n v="399.95"/>
    <s v="Low"/>
  </r>
  <r>
    <x v="82"/>
    <s v="Chanel Chance Eau Tendre EDP Eau de Parfume Spray 3.4 Oz 100 Ml (Sealed Box)"/>
    <x v="0"/>
    <n v="118.99"/>
    <n v="6"/>
    <s v="6 available / 36 sold"/>
    <n v="36"/>
    <s v="May 21, 2024 01:46:26 PDT"/>
    <x v="7"/>
    <x v="1"/>
    <x v="0"/>
    <n v="4283.6399999999994"/>
    <s v="Low"/>
  </r>
  <r>
    <x v="266"/>
    <s v="Gucci Bloom EDP 3.3 oz 3.4 oz | Women's Perfume Spray"/>
    <x v="0"/>
    <n v="64.989999999999995"/>
    <n v="1"/>
    <s v="Last One / 5 sold"/>
    <n v="5"/>
    <s v="May 13, 2024 04:44:57 PDT"/>
    <x v="42"/>
    <x v="1"/>
    <x v="0"/>
    <n v="324.95"/>
    <s v="Low"/>
  </r>
  <r>
    <x v="18"/>
    <s v="Mystique Bouquet by Afnan Eau De Parfum Spray for Woman 2.7oz New Sealed Box"/>
    <x v="0"/>
    <n v="41.5"/>
    <n v="4"/>
    <s v="4 available / 17 sold"/>
    <n v="17"/>
    <s v="May 17, 2024 09:05:48 PDT"/>
    <x v="4"/>
    <x v="1"/>
    <x v="0"/>
    <n v="705.5"/>
    <s v="Low"/>
  </r>
  <r>
    <x v="235"/>
    <s v="Lancôme LA VIE EST BELLE Eau de Parfum EDP Perfume 4ml Splash Mini Bottle NWOB"/>
    <x v="0"/>
    <n v="7.95"/>
    <n v="10"/>
    <s v="More than 10 available / 162 sold"/>
    <n v="162"/>
    <s v="May 22, 2024 22:50:14 PDT"/>
    <x v="38"/>
    <x v="1"/>
    <x v="0"/>
    <n v="1287.9000000000001"/>
    <s v="High"/>
  </r>
  <r>
    <x v="269"/>
    <s v="True Religion Perfume for Women 3.4 oz 100 ml EDP New in Box"/>
    <x v="0"/>
    <n v="24.98"/>
    <n v="234"/>
    <s v="234 available / 888 sold"/>
    <n v="888"/>
    <s v="May 24, 2024 08:18:09 PDT"/>
    <x v="4"/>
    <x v="1"/>
    <x v="0"/>
    <n v="22182.240000000002"/>
    <s v="High"/>
  </r>
  <r>
    <x v="75"/>
    <s v="Alien by Thierry Mugler perfume for women EDP 2 / 2.0 oz New in Box"/>
    <x v="0"/>
    <n v="64.540000000000006"/>
    <n v="29"/>
    <s v="29 available / 68 sold"/>
    <n v="68"/>
    <s v="May 22, 2024 10:12:21 PDT"/>
    <x v="4"/>
    <x v="1"/>
    <x v="0"/>
    <n v="4388.72"/>
    <s v="Medium"/>
  </r>
  <r>
    <x v="4"/>
    <s v="Lattafa Perfumes Ladies Haya EDP 3.4 oz Fragrances 6291108738504"/>
    <x v="0"/>
    <n v="34.770000000000003"/>
    <n v="3"/>
    <s v="3 available / 9 sold"/>
    <n v="9"/>
    <s v="May 23, 2024 08:44:45 PDT"/>
    <x v="3"/>
    <x v="1"/>
    <x v="0"/>
    <n v="312.93"/>
    <s v="Low"/>
  </r>
  <r>
    <x v="36"/>
    <s v="Yves Saint Laurent Women's Opium 1.6 Oz  Eau de Toilette Spray Brand New Sealed"/>
    <x v="1"/>
    <n v="29.99"/>
    <n v="10"/>
    <s v="More than 10 available / 21 sold"/>
    <n v="21"/>
    <s v="May 23, 2024 11:26:56 PDT"/>
    <x v="50"/>
    <x v="1"/>
    <x v="0"/>
    <n v="629.79"/>
    <s v="Low"/>
  </r>
  <r>
    <x v="219"/>
    <s v="Ariana Grande Cloud Pink Perfume 3.4oz EDP Ethereal Bliss Brand New"/>
    <x v="0"/>
    <n v="29.99"/>
    <n v="9"/>
    <s v="9 available / 14 sold"/>
    <n v="14"/>
    <s v="May 20, 2024 08:51:25 PDT"/>
    <x v="0"/>
    <x v="1"/>
    <x v="0"/>
    <n v="419.85999999999996"/>
    <s v="Low"/>
  </r>
  <r>
    <x v="103"/>
    <s v="Viktor &amp; Rolf Flowerbomb EDP 3.4oz | Explosive Floral Perfume | Sealed"/>
    <x v="2"/>
    <n v="52.99"/>
    <n v="6"/>
    <s v="6 available / 30 sold"/>
    <n v="30"/>
    <s v="May 24, 2024 08:50:56 PDT"/>
    <x v="0"/>
    <x v="1"/>
    <x v="0"/>
    <n v="1589.7"/>
    <s v="Low"/>
  </r>
  <r>
    <x v="99"/>
    <s v="ECLAT D'ARPEGE by Lanvin 3.3 / 3.4 oz EDP Perfume For Women New tester"/>
    <x v="0"/>
    <n v="24.79"/>
    <n v="70"/>
    <s v="70 available / 757 sold"/>
    <n v="757"/>
    <s v="May 24, 2024 07:54:09 PDT"/>
    <x v="4"/>
    <x v="1"/>
    <x v="0"/>
    <n v="18766.03"/>
    <s v="High"/>
  </r>
  <r>
    <x v="252"/>
    <s v="MICHAEL KORS EDP 3.4 Oz Eau De Parfum Spray Women NEW IN BOX SEALED"/>
    <x v="0"/>
    <n v="269"/>
    <n v="1"/>
    <s v="Last One / 59 sold"/>
    <n v="59"/>
    <s v="May 22, 2024 06:19:03 PDT"/>
    <x v="3"/>
    <x v="1"/>
    <x v="0"/>
    <n v="15871"/>
    <s v="Medium"/>
  </r>
  <r>
    <x v="270"/>
    <s v="Taylor Swift Wonderstruck Enchanted 0.05 oz Eau De Parfum Spray Sample Vial"/>
    <x v="0"/>
    <n v="5.5"/>
    <n v="10"/>
    <s v="More than 10 available / 540 sold"/>
    <n v="540"/>
    <s v="May 17, 2024 06:52:53 PDT"/>
    <x v="14"/>
    <x v="1"/>
    <x v="0"/>
    <n v="2970"/>
    <s v="High"/>
  </r>
  <r>
    <x v="46"/>
    <s v="Jour D'HERMÈS by HERMÈS EDP for Women 2.87 oz / 85 ml *NEW IN SEALED BOX*"/>
    <x v="0"/>
    <n v="64.989999999999995"/>
    <n v="10"/>
    <s v="More than 10 available / 123 sold"/>
    <n v="123"/>
    <s v="Feb 08, 2024 12:24:00 PST"/>
    <x v="9"/>
    <x v="1"/>
    <x v="0"/>
    <n v="7993.7699999999995"/>
    <s v="High"/>
  </r>
  <r>
    <x v="7"/>
    <s v="Gucci Bloom Perfumed Body Lotion 3.3  fl.oz / 100 ML"/>
    <x v="14"/>
    <n v="29.99"/>
    <n v="6"/>
    <s v="6 available / 5 sold"/>
    <n v="5"/>
    <m/>
    <x v="4"/>
    <x v="1"/>
    <x v="0"/>
    <n v="149.94999999999999"/>
    <s v="Low"/>
  </r>
  <r>
    <x v="12"/>
    <s v="LADY MILLION Paco Rabanne for women perfume EDP 2.7 oz NEW TESTER"/>
    <x v="0"/>
    <n v="50.73"/>
    <n v="105"/>
    <s v="105 available / 1,905 sold"/>
    <n v="1905"/>
    <s v="May 15, 2024 16:35:07 PDT"/>
    <x v="4"/>
    <x v="1"/>
    <x v="0"/>
    <n v="96640.65"/>
    <s v="High"/>
  </r>
  <r>
    <x v="223"/>
    <s v="White Tea by Elizabeth Arden 3.3 / 3.4 oz EDT Perfume for Women New in Box"/>
    <x v="1"/>
    <n v="26.33"/>
    <n v="10"/>
    <s v="More than 10 available / 2,250 sold"/>
    <n v="2250"/>
    <s v="May 24, 2024 09:17:36 PDT"/>
    <x v="5"/>
    <x v="1"/>
    <x v="0"/>
    <n v="59242.499999999993"/>
    <s v="High"/>
  </r>
  <r>
    <x v="11"/>
    <s v="VERSACE CRYSTAL NOIR by Gianni Versace for women EDT 3.0 oz New in Box"/>
    <x v="1"/>
    <n v="46.44"/>
    <n v="1"/>
    <s v="Limited quantity available / 2,838 sold"/>
    <n v="2838"/>
    <s v="May 23, 2024 10:43:42 PDT"/>
    <x v="4"/>
    <x v="1"/>
    <x v="0"/>
    <n v="131796.72"/>
    <s v="High"/>
  </r>
  <r>
    <x v="8"/>
    <s v="Ralph by Ralph Lauren 3.4 oz EDT Perfume for Women TSTR"/>
    <x v="1"/>
    <n v="43.98"/>
    <n v="7"/>
    <s v="7 available / 12 sold"/>
    <n v="12"/>
    <m/>
    <x v="4"/>
    <x v="1"/>
    <x v="0"/>
    <n v="527.76"/>
    <s v="Low"/>
  </r>
  <r>
    <x v="33"/>
    <s v="Reaction for Her by Kenneth Cole 3.3 / 3.4 oz EDP Perfume for Women New In Box"/>
    <x v="0"/>
    <n v="23.97"/>
    <n v="117"/>
    <s v="117 available / 920 sold"/>
    <n v="920"/>
    <s v="May 23, 2024 13:30:08 PDT"/>
    <x v="4"/>
    <x v="1"/>
    <x v="0"/>
    <n v="22052.399999999998"/>
    <s v="High"/>
  </r>
  <r>
    <x v="234"/>
    <s v="OUAI Hair &amp; Body Mist In ST. BARTS 3.3oz / 97ml Full Size NEW RELEASE '24"/>
    <x v="15"/>
    <n v="44.95"/>
    <n v="2"/>
    <s v="2 available / 4 sold"/>
    <n v="4"/>
    <s v="May 23, 2024 19:16:52 PDT"/>
    <x v="9"/>
    <x v="1"/>
    <x v="0"/>
    <n v="179.8"/>
    <s v="Low"/>
  </r>
  <r>
    <x v="9"/>
    <s v="Dolce &amp; Gabbana Light Blue for Women 3.3 oz / 3.4 oz Refreshing EDT New"/>
    <x v="1"/>
    <n v="32.49"/>
    <n v="6"/>
    <s v="6 available / 88 sold"/>
    <n v="88"/>
    <s v="May 23, 2024 09:40:31 PDT"/>
    <x v="0"/>
    <x v="1"/>
    <x v="0"/>
    <n v="2859.1200000000003"/>
    <s v="Medium"/>
  </r>
  <r>
    <x v="235"/>
    <s v="Lot 3 x Lancôme Perfume La Vie Est Belle Eau de Parfum EDP Travel Size 4ml =12ml"/>
    <x v="0"/>
    <n v="14.99"/>
    <n v="10"/>
    <s v="More than 10 available / 256 sold"/>
    <n v="256"/>
    <s v="May 22, 2024 22:50:00 PDT"/>
    <x v="38"/>
    <x v="1"/>
    <x v="0"/>
    <n v="3837.44"/>
    <s v="High"/>
  </r>
  <r>
    <x v="251"/>
    <s v="Sorbetto Rosso by Escada for women EDT 3.3 / 3.4 oz New In Box"/>
    <x v="1"/>
    <n v="29.26"/>
    <n v="23"/>
    <s v="23 available / 392 sold"/>
    <n v="392"/>
    <s v="May 24, 2024 10:19:09 PDT"/>
    <x v="4"/>
    <x v="1"/>
    <x v="0"/>
    <n v="11469.92"/>
    <s v="High"/>
  </r>
  <r>
    <x v="75"/>
    <s v="Angel by Thierry Mugler Star Refillable EDP For Women 0.8oz / 25ml *NEW IN BOX*"/>
    <x v="2"/>
    <n v="36.99"/>
    <n v="10"/>
    <s v="More than 10 available / 70 sold"/>
    <n v="70"/>
    <s v="May 20, 2024 05:20:33 PDT"/>
    <x v="9"/>
    <x v="1"/>
    <x v="0"/>
    <n v="2589.3000000000002"/>
    <s v="Medium"/>
  </r>
  <r>
    <x v="14"/>
    <s v="Tag - Her by Armaf perfume EDP 3.3 / 3.4 oz New In Box"/>
    <x v="0"/>
    <n v="19.100000000000001"/>
    <n v="44"/>
    <s v="44 available / 373 sold"/>
    <n v="373"/>
    <s v="May 16, 2024 00:34:58 PDT"/>
    <x v="4"/>
    <x v="1"/>
    <x v="0"/>
    <n v="7124.3"/>
    <s v="High"/>
  </r>
  <r>
    <x v="62"/>
    <s v="Halloween by Jesus Del Pozo for women EDT 3.3 /3.4 oz New Tester"/>
    <x v="1"/>
    <n v="19.39"/>
    <n v="33"/>
    <s v="33 available / 651 sold"/>
    <n v="651"/>
    <s v="May 24, 2024 08:31:11 PDT"/>
    <x v="4"/>
    <x v="1"/>
    <x v="0"/>
    <n v="12622.890000000001"/>
    <s v="High"/>
  </r>
  <r>
    <x v="7"/>
    <s v="Gucci Bamboo Eau De Parfum Spray 2.5 fl oz New Factory Sealed"/>
    <x v="0"/>
    <n v="31"/>
    <n v="3"/>
    <s v="3 available / 112 sold"/>
    <n v="112"/>
    <s v="May 20, 2024 04:43:37 PDT"/>
    <x v="3"/>
    <x v="1"/>
    <x v="0"/>
    <n v="3472"/>
    <s v="High"/>
  </r>
  <r>
    <x v="223"/>
    <s v="5TH AVENUE by Elizabeth Arden 4.2 oz EDP for Women New In Box Sealed"/>
    <x v="0"/>
    <n v="23.42"/>
    <n v="110"/>
    <s v="110 available / 536 sold"/>
    <n v="536"/>
    <s v="May 22, 2024 23:11:31 PDT"/>
    <x v="4"/>
    <x v="1"/>
    <x v="0"/>
    <n v="12553.12"/>
    <s v="High"/>
  </r>
  <r>
    <x v="223"/>
    <s v="SUNFLOWERS by Elizabeth Arden for women EDT 3.3 / 3.4 oz New in Box"/>
    <x v="1"/>
    <n v="15.31"/>
    <n v="331"/>
    <s v="331 available / 1,927 sold"/>
    <n v="1927"/>
    <s v="May 23, 2024 18:06:10 PDT"/>
    <x v="4"/>
    <x v="1"/>
    <x v="0"/>
    <n v="29502.370000000003"/>
    <s v="High"/>
  </r>
  <r>
    <x v="1"/>
    <s v="Flora Gorgeous Gardenia By-Gucci Eau De Parfum EDP 3.3 Oz Perfume For Women NIB"/>
    <x v="0"/>
    <n v="52.99"/>
    <n v="8"/>
    <s v="8 available / 8 sold"/>
    <n v="8"/>
    <s v="May 20, 2024 18:31:24 PDT"/>
    <x v="51"/>
    <x v="1"/>
    <x v="0"/>
    <n v="423.92"/>
    <s v="Low"/>
  </r>
  <r>
    <x v="79"/>
    <s v="Creed Spring Flower 2.5 oz / 75 ml Eau De Parfum Spray New in Box"/>
    <x v="0"/>
    <n v="174.99"/>
    <n v="9"/>
    <s v="9 available / 14 sold"/>
    <n v="14"/>
    <s v="May 20, 2024 16:42:57 PDT"/>
    <x v="3"/>
    <x v="1"/>
    <x v="0"/>
    <n v="2449.86"/>
    <s v="Low"/>
  </r>
  <r>
    <x v="237"/>
    <s v="Byredo Mojave Ghost Eau de Parfum EDP Spray 3.4 oz / 100 ml Perfume for Unisex"/>
    <x v="0"/>
    <n v="69.989999999999995"/>
    <n v="3"/>
    <s v="3 available / 34 sold"/>
    <n v="34"/>
    <s v="May 19, 2024 05:56:43 PDT"/>
    <x v="19"/>
    <x v="1"/>
    <x v="0"/>
    <n v="2379.66"/>
    <s v="Low"/>
  </r>
  <r>
    <x v="221"/>
    <s v="Good Girl Gone Bad by Kilian 1.7 oz. EDP REFILLABLE Spray Women. New Sealed Box"/>
    <x v="0"/>
    <n v="99.99"/>
    <n v="1"/>
    <s v="Last One / 20 sold"/>
    <n v="20"/>
    <s v="May 17, 2024 04:48:52 PDT"/>
    <x v="56"/>
    <x v="1"/>
    <x v="0"/>
    <n v="1999.8"/>
    <s v="Low"/>
  </r>
  <r>
    <x v="6"/>
    <s v="DELILAH PERFUME EDP 3.4 OZ BY MAISON ALHAMBRA Lattafa Perfumes FOR WOMEN -FREE SHIPING"/>
    <x v="0"/>
    <n v="23.99"/>
    <n v="10"/>
    <s v="More than 10 available"/>
    <n v="0"/>
    <m/>
    <x v="3"/>
    <x v="1"/>
    <x v="0"/>
    <n v="0"/>
    <s v="Low"/>
  </r>
  <r>
    <x v="119"/>
    <s v="ACQUA DI PARMA Blu Mediterraneo Mandorlo Di Sicilia 2.5 oz / 2.5 oz 75 ml"/>
    <x v="1"/>
    <n v="50"/>
    <n v="2"/>
    <s v="2 available / 14 sold"/>
    <n v="14"/>
    <s v="May 19, 2024 19:22:03 PDT"/>
    <x v="19"/>
    <x v="1"/>
    <x v="0"/>
    <n v="700"/>
    <s v="Low"/>
  </r>
  <r>
    <x v="199"/>
    <s v="TABU By Dana 2.3 oz/68 ml Eau De Cologne Spary For Women Sealed Pack New In Box"/>
    <x v="6"/>
    <n v="15.25"/>
    <n v="10"/>
    <s v="More than 10 available / 104 sold"/>
    <n v="104"/>
    <s v="Mar 01, 2024 11:53:15 PST"/>
    <x v="3"/>
    <x v="1"/>
    <x v="0"/>
    <n v="1586"/>
    <s v="High"/>
  </r>
  <r>
    <x v="235"/>
    <s v="Lancôme Tresor Women Eau de Parfum 3.4 oz 100 ml New Sealed in Box"/>
    <x v="0"/>
    <n v="43.99"/>
    <n v="10"/>
    <s v="More than 10 available / 40 sold"/>
    <n v="40"/>
    <s v="May 17, 2024 10:16:14 PDT"/>
    <x v="69"/>
    <x v="1"/>
    <x v="0"/>
    <n v="1759.6000000000001"/>
    <s v="Low"/>
  </r>
  <r>
    <x v="156"/>
    <s v="JIMMY CHOO ILLICIT FLOWER by Jimmy Choo perfume EDT 3.3 / 3.4 oz New in Box"/>
    <x v="1"/>
    <n v="34.43"/>
    <n v="16"/>
    <s v="16 available / 563 sold"/>
    <n v="563"/>
    <s v="May 24, 2024 07:50:09 PDT"/>
    <x v="4"/>
    <x v="1"/>
    <x v="0"/>
    <n v="19384.09"/>
    <s v="High"/>
  </r>
  <r>
    <x v="42"/>
    <s v="New in Box Women's Perfume Toy 2 by Moschino Eau De Parfum EDP Spray 3.4oz/100ml"/>
    <x v="0"/>
    <n v="37.880000000000003"/>
    <n v="8"/>
    <s v="8 available / 8 sold"/>
    <n v="8"/>
    <s v="May 22, 2024 21:36:03 PDT"/>
    <x v="4"/>
    <x v="1"/>
    <x v="0"/>
    <n v="303.04000000000002"/>
    <s v="Low"/>
  </r>
  <r>
    <x v="46"/>
    <s v="Un Jardin Sur Le Nil by HERMÈS EDT for Women 1.6 oz / 50 ml *NEW IN SEALED BOX*"/>
    <x v="1"/>
    <n v="49.99"/>
    <n v="10"/>
    <s v="More than 10 available / 35 sold"/>
    <n v="35"/>
    <s v="Feb 08, 2024 10:50:02 PST"/>
    <x v="9"/>
    <x v="1"/>
    <x v="0"/>
    <n v="1749.65"/>
    <s v="Low"/>
  </r>
  <r>
    <x v="151"/>
    <s v="PLEASURES INTENSE by Estée Lauder 3.4 oz edp Perfume for women NEW IN BOX"/>
    <x v="0"/>
    <n v="42.04"/>
    <n v="413"/>
    <s v="413 available / 413 sold"/>
    <n v="413"/>
    <s v="May 24, 2024 01:00:37 PDT"/>
    <x v="4"/>
    <x v="1"/>
    <x v="0"/>
    <n v="17362.52"/>
    <s v="High"/>
  </r>
  <r>
    <x v="9"/>
    <s v="Dolce and Gabbana Womens Light Blue Fragrance Carded Sample 1.5ml Lot Of 5"/>
    <x v="1"/>
    <n v="10"/>
    <n v="10"/>
    <s v="More than 10 available / 110 sold"/>
    <n v="110"/>
    <s v="Apr 02, 2024 12:31:20 PDT"/>
    <x v="53"/>
    <x v="1"/>
    <x v="0"/>
    <n v="1100"/>
    <s v="High"/>
  </r>
  <r>
    <x v="229"/>
    <s v="NOA by Cacharel Perfume 3.4 oz Spray 3.3 edt New 100 ml"/>
    <x v="1"/>
    <n v="27.06"/>
    <n v="18"/>
    <s v="18 available / 21 sold"/>
    <n v="21"/>
    <s v="May 17, 2024 21:58:16 PDT"/>
    <x v="4"/>
    <x v="1"/>
    <x v="0"/>
    <n v="568.26"/>
    <s v="Low"/>
  </r>
  <r>
    <x v="50"/>
    <s v="Burberry Her Blossom Eau De Toilette EDT Perfume Spray for Women 100 ml / 3.3 oz"/>
    <x v="1"/>
    <n v="55.99"/>
    <n v="3"/>
    <s v="3 available / 14 sold"/>
    <n v="14"/>
    <s v="May 24, 2024 02:29:05 PDT"/>
    <x v="28"/>
    <x v="1"/>
    <x v="0"/>
    <n v="783.86"/>
    <s v="Low"/>
  </r>
  <r>
    <x v="3"/>
    <s v="Acqua Di Gioia by Giorgio Armani 3.4 oz EDP Perfume for Women New In Box"/>
    <x v="1"/>
    <n v="69.98"/>
    <n v="1"/>
    <s v="Limited quantity available / 2,663 sold"/>
    <n v="2663"/>
    <s v="May 24, 2024 11:16:29 PDT"/>
    <x v="5"/>
    <x v="1"/>
    <x v="0"/>
    <n v="186356.74000000002"/>
    <s v="High"/>
  </r>
  <r>
    <x v="84"/>
    <s v="BORA BORA by Liz Claiborne perfume for women EDP 3.4 oz New in Box"/>
    <x v="0"/>
    <n v="17.25"/>
    <n v="165"/>
    <s v="165 available / 2,156 sold"/>
    <n v="2156"/>
    <s v="May 24, 2024 10:44:07 PDT"/>
    <x v="4"/>
    <x v="1"/>
    <x v="0"/>
    <n v="37191"/>
    <s v="High"/>
  </r>
  <r>
    <x v="9"/>
    <s v="Garden byDolce &amp; Gabbanafor Women 1.6oz Eau De Parfum Spray New In Box"/>
    <x v="0"/>
    <n v="29.95"/>
    <n v="6"/>
    <s v="6 available / 13 sold"/>
    <n v="13"/>
    <s v="May 23, 2024 15:19:13 PDT"/>
    <x v="19"/>
    <x v="1"/>
    <x v="0"/>
    <n v="389.34999999999997"/>
    <s v="Low"/>
  </r>
  <r>
    <x v="271"/>
    <s v="mac turquatic fragrance  perfume .68oz/20ml - NIB - FREE SHIPPING"/>
    <x v="2"/>
    <n v="29.99"/>
    <n v="7"/>
    <s v="7 available / 45 sold"/>
    <n v="45"/>
    <s v="May 15, 2024 16:48:12 PDT"/>
    <x v="0"/>
    <x v="1"/>
    <x v="0"/>
    <n v="1349.55"/>
    <s v="Low"/>
  </r>
  <r>
    <x v="36"/>
    <s v="LIBRE By Yves Saint Laurent Yves Saint Laurent Eau de Parfum EDP Perfume 3 Oz/90ML for Women"/>
    <x v="0"/>
    <n v="49.99"/>
    <n v="5"/>
    <s v="5 available / 6 sold"/>
    <n v="6"/>
    <m/>
    <x v="3"/>
    <x v="1"/>
    <x v="0"/>
    <n v="299.94"/>
    <s v="Low"/>
  </r>
  <r>
    <x v="1"/>
    <s v="NEW WITH BOX For Her Eau De Toilette Narciso_Rodriguez EDT Spray 3.3 Oz Sealed"/>
    <x v="1"/>
    <n v="43.82"/>
    <n v="5"/>
    <s v="5 available / 20 sold"/>
    <n v="20"/>
    <s v="May 15, 2024 03:11:00 PDT"/>
    <x v="4"/>
    <x v="1"/>
    <x v="0"/>
    <n v="876.4"/>
    <s v="Low"/>
  </r>
  <r>
    <x v="49"/>
    <s v="Woody Peony Womans Dossier fragrance for Ex Nihilo's Fleur Narcotique 90%  FULL"/>
    <x v="0"/>
    <n v="38"/>
    <n v="2"/>
    <s v="2 available / 8 sold"/>
    <n v="8"/>
    <m/>
    <x v="0"/>
    <x v="1"/>
    <x v="0"/>
    <n v="304"/>
    <s v="Low"/>
  </r>
  <r>
    <x v="229"/>
    <s v="Anais Anais L'Original by Cacharel 3.4 oz EDT Perfume for Women New In Box"/>
    <x v="1"/>
    <n v="29.97"/>
    <n v="93"/>
    <s v="93 available / 2,311 sold"/>
    <n v="2311"/>
    <s v="May 21, 2024 02:44:04 PDT"/>
    <x v="4"/>
    <x v="1"/>
    <x v="0"/>
    <n v="69260.67"/>
    <s v="High"/>
  </r>
  <r>
    <x v="9"/>
    <s v="Light Blue Summer Vibes by Dolce &amp; Gabbana, 3.3 oz EDT Spray for Women"/>
    <x v="1"/>
    <n v="52.39"/>
    <n v="10"/>
    <s v="More than 10 available / 145 sold"/>
    <n v="145"/>
    <s v="May 24, 2024 11:00:49 PDT"/>
    <x v="5"/>
    <x v="1"/>
    <x v="0"/>
    <n v="7596.55"/>
    <s v="High"/>
  </r>
  <r>
    <x v="220"/>
    <s v="SOL DE JANEIRO Brazilian Crush 68 Perfume Mist 90ml/3oz, Factory sealed, NO Box"/>
    <x v="15"/>
    <n v="21.95"/>
    <n v="9"/>
    <s v="9 available / 85 sold"/>
    <n v="85"/>
    <s v="May 05, 2024 20:53:05 PDT"/>
    <x v="3"/>
    <x v="1"/>
    <x v="0"/>
    <n v="1865.75"/>
    <s v="Medium"/>
  </r>
  <r>
    <x v="199"/>
    <s v="CHANTILLY for WOMEN by DANA * Big Size 3.5 oz (104 ml) EDT Spray * NEW &amp; SEALED"/>
    <x v="1"/>
    <n v="24.95"/>
    <n v="7"/>
    <s v="7 available / 171 sold"/>
    <n v="171"/>
    <s v="May 24, 2024 00:01:34 PDT"/>
    <x v="5"/>
    <x v="1"/>
    <x v="0"/>
    <n v="4266.45"/>
    <s v="High"/>
  </r>
  <r>
    <x v="49"/>
    <s v="Dossier Fruity Almond Eau de Parfum 1.7 Oz Fragrance Perfume NEW IN BOX"/>
    <x v="0"/>
    <n v="18.75"/>
    <n v="10"/>
    <s v="More than 10 available / 29 sold"/>
    <n v="29"/>
    <s v="May 17, 2024 20:15:49 PDT"/>
    <x v="7"/>
    <x v="1"/>
    <x v="0"/>
    <n v="543.75"/>
    <s v="Low"/>
  </r>
  <r>
    <x v="272"/>
    <s v="Fracas by Robert Piguet Eau De Parfum 1.7 oz/50ml Spray New No Box"/>
    <x v="2"/>
    <n v="72"/>
    <n v="8"/>
    <s v="8 available / 41 sold"/>
    <n v="41"/>
    <s v="Apr 06, 2024 09:39:08 PDT"/>
    <x v="3"/>
    <x v="1"/>
    <x v="0"/>
    <n v="2952"/>
    <s v="Low"/>
  </r>
  <r>
    <x v="3"/>
    <s v="My Way Intense by Giorgio Armani EDP for Women 1.7 oz / 50ml *NEW IN BOX*"/>
    <x v="0"/>
    <n v="54.99"/>
    <n v="10"/>
    <s v="More than 10 available / 40 sold"/>
    <n v="40"/>
    <s v="Feb 15, 2024 09:02:36 PST"/>
    <x v="9"/>
    <x v="1"/>
    <x v="0"/>
    <n v="2199.6"/>
    <s v="Low"/>
  </r>
  <r>
    <x v="128"/>
    <s v="Hollister Wave by Hollister 3.4 oz EDP Perfume for Women Brand New In Box"/>
    <x v="0"/>
    <n v="18.14"/>
    <n v="10"/>
    <s v="More than 10 available / 1,966 sold"/>
    <n v="1966"/>
    <s v="May 19, 2024 10:45:03 PDT"/>
    <x v="5"/>
    <x v="1"/>
    <x v="0"/>
    <n v="35663.24"/>
    <s v="High"/>
  </r>
  <r>
    <x v="137"/>
    <s v="Halston Cologne Spray Perfume for Women 3.4 oz Brand New Tester With Cap"/>
    <x v="6"/>
    <n v="14.7"/>
    <n v="2"/>
    <s v="2 available / 169 sold"/>
    <n v="169"/>
    <s v="May 24, 2024 10:19:03 PDT"/>
    <x v="5"/>
    <x v="1"/>
    <x v="0"/>
    <n v="2484.2999999999997"/>
    <s v="High"/>
  </r>
  <r>
    <x v="235"/>
    <s v="Tresor Midnight Rose by Lancôme 2.5 oz. L'Eau de Parfum Spray for Women. New Box"/>
    <x v="0"/>
    <n v="44.99"/>
    <n v="10"/>
    <s v="More than 10 available / 12 sold"/>
    <n v="12"/>
    <s v="May 15, 2024 19:11:57 PDT"/>
    <x v="3"/>
    <x v="1"/>
    <x v="0"/>
    <n v="539.88"/>
    <s v="Low"/>
  </r>
  <r>
    <x v="50"/>
    <s v="Burberry Touch by Burberry perfume for women EDP 3.3 / 3.4 oz New in Box"/>
    <x v="0"/>
    <n v="34.93"/>
    <n v="1"/>
    <s v="Last One / 1,947 sold"/>
    <n v="1947"/>
    <s v="May 24, 2024 06:57:08 PDT"/>
    <x v="4"/>
    <x v="1"/>
    <x v="0"/>
    <n v="68008.710000000006"/>
    <s v="High"/>
  </r>
  <r>
    <x v="273"/>
    <s v="Gloss Moderne Clean Luxury Roll-On Perfume Oil - Universelle - .5oz/15ml"/>
    <x v="9"/>
    <n v="28.9"/>
    <n v="1"/>
    <s v="Last One / 1 sold"/>
    <n v="1"/>
    <m/>
    <x v="7"/>
    <x v="1"/>
    <x v="0"/>
    <n v="28.9"/>
    <s v="Low"/>
  </r>
  <r>
    <x v="235"/>
    <s v="Lancôme La Vie Est Belle Little Luxuries Set Parfum,Lotion,Gloss,Blush $55 Value"/>
    <x v="2"/>
    <n v="15"/>
    <n v="10"/>
    <s v="More than 10 available / 7 sold"/>
    <n v="7"/>
    <m/>
    <x v="14"/>
    <x v="1"/>
    <x v="0"/>
    <n v="105"/>
    <s v="Low"/>
  </r>
  <r>
    <x v="1"/>
    <s v="Carmina By Creed EDP 75ml 2.5 oz Spray For Women Gifts New In Sealed Box"/>
    <x v="0"/>
    <n v="128.88"/>
    <n v="10"/>
    <s v="10 available / 21 sold"/>
    <n v="21"/>
    <s v="May 24, 2024 00:32:16 PDT"/>
    <x v="48"/>
    <x v="1"/>
    <x v="0"/>
    <n v="2706.48"/>
    <s v="Low"/>
  </r>
  <r>
    <x v="11"/>
    <s v="Mini Versace Crystal Noir by Versace 0.17 oz EDT Perfume for Women New In Box"/>
    <x v="1"/>
    <n v="9.94"/>
    <n v="10"/>
    <s v="More than 10 available / 4,775 sold"/>
    <n v="4775"/>
    <s v="May 18, 2024 11:04:01 PDT"/>
    <x v="5"/>
    <x v="1"/>
    <x v="0"/>
    <n v="47463.5"/>
    <s v="High"/>
  </r>
  <r>
    <x v="156"/>
    <s v="JIMMY CHOO by Jimmy Choo 3.3 / 3.4 oz EDP Women NEW IN BOX"/>
    <x v="0"/>
    <n v="38.89"/>
    <n v="25"/>
    <s v="25 available / 1,832 sold"/>
    <n v="1832"/>
    <s v="May 16, 2024 21:23:33 PDT"/>
    <x v="4"/>
    <x v="1"/>
    <x v="0"/>
    <n v="71246.48"/>
    <s v="High"/>
  </r>
  <r>
    <x v="1"/>
    <s v="Blooming Bouquet Bydior 3.4oz/ 100ml  EDT Perfume for Women Spray Sealed In Box"/>
    <x v="1"/>
    <n v="74.989999999999995"/>
    <n v="1"/>
    <s v="Last One / 6 sold"/>
    <n v="6"/>
    <s v="May 23, 2024 00:27:12 PDT"/>
    <x v="3"/>
    <x v="1"/>
    <x v="0"/>
    <n v="449.93999999999994"/>
    <s v="Low"/>
  </r>
  <r>
    <x v="261"/>
    <s v="VOLUPTE by Oscar de la Renta 3.3 / 3.4 oz EDT Perfume For Women New in Box"/>
    <x v="1"/>
    <n v="19.41"/>
    <n v="15"/>
    <s v="15 available / 2,436 sold"/>
    <n v="2436"/>
    <s v="May 20, 2024 08:35:53 PDT"/>
    <x v="4"/>
    <x v="1"/>
    <x v="0"/>
    <n v="47282.76"/>
    <s v="High"/>
  </r>
  <r>
    <x v="11"/>
    <s v="Versace by Versace, 5 Piece Variety Mini Gift Set for Women New"/>
    <x v="8"/>
    <n v="43.15"/>
    <n v="10"/>
    <s v="More than 10 available / 66 sold"/>
    <n v="66"/>
    <s v="May 23, 2024 12:37:45 PDT"/>
    <x v="5"/>
    <x v="1"/>
    <x v="0"/>
    <n v="2847.9"/>
    <s v="Medium"/>
  </r>
  <r>
    <x v="209"/>
    <s v="Viva La Juicy La Fleur by Juicy Couture 5 oz EDT Perfume Women Brand New Tester"/>
    <x v="1"/>
    <n v="27.98"/>
    <n v="3"/>
    <s v="3 available / 204 sold"/>
    <n v="204"/>
    <s v="May 24, 2024 10:37:14 PDT"/>
    <x v="5"/>
    <x v="1"/>
    <x v="0"/>
    <n v="5707.92"/>
    <s v="High"/>
  </r>
  <r>
    <x v="26"/>
    <s v="Ck One Shock for Her by Calvin Klein 6.7/6.8 oz EDT Perfume for Women New In Box"/>
    <x v="1"/>
    <n v="26.15"/>
    <n v="112"/>
    <s v="112 available / 1,954 sold"/>
    <n v="1954"/>
    <s v="May 23, 2024 12:01:33 PDT"/>
    <x v="4"/>
    <x v="1"/>
    <x v="0"/>
    <n v="51097.1"/>
    <s v="High"/>
  </r>
  <r>
    <x v="97"/>
    <s v="Coach Poppy Women's Eau de Parfum Spray 3.4 Oz Fragrance New Sealed"/>
    <x v="0"/>
    <n v="26"/>
    <n v="1"/>
    <s v="Last One / 2 sold"/>
    <n v="2"/>
    <s v="May 22, 2024 09:46:21 PDT"/>
    <x v="0"/>
    <x v="1"/>
    <x v="0"/>
    <n v="52"/>
    <s v="Low"/>
  </r>
  <r>
    <x v="235"/>
    <s v="TRESOR BY Lancôme 3.4 OZ / 100 ML L'EAU DE PARFUM SPRAY WOMEN'S NEW &amp; SEALED"/>
    <x v="0"/>
    <n v="40.99"/>
    <n v="1"/>
    <s v="Last One / 7 sold"/>
    <n v="7"/>
    <s v="May 24, 2024 03:25:11 PDT"/>
    <x v="9"/>
    <x v="1"/>
    <x v="0"/>
    <n v="286.93"/>
    <s v="Low"/>
  </r>
  <r>
    <x v="274"/>
    <s v="The Key by Justin Bieber 3.4 oz / 100 ml Edp spy perfume for women femme vintage"/>
    <x v="0"/>
    <n v="76.5"/>
    <n v="10"/>
    <s v="More than 10 available / 2 sold"/>
    <n v="2"/>
    <s v="May 23, 2024 13:01:38 PDT"/>
    <x v="7"/>
    <x v="1"/>
    <x v="0"/>
    <n v="153"/>
    <s v="Low"/>
  </r>
  <r>
    <x v="275"/>
    <s v="Charlie White by Revlon Eau de Toilette Perfume for Women 3.4 oz New In Box"/>
    <x v="1"/>
    <n v="7.99"/>
    <n v="8"/>
    <s v="8 available / 131 sold"/>
    <n v="131"/>
    <s v="May 21, 2024 10:24:12 PDT"/>
    <x v="0"/>
    <x v="1"/>
    <x v="0"/>
    <n v="1046.69"/>
    <s v="High"/>
  </r>
  <r>
    <x v="1"/>
    <s v="J'adore 3.4 oz/100 ml Eau De Parfum EDP Women Spray Gift For Her New &amp; Sealed"/>
    <x v="0"/>
    <n v="78.989999999999995"/>
    <n v="10"/>
    <s v="10 available / 7 sold"/>
    <n v="7"/>
    <s v="May 22, 2024 05:41:23 PDT"/>
    <x v="0"/>
    <x v="1"/>
    <x v="0"/>
    <n v="552.92999999999995"/>
    <s v="Low"/>
  </r>
  <r>
    <x v="151"/>
    <s v="Youth Dew by Estée Lauder for Women Bath Oil 2.0 oz / 60 ml New in Box"/>
    <x v="3"/>
    <n v="40"/>
    <n v="10"/>
    <s v="More than 10 available / 10 sold"/>
    <n v="10"/>
    <m/>
    <x v="2"/>
    <x v="1"/>
    <x v="0"/>
    <n v="400"/>
    <s v="Low"/>
  </r>
  <r>
    <x v="272"/>
    <s v="Rollerball Fracas by Robert Piguet Eau De Parfum 0.25 oz / 7.5 ml new"/>
    <x v="0"/>
    <n v="29.95"/>
    <n v="10"/>
    <s v="More than 10 available / 14 sold"/>
    <n v="14"/>
    <m/>
    <x v="5"/>
    <x v="1"/>
    <x v="0"/>
    <n v="419.3"/>
    <s v="Low"/>
  </r>
  <r>
    <x v="6"/>
    <s v="Tascano Leather by Maison Alhambra for Women 2.7 oz Brand New in Box"/>
    <x v="0"/>
    <n v="21.69"/>
    <n v="7"/>
    <s v="7 available / 3 sold"/>
    <n v="3"/>
    <m/>
    <x v="29"/>
    <x v="1"/>
    <x v="0"/>
    <n v="65.070000000000007"/>
    <s v="Low"/>
  </r>
  <r>
    <x v="214"/>
    <s v="DAISY by Marc Jacobs for women EDT 3.3 / 3.4 oz New in Box"/>
    <x v="1"/>
    <n v="57.63"/>
    <n v="1"/>
    <s v="Limited quantity available / 430 sold"/>
    <n v="430"/>
    <s v="May 22, 2024 12:01:39 PDT"/>
    <x v="4"/>
    <x v="1"/>
    <x v="0"/>
    <n v="24780.9"/>
    <s v="High"/>
  </r>
  <r>
    <x v="276"/>
    <s v="Sarah Jessica Parker Ladies Lovely EDP Spray 6.7 oz Fragrances 5060426150678"/>
    <x v="0"/>
    <n v="27.25"/>
    <n v="3"/>
    <s v="3 available / 9 sold"/>
    <n v="9"/>
    <s v="May 23, 2024 17:56:48 PDT"/>
    <x v="3"/>
    <x v="1"/>
    <x v="0"/>
    <n v="245.25"/>
    <s v="Low"/>
  </r>
  <r>
    <x v="277"/>
    <s v="Miami Glow by J.LO Jennifer Lopez EDT Perfume for Women 3.4 oz New In Box"/>
    <x v="1"/>
    <n v="23.68"/>
    <n v="10"/>
    <s v="More than 10 available / 1,576 sold"/>
    <n v="1576"/>
    <s v="May 22, 2024 21:41:05 PDT"/>
    <x v="5"/>
    <x v="1"/>
    <x v="0"/>
    <n v="37319.68"/>
    <s v="High"/>
  </r>
  <r>
    <x v="75"/>
    <s v="Thierry Mugler Angel Womens EDP 3.4 oz Iconic Luxurious Scent New Sealed"/>
    <x v="0"/>
    <n v="49.99"/>
    <n v="6"/>
    <s v="6 available / 75 sold"/>
    <n v="75"/>
    <s v="May 19, 2024 10:18:05 PDT"/>
    <x v="0"/>
    <x v="1"/>
    <x v="0"/>
    <n v="3749.25"/>
    <s v="Medium"/>
  </r>
  <r>
    <x v="235"/>
    <s v="Lancôme Tresor 3.4 oz EDP | Classic Women's Perfume Spray | New in Box"/>
    <x v="0"/>
    <n v="42.99"/>
    <n v="10"/>
    <s v="More than 10 available / 20 sold"/>
    <n v="20"/>
    <s v="May 21, 2024 10:57:12 PDT"/>
    <x v="0"/>
    <x v="1"/>
    <x v="0"/>
    <n v="859.80000000000007"/>
    <s v="Low"/>
  </r>
  <r>
    <x v="272"/>
    <s v="Fracas De Robert Piguet  Edp Spray 3.4oz/100ml New &amp; Unbox Authentic"/>
    <x v="0"/>
    <n v="99"/>
    <n v="5"/>
    <s v="5 available / 7 sold"/>
    <n v="7"/>
    <s v="May 20, 2024 03:26:06 PDT"/>
    <x v="3"/>
    <x v="1"/>
    <x v="0"/>
    <n v="693"/>
    <s v="Low"/>
  </r>
  <r>
    <x v="234"/>
    <s v="OUAI MELROSE PLACE EAU DE PARFUM 1.5ML NEW IN BAG"/>
    <x v="2"/>
    <n v="7.99"/>
    <n v="10"/>
    <s v="More than 10 available / 73 sold"/>
    <n v="73"/>
    <m/>
    <x v="3"/>
    <x v="1"/>
    <x v="0"/>
    <n v="583.27"/>
    <s v="Medium"/>
  </r>
  <r>
    <x v="16"/>
    <s v="Aromatics Elixir By Clinique For Women. Body Smoother 6.7-Ounces"/>
    <x v="14"/>
    <n v="23"/>
    <n v="1"/>
    <s v="Last One / 102 sold"/>
    <n v="102"/>
    <s v="May 23, 2024 09:53:48 PDT"/>
    <x v="5"/>
    <x v="1"/>
    <x v="0"/>
    <n v="2346"/>
    <s v="High"/>
  </r>
  <r>
    <x v="190"/>
    <s v="Xerjoff Casamorati Bouquet Ideale Eau de Parfum 3.4 Oz Spray Regular Size No Box"/>
    <x v="0"/>
    <n v="99"/>
    <n v="1"/>
    <s v="Last One / 11 sold"/>
    <n v="11"/>
    <s v="May 17, 2024 08:03:39 PDT"/>
    <x v="0"/>
    <x v="1"/>
    <x v="0"/>
    <n v="1089"/>
    <s v="Low"/>
  </r>
  <r>
    <x v="267"/>
    <s v="Bloom by Kate Spade, 3.3 oz EDT Spray for Women"/>
    <x v="1"/>
    <n v="34.36"/>
    <n v="10"/>
    <s v="More than 10 available / 28 sold"/>
    <n v="28"/>
    <s v="May 23, 2024 18:06:09 PDT"/>
    <x v="5"/>
    <x v="1"/>
    <x v="0"/>
    <n v="962.07999999999993"/>
    <s v="Low"/>
  </r>
  <r>
    <x v="235"/>
    <s v="Idole by Lancôme Eau de Parfum EDP Perfume for Women 2.5 oz New in Box"/>
    <x v="0"/>
    <n v="44.98"/>
    <n v="10"/>
    <s v="More than 10 available / 23 sold"/>
    <n v="23"/>
    <s v="May 21, 2024 00:07:46 PDT"/>
    <x v="4"/>
    <x v="1"/>
    <x v="0"/>
    <n v="1034.54"/>
    <s v="Low"/>
  </r>
  <r>
    <x v="2"/>
    <s v="100ML Marc Jacobs Daisy by Marc Jacobs 3.4 oz EDT Perfume for Women New In Box"/>
    <x v="1"/>
    <n v="42.88"/>
    <n v="10"/>
    <s v="More than 10 available / 34 sold"/>
    <n v="34"/>
    <s v="May 23, 2024 09:11:02 PDT"/>
    <x v="3"/>
    <x v="1"/>
    <x v="0"/>
    <n v="1457.92"/>
    <s v="Low"/>
  </r>
  <r>
    <x v="133"/>
    <s v="Kenzo Jungle Elephant by Kenzo EDP For Women 3.4 oz / 100 ml *NEW IN BOX*"/>
    <x v="0"/>
    <n v="38.99"/>
    <n v="10"/>
    <s v="More than 10 available / 57 sold"/>
    <n v="57"/>
    <s v="May 08, 2024 10:46:42 PDT"/>
    <x v="9"/>
    <x v="1"/>
    <x v="0"/>
    <n v="2222.4300000000003"/>
    <s v="Medium"/>
  </r>
  <r>
    <x v="9"/>
    <s v="Dolce &amp; Gabbana Light Blue 3.3 /3.4 oz Women’s Eau de Toilette EDT Spray NEW!!"/>
    <x v="1"/>
    <n v="28.6"/>
    <n v="10"/>
    <s v="10 available / 145 sold"/>
    <n v="145"/>
    <s v="May 23, 2024 09:38:33 PDT"/>
    <x v="0"/>
    <x v="1"/>
    <x v="0"/>
    <n v="4147"/>
    <s v="High"/>
  </r>
  <r>
    <x v="156"/>
    <s v="Jimmy Choo Mini Set Gift Set Fragrances 3386460140898"/>
    <x v="8"/>
    <n v="45.11"/>
    <n v="3"/>
    <s v="3 available / 15 sold"/>
    <n v="15"/>
    <s v="May 23, 2024 05:10:19 PDT"/>
    <x v="3"/>
    <x v="1"/>
    <x v="0"/>
    <n v="676.65"/>
    <s v="Low"/>
  </r>
  <r>
    <x v="44"/>
    <s v="VERSACE EROS POUR FEMME 3.3 / 3.4 oz EDP Perfume For Women New Tester"/>
    <x v="0"/>
    <n v="50.07"/>
    <n v="62"/>
    <s v="62 available / 1,522 sold"/>
    <n v="1522"/>
    <s v="May 16, 2024 23:26:08 PDT"/>
    <x v="4"/>
    <x v="1"/>
    <x v="0"/>
    <n v="76206.539999999994"/>
    <s v="High"/>
  </r>
  <r>
    <x v="52"/>
    <s v="Zara Hello kitty Eau De Toilette 1.69 fl oz/50ml Perfume Fragrance Spray"/>
    <x v="1"/>
    <n v="24.99"/>
    <n v="7"/>
    <s v="7 available / 3 sold"/>
    <n v="3"/>
    <s v="May 21, 2024 05:41:29 PDT"/>
    <x v="36"/>
    <x v="1"/>
    <x v="0"/>
    <n v="74.97"/>
    <s v="Low"/>
  </r>
  <r>
    <x v="226"/>
    <s v="Victoria's Secret Bombshell Sundrenched Eau De Parfum 3.4 Fl Oz Edp Perfume New"/>
    <x v="0"/>
    <n v="59.99"/>
    <n v="4"/>
    <s v="4 available"/>
    <n v="0"/>
    <m/>
    <x v="70"/>
    <x v="1"/>
    <x v="0"/>
    <n v="0"/>
    <s v="Low"/>
  </r>
  <r>
    <x v="94"/>
    <s v="Nadine EDP Perfume By Al Wataniah 100 ML:🥇Hot New Super Rich Fragrance🥇"/>
    <x v="0"/>
    <n v="34.950000000000003"/>
    <n v="2"/>
    <s v="2 available / 16 sold"/>
    <n v="16"/>
    <s v="Jul 22, 2023 17:43:51 PDT"/>
    <x v="7"/>
    <x v="1"/>
    <x v="0"/>
    <n v="559.20000000000005"/>
    <s v="Low"/>
  </r>
  <r>
    <x v="8"/>
    <s v="Romance by Ralph Lauren 3.4 oz EDP Perfume for Women New In Box"/>
    <x v="0"/>
    <n v="46.94"/>
    <n v="10"/>
    <s v="More than 10 available / 32 sold"/>
    <n v="32"/>
    <s v="May 21, 2024 07:49:00 PDT"/>
    <x v="34"/>
    <x v="1"/>
    <x v="0"/>
    <n v="1502.08"/>
    <s v="Low"/>
  </r>
  <r>
    <x v="278"/>
    <s v="LIVE LUXE by JLO Jennifer Lopez 3.3 oz / 3.4 oz Perfume New Unboxed"/>
    <x v="2"/>
    <n v="17.989999999999998"/>
    <n v="38"/>
    <s v="38 available / 549 sold"/>
    <n v="549"/>
    <s v="May 08, 2024 22:56:12 PDT"/>
    <x v="4"/>
    <x v="1"/>
    <x v="0"/>
    <n v="9876.5099999999984"/>
    <s v="High"/>
  </r>
  <r>
    <x v="26"/>
    <s v="Eternity Summer Daze by Calvin Klein, 3.3 oz EDP Spray for Women"/>
    <x v="0"/>
    <n v="29"/>
    <n v="5"/>
    <s v="5 available / 126 sold"/>
    <n v="126"/>
    <s v="May 24, 2024 07:55:35 PDT"/>
    <x v="5"/>
    <x v="1"/>
    <x v="0"/>
    <n v="3654"/>
    <s v="High"/>
  </r>
  <r>
    <x v="218"/>
    <s v="2x Juliette has a gun not a perfume sample vial 1.7Ml/0.057floz each"/>
    <x v="2"/>
    <n v="11.99"/>
    <n v="2"/>
    <s v="2 available / 8 sold"/>
    <n v="8"/>
    <m/>
    <x v="17"/>
    <x v="1"/>
    <x v="0"/>
    <n v="95.92"/>
    <s v="Low"/>
  </r>
  <r>
    <x v="76"/>
    <s v="Jo Malone Tuberose Angelica Cologne Intense Women's Eau de 3.4 fl oz/100ml"/>
    <x v="6"/>
    <n v="86.99"/>
    <n v="3"/>
    <s v="3 available / 7 sold"/>
    <n v="7"/>
    <s v="May 08, 2024 16:32:50 PDT"/>
    <x v="16"/>
    <x v="1"/>
    <x v="0"/>
    <n v="608.92999999999995"/>
    <s v="Low"/>
  </r>
  <r>
    <x v="279"/>
    <s v="LILY OF THE VALLEY by Yardley London perfume for women EDT 4.2 oz New in Box"/>
    <x v="1"/>
    <n v="14.45"/>
    <n v="22"/>
    <s v="22 available / 47 sold"/>
    <n v="47"/>
    <s v="May 17, 2024 17:51:46 PDT"/>
    <x v="20"/>
    <x v="1"/>
    <x v="0"/>
    <n v="679.15"/>
    <s v="Low"/>
  </r>
  <r>
    <x v="124"/>
    <s v="Narciso Rodriguez for her 3.3 fl. oz. / 100 ml Eau de Parfum Women's Fragrances"/>
    <x v="0"/>
    <n v="50"/>
    <n v="2"/>
    <s v="2 available / 4 sold"/>
    <n v="4"/>
    <s v="May 23, 2024 07:21:14 PDT"/>
    <x v="4"/>
    <x v="1"/>
    <x v="0"/>
    <n v="200"/>
    <s v="Low"/>
  </r>
  <r>
    <x v="280"/>
    <s v="Pure Romance- Dirty French Perfume Infused With Pheromones- new and sealed!"/>
    <x v="2"/>
    <n v="50"/>
    <n v="8"/>
    <s v="8 available / 271 sold"/>
    <n v="271"/>
    <s v="Apr 08, 2024 18:05:53 PDT"/>
    <x v="1"/>
    <x v="1"/>
    <x v="0"/>
    <n v="13550"/>
    <s v="High"/>
  </r>
  <r>
    <x v="76"/>
    <s v="Jo Malone Amber &amp; Patchouli Cologne Intense Spray Women's Eau de 3.4 fl oz/100ml"/>
    <x v="6"/>
    <n v="86.99"/>
    <n v="6"/>
    <s v="6 available / 4 sold"/>
    <n v="4"/>
    <s v="May 08, 2024 16:32:50 PDT"/>
    <x v="16"/>
    <x v="1"/>
    <x v="0"/>
    <n v="347.96"/>
    <s v="Low"/>
  </r>
  <r>
    <x v="212"/>
    <s v="Guess Girl by Guess 3.4 oz EDT Perfume for Women New In Box"/>
    <x v="1"/>
    <n v="20.67"/>
    <n v="1"/>
    <s v="Limited quantity available / 5,628 sold"/>
    <n v="5628"/>
    <s v="May 21, 2024 07:25:02 PDT"/>
    <x v="5"/>
    <x v="1"/>
    <x v="0"/>
    <n v="116330.76000000001"/>
    <s v="High"/>
  </r>
  <r>
    <x v="281"/>
    <s v="Tous Touch by Tous for Women EDT 3.3 / 3.4 oz Tester with Cap"/>
    <x v="1"/>
    <n v="21.64"/>
    <n v="31"/>
    <s v="31 available / 337 sold"/>
    <n v="337"/>
    <s v="May 24, 2024 08:39:07 PDT"/>
    <x v="4"/>
    <x v="1"/>
    <x v="0"/>
    <n v="7292.68"/>
    <s v="High"/>
  </r>
  <r>
    <x v="1"/>
    <s v="J'adore Eau De Parfum 3.4 oz / 100 ml Spray For Women New In Box"/>
    <x v="0"/>
    <n v="59.99"/>
    <n v="10"/>
    <s v="More than 10 available / 8 sold"/>
    <n v="8"/>
    <s v="Apr 21, 2024 23:26:21 PDT"/>
    <x v="52"/>
    <x v="1"/>
    <x v="0"/>
    <n v="479.92"/>
    <s v="Low"/>
  </r>
  <r>
    <x v="97"/>
    <s v="Coach Love 3 oz EDP Perfume for Women New In Box"/>
    <x v="0"/>
    <n v="56.97"/>
    <n v="10"/>
    <s v="More than 10 available / 254 sold"/>
    <n v="254"/>
    <s v="May 24, 2024 08:16:13 PDT"/>
    <x v="5"/>
    <x v="1"/>
    <x v="0"/>
    <n v="14470.38"/>
    <s v="High"/>
  </r>
  <r>
    <x v="222"/>
    <s v="Cashmere Mist by Donna Karan 3.4 oz / 100ml Women Eau de Parfum Brand New Sealed"/>
    <x v="0"/>
    <n v="29.89"/>
    <n v="10"/>
    <s v="More than 10 available / 339 sold"/>
    <n v="339"/>
    <s v="May 22, 2024 08:57:12 PDT"/>
    <x v="69"/>
    <x v="1"/>
    <x v="0"/>
    <n v="10132.710000000001"/>
    <s v="High"/>
  </r>
  <r>
    <x v="282"/>
    <s v="Tea Rose by Perfumer's Workshop 4.0 / 4 oz EDT For Women New In Box"/>
    <x v="1"/>
    <n v="13.76"/>
    <n v="86"/>
    <s v="86 available / 4,492 sold"/>
    <n v="4492"/>
    <s v="May 23, 2024 08:44:07 PDT"/>
    <x v="4"/>
    <x v="1"/>
    <x v="0"/>
    <n v="61809.919999999998"/>
    <s v="High"/>
  </r>
  <r>
    <x v="1"/>
    <s v="FLOROA Gorgeous Gardenia 3.3 oz / 100ml Eau De Perfume EDP for Women New In Box"/>
    <x v="0"/>
    <n v="49.99"/>
    <n v="5"/>
    <s v="5 available / 69 sold"/>
    <n v="69"/>
    <s v="May 23, 2024 18:39:24 PDT"/>
    <x v="42"/>
    <x v="1"/>
    <x v="0"/>
    <n v="3449.31"/>
    <s v="Medium"/>
  </r>
  <r>
    <x v="50"/>
    <s v="Burberry Goddess Eau de Parfum EDP Sample Spray .05oz, 1.5ml New in Card"/>
    <x v="0"/>
    <n v="9.89"/>
    <n v="4"/>
    <s v="4 available / 103 sold"/>
    <n v="103"/>
    <s v="May 24, 2024 00:32:58 PDT"/>
    <x v="5"/>
    <x v="1"/>
    <x v="0"/>
    <n v="1018.6700000000001"/>
    <s v="High"/>
  </r>
  <r>
    <x v="4"/>
    <s v="YARA Rollon Perfume Oil By Lattafa Perfumes 10 ML:🥇Hot New Oil Top Tier Bestseller🥇"/>
    <x v="2"/>
    <n v="11.99"/>
    <n v="1"/>
    <s v="Last One / 423 sold"/>
    <n v="423"/>
    <s v="May 01, 2024 22:06:13 PDT"/>
    <x v="7"/>
    <x v="1"/>
    <x v="0"/>
    <n v="5071.7700000000004"/>
    <s v="High"/>
  </r>
  <r>
    <x v="74"/>
    <s v="Boucheron by Boucheron 3.3 3.4 oz EDT Perfume for Women New In Box"/>
    <x v="1"/>
    <n v="24.74"/>
    <n v="10"/>
    <s v="More than 10 available / 2,761 sold"/>
    <n v="2761"/>
    <s v="May 24, 2024 08:00:03 PDT"/>
    <x v="5"/>
    <x v="1"/>
    <x v="0"/>
    <n v="68307.14"/>
    <s v="High"/>
  </r>
  <r>
    <x v="1"/>
    <s v="J'adore Eau De Parfum  3.4 oz EDP Spray Gift For Women New Sealed 100 ml"/>
    <x v="0"/>
    <n v="71.41"/>
    <n v="5"/>
    <s v="5 available / 27 sold"/>
    <n v="27"/>
    <s v="May 20, 2024 07:43:07 PDT"/>
    <x v="42"/>
    <x v="1"/>
    <x v="0"/>
    <n v="1928.07"/>
    <s v="Low"/>
  </r>
  <r>
    <x v="36"/>
    <s v="Yves Saint Laurent Libre Yves Saint Laurent Eau de Parfum Spray 3 fl oz for Women New With Box"/>
    <x v="0"/>
    <n v="59.99"/>
    <n v="4"/>
    <s v="4 available / 26 sold"/>
    <n v="26"/>
    <s v="May 15, 2024 01:45:08 PDT"/>
    <x v="19"/>
    <x v="1"/>
    <x v="0"/>
    <n v="1559.74"/>
    <s v="Low"/>
  </r>
  <r>
    <x v="283"/>
    <s v="For J'adore D'eau 3.4 oz Eau De Parfums EDP Women Spray New In Sealed"/>
    <x v="0"/>
    <n v="80.989999999999995"/>
    <n v="10"/>
    <s v="10 available / 4 sold"/>
    <n v="4"/>
    <s v="May 21, 2024 18:00:06 PDT"/>
    <x v="42"/>
    <x v="1"/>
    <x v="0"/>
    <n v="323.95999999999998"/>
    <s v="Low"/>
  </r>
  <r>
    <x v="229"/>
    <s v="Anais Anais L'Original by Cacharel 3.4 oz EDT Perfume for Women Brand New"/>
    <x v="1"/>
    <n v="24.04"/>
    <n v="1"/>
    <s v="Limited quantity available / 221 sold"/>
    <n v="221"/>
    <s v="May 22, 2024 10:12:03 PDT"/>
    <x v="5"/>
    <x v="1"/>
    <x v="0"/>
    <n v="5312.84"/>
    <s v="High"/>
  </r>
  <r>
    <x v="209"/>
    <s v="Couture Couture by Juicy Couture perfume for women EDP 3.3 / 3.4 oz New in Box"/>
    <x v="0"/>
    <n v="28.68"/>
    <n v="145"/>
    <s v="145 available / 2,188 sold"/>
    <n v="2188"/>
    <s v="May 18, 2024 21:20:10 PDT"/>
    <x v="4"/>
    <x v="1"/>
    <x v="0"/>
    <n v="62751.839999999997"/>
    <s v="High"/>
  </r>
  <r>
    <x v="76"/>
    <s v="Jo Malone Wood Sage &amp; Sea Salt 1 fl oz No Box Eau de Cologne Spray Regular Size"/>
    <x v="6"/>
    <n v="34.99"/>
    <n v="3"/>
    <s v="3 available / 12 sold"/>
    <n v="12"/>
    <s v="May 24, 2024 03:51:06 PDT"/>
    <x v="65"/>
    <x v="1"/>
    <x v="0"/>
    <n v="419.88"/>
    <s v="Low"/>
  </r>
  <r>
    <x v="11"/>
    <s v="Versace Ladies Versace Woman EDP Spray 1.7 oz (Tester) Fragrances 8018365250277"/>
    <x v="0"/>
    <n v="15.99"/>
    <n v="3"/>
    <s v="3 available / 3 sold"/>
    <n v="3"/>
    <s v="May 23, 2024 17:56:35 PDT"/>
    <x v="3"/>
    <x v="1"/>
    <x v="0"/>
    <n v="47.97"/>
    <s v="Low"/>
  </r>
  <r>
    <x v="50"/>
    <s v="Her by Burberry Elixir De Parfum 0.33oz/10ml Spray New With Box"/>
    <x v="2"/>
    <n v="27.99"/>
    <n v="10"/>
    <s v="More than 10 available / 21 sold"/>
    <n v="21"/>
    <s v="May 23, 2024 13:11:51 PDT"/>
    <x v="3"/>
    <x v="1"/>
    <x v="0"/>
    <n v="587.79"/>
    <s v="Low"/>
  </r>
  <r>
    <x v="219"/>
    <s v="Ariana Grande Cloud Pink 3.4oz EDP Women's Perfume New Sealed"/>
    <x v="0"/>
    <n v="29.99"/>
    <n v="6"/>
    <s v="6 available / 11 sold"/>
    <n v="11"/>
    <s v="May 24, 2024 09:47:02 PDT"/>
    <x v="0"/>
    <x v="1"/>
    <x v="0"/>
    <n v="329.89"/>
    <s v="Low"/>
  </r>
  <r>
    <x v="247"/>
    <s v="ED HARDY Love &amp; Luck by Christian Audigier 3.3 / 3.4 oz EDP For Women New in Box"/>
    <x v="0"/>
    <n v="20.25"/>
    <n v="120"/>
    <s v="120 available / 2,996 sold"/>
    <n v="2996"/>
    <s v="May 22, 2024 23:48:45 PDT"/>
    <x v="4"/>
    <x v="1"/>
    <x v="0"/>
    <n v="60669"/>
    <s v="High"/>
  </r>
  <r>
    <x v="16"/>
    <s v="Clinique Calyx Exhilerating Fragrance Eau de Parfum Spray 1.7oz 50ml, New In Box"/>
    <x v="0"/>
    <n v="42"/>
    <n v="1"/>
    <s v="Last One / 11 sold"/>
    <n v="11"/>
    <s v="May 24, 2024 09:48:59 PDT"/>
    <x v="7"/>
    <x v="1"/>
    <x v="0"/>
    <n v="462"/>
    <s v="Low"/>
  </r>
  <r>
    <x v="63"/>
    <s v="Sean John Unforgivable Women's Body Mist 8 oz - Irresistibly Fresh Perfume Spray"/>
    <x v="15"/>
    <n v="6.99"/>
    <n v="1"/>
    <s v="Last One / 6 sold"/>
    <n v="6"/>
    <s v="May 14, 2024 10:01:30 PDT"/>
    <x v="0"/>
    <x v="1"/>
    <x v="0"/>
    <n v="41.94"/>
    <s v="Low"/>
  </r>
  <r>
    <x v="76"/>
    <s v="Jo Malone Red Roses Cologne Intense Spray Women's Eau de  - 3.4 fl oz/100ml"/>
    <x v="6"/>
    <n v="79.989999999999995"/>
    <n v="4"/>
    <s v="4 available / 6 sold"/>
    <n v="6"/>
    <m/>
    <x v="16"/>
    <x v="1"/>
    <x v="0"/>
    <n v="479.93999999999994"/>
    <s v="Low"/>
  </r>
  <r>
    <x v="57"/>
    <s v="Omnia Coral by Bvlgari Omnia Coral 2.2 oz EDT Perfume for Women New In Box"/>
    <x v="1"/>
    <n v="32.880000000000003"/>
    <n v="7"/>
    <s v="7 available / 36 sold"/>
    <n v="36"/>
    <s v="May 19, 2024 18:40:40 PDT"/>
    <x v="19"/>
    <x v="1"/>
    <x v="0"/>
    <n v="1183.68"/>
    <s v="Low"/>
  </r>
  <r>
    <x v="11"/>
    <s v="Versace Pour Femme Dylan Blue 3.4 oz EDP Perfume for Women New In Box"/>
    <x v="0"/>
    <n v="55.73"/>
    <n v="10"/>
    <s v="10 available / 742 sold"/>
    <n v="742"/>
    <s v="May 22, 2024 18:12:32 PDT"/>
    <x v="5"/>
    <x v="1"/>
    <x v="0"/>
    <n v="41351.659999999996"/>
    <s v="High"/>
  </r>
  <r>
    <x v="223"/>
    <s v="5TH AVENUE NYC by Elizabeth Arden Perfume Women 4.2 oz edp NEW IN BOX"/>
    <x v="2"/>
    <n v="16.82"/>
    <n v="38"/>
    <s v="38 available / 263 sold"/>
    <n v="263"/>
    <s v="May 24, 2024 08:30:08 PDT"/>
    <x v="4"/>
    <x v="1"/>
    <x v="0"/>
    <n v="4423.66"/>
    <s v="High"/>
  </r>
  <r>
    <x v="103"/>
    <s v="Viktor &amp; Rolf Flowerbomb Tiger Lily EDP 0.34oz/10ml. New In Box."/>
    <x v="0"/>
    <n v="26.99"/>
    <n v="10"/>
    <s v="More than 10 available / 65 sold"/>
    <n v="65"/>
    <s v="May 19, 2024 20:14:26 PDT"/>
    <x v="5"/>
    <x v="1"/>
    <x v="0"/>
    <n v="1754.35"/>
    <s v="Medium"/>
  </r>
  <r>
    <x v="84"/>
    <s v="CURVE by Liz Claiborne 3.4 / 3.3 oz edt Perfume for women New in Can"/>
    <x v="1"/>
    <n v="18.350000000000001"/>
    <n v="67"/>
    <s v="67 available / 1,926 sold"/>
    <n v="1926"/>
    <s v="May 22, 2024 22:59:22 PDT"/>
    <x v="4"/>
    <x v="1"/>
    <x v="0"/>
    <n v="35342.100000000006"/>
    <s v="High"/>
  </r>
  <r>
    <x v="76"/>
    <s v="Jo Malone Perfume Sample Vials 1.5ml - Choose Your Scent Combined Shipping"/>
    <x v="6"/>
    <n v="4.95"/>
    <n v="10"/>
    <s v="More than 10 available / 3,954 sold"/>
    <n v="3954"/>
    <s v="May 16, 2024 02:57:23 PDT"/>
    <x v="4"/>
    <x v="1"/>
    <x v="0"/>
    <n v="19572.3"/>
    <s v="High"/>
  </r>
  <r>
    <x v="270"/>
    <s v="Wonderstruck Enchanted ByTaylor Swift .17oz/5ml Edp Splash Mini  Same As Picture"/>
    <x v="0"/>
    <n v="19.899999999999999"/>
    <n v="1"/>
    <s v="Last One / 41 sold"/>
    <n v="41"/>
    <s v="Apr 23, 2024 19:45:31 PDT"/>
    <x v="3"/>
    <x v="1"/>
    <x v="0"/>
    <n v="815.9"/>
    <s v="Low"/>
  </r>
  <r>
    <x v="284"/>
    <s v="Adam Levine by Adam Levine 3.4 oz EDP Perfume for Women New In Box"/>
    <x v="0"/>
    <n v="9.99"/>
    <n v="10"/>
    <s v="More than 10 available / 44 sold"/>
    <n v="44"/>
    <s v="Apr 29, 2024 12:26:17 PDT"/>
    <x v="0"/>
    <x v="1"/>
    <x v="0"/>
    <n v="439.56"/>
    <s v="Low"/>
  </r>
  <r>
    <x v="9"/>
    <s v="Dolce &amp; Gabbana Devotion Eau de Parfum Miniature Perfume in Box  .17 oz MINI"/>
    <x v="0"/>
    <n v="19.95"/>
    <n v="1"/>
    <s v="Last One / 5 sold"/>
    <n v="5"/>
    <m/>
    <x v="7"/>
    <x v="1"/>
    <x v="0"/>
    <n v="99.75"/>
    <s v="Low"/>
  </r>
  <r>
    <x v="46"/>
    <s v="Un Jardin Sur Le Toit by HERMÈS 3.3 oz EDT Spray for Women Eau de Toilette New"/>
    <x v="1"/>
    <n v="49.99"/>
    <n v="2"/>
    <s v="2 available / 25 sold"/>
    <n v="25"/>
    <s v="May 21, 2024 04:13:49 PDT"/>
    <x v="52"/>
    <x v="1"/>
    <x v="0"/>
    <n v="1249.75"/>
    <s v="Low"/>
  </r>
  <r>
    <x v="231"/>
    <s v="FOREVER by Alfred Sung for Women Perfume 4.2 oz New in Box"/>
    <x v="0"/>
    <n v="16.93"/>
    <n v="52"/>
    <s v="52 available / 1,516 sold"/>
    <n v="1516"/>
    <s v="May 21, 2024 22:29:07 PDT"/>
    <x v="4"/>
    <x v="1"/>
    <x v="0"/>
    <n v="25665.88"/>
    <s v="High"/>
  </r>
  <r>
    <x v="11"/>
    <s v="Versace Dylan Turquoise Eau de Toilette Travel Spray NIB 0.33 oz / 10 ml"/>
    <x v="1"/>
    <n v="19.989999999999998"/>
    <n v="10"/>
    <s v="More than 10 available / 37 sold"/>
    <n v="37"/>
    <s v="May 24, 2024 05:14:27 PDT"/>
    <x v="18"/>
    <x v="1"/>
    <x v="0"/>
    <n v="739.63"/>
    <s v="Low"/>
  </r>
  <r>
    <x v="9"/>
    <s v="Dolce &amp; Gabbana Light Blue  3.3 oz / 3.4 oz EDT Spray for Women Brand New Sealed"/>
    <x v="1"/>
    <n v="29.95"/>
    <n v="9"/>
    <s v="9 available / 9 sold"/>
    <n v="9"/>
    <s v="May 24, 2024 05:54:50 PDT"/>
    <x v="0"/>
    <x v="1"/>
    <x v="0"/>
    <n v="269.55"/>
    <s v="Low"/>
  </r>
  <r>
    <x v="9"/>
    <s v="Dolce &amp; Gabbana Light Blue Summer Vibes Eau de Toilette Sample Spray 1.5ml New"/>
    <x v="1"/>
    <n v="11.95"/>
    <n v="10"/>
    <s v="More than 10 available / 73 sold"/>
    <n v="73"/>
    <s v="May 17, 2024 03:46:05 PDT"/>
    <x v="4"/>
    <x v="1"/>
    <x v="0"/>
    <n v="872.34999999999991"/>
    <s v="Medium"/>
  </r>
  <r>
    <x v="52"/>
    <s v="2 ZARA Red Temptation Spray  They Maybe Expired Strong Alcohol Smell NO RETURNS!"/>
    <x v="0"/>
    <n v="15"/>
    <n v="5"/>
    <s v="5 available / 10 sold"/>
    <n v="10"/>
    <s v="May 16, 2024 04:41:02 PDT"/>
    <x v="2"/>
    <x v="1"/>
    <x v="0"/>
    <n v="150"/>
    <s v="Low"/>
  </r>
  <r>
    <x v="248"/>
    <s v="Flower Princess by Vera Wang for women EDT 3.3 / 3.4 oz New Tester"/>
    <x v="1"/>
    <n v="19.54"/>
    <n v="19"/>
    <s v="19 available / 288 sold"/>
    <n v="288"/>
    <s v="May 11, 2024 09:46:06 PDT"/>
    <x v="4"/>
    <x v="1"/>
    <x v="0"/>
    <n v="5627.5199999999995"/>
    <s v="High"/>
  </r>
  <r>
    <x v="58"/>
    <s v="PARFUMS de MARLY DELINA for WOMEN 2.5 oz (75ml) EDP Spray NEW in BOX &amp; SEALED"/>
    <x v="0"/>
    <n v="150"/>
    <n v="3"/>
    <s v="3 available / 1 sold"/>
    <n v="1"/>
    <m/>
    <x v="24"/>
    <x v="1"/>
    <x v="0"/>
    <n v="150"/>
    <s v="Low"/>
  </r>
  <r>
    <x v="15"/>
    <s v="Good Girl by Carolina Herrera 2.7 oz Eau De Parfum Spray Women's New &amp; Sealed"/>
    <x v="0"/>
    <n v="44.49"/>
    <n v="9"/>
    <s v="9 available / 5 sold"/>
    <n v="5"/>
    <s v="May 24, 2024 05:48:45 PDT"/>
    <x v="0"/>
    <x v="1"/>
    <x v="0"/>
    <n v="222.45000000000002"/>
    <s v="Low"/>
  </r>
  <r>
    <x v="1"/>
    <s v="Y*S*L Libre 3 oz / 90 ml EDP Perfume Spray for Women Gift for her New in Box"/>
    <x v="0"/>
    <n v="59.99"/>
    <n v="5"/>
    <s v="5 available / 30 sold"/>
    <n v="30"/>
    <s v="May 18, 2024 21:29:18 PDT"/>
    <x v="19"/>
    <x v="1"/>
    <x v="0"/>
    <n v="1799.7"/>
    <s v="Low"/>
  </r>
  <r>
    <x v="9"/>
    <s v="Light Blue byDolce &amp; Gabbana3.3 oz Women's Eau de Toilette Spray New &amp; Sealed"/>
    <x v="1"/>
    <n v="32.49"/>
    <n v="10"/>
    <s v="More than 10 available / 226 sold"/>
    <n v="226"/>
    <s v="May 24, 2024 08:10:07 PDT"/>
    <x v="0"/>
    <x v="1"/>
    <x v="0"/>
    <n v="7342.7400000000007"/>
    <s v="High"/>
  </r>
  <r>
    <x v="196"/>
    <s v="Choco Musk - Al Rehab Eau De Spray Perfume (50 ml/1.65 fl. oz)-  PACK OF 2"/>
    <x v="2"/>
    <n v="14.9"/>
    <n v="5"/>
    <s v="5 available / 5 sold"/>
    <n v="5"/>
    <m/>
    <x v="4"/>
    <x v="1"/>
    <x v="0"/>
    <n v="74.5"/>
    <s v="Low"/>
  </r>
  <r>
    <x v="285"/>
    <s v="CORIANDRE by JEAN COUTURIER for Women 30ml-1oz Eau de Toilette Spray (BQ22"/>
    <x v="1"/>
    <n v="21.95"/>
    <n v="5"/>
    <s v="5 available"/>
    <n v="0"/>
    <m/>
    <x v="7"/>
    <x v="1"/>
    <x v="0"/>
    <n v="0"/>
    <s v="Low"/>
  </r>
  <r>
    <x v="226"/>
    <s v="Bombshell by Victoria's Secret 3.4 Oz – Eau De Parfum Spray, Fresh &amp; Sealed"/>
    <x v="0"/>
    <n v="33.99"/>
    <n v="10"/>
    <s v="More than 10 available / 80 sold"/>
    <n v="80"/>
    <s v="May 24, 2024 08:35:35 PDT"/>
    <x v="0"/>
    <x v="1"/>
    <x v="0"/>
    <n v="2719.2000000000003"/>
    <s v="Medium"/>
  </r>
  <r>
    <x v="151"/>
    <s v="BEAUTIFUL by Estée Lauder 2.5 oz edp Perfume for women New in Box"/>
    <x v="0"/>
    <n v="29.49"/>
    <n v="10"/>
    <s v="More than 10 available / 458 sold"/>
    <n v="458"/>
    <s v="May 24, 2024 06:47:33 PDT"/>
    <x v="0"/>
    <x v="1"/>
    <x v="0"/>
    <n v="13506.42"/>
    <s v="High"/>
  </r>
  <r>
    <x v="286"/>
    <s v="Casmir by Chopard for Women - 3.4 oz EDP Spray"/>
    <x v="0"/>
    <n v="31.23"/>
    <n v="50"/>
    <s v="50 available / 101 sold"/>
    <n v="101"/>
    <s v="May 20, 2024 13:19:38 PDT"/>
    <x v="3"/>
    <x v="1"/>
    <x v="0"/>
    <n v="3154.23"/>
    <s v="High"/>
  </r>
  <r>
    <x v="11"/>
    <s v="Mini Versace Eros Pour Femme 0.17 oz EDT Perfume for Women New In Box"/>
    <x v="1"/>
    <n v="8.98"/>
    <n v="6"/>
    <s v="6 available / 64 sold"/>
    <n v="64"/>
    <s v="May 15, 2024 23:04:21 PDT"/>
    <x v="5"/>
    <x v="1"/>
    <x v="0"/>
    <n v="574.72"/>
    <s v="Medium"/>
  </r>
  <r>
    <x v="11"/>
    <s v="Versace Yellow Diamond Perfume for Women EDT 3.0 oz 90 ml New in Box"/>
    <x v="1"/>
    <n v="37.99"/>
    <n v="10"/>
    <s v="More than 10 available / 147 sold"/>
    <n v="147"/>
    <s v="May 20, 2024 11:17:49 PDT"/>
    <x v="10"/>
    <x v="1"/>
    <x v="0"/>
    <n v="5584.5300000000007"/>
    <s v="High"/>
  </r>
  <r>
    <x v="28"/>
    <s v="Givenchy Irresistible Rose Velvet 2.7 oz. Eau De Parfum Spray New in Sealed Box"/>
    <x v="0"/>
    <n v="43.99"/>
    <n v="10"/>
    <s v="More than 10 available / 24 sold"/>
    <n v="24"/>
    <s v="May 21, 2024 18:00:57 PDT"/>
    <x v="3"/>
    <x v="1"/>
    <x v="0"/>
    <n v="1055.76"/>
    <s v="Low"/>
  </r>
  <r>
    <x v="287"/>
    <s v="Chance Eau de Perfume Natural spray for women 3.4 oz/ 100 ml"/>
    <x v="2"/>
    <n v="18.989999999999998"/>
    <n v="1"/>
    <s v="Last One / 2 sold"/>
    <n v="2"/>
    <m/>
    <x v="9"/>
    <x v="1"/>
    <x v="0"/>
    <n v="37.979999999999997"/>
    <s v="Low"/>
  </r>
  <r>
    <x v="253"/>
    <s v="Le Labo Santal 33 Eau de Parfum Sample Spray Vial .05 oz /1.5 ml  New authentic"/>
    <x v="0"/>
    <n v="14.75"/>
    <n v="10"/>
    <s v="More than 10 available / 119 sold"/>
    <n v="119"/>
    <s v="Apr 26, 2024 15:10:49 PDT"/>
    <x v="7"/>
    <x v="1"/>
    <x v="0"/>
    <n v="1755.25"/>
    <s v="High"/>
  </r>
  <r>
    <x v="209"/>
    <s v="Viva La Juicy Sucre by Juicy Couture 3.4 oz EDP Perfume for Women New In Box"/>
    <x v="0"/>
    <n v="59.32"/>
    <n v="1"/>
    <s v="Limited quantity available / 119 sold"/>
    <n v="119"/>
    <s v="May 23, 2024 20:23:26 PDT"/>
    <x v="5"/>
    <x v="1"/>
    <x v="0"/>
    <n v="7059.08"/>
    <s v="High"/>
  </r>
  <r>
    <x v="79"/>
    <s v="Creed Queen Of Silk Eau De Parfum EDP 2.5oz / 75ml New 2024"/>
    <x v="0"/>
    <n v="285"/>
    <n v="8"/>
    <s v="8 available / 5 sold"/>
    <n v="5"/>
    <s v="May 16, 2024 12:32:50 PDT"/>
    <x v="3"/>
    <x v="1"/>
    <x v="0"/>
    <n v="1425"/>
    <s v="Low"/>
  </r>
  <r>
    <x v="288"/>
    <s v="MOTHER'S DAY SALE DG Yves Saint Laurent GUESS KENZO  BURBERRY ARMANI LACOSTE CACHERAL MOSCHINO+"/>
    <x v="2"/>
    <n v="13.37"/>
    <n v="92"/>
    <s v="92 available / 7 sold"/>
    <n v="7"/>
    <m/>
    <x v="16"/>
    <x v="1"/>
    <x v="0"/>
    <n v="93.589999999999989"/>
    <s v="Low"/>
  </r>
  <r>
    <x v="11"/>
    <s v="Versace Bright Crystal 3.0 fl oz/90ml Eau de Toilette Spray for Women New In Box"/>
    <x v="1"/>
    <n v="38.49"/>
    <n v="10"/>
    <s v="More than 10 available / 81 sold"/>
    <n v="81"/>
    <s v="May 11, 2024 10:02:14 PDT"/>
    <x v="0"/>
    <x v="1"/>
    <x v="0"/>
    <n v="3117.69"/>
    <s v="Medium"/>
  </r>
  <r>
    <x v="26"/>
    <s v="CK Beauty by Calvin Klein 3.3 / 3.4 oz EDP Perfume for Women New In Box"/>
    <x v="0"/>
    <n v="25.98"/>
    <n v="10"/>
    <s v="More than 10 available / 5,255 sold"/>
    <n v="5255"/>
    <s v="May 23, 2024 17:00:31 PDT"/>
    <x v="5"/>
    <x v="1"/>
    <x v="0"/>
    <n v="136524.9"/>
    <s v="High"/>
  </r>
  <r>
    <x v="196"/>
    <s v="Soft - Al Rehab Eau De Natural Perfume Spray - 35 ml (1.15 fl. oz)"/>
    <x v="2"/>
    <n v="9.25"/>
    <n v="10"/>
    <s v="More than 10 available / 30 sold"/>
    <n v="30"/>
    <s v="Apr 23, 2024 22:21:10 PDT"/>
    <x v="5"/>
    <x v="1"/>
    <x v="0"/>
    <n v="277.5"/>
    <s v="Low"/>
  </r>
  <r>
    <x v="151"/>
    <s v="Estée Lauder Bronze Goddess Skinscent Perfume Sample Spray 0.05 oz. / 1.5 ml New"/>
    <x v="2"/>
    <n v="11.95"/>
    <n v="3"/>
    <s v="3 available / 7 sold"/>
    <n v="7"/>
    <s v="Apr 23, 2024 10:16:37 PDT"/>
    <x v="10"/>
    <x v="1"/>
    <x v="0"/>
    <n v="83.649999999999991"/>
    <s v="Low"/>
  </r>
  <r>
    <x v="289"/>
    <s v="Atlantide by Tiziana Terenzi 1.5ml Vial Spray New Factory Sealed"/>
    <x v="2"/>
    <n v="13"/>
    <n v="1"/>
    <s v="Last One / 5 sold"/>
    <n v="5"/>
    <s v="May 16, 2024 18:26:10 PDT"/>
    <x v="9"/>
    <x v="1"/>
    <x v="0"/>
    <n v="65"/>
    <s v="Low"/>
  </r>
  <r>
    <x v="218"/>
    <s v="Not a Perfume By Juliette Has A Gun Eau De Parfum Spray 3.3 oz 100ml For Women"/>
    <x v="0"/>
    <n v="42.99"/>
    <n v="10"/>
    <s v="More than 10 available / 32 sold"/>
    <n v="32"/>
    <s v="May 01, 2024 13:23:39 PDT"/>
    <x v="3"/>
    <x v="1"/>
    <x v="0"/>
    <n v="1375.68"/>
    <s v="Low"/>
  </r>
  <r>
    <x v="46"/>
    <s v="Un Jardin Sur La Lagune By HERMÈS EDT For Women 3.3 oz / 100 ml *NEW IN BOX*"/>
    <x v="1"/>
    <n v="67.989999999999995"/>
    <n v="10"/>
    <s v="More than 10 available / 110 sold"/>
    <n v="110"/>
    <s v="Feb 15, 2024 10:19:30 PST"/>
    <x v="9"/>
    <x v="1"/>
    <x v="0"/>
    <n v="7478.9"/>
    <s v="High"/>
  </r>
  <r>
    <x v="69"/>
    <s v="PRADA CANDY BY PRADA 2.7 FL OZ EAU DE PARFUM SPRAY NEW &amp; SEALED"/>
    <x v="0"/>
    <n v="44.99"/>
    <n v="2"/>
    <s v="2 available / 114 sold"/>
    <n v="114"/>
    <s v="May 14, 2024 05:39:26 PDT"/>
    <x v="2"/>
    <x v="1"/>
    <x v="0"/>
    <n v="5128.8600000000006"/>
    <s v="High"/>
  </r>
  <r>
    <x v="231"/>
    <s v="TESTER SUNG * Alfred Sung * Perfume for Women * 3.4 oz * BRAND NEW"/>
    <x v="1"/>
    <n v="16.2"/>
    <n v="10"/>
    <s v="More than 10 available / 2,472 sold"/>
    <n v="2472"/>
    <s v="May 24, 2024 10:11:44 PDT"/>
    <x v="9"/>
    <x v="1"/>
    <x v="0"/>
    <n v="40046.400000000001"/>
    <s v="High"/>
  </r>
  <r>
    <x v="99"/>
    <s v="Eclat D'Arpege by Lanvin 3.3 / 3.4 oz EDP Perfume for Women New In Box"/>
    <x v="0"/>
    <n v="31.41"/>
    <n v="1"/>
    <s v="Limited quantity available / 5,107 sold"/>
    <n v="5107"/>
    <s v="May 24, 2024 09:31:02 PDT"/>
    <x v="5"/>
    <x v="1"/>
    <x v="0"/>
    <n v="160410.87"/>
    <s v="High"/>
  </r>
  <r>
    <x v="219"/>
    <s v="Ariana Grande Cloud PINK EDP - Dreamy Vanilla Scent 3.4oz Sealed"/>
    <x v="0"/>
    <n v="29.99"/>
    <n v="6"/>
    <s v="6 available / 9 sold"/>
    <n v="9"/>
    <s v="May 22, 2024 10:58:18 PDT"/>
    <x v="0"/>
    <x v="1"/>
    <x v="0"/>
    <n v="269.90999999999997"/>
    <s v="Low"/>
  </r>
  <r>
    <x v="229"/>
    <s v="Noa by Cacharel for Women Eau de Toilette Spray - 1 fl oz - SPRING SALE !"/>
    <x v="1"/>
    <n v="20"/>
    <n v="10"/>
    <s v="More than 10 available / 79 sold"/>
    <n v="79"/>
    <s v="Apr 28, 2024 19:08:51 PDT"/>
    <x v="3"/>
    <x v="1"/>
    <x v="0"/>
    <n v="1580"/>
    <s v="Medium"/>
  </r>
  <r>
    <x v="290"/>
    <s v="Tory Burch Signature Eau de Parfum  0.2oz / 6ml  Rollerball  NEW"/>
    <x v="0"/>
    <n v="19.95"/>
    <n v="4"/>
    <s v="4 available / 27 sold"/>
    <n v="27"/>
    <s v="May 13, 2024 09:07:13 PDT"/>
    <x v="9"/>
    <x v="1"/>
    <x v="0"/>
    <n v="538.65"/>
    <s v="Low"/>
  </r>
  <r>
    <x v="76"/>
    <s v="Jo Malone English Pear &amp; Freesia Cologne EDC Perfume for Women With Sealed Box"/>
    <x v="6"/>
    <n v="49.99"/>
    <n v="7"/>
    <s v="7 available / 122 sold"/>
    <n v="122"/>
    <s v="May 23, 2024 05:56:00 PDT"/>
    <x v="62"/>
    <x v="1"/>
    <x v="0"/>
    <n v="6098.7800000000007"/>
    <s v="High"/>
  </r>
  <r>
    <x v="76"/>
    <s v="Jo Malone Peony &amp; Blush Suede Cologne Spray Women's Eau de  - 3.4 fl oz/100ml"/>
    <x v="6"/>
    <n v="79.989999999999995"/>
    <n v="9"/>
    <s v="9 available / 1 sold"/>
    <n v="1"/>
    <s v="Apr 30, 2024 01:12:45 PDT"/>
    <x v="16"/>
    <x v="1"/>
    <x v="0"/>
    <n v="79.989999999999995"/>
    <s v="Low"/>
  </r>
  <r>
    <x v="36"/>
    <s v="Yves Saint Laurent Black Opium Women's Perfume EDP 3.0 oz 90 ml Sealed New"/>
    <x v="0"/>
    <n v="45.99"/>
    <n v="1"/>
    <s v="Last One / 27 sold"/>
    <n v="27"/>
    <s v="May 24, 2024 00:07:54 PDT"/>
    <x v="3"/>
    <x v="1"/>
    <x v="0"/>
    <n v="1241.73"/>
    <s v="Low"/>
  </r>
  <r>
    <x v="291"/>
    <s v="Miraclelayer CETALOX  EDP 50ml (a real perfume)"/>
    <x v="0"/>
    <n v="27"/>
    <n v="10"/>
    <s v="More than 10 available / 61 sold"/>
    <n v="61"/>
    <s v="Jan 24, 2024 07:11:16 PST"/>
    <x v="3"/>
    <x v="1"/>
    <x v="0"/>
    <n v="1647"/>
    <s v="Medium"/>
  </r>
  <r>
    <x v="234"/>
    <s v="OUAI North Bondi Eau de Parfume .34 oz/ 10ml - Brand New"/>
    <x v="0"/>
    <n v="22.99"/>
    <n v="7"/>
    <s v="7 available / 39 sold"/>
    <n v="39"/>
    <s v="Mar 02, 2024 18:50:58 PST"/>
    <x v="7"/>
    <x v="1"/>
    <x v="0"/>
    <n v="896.6099999999999"/>
    <s v="Low"/>
  </r>
  <r>
    <x v="161"/>
    <s v="&quot;La Vida Bella  For Women Eau De Parfum By Fragrance Couture 3.4"/>
    <x v="0"/>
    <n v="13.99"/>
    <n v="10"/>
    <s v="More than 10 available / 34 sold"/>
    <n v="34"/>
    <s v="May 10, 2024 16:05:14 PDT"/>
    <x v="9"/>
    <x v="1"/>
    <x v="0"/>
    <n v="475.66"/>
    <s v="Low"/>
  </r>
  <r>
    <x v="235"/>
    <s v="La Vie Est Belle IRIS ABSOLU by Lancôme 3.4 oz L'Eau de Parfum Spray New In Box"/>
    <x v="0"/>
    <n v="61.99"/>
    <n v="4"/>
    <s v="4 available / 49 sold"/>
    <n v="49"/>
    <s v="May 19, 2024 01:35:33 PDT"/>
    <x v="8"/>
    <x v="1"/>
    <x v="0"/>
    <n v="3037.51"/>
    <s v="Low"/>
  </r>
  <r>
    <x v="58"/>
    <s v="PARFUMS de MARLY DELINA for WOMEN 2.5 oz (75ml) EDP Spray NEW"/>
    <x v="0"/>
    <n v="99.99"/>
    <n v="2"/>
    <s v="2 available / 19 sold"/>
    <n v="19"/>
    <s v="May 20, 2024 20:01:31 PDT"/>
    <x v="4"/>
    <x v="1"/>
    <x v="0"/>
    <n v="1899.81"/>
    <s v="Low"/>
  </r>
  <r>
    <x v="22"/>
    <s v="New Valentino Donna Born In Roma Intense 3.4 oz EDP Intense Spray For Women"/>
    <x v="0"/>
    <n v="99.99"/>
    <n v="1"/>
    <s v="Last One / 19 sold"/>
    <n v="19"/>
    <s v="May 16, 2024 04:11:25 PDT"/>
    <x v="56"/>
    <x v="1"/>
    <x v="0"/>
    <n v="1899.81"/>
    <s v="Low"/>
  </r>
  <r>
    <x v="97"/>
    <s v="Coach New York Eau de Parfum, Perfume for Women .15 oz Mini, Splash"/>
    <x v="0"/>
    <n v="13.95"/>
    <n v="10"/>
    <s v="More than 10 available / 24 sold"/>
    <n v="24"/>
    <s v="May 14, 2024 06:52:51 PDT"/>
    <x v="3"/>
    <x v="1"/>
    <x v="0"/>
    <n v="334.79999999999995"/>
    <s v="Low"/>
  </r>
  <r>
    <x v="82"/>
    <s v="Chanel Coromandel Les Exclusifs Eau De Parfum Mini Splash Bottle 4ml NIB"/>
    <x v="0"/>
    <n v="31.95"/>
    <n v="10"/>
    <s v="10 available / 196 sold"/>
    <n v="196"/>
    <s v="Mar 01, 2024 17:52:52 PST"/>
    <x v="4"/>
    <x v="1"/>
    <x v="0"/>
    <n v="6262.2"/>
    <s v="High"/>
  </r>
  <r>
    <x v="9"/>
    <s v="Light Blue by Dolce &amp; Gabbana, 3.3 oz EDT Spray for Women"/>
    <x v="1"/>
    <n v="49.51"/>
    <n v="10"/>
    <s v="More than 10 available / 635 sold"/>
    <n v="635"/>
    <s v="May 23, 2024 21:14:46 PDT"/>
    <x v="5"/>
    <x v="1"/>
    <x v="0"/>
    <n v="31438.85"/>
    <s v="High"/>
  </r>
  <r>
    <x v="292"/>
    <s v="Our Moment by One Direction 3.4 oz / 100 ml Edp spy perfume for women femme"/>
    <x v="0"/>
    <n v="59.5"/>
    <n v="10"/>
    <s v="More than 10 available / 3 sold"/>
    <n v="3"/>
    <s v="May 23, 2024 10:17:11 PDT"/>
    <x v="7"/>
    <x v="1"/>
    <x v="0"/>
    <n v="178.5"/>
    <s v="Low"/>
  </r>
  <r>
    <x v="58"/>
    <s v="Valaya Parfums de Marly for women  2.5 oz/75 ml Eau de Parfum New In Box"/>
    <x v="0"/>
    <n v="99.99"/>
    <n v="2"/>
    <s v="2 available / 12 sold"/>
    <n v="12"/>
    <s v="May 23, 2024 18:32:40 PDT"/>
    <x v="4"/>
    <x v="1"/>
    <x v="0"/>
    <n v="1199.8799999999999"/>
    <s v="Low"/>
  </r>
  <r>
    <x v="7"/>
    <s v="Gucci Bamboo 2.5 oz EDP Elegant Perfume for Women Floral Fragrance Sealed"/>
    <x v="0"/>
    <n v="54.99"/>
    <n v="10"/>
    <s v="10 available / 31 sold"/>
    <n v="31"/>
    <s v="May 10, 2024 09:52:19 PDT"/>
    <x v="0"/>
    <x v="1"/>
    <x v="0"/>
    <n v="1704.69"/>
    <s v="Low"/>
  </r>
  <r>
    <x v="162"/>
    <s v="Sicily by Mancera 4 oz EDP Perfume for Men Women Unisex Brand New in Box"/>
    <x v="0"/>
    <n v="69.58"/>
    <n v="10"/>
    <s v="More than 10 available / 104 sold"/>
    <n v="104"/>
    <s v="May 22, 2024 10:44:46 PDT"/>
    <x v="5"/>
    <x v="1"/>
    <x v="0"/>
    <n v="7236.32"/>
    <s v="High"/>
  </r>
  <r>
    <x v="185"/>
    <s v="Montale Chocolate Greedy by Montale, 3.4 oz EDP Spray for Unisex"/>
    <x v="0"/>
    <n v="59.23"/>
    <n v="10"/>
    <s v="More than 10 available / 51 sold"/>
    <n v="51"/>
    <s v="May 22, 2024 20:27:57 PDT"/>
    <x v="5"/>
    <x v="1"/>
    <x v="0"/>
    <n v="3020.73"/>
    <s v="Medium"/>
  </r>
  <r>
    <x v="75"/>
    <s v="Thierry Mugler Angel Women's EDP 3.4oz Scent Spray New"/>
    <x v="0"/>
    <n v="49.99"/>
    <n v="5"/>
    <s v="5 available / 17 sold"/>
    <n v="17"/>
    <s v="May 22, 2024 08:56:37 PDT"/>
    <x v="0"/>
    <x v="1"/>
    <x v="0"/>
    <n v="849.83"/>
    <s v="Low"/>
  </r>
  <r>
    <x v="93"/>
    <s v="TOM FORD SOLEIL BLANC SHIMMERING BODY OIL GOLD - 1.5 OZ - NEW"/>
    <x v="3"/>
    <n v="34.99"/>
    <n v="9"/>
    <s v="9 available / 30 sold"/>
    <n v="30"/>
    <s v="Apr 01, 2024 16:48:27 PDT"/>
    <x v="5"/>
    <x v="1"/>
    <x v="0"/>
    <n v="1049.7"/>
    <s v="Low"/>
  </r>
  <r>
    <x v="252"/>
    <s v="Michael Kors Sexy Blossom for Women EDP Spray 3.4 oz / 100 ml New In Box"/>
    <x v="0"/>
    <n v="35.79"/>
    <n v="3"/>
    <s v="3 available / 110 sold"/>
    <n v="110"/>
    <s v="May 22, 2024 21:48:36 PDT"/>
    <x v="3"/>
    <x v="1"/>
    <x v="0"/>
    <n v="3936.9"/>
    <s v="High"/>
  </r>
  <r>
    <x v="4"/>
    <s v="Rave Now Women EDP Perfume By Rave Lattafa Perfumes 100 ML🥇Gift Rich Amazing Fragrance🥇"/>
    <x v="0"/>
    <n v="30.89"/>
    <n v="8"/>
    <s v="8 available / 8 sold"/>
    <n v="8"/>
    <s v="May 23, 2024 13:03:59 PDT"/>
    <x v="4"/>
    <x v="1"/>
    <x v="0"/>
    <n v="247.12"/>
    <s v="Low"/>
  </r>
  <r>
    <x v="58"/>
    <s v="Valaya Parfums de Marly for women  2.5 oz/75 ml Eau de Parfum Spray New In Box"/>
    <x v="0"/>
    <n v="99.99"/>
    <n v="1"/>
    <s v="Last One / 10 sold"/>
    <n v="10"/>
    <s v="May 11, 2024 01:34:17 PDT"/>
    <x v="4"/>
    <x v="1"/>
    <x v="0"/>
    <n v="999.9"/>
    <s v="Low"/>
  </r>
  <r>
    <x v="14"/>
    <s v="ARMAF OMBRE OUD INTENSE 3.4 FL. OZ / 100 ML EAU DE PARFUM FOR MEN"/>
    <x v="0"/>
    <n v="99.95"/>
    <n v="10"/>
    <s v="More than 10 available / 79 sold"/>
    <n v="79"/>
    <s v="May 17, 2024 11:37:14 PDT"/>
    <x v="4"/>
    <x v="1"/>
    <x v="0"/>
    <n v="7896.05"/>
    <s v="Medium"/>
  </r>
  <r>
    <x v="293"/>
    <s v="Wind Song by Prince Matchabelli 4 oz Dusting Powder for Women New In Box"/>
    <x v="14"/>
    <n v="14.94"/>
    <n v="3"/>
    <s v="3 available / 1,454 sold"/>
    <n v="1454"/>
    <s v="May 08, 2024 12:00:09 PDT"/>
    <x v="5"/>
    <x v="1"/>
    <x v="0"/>
    <n v="21722.76"/>
    <s v="High"/>
  </r>
  <r>
    <x v="28"/>
    <s v="Ysatis By Givenchy Eau de Toilette for Women 3.3 oz / 100 ml *NEW IN SEALED BOX*"/>
    <x v="1"/>
    <n v="49.99"/>
    <n v="10"/>
    <s v="More than 10 available / 43 sold"/>
    <n v="43"/>
    <s v="May 08, 2024 10:42:59 PDT"/>
    <x v="9"/>
    <x v="1"/>
    <x v="0"/>
    <n v="2149.5700000000002"/>
    <s v="Low"/>
  </r>
  <r>
    <x v="4"/>
    <s v="Yara Tous by Lattafa Perfumes perfume for Women EDP 3.4 oz New In Box"/>
    <x v="0"/>
    <n v="29.06"/>
    <n v="103"/>
    <s v="103 available / 152 sold"/>
    <n v="152"/>
    <s v="May 21, 2024 07:02:29 PDT"/>
    <x v="4"/>
    <x v="1"/>
    <x v="0"/>
    <n v="4417.12"/>
    <s v="High"/>
  </r>
  <r>
    <x v="168"/>
    <s v="Women Designer Perfume Vials Samples Choose Scents, Combined Shipping &amp; Discount"/>
    <x v="2"/>
    <n v="1.99"/>
    <n v="10"/>
    <s v="More than 10 available / 4,912 sold"/>
    <n v="4912"/>
    <s v="May 18, 2024 18:34:58 PDT"/>
    <x v="3"/>
    <x v="1"/>
    <x v="0"/>
    <n v="9774.8799999999992"/>
    <s v="High"/>
  </r>
  <r>
    <x v="221"/>
    <s v="Good Girl Gone Bad By Kilian 50 ml/ 1.7oz Eau de Parfum Spray NEW SEALED"/>
    <x v="0"/>
    <n v="54.99"/>
    <n v="4"/>
    <s v="4 available / 4 sold"/>
    <n v="4"/>
    <s v="May 08, 2024 18:29:03 PDT"/>
    <x v="19"/>
    <x v="1"/>
    <x v="0"/>
    <n v="219.96"/>
    <s v="Low"/>
  </r>
  <r>
    <x v="294"/>
    <s v="Fancy by Jessica Simpson 3.4 oz EDP Perfume for Women New In Box"/>
    <x v="0"/>
    <n v="26.14"/>
    <n v="10"/>
    <s v="More than 10 available / 2,724 sold"/>
    <n v="2724"/>
    <s v="May 23, 2024 09:27:27 PDT"/>
    <x v="5"/>
    <x v="1"/>
    <x v="0"/>
    <n v="71205.36"/>
    <s v="High"/>
  </r>
  <r>
    <x v="15"/>
    <s v="Carolina Herrera Good Girl EDP Supreme 1.5ml .05fl oz x 4 Perfume Spray Samples"/>
    <x v="0"/>
    <n v="13.75"/>
    <n v="10"/>
    <s v="More than 10 available / 52 sold"/>
    <n v="52"/>
    <m/>
    <x v="53"/>
    <x v="1"/>
    <x v="0"/>
    <n v="715"/>
    <s v="Medium"/>
  </r>
  <r>
    <x v="219"/>
    <s v="NEW Ariana Grande 4 Piece  Body Spray Coffret, 1.7 Ounce. FREE SHIPPING"/>
    <x v="8"/>
    <n v="17.989999999999998"/>
    <n v="5"/>
    <s v="5 available / 17 sold"/>
    <n v="17"/>
    <s v="May 21, 2024 17:39:38 PDT"/>
    <x v="12"/>
    <x v="1"/>
    <x v="0"/>
    <n v="305.83"/>
    <s v="Low"/>
  </r>
  <r>
    <x v="209"/>
    <s v="Juicy Couture By Juicy Couture Eau De Parfum Spray  Perfume Authentic 1 oz"/>
    <x v="0"/>
    <n v="14.99"/>
    <n v="10"/>
    <s v="More than 10 available / 5 sold"/>
    <n v="5"/>
    <s v="Apr 12, 2024 12:50:40 PDT"/>
    <x v="14"/>
    <x v="1"/>
    <x v="0"/>
    <n v="74.95"/>
    <s v="Low"/>
  </r>
  <r>
    <x v="223"/>
    <s v="BLUE GRASS by Elizabeth Arden 3.3 oz edp New in Box Sealed"/>
    <x v="0"/>
    <n v="16.3"/>
    <n v="159"/>
    <s v="159 available / 1,053 sold"/>
    <n v="1053"/>
    <s v="May 14, 2024 16:07:07 PDT"/>
    <x v="4"/>
    <x v="1"/>
    <x v="0"/>
    <n v="17163.900000000001"/>
    <s v="High"/>
  </r>
  <r>
    <x v="226"/>
    <s v="Victoria Secret Bombshell Fragrance Mist 250ml-FREE SHIPPING"/>
    <x v="15"/>
    <n v="18.04"/>
    <n v="10"/>
    <s v="More than 10 available / 3 sold"/>
    <n v="3"/>
    <s v="May 20, 2024 17:52:50 PDT"/>
    <x v="1"/>
    <x v="1"/>
    <x v="0"/>
    <n v="54.12"/>
    <s v="Low"/>
  </r>
  <r>
    <x v="46"/>
    <s v="Twilly d'HERMÈS 7.5ml EDP Mini Splash (New with box)"/>
    <x v="0"/>
    <n v="13.88"/>
    <n v="10"/>
    <s v="More than 10 available / 68 sold"/>
    <n v="68"/>
    <s v="May 24, 2024 09:51:27 PDT"/>
    <x v="3"/>
    <x v="1"/>
    <x v="0"/>
    <n v="943.84"/>
    <s v="Medium"/>
  </r>
  <r>
    <x v="295"/>
    <s v="Kuromi  Perfume"/>
    <x v="2"/>
    <n v="15"/>
    <n v="4"/>
    <s v="4 available / 1 sold"/>
    <n v="1"/>
    <m/>
    <x v="7"/>
    <x v="1"/>
    <x v="0"/>
    <n v="15"/>
    <s v="Low"/>
  </r>
  <r>
    <x v="219"/>
    <s v="Ariana Grande Cloud Pink Eau de Parfum 3.4 oz 100 ML Brand New &amp; Sealed Box"/>
    <x v="0"/>
    <n v="32.99"/>
    <n v="9"/>
    <s v="9 available / 83 sold"/>
    <n v="83"/>
    <s v="May 20, 2024 07:50:48 PDT"/>
    <x v="16"/>
    <x v="1"/>
    <x v="0"/>
    <n v="2738.17"/>
    <s v="Medium"/>
  </r>
  <r>
    <x v="3"/>
    <s v="My Way by Giorgio Armani 3oz 90ml EDP Perfume for Women New In Box USA"/>
    <x v="0"/>
    <n v="49.99"/>
    <n v="2"/>
    <s v="2 available / 54 sold"/>
    <n v="54"/>
    <s v="May 20, 2024 01:43:33 PDT"/>
    <x v="8"/>
    <x v="1"/>
    <x v="0"/>
    <n v="2699.46"/>
    <s v="Medium"/>
  </r>
  <r>
    <x v="75"/>
    <s v="THIERRY MUGLER AURA MUGLER EAU DE TOILETTE REFILLABLE SPRAY 30 ML/ 1.0 FL OZ"/>
    <x v="1"/>
    <n v="40"/>
    <n v="5"/>
    <s v="5 available / 1 sold"/>
    <n v="1"/>
    <m/>
    <x v="3"/>
    <x v="1"/>
    <x v="0"/>
    <n v="40"/>
    <s v="Low"/>
  </r>
  <r>
    <x v="296"/>
    <s v="Tru Fragrance Strawberry Icing Perfume EDP 3.4 oz FREE SHIPPING"/>
    <x v="0"/>
    <n v="29.95"/>
    <n v="1"/>
    <s v="Last One / 1 sold"/>
    <n v="1"/>
    <m/>
    <x v="3"/>
    <x v="1"/>
    <x v="0"/>
    <n v="29.95"/>
    <s v="Low"/>
  </r>
  <r>
    <x v="49"/>
    <s v="Dossier MUSKY MUSK Eau de Parfum 1.7 Fl oz / 50 mL Perfume NEW IN BOX"/>
    <x v="0"/>
    <n v="20"/>
    <n v="10"/>
    <s v="More than 10 available"/>
    <n v="0"/>
    <m/>
    <x v="7"/>
    <x v="1"/>
    <x v="0"/>
    <n v="0"/>
    <s v="Low"/>
  </r>
  <r>
    <x v="50"/>
    <s v="Burberry Weekend by Burberry 3.3 / 3.4 oz EDP Perfume For Women New In Box"/>
    <x v="0"/>
    <n v="34.090000000000003"/>
    <n v="252"/>
    <s v="252 available / 1,429 sold"/>
    <n v="1429"/>
    <s v="May 24, 2024 10:50:08 PDT"/>
    <x v="4"/>
    <x v="1"/>
    <x v="0"/>
    <n v="48714.610000000008"/>
    <s v="High"/>
  </r>
  <r>
    <x v="28"/>
    <s v="Givenchy Irresistible Eau De Parfume 2.7 Oz. 80ML Spray for Women NEW IN BOX"/>
    <x v="0"/>
    <n v="55.63"/>
    <n v="10"/>
    <s v="10 available / 57 sold"/>
    <n v="57"/>
    <s v="May 20, 2024 17:32:39 PDT"/>
    <x v="12"/>
    <x v="1"/>
    <x v="0"/>
    <n v="3170.9100000000003"/>
    <s v="Medium"/>
  </r>
  <r>
    <x v="70"/>
    <s v="Deep Red by Hugo Boss EDP Perfume for Women 3.0 oz Brand New In Box"/>
    <x v="0"/>
    <n v="27.25"/>
    <n v="10"/>
    <s v="More than 10 available / 3,555 sold"/>
    <n v="3555"/>
    <s v="May 24, 2024 11:08:02 PDT"/>
    <x v="5"/>
    <x v="1"/>
    <x v="0"/>
    <n v="96873.75"/>
    <s v="High"/>
  </r>
  <r>
    <x v="297"/>
    <s v="Sweet Tooth by Sabrina Carpenter Perfume Women 2.5 oz New without Box &amp; Cap"/>
    <x v="0"/>
    <n v="29.99"/>
    <n v="10"/>
    <s v="More than 10 available / 17 sold"/>
    <n v="17"/>
    <s v="May 17, 2024 11:38:31 PDT"/>
    <x v="5"/>
    <x v="1"/>
    <x v="0"/>
    <n v="509.83"/>
    <s v="Low"/>
  </r>
  <r>
    <x v="180"/>
    <s v="360 PURPLE Perry Ellis Women 3.4 oz 3.3 edp perfume spray NEW IN BOX"/>
    <x v="0"/>
    <n v="25.47"/>
    <n v="96"/>
    <s v="96 available / 1,616 sold"/>
    <n v="1616"/>
    <s v="May 18, 2024 17:18:46 PDT"/>
    <x v="4"/>
    <x v="1"/>
    <x v="0"/>
    <n v="41159.519999999997"/>
    <s v="High"/>
  </r>
  <r>
    <x v="298"/>
    <s v="Assorted Nest Perfume Oil .10 Fl Oz /3ML Rollerball Each New"/>
    <x v="2"/>
    <n v="9.99"/>
    <n v="8"/>
    <s v="8 available / 139 sold"/>
    <n v="139"/>
    <s v="Mar 11, 2024 15:26:21 PDT"/>
    <x v="4"/>
    <x v="1"/>
    <x v="0"/>
    <n v="1388.6100000000001"/>
    <s v="High"/>
  </r>
  <r>
    <x v="212"/>
    <s v="Guess Seductive Red by Guess for women EDT 2.5 oz new in Box"/>
    <x v="1"/>
    <n v="22.95"/>
    <n v="20"/>
    <s v="20 available / 294 sold"/>
    <n v="294"/>
    <s v="Mar 27, 2024 12:54:40 PDT"/>
    <x v="4"/>
    <x v="1"/>
    <x v="0"/>
    <n v="6747.3"/>
    <s v="High"/>
  </r>
  <r>
    <x v="239"/>
    <s v="White Shoulders 4.5 oz Perfume for Women Eau de Cologne Spray New In Box"/>
    <x v="6"/>
    <n v="18.62"/>
    <n v="10"/>
    <s v="More than 10 available / 2,477 sold"/>
    <n v="2477"/>
    <s v="May 24, 2024 08:16:13 PDT"/>
    <x v="5"/>
    <x v="1"/>
    <x v="0"/>
    <n v="46121.740000000005"/>
    <s v="High"/>
  </r>
  <r>
    <x v="7"/>
    <s v="Gucci Rush by Gucci EDT Perfume for Women 2.5 oz Brand New Tester"/>
    <x v="1"/>
    <n v="64.94"/>
    <n v="10"/>
    <s v="More than 10 available / 1,613 sold"/>
    <n v="1613"/>
    <s v="May 24, 2024 07:20:03 PDT"/>
    <x v="5"/>
    <x v="1"/>
    <x v="0"/>
    <n v="104748.22"/>
    <s v="High"/>
  </r>
  <r>
    <x v="115"/>
    <s v="2 PCS.SET Avon sweet honesty cologne PERFUME Spray 1.7 oz/With TRAVEL SPRAY"/>
    <x v="4"/>
    <n v="14.89"/>
    <n v="6"/>
    <s v="6 available / 30 sold"/>
    <n v="30"/>
    <m/>
    <x v="9"/>
    <x v="1"/>
    <x v="0"/>
    <n v="446.70000000000005"/>
    <s v="Low"/>
  </r>
  <r>
    <x v="76"/>
    <s v="Jo Malone Lime Basil &amp; Mandarin Cologne Spray Women's Eau de  - 3.4 fl oz/100ml"/>
    <x v="6"/>
    <n v="79.989999999999995"/>
    <n v="8"/>
    <s v="8 available / 2 sold"/>
    <n v="2"/>
    <s v="Apr 30, 2024 01:12:46 PDT"/>
    <x v="16"/>
    <x v="1"/>
    <x v="0"/>
    <n v="159.97999999999999"/>
    <s v="Low"/>
  </r>
  <r>
    <x v="250"/>
    <s v="Hidden Fantasy by Britney Spears 3.3 / 3.4 oz EDP For Women NEW IN BOX"/>
    <x v="0"/>
    <n v="19.239999999999998"/>
    <n v="7"/>
    <s v="7 available / 1,337 sold"/>
    <n v="1337"/>
    <s v="Apr 22, 2024 08:27:42 PDT"/>
    <x v="4"/>
    <x v="1"/>
    <x v="0"/>
    <n v="25723.879999999997"/>
    <s v="High"/>
  </r>
  <r>
    <x v="195"/>
    <s v="Elizabeth Taylor Perfume Gift Set, White Diamonds , 2 Pieces"/>
    <x v="8"/>
    <n v="18.87"/>
    <n v="1"/>
    <s v="Last One / 1 sold"/>
    <n v="1"/>
    <s v="May 24, 2024 07:24:18 PDT"/>
    <x v="7"/>
    <x v="1"/>
    <x v="0"/>
    <n v="18.87"/>
    <s v="Low"/>
  </r>
  <r>
    <x v="227"/>
    <s v="Pure Honey by Kim Kardashian perfume for women EDP 3.3 / 3.4 oz New in Box"/>
    <x v="0"/>
    <n v="19.53"/>
    <n v="47"/>
    <s v="47 available / 537 sold"/>
    <n v="537"/>
    <s v="May 08, 2024 12:19:44 PDT"/>
    <x v="4"/>
    <x v="1"/>
    <x v="0"/>
    <n v="10487.61"/>
    <s v="High"/>
  </r>
  <r>
    <x v="69"/>
    <s v="PRADA Paradoxe by Prada EDP 3.0oz/90ml Spray Perfume for Women New In Box USA"/>
    <x v="0"/>
    <n v="54.42"/>
    <n v="1"/>
    <s v="Last One / 34 sold"/>
    <n v="34"/>
    <s v="May 10, 2024 02:57:19 PDT"/>
    <x v="19"/>
    <x v="1"/>
    <x v="0"/>
    <n v="1850.28"/>
    <s v="Low"/>
  </r>
  <r>
    <x v="276"/>
    <s v="Lovely Jessica Parker 2pc Gift Set 3.4oz Perfume + Body Lotion 6.7oz~damaged box"/>
    <x v="2"/>
    <n v="25.99"/>
    <n v="13"/>
    <s v="13 available / 39 sold"/>
    <n v="39"/>
    <s v="May 22, 2024 13:54:03 PDT"/>
    <x v="3"/>
    <x v="1"/>
    <x v="0"/>
    <n v="1013.6099999999999"/>
    <s v="Low"/>
  </r>
  <r>
    <x v="9"/>
    <s v="Dolce &amp; Gabbana Light Blue EDT 3.3 oz 3.4 oz Crisp Refreshing Women's Scent"/>
    <x v="1"/>
    <n v="32.49"/>
    <n v="6"/>
    <s v="6 available / 18 sold"/>
    <n v="18"/>
    <s v="May 24, 2024 09:31:28 PDT"/>
    <x v="0"/>
    <x v="1"/>
    <x v="0"/>
    <n v="584.82000000000005"/>
    <s v="Low"/>
  </r>
  <r>
    <x v="99"/>
    <s v="ARPEGE by Lanvin 3.3 / 3.4 oz EDP For Women New in Box Sealed"/>
    <x v="0"/>
    <n v="24.77"/>
    <n v="200"/>
    <s v="200 available / 1,585 sold"/>
    <n v="1585"/>
    <s v="May 23, 2024 12:54:07 PDT"/>
    <x v="4"/>
    <x v="1"/>
    <x v="0"/>
    <n v="39260.449999999997"/>
    <s v="High"/>
  </r>
  <r>
    <x v="82"/>
    <s v="Coco Mademoiselle Eau De Parfum Perfume Sample Vial Travel 1.5 Ml/0.05 Oz by Par"/>
    <x v="0"/>
    <n v="18.760000000000002"/>
    <n v="4"/>
    <s v="4 available / 229 sold"/>
    <n v="229"/>
    <s v="May 24, 2024 11:12:04 PDT"/>
    <x v="9"/>
    <x v="1"/>
    <x v="0"/>
    <n v="4296.04"/>
    <s v="High"/>
  </r>
  <r>
    <x v="22"/>
    <s v="Valentino Donna Born in Roma Intense EDP Spray For Women 100ml/3.4oz"/>
    <x v="0"/>
    <n v="100.99"/>
    <n v="1"/>
    <s v="Last One / 10 sold"/>
    <n v="10"/>
    <s v="May 16, 2024 03:54:55 PDT"/>
    <x v="7"/>
    <x v="1"/>
    <x v="0"/>
    <n v="1009.9"/>
    <s v="Low"/>
  </r>
  <r>
    <x v="250"/>
    <s v="CURIOUS Britney Spears women perfume edp 3.3 oz. 3.4 NEW IN BOX"/>
    <x v="0"/>
    <n v="18.899999999999999"/>
    <n v="245"/>
    <s v="245 available / 3,860 sold"/>
    <n v="3860"/>
    <s v="May 21, 2024 12:14:06 PDT"/>
    <x v="4"/>
    <x v="1"/>
    <x v="0"/>
    <n v="72954"/>
    <s v="High"/>
  </r>
  <r>
    <x v="276"/>
    <s v="LOVELY by Sarah Jessica Parker Perfume for Women 3.4 oz 100 ml EDP Spray NEW"/>
    <x v="0"/>
    <n v="19.95"/>
    <n v="1"/>
    <s v="Last One / 915 sold"/>
    <n v="915"/>
    <s v="Apr 24, 2024 05:24:27 PDT"/>
    <x v="30"/>
    <x v="1"/>
    <x v="0"/>
    <n v="18254.25"/>
    <s v="High"/>
  </r>
  <r>
    <x v="299"/>
    <s v="CABOTINE ROSE PARFUMS GRES for Women 3.3 edt 3.4 oz  Spray New in Box"/>
    <x v="1"/>
    <n v="14.49"/>
    <n v="45"/>
    <s v="45 available / 506 sold"/>
    <n v="506"/>
    <s v="May 24, 2024 09:46:09 PDT"/>
    <x v="4"/>
    <x v="1"/>
    <x v="0"/>
    <n v="7331.9400000000005"/>
    <s v="High"/>
  </r>
  <r>
    <x v="5"/>
    <s v="Men's cologne Perfume Sampler fragrance designer Travel-Size 10PCS sampler set"/>
    <x v="2"/>
    <n v="9.99"/>
    <n v="6"/>
    <s v="6 available / 4 sold"/>
    <n v="4"/>
    <s v="May 22, 2024 22:30:16 PDT"/>
    <x v="7"/>
    <x v="1"/>
    <x v="0"/>
    <n v="39.96"/>
    <s v="Low"/>
  </r>
  <r>
    <x v="16"/>
    <s v="Happy by Clinique, 3.4 oz Perfume Spray for Women"/>
    <x v="2"/>
    <n v="26.12"/>
    <n v="10"/>
    <s v="More than 10 available / 235 sold"/>
    <n v="235"/>
    <s v="May 24, 2024 11:16:44 PDT"/>
    <x v="5"/>
    <x v="1"/>
    <x v="0"/>
    <n v="6138.2"/>
    <s v="High"/>
  </r>
  <r>
    <x v="223"/>
    <s v="PRETTY Elizabeth Arden Women Perfume 3.3 / 3.4 oz EDP New tester"/>
    <x v="0"/>
    <n v="15.27"/>
    <n v="28"/>
    <s v="28 available / 126 sold"/>
    <n v="126"/>
    <s v="May 22, 2024 19:10:12 PDT"/>
    <x v="4"/>
    <x v="1"/>
    <x v="0"/>
    <n v="1924.02"/>
    <s v="High"/>
  </r>
  <r>
    <x v="75"/>
    <s v="Angel for Women by Thierry Mugler Eau de Parfum Spray 0.23 FL OZ / 7 ML"/>
    <x v="0"/>
    <n v="18"/>
    <n v="10"/>
    <s v="More than 10 available / 24 sold"/>
    <n v="24"/>
    <m/>
    <x v="3"/>
    <x v="1"/>
    <x v="0"/>
    <n v="432"/>
    <s v="Low"/>
  </r>
  <r>
    <x v="99"/>
    <s v="Jeanne Lanvin By Lanvin Paris Eau De Parfum Natural Spray 3.3 fl oz"/>
    <x v="0"/>
    <n v="12.99"/>
    <n v="10"/>
    <s v="More than 10 available / 43 sold"/>
    <n v="43"/>
    <s v="Apr 29, 2024 08:20:31 PDT"/>
    <x v="14"/>
    <x v="1"/>
    <x v="0"/>
    <n v="558.57000000000005"/>
    <s v="Low"/>
  </r>
  <r>
    <x v="171"/>
    <s v="Perfumes for women La Vida Bella  100Ml 3.4fl.oz Long Lasting Natural Spray"/>
    <x v="2"/>
    <n v="13.99"/>
    <n v="10"/>
    <s v="More than 10 available / 10 sold"/>
    <n v="10"/>
    <s v="May 22, 2024 08:03:48 PDT"/>
    <x v="29"/>
    <x v="1"/>
    <x v="0"/>
    <n v="139.9"/>
    <s v="Low"/>
  </r>
  <r>
    <x v="252"/>
    <s v="Michael Kors sparkling blush Eau De Parfum Spray  - 0.34oz/10mL - NIB"/>
    <x v="0"/>
    <n v="19.88"/>
    <n v="10"/>
    <s v="More than 10 available / 11 sold"/>
    <n v="11"/>
    <s v="May 21, 2024 11:58:50 PDT"/>
    <x v="3"/>
    <x v="1"/>
    <x v="0"/>
    <n v="218.67999999999998"/>
    <s v="Low"/>
  </r>
  <r>
    <x v="16"/>
    <s v="Clinique Aromatics Elixir EDP Spray 1.5 Oz Women Sealed"/>
    <x v="0"/>
    <n v="24.02"/>
    <n v="10"/>
    <s v="10 available / 20 sold"/>
    <n v="20"/>
    <s v="May 15, 2024 22:34:45 PDT"/>
    <x v="7"/>
    <x v="1"/>
    <x v="0"/>
    <n v="480.4"/>
    <s v="Low"/>
  </r>
  <r>
    <x v="300"/>
    <s v="Paloma Picasso by Paloma Picasso for women EDT 3.3 / 3.4 oz New in Box"/>
    <x v="1"/>
    <n v="32.909999999999997"/>
    <n v="1"/>
    <s v="Limited quantity available / 435 sold"/>
    <n v="435"/>
    <s v="May 21, 2024 19:50:08 PDT"/>
    <x v="4"/>
    <x v="1"/>
    <x v="0"/>
    <n v="14315.849999999999"/>
    <s v="High"/>
  </r>
  <r>
    <x v="235"/>
    <s v="La Vie Est Belle by Lancôme Paris 2.5 fl oz EDP Perfume for Women New In Box"/>
    <x v="0"/>
    <n v="37.99"/>
    <n v="10"/>
    <s v="More than 10 available / 517 sold"/>
    <n v="517"/>
    <s v="May 23, 2024 08:08:10 PDT"/>
    <x v="0"/>
    <x v="1"/>
    <x v="0"/>
    <n v="19640.830000000002"/>
    <s v="High"/>
  </r>
  <r>
    <x v="44"/>
    <s v="VERSACE CRYSTAL NOIR for women EDT 3.0 oz New Tester"/>
    <x v="1"/>
    <n v="40.630000000000003"/>
    <n v="159"/>
    <s v="159 available / 847 sold"/>
    <n v="847"/>
    <s v="May 24, 2024 09:57:08 PDT"/>
    <x v="4"/>
    <x v="1"/>
    <x v="0"/>
    <n v="34413.61"/>
    <s v="High"/>
  </r>
  <r>
    <x v="32"/>
    <s v="Carmina Eau De Parfume EDP 75ml 2.5 oz Perfume Spray For Women Gifts New In Box"/>
    <x v="0"/>
    <n v="128.88"/>
    <n v="4"/>
    <s v="4 available / 24 sold"/>
    <n v="24"/>
    <s v="May 24, 2024 10:01:33 PDT"/>
    <x v="52"/>
    <x v="1"/>
    <x v="0"/>
    <n v="3093.12"/>
    <s v="Low"/>
  </r>
  <r>
    <x v="301"/>
    <s v="Promise Me by Aeropostale, 3.4 oz EDP Spray for Women"/>
    <x v="0"/>
    <n v="26.4"/>
    <n v="10"/>
    <s v="More than 10 available / 1,338 sold"/>
    <n v="1338"/>
    <s v="May 24, 2024 11:01:34 PDT"/>
    <x v="5"/>
    <x v="1"/>
    <x v="0"/>
    <n v="35323.199999999997"/>
    <s v="High"/>
  </r>
  <r>
    <x v="235"/>
    <s v="Lancôme Tresor - Romantic 3.4oz Eau de Parfum Spray for Women"/>
    <x v="0"/>
    <n v="43.99"/>
    <n v="6"/>
    <s v="6 available / 15 sold"/>
    <n v="15"/>
    <s v="May 17, 2024 09:27:23 PDT"/>
    <x v="0"/>
    <x v="1"/>
    <x v="0"/>
    <n v="659.85"/>
    <s v="Low"/>
  </r>
  <r>
    <x v="235"/>
    <s v="Lancôme Tresor 3.4oz Women's EDP Classic Fragrance New Sealed"/>
    <x v="0"/>
    <n v="43.99"/>
    <n v="6"/>
    <s v="6 available / 15 sold"/>
    <n v="15"/>
    <s v="May 18, 2024 10:27:17 PDT"/>
    <x v="0"/>
    <x v="1"/>
    <x v="0"/>
    <n v="659.85"/>
    <s v="Low"/>
  </r>
  <r>
    <x v="302"/>
    <s v="Phlur Missing Person Womens Perfume EDP Spray 0.17 Oz Mini Travel NWOB"/>
    <x v="0"/>
    <n v="15.49"/>
    <n v="10"/>
    <s v="More than 10 available / 22 sold"/>
    <n v="22"/>
    <s v="Apr 22, 2024 09:40:17 PDT"/>
    <x v="17"/>
    <x v="1"/>
    <x v="0"/>
    <n v="340.78000000000003"/>
    <s v="Low"/>
  </r>
  <r>
    <x v="58"/>
    <s v="Parfums de Marly Delina La Rosee 2.5oz Women's Eau de Parfum New Sealed"/>
    <x v="0"/>
    <n v="100.99"/>
    <n v="1"/>
    <s v="Last One / 39 sold"/>
    <n v="39"/>
    <s v="May 17, 2024 03:48:01 PDT"/>
    <x v="2"/>
    <x v="1"/>
    <x v="0"/>
    <n v="3938.6099999999997"/>
    <s v="Low"/>
  </r>
  <r>
    <x v="42"/>
    <s v="Moschino Fresh Couture by Moschino 3.4 oz EDT Perfume for Women Tester"/>
    <x v="1"/>
    <n v="27.54"/>
    <n v="6"/>
    <s v="6 available / 272 sold"/>
    <n v="272"/>
    <s v="May 24, 2024 08:32:03 PDT"/>
    <x v="5"/>
    <x v="1"/>
    <x v="0"/>
    <n v="7490.88"/>
    <s v="High"/>
  </r>
  <r>
    <x v="55"/>
    <s v="Cool Water Womens perfume  1.7 oz / 50 ml EDT Spray by Davidoff  * Authentic *"/>
    <x v="1"/>
    <n v="15.99"/>
    <n v="10"/>
    <s v="10 available / 98 sold"/>
    <n v="98"/>
    <s v="May 14, 2024 19:09:17 PDT"/>
    <x v="3"/>
    <x v="1"/>
    <x v="0"/>
    <n v="1567.02"/>
    <s v="Medium"/>
  </r>
  <r>
    <x v="303"/>
    <s v="Glow by J.LO Jennifer Lopez Perfume for Women 3.4 oz New in Box"/>
    <x v="1"/>
    <n v="26.81"/>
    <n v="1"/>
    <s v="Limited quantity available / 478 sold"/>
    <n v="478"/>
    <s v="May 24, 2024 09:37:10 PDT"/>
    <x v="4"/>
    <x v="1"/>
    <x v="0"/>
    <n v="12815.18"/>
    <s v="High"/>
  </r>
  <r>
    <x v="44"/>
    <s v="Versace VERSENSE EDT for Women 3.3 / 3.4 oz New tester"/>
    <x v="1"/>
    <n v="38.76"/>
    <n v="1"/>
    <s v="Limited quantity available / 401 sold"/>
    <n v="401"/>
    <s v="May 02, 2024 11:02:24 PDT"/>
    <x v="4"/>
    <x v="1"/>
    <x v="0"/>
    <n v="15542.759999999998"/>
    <s v="High"/>
  </r>
  <r>
    <x v="304"/>
    <s v="Royal Noir Absolu by Ainash 2.5 oz Extrait de Parfum"/>
    <x v="2"/>
    <n v="58.5"/>
    <n v="10"/>
    <s v="More than 10 available / 3 sold"/>
    <n v="3"/>
    <m/>
    <x v="9"/>
    <x v="1"/>
    <x v="0"/>
    <n v="175.5"/>
    <s v="Low"/>
  </r>
  <r>
    <x v="250"/>
    <s v="Curious By Britney Spears Mini EDP Splash Perfume 0.16 oz new no box"/>
    <x v="0"/>
    <n v="10.99"/>
    <n v="8"/>
    <s v="8 available / 6 sold"/>
    <n v="6"/>
    <s v="May 24, 2024 08:03:46 PDT"/>
    <x v="5"/>
    <x v="1"/>
    <x v="0"/>
    <n v="65.94"/>
    <s v="Low"/>
  </r>
  <r>
    <x v="235"/>
    <s v="La Vie Est Belle by Lancôme 3.4 oz / 100 ml Spray L'Eau De Parfum New &amp; Sealed"/>
    <x v="0"/>
    <n v="42.99"/>
    <n v="2"/>
    <s v="2 available / 146 sold"/>
    <n v="146"/>
    <s v="May 24, 2024 07:08:11 PDT"/>
    <x v="2"/>
    <x v="1"/>
    <x v="0"/>
    <n v="6276.54"/>
    <s v="High"/>
  </r>
  <r>
    <x v="75"/>
    <s v="Thierry Mugler Angel 1.7 oz Women's Eau De Parfum | Heavenly Scent Sealed"/>
    <x v="0"/>
    <n v="43.99"/>
    <n v="10"/>
    <s v="More than 10 available / 20 sold"/>
    <n v="20"/>
    <s v="May 20, 2024 08:36:14 PDT"/>
    <x v="0"/>
    <x v="1"/>
    <x v="0"/>
    <n v="879.80000000000007"/>
    <s v="Low"/>
  </r>
  <r>
    <x v="226"/>
    <s v="VICTORIA'S SECRET SCANDALOUS EAU DE PARFUM SPRAY 1.7 OZ **NEW SEALED BOX**"/>
    <x v="0"/>
    <n v="29.95"/>
    <n v="10"/>
    <s v="More than 10 available / 46 sold"/>
    <n v="46"/>
    <s v="Mar 25, 2024 05:46:37 PDT"/>
    <x v="3"/>
    <x v="1"/>
    <x v="0"/>
    <n v="1377.7"/>
    <s v="Low"/>
  </r>
  <r>
    <x v="57"/>
    <s v="New Perfume Omnia Amethyste EDT Bvlgari Eau De Toilette Spray 2.2 oz for Women"/>
    <x v="1"/>
    <n v="34.869999999999997"/>
    <n v="10"/>
    <s v="10 available / 27 sold"/>
    <n v="27"/>
    <s v="May 15, 2024 03:14:52 PDT"/>
    <x v="4"/>
    <x v="1"/>
    <x v="0"/>
    <n v="941.4899999999999"/>
    <s v="Low"/>
  </r>
  <r>
    <x v="277"/>
    <s v="Glow by J.LO Jennifer Lopez EDT Perfume For Women 1 Oz"/>
    <x v="1"/>
    <n v="15.99"/>
    <n v="22"/>
    <s v="22 available / 18 sold"/>
    <n v="18"/>
    <s v="Apr 05, 2024 08:42:47 PDT"/>
    <x v="0"/>
    <x v="1"/>
    <x v="0"/>
    <n v="287.82"/>
    <s v="Low"/>
  </r>
  <r>
    <x v="130"/>
    <s v="Paris Hilton Heiress For Women 3.4 Oz Eau De Parfum Spray"/>
    <x v="0"/>
    <n v="28"/>
    <n v="10"/>
    <s v="More than 10 available / 78 sold"/>
    <n v="78"/>
    <s v="May 13, 2024 21:05:36 PDT"/>
    <x v="3"/>
    <x v="1"/>
    <x v="0"/>
    <n v="2184"/>
    <s v="Medium"/>
  </r>
  <r>
    <x v="3"/>
    <s v="Giorgio Armani My Way Women's Eau de Parfum EDP Travel Splash Mini Sample 0.24oz"/>
    <x v="0"/>
    <n v="16.989999999999998"/>
    <n v="10"/>
    <s v="More than 10 available / 111 sold"/>
    <n v="111"/>
    <s v="May 23, 2024 18:50:06 PDT"/>
    <x v="34"/>
    <x v="1"/>
    <x v="0"/>
    <n v="1885.8899999999999"/>
    <s v="High"/>
  </r>
  <r>
    <x v="214"/>
    <s v="Daisy Marc Jacobs Eau So Fresh 10ml Eau De Toilette Spray"/>
    <x v="1"/>
    <n v="18"/>
    <n v="5"/>
    <s v="5 available / 75 sold"/>
    <n v="75"/>
    <s v="May 06, 2024 10:28:44 PDT"/>
    <x v="3"/>
    <x v="1"/>
    <x v="0"/>
    <n v="1350"/>
    <s v="Medium"/>
  </r>
  <r>
    <x v="226"/>
    <s v="VERY SEXY Perfume Victoria's Secret 3.4 oz 100 ml  Eau De Parfum BRAND NEW"/>
    <x v="0"/>
    <n v="29.99"/>
    <n v="7"/>
    <s v="7 available / 98 sold"/>
    <n v="98"/>
    <s v="May 24, 2024 00:01:44 PDT"/>
    <x v="0"/>
    <x v="1"/>
    <x v="0"/>
    <n v="2939.02"/>
    <s v="Medium"/>
  </r>
  <r>
    <x v="59"/>
    <s v="Incanto Charms by Salvatore Ferragamo for women EDT 3.3 / 3.4 oz New Tester"/>
    <x v="1"/>
    <n v="17.79"/>
    <n v="15"/>
    <s v="15 available / 2,177 sold"/>
    <n v="2177"/>
    <s v="Feb 20, 2024 08:37:01 PST"/>
    <x v="4"/>
    <x v="1"/>
    <x v="0"/>
    <n v="38728.83"/>
    <s v="High"/>
  </r>
  <r>
    <x v="11"/>
    <s v="Versace Bright Crystal 3oz Women's EDT Spray New"/>
    <x v="1"/>
    <n v="33"/>
    <n v="6"/>
    <s v="6 available / 36 sold"/>
    <n v="36"/>
    <s v="May 20, 2024 10:42:03 PDT"/>
    <x v="0"/>
    <x v="1"/>
    <x v="0"/>
    <n v="1188"/>
    <s v="Low"/>
  </r>
  <r>
    <x v="279"/>
    <s v="Yardley English Honeysuckle Perfum By Yardley London EDT Spray 4.2oz/125ml Women"/>
    <x v="17"/>
    <n v="22.48"/>
    <n v="10"/>
    <s v="More than 10 available / 30 sold"/>
    <n v="30"/>
    <s v="May 24, 2024 09:10:56 PDT"/>
    <x v="3"/>
    <x v="1"/>
    <x v="0"/>
    <n v="674.4"/>
    <s v="Low"/>
  </r>
  <r>
    <x v="235"/>
    <s v="Lancôme La Vie Est Belle 3.4 oz EDP Women's Fragrance Perfume Spray Sealed"/>
    <x v="0"/>
    <n v="49.99"/>
    <n v="8"/>
    <s v="8 available / 53 sold"/>
    <n v="53"/>
    <s v="May 10, 2024 09:52:59 PDT"/>
    <x v="0"/>
    <x v="1"/>
    <x v="0"/>
    <n v="2649.4700000000003"/>
    <s v="Medium"/>
  </r>
  <r>
    <x v="223"/>
    <s v="Red Door by Elizabeth Arden 3.3 oz / 100 ml EDT Perfume for Women"/>
    <x v="1"/>
    <n v="24.99"/>
    <n v="10"/>
    <s v="10 available / 62 sold"/>
    <n v="62"/>
    <s v="May 11, 2024 17:29:58 PDT"/>
    <x v="3"/>
    <x v="1"/>
    <x v="0"/>
    <n v="1549.3799999999999"/>
    <s v="Medium"/>
  </r>
  <r>
    <x v="305"/>
    <s v="2x Authentic Diptyque Orpheon Eau de Parfum Spray 2ml/.06 fl. oz. Each Free Ship"/>
    <x v="0"/>
    <n v="27.5"/>
    <n v="9"/>
    <s v="9 available / 12 sold"/>
    <n v="12"/>
    <s v="May 23, 2024 10:38:20 PDT"/>
    <x v="59"/>
    <x v="1"/>
    <x v="0"/>
    <n v="330"/>
    <s v="Low"/>
  </r>
  <r>
    <x v="8"/>
    <s v="Romance by Ralph Lauren perfume for women EDP 3.3 / 3.4 oz New in Box"/>
    <x v="0"/>
    <n v="45.93"/>
    <n v="153"/>
    <s v="153 available / 417 sold"/>
    <n v="417"/>
    <s v="May 24, 2024 10:48:09 PDT"/>
    <x v="4"/>
    <x v="1"/>
    <x v="0"/>
    <n v="19152.810000000001"/>
    <s v="High"/>
  </r>
  <r>
    <x v="121"/>
    <s v="Guerlain Perfume Sample Spray Vials 1ml - 2ml Choose Your Scent &amp; Combined"/>
    <x v="0"/>
    <n v="4.95"/>
    <n v="1"/>
    <s v="Last One / 287 sold"/>
    <n v="287"/>
    <s v="May 23, 2024 17:57:16 PDT"/>
    <x v="4"/>
    <x v="1"/>
    <x v="0"/>
    <n v="1420.65"/>
    <s v="High"/>
  </r>
  <r>
    <x v="12"/>
    <s v="Paco Rabanne Olympea Intense Eau De Parfum Intense Spray 80 ml / 2.7oz Sealed"/>
    <x v="0"/>
    <n v="105.95"/>
    <n v="2"/>
    <s v="2 available / 22 sold"/>
    <n v="22"/>
    <s v="Apr 30, 2024 19:57:31 PDT"/>
    <x v="3"/>
    <x v="1"/>
    <x v="0"/>
    <n v="2330.9"/>
    <s v="Low"/>
  </r>
  <r>
    <x v="50"/>
    <s v="Burberry Touch by Burberry parfum for women 3.3 fl. oz. / 100 ml"/>
    <x v="0"/>
    <n v="26"/>
    <n v="5"/>
    <s v="5 available / 5 sold"/>
    <n v="5"/>
    <s v="May 24, 2024 00:58:14 PDT"/>
    <x v="0"/>
    <x v="1"/>
    <x v="0"/>
    <n v="130"/>
    <s v="Low"/>
  </r>
  <r>
    <x v="229"/>
    <s v="ANAIS ANAIS PREMIER DELICE by Cacharel for her EDT 3.3 / 3.4 oz New"/>
    <x v="1"/>
    <n v="22.53"/>
    <n v="34"/>
    <s v="34 available / 82 sold"/>
    <n v="82"/>
    <s v="May 06, 2024 10:32:38 PDT"/>
    <x v="4"/>
    <x v="1"/>
    <x v="0"/>
    <n v="1847.46"/>
    <s v="Medium"/>
  </r>
  <r>
    <x v="294"/>
    <s v="Fancy by Jessica Simpson 3.3 / 3.4 oz edp perfume women NEW in Retail Box"/>
    <x v="0"/>
    <n v="26.15"/>
    <n v="52"/>
    <s v="52 available / 1,386 sold"/>
    <n v="1386"/>
    <s v="May 12, 2024 17:47:06 PDT"/>
    <x v="4"/>
    <x v="1"/>
    <x v="0"/>
    <n v="36243.9"/>
    <s v="High"/>
  </r>
  <r>
    <x v="14"/>
    <s v="Armaf Club de Nuit IMPERIALE 3.6 fl.oz Eau de Parfum for Women | New Launch"/>
    <x v="0"/>
    <n v="39.450000000000003"/>
    <n v="10"/>
    <s v="More than 10 available / 183 sold"/>
    <n v="183"/>
    <s v="May 20, 2024 08:47:39 PDT"/>
    <x v="4"/>
    <x v="1"/>
    <x v="0"/>
    <n v="7219.35"/>
    <s v="High"/>
  </r>
  <r>
    <x v="4"/>
    <s v="Yara by Lattafa Perfumes, 3.4 oz Eau De Perfume Spray for Women"/>
    <x v="2"/>
    <n v="29.99"/>
    <n v="10"/>
    <s v="More than 10 available / 432 sold"/>
    <n v="432"/>
    <s v="May 17, 2024 11:24:40 PDT"/>
    <x v="25"/>
    <x v="1"/>
    <x v="0"/>
    <n v="12955.679999999998"/>
    <s v="High"/>
  </r>
  <r>
    <x v="7"/>
    <s v="Gucci Flora Gorgeous Magnolia, Gucci Gorgeous Jasmine &amp; Gorgeous Gardenia VIALS"/>
    <x v="0"/>
    <n v="15.99"/>
    <n v="10"/>
    <s v="More than 10 lots available (3 items per lot) / 154 sold"/>
    <n v="154"/>
    <s v="May 19, 2024 16:43:20 PDT"/>
    <x v="3"/>
    <x v="1"/>
    <x v="0"/>
    <n v="2462.46"/>
    <s v="High"/>
  </r>
  <r>
    <x v="1"/>
    <s v="Woemn Avon FAR AWAY Eau De Parfum Perfume Spray 1.7oz~NEW~SEALED | FREE SHIPPING"/>
    <x v="0"/>
    <n v="14.99"/>
    <n v="10"/>
    <s v="More than 10 available / 80 sold"/>
    <n v="80"/>
    <s v="May 13, 2024 17:36:16 PDT"/>
    <x v="11"/>
    <x v="1"/>
    <x v="0"/>
    <n v="1199.2"/>
    <s v="Medium"/>
  </r>
  <r>
    <x v="14"/>
    <s v="Le Femme by Armaf perfume for women EDP 3.3 / 3.4 oz New in Box"/>
    <x v="0"/>
    <n v="20.71"/>
    <n v="100"/>
    <s v="100 available / 290 sold"/>
    <n v="290"/>
    <s v="May 23, 2024 21:14:09 PDT"/>
    <x v="4"/>
    <x v="1"/>
    <x v="0"/>
    <n v="6005.9000000000005"/>
    <s v="High"/>
  </r>
  <r>
    <x v="173"/>
    <s v="Replica Eau De Toilette ON A DATE .34 oz. NIB!  Memory In A Fragrance"/>
    <x v="1"/>
    <n v="21"/>
    <n v="8"/>
    <s v="8 available / 4 sold"/>
    <n v="4"/>
    <m/>
    <x v="34"/>
    <x v="1"/>
    <x v="0"/>
    <n v="84"/>
    <s v="Low"/>
  </r>
  <r>
    <x v="36"/>
    <s v="Libre By Yves Saint Laurent for Women EDT 1.6 oz / 50 ml *NEW IN SEALED BOX*"/>
    <x v="1"/>
    <n v="53.99"/>
    <n v="10"/>
    <s v="More than 10 available / 137 sold"/>
    <n v="137"/>
    <s v="May 08, 2024 11:04:40 PDT"/>
    <x v="9"/>
    <x v="1"/>
    <x v="0"/>
    <n v="7396.63"/>
    <s v="High"/>
  </r>
  <r>
    <x v="306"/>
    <s v="Tova Beverly Hills Signature 2 pcs set for Women 3.4oz EAU DE PARFUM+1oz EDP"/>
    <x v="2"/>
    <n v="37"/>
    <n v="10"/>
    <s v="More than 10 available / 12 sold"/>
    <n v="12"/>
    <s v="May 16, 2024 09:48:55 PDT"/>
    <x v="3"/>
    <x v="1"/>
    <x v="0"/>
    <n v="444"/>
    <s v="Low"/>
  </r>
  <r>
    <x v="59"/>
    <s v="INCANTO CHARMS by Salvatore Ferragamo EDT 3.4 oz Perfume for women New in Box"/>
    <x v="1"/>
    <n v="23.98"/>
    <n v="15"/>
    <s v="15 available / 1,678 sold"/>
    <n v="1678"/>
    <s v="May 24, 2024 09:32:06 PDT"/>
    <x v="4"/>
    <x v="1"/>
    <x v="0"/>
    <n v="40238.44"/>
    <s v="High"/>
  </r>
  <r>
    <x v="109"/>
    <s v="Jovan Musk for Women Cologne 3.25 oz - Classic Scent Spray"/>
    <x v="6"/>
    <n v="11.99"/>
    <n v="1"/>
    <s v="Last One / 58 sold"/>
    <n v="58"/>
    <s v="May 06, 2024 23:34:08 PDT"/>
    <x v="0"/>
    <x v="1"/>
    <x v="0"/>
    <n v="695.42"/>
    <s v="Medium"/>
  </r>
  <r>
    <x v="222"/>
    <s v="Donna Karan Cashmere Mist 3.4oz Women's Eau de Parfum Brand New Sealed"/>
    <x v="0"/>
    <n v="28.99"/>
    <n v="3"/>
    <s v="3 available / 379 sold"/>
    <n v="379"/>
    <s v="May 24, 2024 01:38:38 PDT"/>
    <x v="0"/>
    <x v="1"/>
    <x v="0"/>
    <n v="10987.21"/>
    <s v="High"/>
  </r>
  <r>
    <x v="3"/>
    <s v="My Way Nectar Giorgio Armani EDP 0.33. Fl. Oz. 10 Ml. Spray Travel Size"/>
    <x v="0"/>
    <n v="25.95"/>
    <n v="10"/>
    <s v="More than 10 available / 3 sold"/>
    <n v="3"/>
    <s v="May 18, 2024 08:35:02 PDT"/>
    <x v="4"/>
    <x v="1"/>
    <x v="0"/>
    <n v="77.849999999999994"/>
    <s v="Low"/>
  </r>
  <r>
    <x v="75"/>
    <s v="Alien Musc Mysterieux by Thierry Mugler for Women 0.05 oz Eau Parfum Vial Spray"/>
    <x v="0"/>
    <n v="6.99"/>
    <n v="500"/>
    <s v="500 available / 170 sold"/>
    <n v="170"/>
    <s v="May 24, 2024 11:05:12 PDT"/>
    <x v="7"/>
    <x v="1"/>
    <x v="0"/>
    <n v="1188.3"/>
    <s v="High"/>
  </r>
  <r>
    <x v="26"/>
    <s v="Obsession Night by Calvin Klein EDP Perfume for Women 3.3 / 3.4 oz New In Box"/>
    <x v="0"/>
    <n v="25.56"/>
    <n v="1"/>
    <s v="Limited quantity available / 460 sold"/>
    <n v="460"/>
    <s v="May 24, 2024 07:47:02 PDT"/>
    <x v="5"/>
    <x v="1"/>
    <x v="0"/>
    <n v="11757.599999999999"/>
    <s v="High"/>
  </r>
  <r>
    <x v="1"/>
    <s v="Flora Gorgeous Magnolia By-Gucci Eau De Parfum EDP 3.3 Oz Perfume For Women NIB"/>
    <x v="0"/>
    <n v="53.99"/>
    <n v="6"/>
    <s v="6 available / 12 sold"/>
    <n v="12"/>
    <s v="May 14, 2024 05:47:54 PDT"/>
    <x v="51"/>
    <x v="1"/>
    <x v="0"/>
    <n v="647.88"/>
    <s v="Low"/>
  </r>
  <r>
    <x v="22"/>
    <s v="Valentino Donna Born In Roma Intense 3.4 oz EDP Spray For Women NEW"/>
    <x v="0"/>
    <n v="103.99"/>
    <n v="2"/>
    <s v="2 available / 45 sold"/>
    <n v="45"/>
    <s v="May 14, 2024 06:28:50 PDT"/>
    <x v="2"/>
    <x v="1"/>
    <x v="0"/>
    <n v="4679.55"/>
    <s v="Low"/>
  </r>
  <r>
    <x v="3"/>
    <s v="ACQUA di GIOIA by GIORGIO ARMANI Women 3.3 edp 3.4 oz NEW IN BOX"/>
    <x v="0"/>
    <n v="72.72"/>
    <n v="5"/>
    <s v="5 available / 27 sold"/>
    <n v="27"/>
    <s v="May 23, 2024 08:10:10 PDT"/>
    <x v="4"/>
    <x v="1"/>
    <x v="0"/>
    <n v="1963.44"/>
    <s v="Low"/>
  </r>
  <r>
    <x v="235"/>
    <s v="Lancôme La Vie Est Belle EDP - Irresistible Gourmand 3.4oz Sealed"/>
    <x v="0"/>
    <n v="49.99"/>
    <n v="6"/>
    <s v="6 available / 10 sold"/>
    <n v="10"/>
    <s v="May 23, 2024 09:45:31 PDT"/>
    <x v="0"/>
    <x v="1"/>
    <x v="0"/>
    <n v="499.90000000000003"/>
    <s v="Low"/>
  </r>
  <r>
    <x v="1"/>
    <s v="Bloom BLOSSOM 3.3 fl oz / 100 ml Eau de Parfum Spray for Women New In Sealed Box"/>
    <x v="0"/>
    <n v="59.99"/>
    <n v="4"/>
    <s v="4 available / 23 sold"/>
    <n v="23"/>
    <s v="May 21, 2024 22:39:39 PDT"/>
    <x v="19"/>
    <x v="1"/>
    <x v="0"/>
    <n v="1379.77"/>
    <s v="Low"/>
  </r>
  <r>
    <x v="79"/>
    <s v="Aventus for Her by Creed 2ml Vial Spray New Factory Sealed"/>
    <x v="0"/>
    <n v="12.99"/>
    <n v="1"/>
    <s v="Last One / 52 sold"/>
    <n v="52"/>
    <s v="May 16, 2024 20:42:28 PDT"/>
    <x v="9"/>
    <x v="1"/>
    <x v="0"/>
    <n v="675.48"/>
    <s v="Medium"/>
  </r>
  <r>
    <x v="307"/>
    <s v="Color Women By Benetton 1.7oz EDT Splash New In Box"/>
    <x v="1"/>
    <n v="27.99"/>
    <n v="10"/>
    <s v="More than 10 available / 57 sold"/>
    <n v="57"/>
    <s v="Mar 05, 2024 07:22:19 PST"/>
    <x v="3"/>
    <x v="1"/>
    <x v="0"/>
    <n v="1595.4299999999998"/>
    <s v="Medium"/>
  </r>
  <r>
    <x v="308"/>
    <s v="TIFFANY SHEER BY Tiffany &amp; Co. FOR WOMEN MINI BOTTLE"/>
    <x v="1"/>
    <n v="15.89"/>
    <n v="6"/>
    <s v="6 available / 135 sold"/>
    <n v="135"/>
    <s v="May 16, 2024 22:37:11 PDT"/>
    <x v="9"/>
    <x v="1"/>
    <x v="0"/>
    <n v="2145.15"/>
    <s v="High"/>
  </r>
  <r>
    <x v="11"/>
    <s v="Versace Bright Crystal Absolu by Versace perfume for her EDP 3.0 oz New in Box"/>
    <x v="0"/>
    <n v="54.9"/>
    <n v="72"/>
    <s v="72 available / 1,224 sold"/>
    <n v="1224"/>
    <s v="May 22, 2024 20:46:19 PDT"/>
    <x v="4"/>
    <x v="1"/>
    <x v="0"/>
    <n v="67197.599999999991"/>
    <s v="High"/>
  </r>
  <r>
    <x v="228"/>
    <s v="Gap So Pink Fragrance Spray Body Mist 8 fl oz New"/>
    <x v="15"/>
    <n v="19.98"/>
    <n v="8"/>
    <s v="8 available / 144 sold"/>
    <n v="144"/>
    <s v="May 08, 2024 07:45:18 PDT"/>
    <x v="0"/>
    <x v="1"/>
    <x v="0"/>
    <n v="2877.12"/>
    <s v="High"/>
  </r>
  <r>
    <x v="36"/>
    <s v="Yves Saint Laurent YVES SAINT LAURENT LIBRE EDP 1.2ml .04fl oz x 1 PERFUME SPRAY SAMPLE VIAL"/>
    <x v="0"/>
    <n v="7.5"/>
    <n v="10"/>
    <s v="More than 10 available / 171 sold"/>
    <n v="171"/>
    <s v="Feb 21, 2024 18:27:42 PST"/>
    <x v="3"/>
    <x v="1"/>
    <x v="0"/>
    <n v="1282.5"/>
    <s v="High"/>
  </r>
  <r>
    <x v="36"/>
    <s v="Parisienne by Yves Saint Laurent EDP for Women 3 oz / 90 ml *NEW IN SEALED BOX*"/>
    <x v="0"/>
    <n v="67.489999999999995"/>
    <n v="10"/>
    <s v="More than 10 available / 38 sold"/>
    <n v="38"/>
    <s v="Feb 29, 2024 08:41:56 PST"/>
    <x v="9"/>
    <x v="1"/>
    <x v="0"/>
    <n v="2564.62"/>
    <s v="Low"/>
  </r>
  <r>
    <x v="11"/>
    <s v="Versace Dylan Purple Women 3.4 oz 100 ml *Eau De Parfum* Spray Tester"/>
    <x v="0"/>
    <n v="58.99"/>
    <n v="10"/>
    <s v="More than 10 available / 32 sold"/>
    <n v="32"/>
    <s v="May 24, 2024 11:02:52 PDT"/>
    <x v="5"/>
    <x v="1"/>
    <x v="0"/>
    <n v="1887.68"/>
    <s v="Low"/>
  </r>
  <r>
    <x v="226"/>
    <s v="Victoria's Secret VERY SEXY 3.4 fl oz/100 ml EDP Spray for Women New &amp; Sealed"/>
    <x v="0"/>
    <n v="30.99"/>
    <n v="10"/>
    <s v="More than 10 available / 26 sold"/>
    <n v="26"/>
    <s v="May 20, 2024 08:45:27 PDT"/>
    <x v="0"/>
    <x v="1"/>
    <x v="0"/>
    <n v="805.74"/>
    <s v="Low"/>
  </r>
  <r>
    <x v="9"/>
    <s v="Light Blue byDolce &amp; GabbanaD&amp;G 3.3 / 3.4 oz EDT Perfume for Women New In Box"/>
    <x v="1"/>
    <n v="43.3"/>
    <n v="1"/>
    <s v="Limited quantity available / 4,845 sold"/>
    <n v="4845"/>
    <s v="May 21, 2024 07:54:03 PDT"/>
    <x v="5"/>
    <x v="1"/>
    <x v="0"/>
    <n v="209788.5"/>
    <s v="High"/>
  </r>
  <r>
    <x v="235"/>
    <s v="MIRACLE BY Lancôme L'EAU DE PARFUM 3.4 OZ / 100 ML SPRAY NEW &amp; SEALED IN BOX"/>
    <x v="0"/>
    <n v="32.99"/>
    <n v="10"/>
    <s v="More than 10 available / 65 sold"/>
    <n v="65"/>
    <s v="May 24, 2024 10:31:44 PDT"/>
    <x v="7"/>
    <x v="1"/>
    <x v="0"/>
    <n v="2144.35"/>
    <s v="Medium"/>
  </r>
  <r>
    <x v="49"/>
    <s v="Dossier WOODY HYACINTH Eau de Parfum 1.7 Fl oz / 50 mL Perfume NEW IN BOX"/>
    <x v="0"/>
    <n v="20"/>
    <n v="6"/>
    <s v="6 available / 24 sold"/>
    <n v="24"/>
    <m/>
    <x v="7"/>
    <x v="1"/>
    <x v="0"/>
    <n v="480"/>
    <s v="Low"/>
  </r>
  <r>
    <x v="309"/>
    <s v="273 RODEO DRIVE Fred Hayman Women perfume edp 2.5 oz NEW IN BOX"/>
    <x v="0"/>
    <n v="22.97"/>
    <n v="24"/>
    <s v="24 available / 591 sold"/>
    <n v="591"/>
    <s v="May 21, 2024 11:32:09 PDT"/>
    <x v="4"/>
    <x v="1"/>
    <x v="0"/>
    <n v="13575.269999999999"/>
    <s v="High"/>
  </r>
  <r>
    <x v="249"/>
    <s v="Clean Reserve Skin by Clean Eau De Parfum Spray (Unisex Tester) 3.4 oz For Women"/>
    <x v="0"/>
    <n v="66.69"/>
    <n v="8"/>
    <s v="8 available / 6 sold"/>
    <n v="6"/>
    <s v="May 22, 2024 16:55:52 PDT"/>
    <x v="3"/>
    <x v="1"/>
    <x v="0"/>
    <n v="400.14"/>
    <s v="Low"/>
  </r>
  <r>
    <x v="36"/>
    <s v="Yves Saint Laurent Black Opium EDP Women - Hypnotic Coffee &amp; Vanilla 3oz Sealed"/>
    <x v="0"/>
    <n v="44.99"/>
    <n v="6"/>
    <s v="6 available / 5 sold"/>
    <n v="5"/>
    <s v="May 17, 2024 10:44:02 PDT"/>
    <x v="0"/>
    <x v="1"/>
    <x v="0"/>
    <n v="224.95000000000002"/>
    <s v="Low"/>
  </r>
  <r>
    <x v="156"/>
    <s v="JIMMY CHOO BLOSSOM 3.3 / 3.4 oz EDP Perfume Women NEW TESTER"/>
    <x v="0"/>
    <n v="31.14"/>
    <n v="25"/>
    <s v="25 available / 2,503 sold"/>
    <n v="2503"/>
    <s v="May 24, 2024 08:05:06 PDT"/>
    <x v="4"/>
    <x v="1"/>
    <x v="0"/>
    <n v="77943.42"/>
    <s v="High"/>
  </r>
  <r>
    <x v="235"/>
    <s v="Hypnose by Lancôme 2.5 oz EDP Perfume for Women New In Box"/>
    <x v="0"/>
    <n v="67.98"/>
    <n v="1"/>
    <s v="Limited quantity available / 705 sold"/>
    <n v="705"/>
    <s v="May 22, 2024 11:42:02 PDT"/>
    <x v="5"/>
    <x v="1"/>
    <x v="0"/>
    <n v="47925.9"/>
    <s v="High"/>
  </r>
  <r>
    <x v="151"/>
    <s v="Estée Lauder Beautiful EDP 2.5 oz Classic Floral Women's Perfume"/>
    <x v="0"/>
    <n v="29.49"/>
    <n v="6"/>
    <s v="6 available / 27 sold"/>
    <n v="27"/>
    <s v="May 24, 2024 09:31:36 PDT"/>
    <x v="0"/>
    <x v="1"/>
    <x v="0"/>
    <n v="796.2299999999999"/>
    <s v="Low"/>
  </r>
  <r>
    <x v="310"/>
    <s v="Miim Miic Compound 52 Hair &amp; Body Mist Sweet Strawberry Milk 8 fl oz NEW!"/>
    <x v="15"/>
    <n v="26.95"/>
    <n v="3"/>
    <s v="3 available / 4 sold"/>
    <n v="4"/>
    <m/>
    <x v="15"/>
    <x v="1"/>
    <x v="0"/>
    <n v="107.8"/>
    <s v="Low"/>
  </r>
  <r>
    <x v="251"/>
    <s v="ESCADA SUMMER FESTIVAL EDT 1.2ml .04fl oz x 5 PERFUME SPRAY SAMPLE VIALS"/>
    <x v="1"/>
    <n v="10"/>
    <n v="10"/>
    <s v="More than 10 available / 50 sold"/>
    <n v="50"/>
    <m/>
    <x v="3"/>
    <x v="1"/>
    <x v="0"/>
    <n v="500"/>
    <s v="Medium"/>
  </r>
  <r>
    <x v="97"/>
    <s v="Coach Signature by Coach, 3.3 oz EDP Spray for Women"/>
    <x v="0"/>
    <n v="37.96"/>
    <n v="1"/>
    <s v="Limited quantity available / 116 sold"/>
    <n v="116"/>
    <s v="May 23, 2024 16:55:04 PDT"/>
    <x v="5"/>
    <x v="1"/>
    <x v="0"/>
    <n v="4403.3599999999997"/>
    <s v="High"/>
  </r>
  <r>
    <x v="76"/>
    <s v="Jo Malone Basil &amp; Neroli Cologne Spray Women's Eau de  - 3.4 fl oz/100ml"/>
    <x v="6"/>
    <n v="79.989999999999995"/>
    <n v="7"/>
    <s v="7 available / 9 sold"/>
    <n v="9"/>
    <s v="May 05, 2024 21:55:22 PDT"/>
    <x v="16"/>
    <x v="1"/>
    <x v="0"/>
    <n v="719.91"/>
    <s v="Low"/>
  </r>
  <r>
    <x v="311"/>
    <s v="AERIN LILAC PATH EDP 2.0ml .07fl oz x 1 PERFUME SPRAY SAMPLE"/>
    <x v="0"/>
    <n v="8"/>
    <n v="10"/>
    <s v="More than 10 available / 34 sold"/>
    <n v="34"/>
    <s v="Mar 29, 2024 16:29:26 PDT"/>
    <x v="3"/>
    <x v="1"/>
    <x v="0"/>
    <n v="272"/>
    <s v="Low"/>
  </r>
  <r>
    <x v="251"/>
    <s v="Escada Miami Blossom for Women Eau De Toilette 3.3oz-100ml Spray New (BR36"/>
    <x v="1"/>
    <n v="42.9"/>
    <n v="3"/>
    <s v="3 available / 8 sold"/>
    <n v="8"/>
    <s v="May 10, 2024 13:04:44 PDT"/>
    <x v="7"/>
    <x v="1"/>
    <x v="0"/>
    <n v="343.2"/>
    <s v="Low"/>
  </r>
  <r>
    <x v="50"/>
    <s v="Burberry Her Eau De Parfum 3-Pcs Set  / New With Box"/>
    <x v="0"/>
    <n v="134.5"/>
    <n v="3"/>
    <s v="3 available / 49 sold"/>
    <n v="49"/>
    <s v="May 16, 2024 10:32:54 PDT"/>
    <x v="9"/>
    <x v="1"/>
    <x v="0"/>
    <n v="6590.5"/>
    <s v="Low"/>
  </r>
  <r>
    <x v="214"/>
    <s v="Marc Jacobs Daisy Dream by Marc Jacobs 3.4 oz EDT Perfume for Women New In Box"/>
    <x v="1"/>
    <n v="58.98"/>
    <n v="10"/>
    <s v="More than 10 available / 3,088 sold"/>
    <n v="3088"/>
    <s v="May 23, 2024 09:27:27 PDT"/>
    <x v="5"/>
    <x v="1"/>
    <x v="0"/>
    <n v="182130.24"/>
    <s v="High"/>
  </r>
  <r>
    <x v="50"/>
    <s v="2x Burberry HER Eau de Parfum EDP Sample Spray .05oz, 1.5ml Each New in Cards"/>
    <x v="0"/>
    <n v="9.89"/>
    <n v="5"/>
    <s v="5 available / 258 sold"/>
    <n v="258"/>
    <s v="May 22, 2024 01:55:50 PDT"/>
    <x v="5"/>
    <x v="1"/>
    <x v="0"/>
    <n v="2551.6200000000003"/>
    <s v="High"/>
  </r>
  <r>
    <x v="97"/>
    <s v="Coach Floral by Coach EDP 3 / 3.0 oz Perfume for Women Brand New Tester"/>
    <x v="0"/>
    <n v="34.33"/>
    <n v="10"/>
    <s v="More than 10 available / 767 sold"/>
    <n v="767"/>
    <s v="May 22, 2024 08:40:07 PDT"/>
    <x v="5"/>
    <x v="1"/>
    <x v="0"/>
    <n v="26331.109999999997"/>
    <s v="High"/>
  </r>
  <r>
    <x v="11"/>
    <s v="Versace Ladies Dylan Turquoise Gift Set Fragrances 8011003873487"/>
    <x v="8"/>
    <n v="54.51"/>
    <n v="3"/>
    <s v="3 available / 20 sold"/>
    <n v="20"/>
    <s v="May 23, 2024 21:26:31 PDT"/>
    <x v="3"/>
    <x v="1"/>
    <x v="0"/>
    <n v="1090.2"/>
    <s v="Low"/>
  </r>
  <r>
    <x v="97"/>
    <s v="Coach Love 1.7 oz EDP Spray Womens Perfume 50 ml NIB"/>
    <x v="0"/>
    <n v="48.99"/>
    <n v="10"/>
    <s v="More than 10 available / 7 sold"/>
    <n v="7"/>
    <s v="May 24, 2024 10:53:56 PDT"/>
    <x v="5"/>
    <x v="1"/>
    <x v="0"/>
    <n v="342.93"/>
    <s v="Low"/>
  </r>
  <r>
    <x v="219"/>
    <s v="Ariana Grande Cloud Pink EDP 3.4oz Women's Perfume New Sealed"/>
    <x v="0"/>
    <n v="30.49"/>
    <n v="6"/>
    <s v="6 available / 18 sold"/>
    <n v="18"/>
    <s v="May 23, 2024 09:08:14 PDT"/>
    <x v="0"/>
    <x v="1"/>
    <x v="0"/>
    <n v="548.81999999999994"/>
    <s v="Low"/>
  </r>
  <r>
    <x v="3"/>
    <s v="NEW Women's My Way EDP Spray 3oz Giorgio Armani Eau De Parfum Sealed/Fast Ship!"/>
    <x v="0"/>
    <n v="38.69"/>
    <n v="10"/>
    <s v="More than 10 available / 3 sold"/>
    <n v="3"/>
    <s v="May 15, 2024 03:12:40 PDT"/>
    <x v="4"/>
    <x v="1"/>
    <x v="0"/>
    <n v="116.07"/>
    <s v="Low"/>
  </r>
  <r>
    <x v="312"/>
    <s v="Pleasing Harry Styles Fragrance Rivulets Parfum 100ml 3.4fl"/>
    <x v="2"/>
    <n v="49.99"/>
    <n v="1"/>
    <s v="Last One / 35 sold"/>
    <n v="35"/>
    <s v="May 22, 2024 12:37:49 PDT"/>
    <x v="25"/>
    <x v="1"/>
    <x v="0"/>
    <n v="1749.65"/>
    <s v="Low"/>
  </r>
  <r>
    <x v="26"/>
    <s v="Obsession By Calvin Klein Women 0.5 oz 15 ml Eau de Parfum Spray Mini New"/>
    <x v="0"/>
    <n v="10.35"/>
    <n v="10"/>
    <s v="10 available / 182 sold"/>
    <n v="182"/>
    <s v="May 07, 2024 20:28:32 PDT"/>
    <x v="7"/>
    <x v="1"/>
    <x v="0"/>
    <n v="1883.7"/>
    <s v="High"/>
  </r>
  <r>
    <x v="49"/>
    <s v="Dossier FRUITY BROWN SUGAR Eau de Parfum 1.7 Fl oz / 50 mL Perfume NEW IN BOX"/>
    <x v="0"/>
    <n v="20"/>
    <n v="4"/>
    <s v="4 available / 47 sold"/>
    <n v="47"/>
    <s v="Apr 16, 2024 17:19:14 PDT"/>
    <x v="7"/>
    <x v="1"/>
    <x v="0"/>
    <n v="940"/>
    <s v="Low"/>
  </r>
  <r>
    <x v="28"/>
    <s v="Givenchy Irresistible  For Women Eau de Parfum Mini Bottle 0.27 Fl Oz New"/>
    <x v="0"/>
    <n v="21.9"/>
    <n v="7"/>
    <s v="7 available / 4 sold"/>
    <n v="4"/>
    <s v="Apr 23, 2024 13:27:49 PDT"/>
    <x v="4"/>
    <x v="1"/>
    <x v="0"/>
    <n v="87.6"/>
    <s v="Low"/>
  </r>
  <r>
    <x v="235"/>
    <s v="Lancôme Tresor Women's EDP 3.4 oz Spray"/>
    <x v="0"/>
    <n v="42.99"/>
    <n v="10"/>
    <s v="More than 10 available / 17 sold"/>
    <n v="17"/>
    <s v="May 17, 2024 10:07:21 PDT"/>
    <x v="0"/>
    <x v="1"/>
    <x v="0"/>
    <n v="730.83"/>
    <s v="Low"/>
  </r>
  <r>
    <x v="226"/>
    <s v="VICTORIA'S SECRET TEASE 3.4 FL OZ 100 ML EAU DE PARFUM BRAND NEW SEALED BOX"/>
    <x v="0"/>
    <n v="29.9"/>
    <n v="6"/>
    <s v="6 available / 9 sold"/>
    <n v="9"/>
    <s v="May 22, 2024 23:41:42 PDT"/>
    <x v="0"/>
    <x v="1"/>
    <x v="0"/>
    <n v="269.09999999999997"/>
    <s v="Low"/>
  </r>
  <r>
    <x v="313"/>
    <s v="Rue 21 Pink ICE Perfume Spray 1.7 FL OZ New (Unboxed)"/>
    <x v="2"/>
    <n v="22.45"/>
    <n v="5"/>
    <s v="5 available / 2 sold"/>
    <n v="2"/>
    <s v="May 19, 2024 05:59:04 PDT"/>
    <x v="3"/>
    <x v="1"/>
    <x v="0"/>
    <n v="44.9"/>
    <s v="Low"/>
  </r>
  <r>
    <x v="314"/>
    <s v="12 Women's Perfume Fragrance Samples Vials with Organza Bag Lot"/>
    <x v="2"/>
    <n v="25.46"/>
    <n v="10"/>
    <s v="More than 10 available / 58 sold"/>
    <n v="58"/>
    <s v="May 23, 2024 18:50:00 PDT"/>
    <x v="11"/>
    <x v="1"/>
    <x v="0"/>
    <n v="1476.68"/>
    <s v="Medium"/>
  </r>
  <r>
    <x v="235"/>
    <s v="La Vie Est Belle By Lancôme 2.5 OZ L'Eau De Parfum For Women"/>
    <x v="0"/>
    <n v="37.99"/>
    <n v="10"/>
    <s v="More than 10 available / 77 sold"/>
    <n v="77"/>
    <s v="May 08, 2024 14:25:33 PDT"/>
    <x v="23"/>
    <x v="1"/>
    <x v="0"/>
    <n v="2925.23"/>
    <s v="Medium"/>
  </r>
  <r>
    <x v="58"/>
    <s v="PDM PARFUMS DE MARLY DELINA EXCLUSIF 1.5ml .05fl oz x 3 PERFUME SPRAY SAMPLES"/>
    <x v="2"/>
    <n v="24"/>
    <n v="10"/>
    <s v="More than 10 available / 9 sold"/>
    <n v="9"/>
    <m/>
    <x v="3"/>
    <x v="1"/>
    <x v="0"/>
    <n v="216"/>
    <s v="Low"/>
  </r>
  <r>
    <x v="315"/>
    <s v="Ulta Beauty 2024 Spring Scent Wardrobe 19 Piece Perfume Sample Set w/ $15 Cert"/>
    <x v="2"/>
    <n v="55.88"/>
    <n v="1"/>
    <s v="Last One / 2 sold"/>
    <n v="2"/>
    <m/>
    <x v="7"/>
    <x v="1"/>
    <x v="0"/>
    <n v="111.76"/>
    <s v="Low"/>
  </r>
  <r>
    <x v="306"/>
    <s v="TOVA BEVERLY HILLS SIGNATURE for Women Perfume 2 pcs 0.34 oz EDP Spray + Refill"/>
    <x v="0"/>
    <n v="13.95"/>
    <n v="7"/>
    <s v="7 available / 22 sold"/>
    <n v="22"/>
    <s v="May 23, 2024 15:49:12 PDT"/>
    <x v="48"/>
    <x v="1"/>
    <x v="0"/>
    <n v="306.89999999999998"/>
    <s v="Low"/>
  </r>
  <r>
    <x v="221"/>
    <s v="Kilian Paris Can't Stop Loving You 50ml/ 1.7oz EDP New &amp; Sealed"/>
    <x v="0"/>
    <n v="100"/>
    <n v="1"/>
    <s v="Last One / 12 sold"/>
    <n v="12"/>
    <s v="May 20, 2024 18:17:12 PDT"/>
    <x v="7"/>
    <x v="1"/>
    <x v="0"/>
    <n v="1200"/>
    <s v="Low"/>
  </r>
  <r>
    <x v="316"/>
    <s v="FENTY by RIHANNA Eau de Parfum 1.5ml Sample Size Travel Mini NIB. Authentic."/>
    <x v="0"/>
    <n v="12.49"/>
    <n v="5"/>
    <s v="5 available / 10 sold"/>
    <n v="10"/>
    <s v="May 04, 2024 19:06:40 PDT"/>
    <x v="61"/>
    <x v="1"/>
    <x v="0"/>
    <n v="124.9"/>
    <s v="Low"/>
  </r>
  <r>
    <x v="0"/>
    <s v="Christian Dior Addict Eau Fraiche EDT For Women 3.4 oz / 100 ml *NEW*"/>
    <x v="1"/>
    <n v="74.989999999999995"/>
    <n v="8"/>
    <s v="8 available / 28 sold"/>
    <n v="28"/>
    <s v="Mar 01, 2024 11:41:42 PST"/>
    <x v="9"/>
    <x v="1"/>
    <x v="0"/>
    <n v="2099.7199999999998"/>
    <s v="Low"/>
  </r>
  <r>
    <x v="317"/>
    <s v="ELLIS BROOKLYN Salt EDP Splash .25oz/7.5mL Womens Travel Perfume - NEW in Box!"/>
    <x v="0"/>
    <n v="13.44"/>
    <n v="3"/>
    <s v="3 available / 30 sold"/>
    <n v="30"/>
    <s v="May 14, 2024 02:03:14 PDT"/>
    <x v="36"/>
    <x v="1"/>
    <x v="0"/>
    <n v="403.2"/>
    <s v="Low"/>
  </r>
  <r>
    <x v="219"/>
    <s v="Cloud by Ariana Grande for Women EDP Spray 3.4 oz / 100 ml New Sealed In Box"/>
    <x v="0"/>
    <n v="35.99"/>
    <n v="9"/>
    <s v="9 available / 49 sold"/>
    <n v="49"/>
    <s v="May 20, 2024 07:54:54 PDT"/>
    <x v="16"/>
    <x v="1"/>
    <x v="0"/>
    <n v="1763.51"/>
    <s v="Low"/>
  </r>
  <r>
    <x v="235"/>
    <s v="Lancôme Tresor 3.4 oz EDP Romantic &amp; Sophisticated for Women New"/>
    <x v="0"/>
    <n v="44.99"/>
    <n v="5"/>
    <s v="5 available / 14 sold"/>
    <n v="14"/>
    <s v="May 08, 2024 07:48:32 PDT"/>
    <x v="0"/>
    <x v="1"/>
    <x v="0"/>
    <n v="629.86"/>
    <s v="Low"/>
  </r>
  <r>
    <x v="8"/>
    <s v="Ralph Lauren Romance Rose Eau de Parfum 3.4 oz 100 ml Brand New Sealed"/>
    <x v="0"/>
    <n v="44.99"/>
    <n v="7"/>
    <s v="7 available / 3 sold"/>
    <n v="3"/>
    <s v="May 20, 2024 00:26:46 PDT"/>
    <x v="0"/>
    <x v="1"/>
    <x v="0"/>
    <n v="134.97"/>
    <s v="Low"/>
  </r>
  <r>
    <x v="76"/>
    <s v="Jo Malone London Grapefruit Cologne 3.4 oz"/>
    <x v="2"/>
    <n v="73.989999999999995"/>
    <n v="7"/>
    <s v="7 available / 52 sold"/>
    <n v="52"/>
    <s v="May 19, 2024 22:29:14 PDT"/>
    <x v="16"/>
    <x v="1"/>
    <x v="0"/>
    <n v="3847.4799999999996"/>
    <s v="Medium"/>
  </r>
  <r>
    <x v="292"/>
    <s v="That Moment by One Direction 3.4 oz / 100 ml Edp spy perfume for women femme"/>
    <x v="0"/>
    <n v="34.85"/>
    <n v="10"/>
    <s v="More than 10 available / 545 sold"/>
    <n v="545"/>
    <s v="May 17, 2024 09:27:23 PDT"/>
    <x v="7"/>
    <x v="1"/>
    <x v="0"/>
    <n v="18993.25"/>
    <s v="High"/>
  </r>
  <r>
    <x v="219"/>
    <s v="Cloud by Ariana Grande 3.4 oz / 100 ML EDP Perfume for Women New In Box"/>
    <x v="0"/>
    <n v="38.99"/>
    <n v="9"/>
    <s v="9 available / 23 sold"/>
    <n v="23"/>
    <s v="May 22, 2024 08:51:16 PDT"/>
    <x v="13"/>
    <x v="1"/>
    <x v="0"/>
    <n v="896.7700000000001"/>
    <s v="Low"/>
  </r>
  <r>
    <x v="199"/>
    <s v="2.5 Loves Baby Soft Body Mist for Women Fragrance/Cologne NEW Whisper Soft 2.5oz"/>
    <x v="6"/>
    <n v="25.99"/>
    <n v="3"/>
    <s v="3 available / 17 sold"/>
    <n v="17"/>
    <s v="Apr 06, 2024 17:53:08 PDT"/>
    <x v="9"/>
    <x v="1"/>
    <x v="0"/>
    <n v="441.83"/>
    <s v="Low"/>
  </r>
  <r>
    <x v="46"/>
    <s v="TWILLY d'HERMÈS EAU POIVREE *  2.87 Fl Oz (85ml) EDP Spray - New Unsealed Box"/>
    <x v="0"/>
    <n v="47.66"/>
    <n v="1"/>
    <s v="Limited quantity available / 119 sold"/>
    <n v="119"/>
    <s v="Feb 27, 2024 08:42:32 PST"/>
    <x v="13"/>
    <x v="1"/>
    <x v="0"/>
    <n v="5671.54"/>
    <s v="High"/>
  </r>
  <r>
    <x v="46"/>
    <s v="Un Jardin Sur Le Nil by HERMÈS 3.3 / 3.4 oz Perfume for Women Brand New Tester"/>
    <x v="1"/>
    <n v="58.08"/>
    <n v="10"/>
    <s v="More than 10 available / 278 sold"/>
    <n v="278"/>
    <s v="May 21, 2024 20:36:05 PDT"/>
    <x v="5"/>
    <x v="1"/>
    <x v="0"/>
    <n v="16146.24"/>
    <s v="High"/>
  </r>
  <r>
    <x v="318"/>
    <s v="Vilhelm Parfumerie A Lilac A Day Eau De Parfum Spray Women 3.4 Oz / 100ml"/>
    <x v="0"/>
    <n v="108.99"/>
    <n v="9"/>
    <s v="9 available / 11 sold"/>
    <n v="11"/>
    <s v="May 14, 2024 09:04:49 PDT"/>
    <x v="2"/>
    <x v="1"/>
    <x v="0"/>
    <n v="1198.8899999999999"/>
    <s v="Low"/>
  </r>
  <r>
    <x v="76"/>
    <s v="Wood Sage &amp; Sea Salt By Jo Malone EDC Cologne Spray for Women New In Sealed Box"/>
    <x v="6"/>
    <n v="59.99"/>
    <n v="5"/>
    <s v="5 available / 36 sold"/>
    <n v="36"/>
    <s v="May 21, 2024 02:54:27 PDT"/>
    <x v="52"/>
    <x v="1"/>
    <x v="0"/>
    <n v="2159.64"/>
    <s v="Low"/>
  </r>
  <r>
    <x v="222"/>
    <s v="Donna Karan Cashmere Mist EDP 3.4oz Women's Fragrance New Sealed"/>
    <x v="0"/>
    <n v="29.99"/>
    <n v="6"/>
    <s v="6 available / 26 sold"/>
    <n v="26"/>
    <s v="May 22, 2024 08:56:28 PDT"/>
    <x v="0"/>
    <x v="1"/>
    <x v="0"/>
    <n v="779.74"/>
    <s v="Low"/>
  </r>
  <r>
    <x v="252"/>
    <s v="Michael Kors CLASSIC(Original Formula) Eau De Parfum 3-Pcs Set  / New With Box"/>
    <x v="8"/>
    <n v="299.99"/>
    <n v="10"/>
    <s v="More than 10 available / 92 sold"/>
    <n v="92"/>
    <s v="May 21, 2024 11:08:38 PDT"/>
    <x v="3"/>
    <x v="1"/>
    <x v="0"/>
    <n v="27599.08"/>
    <s v="Medium"/>
  </r>
  <r>
    <x v="11"/>
    <s v="Versace Bright Crystal Women's EDT 6.7 oz Spray"/>
    <x v="1"/>
    <n v="52.79"/>
    <n v="10"/>
    <s v="More than 10 available / 23 sold"/>
    <n v="23"/>
    <s v="May 21, 2024 09:29:37 PDT"/>
    <x v="0"/>
    <x v="1"/>
    <x v="0"/>
    <n v="1214.17"/>
    <s v="Low"/>
  </r>
  <r>
    <x v="11"/>
    <s v="Versace Bright Crystal EDT 3oz Women's Scent Spray New"/>
    <x v="1"/>
    <n v="33"/>
    <n v="5"/>
    <s v="5 available / 18 sold"/>
    <n v="18"/>
    <s v="May 23, 2024 09:07:56 PDT"/>
    <x v="0"/>
    <x v="1"/>
    <x v="0"/>
    <n v="594"/>
    <s v="Low"/>
  </r>
  <r>
    <x v="219"/>
    <s v="Ariana Grande Ladies Mod Vanilla EDP Spray 3.4 oz Fragrances 810101501227"/>
    <x v="0"/>
    <n v="53.57"/>
    <n v="3"/>
    <s v="3 available / 10 sold"/>
    <n v="10"/>
    <s v="May 24, 2024 01:02:24 PDT"/>
    <x v="3"/>
    <x v="1"/>
    <x v="0"/>
    <n v="535.70000000000005"/>
    <s v="Low"/>
  </r>
  <r>
    <x v="221"/>
    <s v="KILIAN Paris Can't Stop Loving You Full Size 1.7oz/50mL, New in Sealed Box"/>
    <x v="0"/>
    <n v="100.99"/>
    <n v="1"/>
    <s v="Last One / 15 sold"/>
    <n v="15"/>
    <s v="May 16, 2024 03:17:16 PDT"/>
    <x v="4"/>
    <x v="1"/>
    <x v="0"/>
    <n v="1514.85"/>
    <s v="Low"/>
  </r>
  <r>
    <x v="15"/>
    <s v="Carolina Herrera Good Girl 2.7 oz EDP Bold Women's Perfume Heel Bottle Design"/>
    <x v="0"/>
    <n v="49.99"/>
    <n v="6"/>
    <s v="6 available / 35 sold"/>
    <n v="35"/>
    <s v="May 10, 2024 09:54:17 PDT"/>
    <x v="0"/>
    <x v="1"/>
    <x v="0"/>
    <n v="1749.65"/>
    <s v="Low"/>
  </r>
  <r>
    <x v="49"/>
    <s v="Dossier POWDERY PEACH Eau de Parfum 1.7 Fl oz / 50 mL Perfume NEW IN BOX"/>
    <x v="0"/>
    <n v="20"/>
    <n v="8"/>
    <s v="8 available / 22 sold"/>
    <n v="22"/>
    <m/>
    <x v="7"/>
    <x v="1"/>
    <x v="0"/>
    <n v="440"/>
    <s v="Low"/>
  </r>
  <r>
    <x v="319"/>
    <s v="Bright Crystal 6.7 oz / 200mL Eau De Toilette Perfume For Women Brand New Sealed"/>
    <x v="1"/>
    <n v="48.9"/>
    <n v="10"/>
    <s v="More than 10 available / 33 sold"/>
    <n v="33"/>
    <s v="May 21, 2024 09:21:47 PDT"/>
    <x v="7"/>
    <x v="1"/>
    <x v="0"/>
    <n v="1613.7"/>
    <s v="Low"/>
  </r>
  <r>
    <x v="9"/>
    <s v="Dolce &amp; Gabbana Devotion 1.7 oz EDP Perfume for Women New In Box"/>
    <x v="0"/>
    <n v="58.69"/>
    <n v="10"/>
    <s v="More than 10 available / 23 sold"/>
    <n v="23"/>
    <s v="May 24, 2024 06:41:04 PDT"/>
    <x v="5"/>
    <x v="1"/>
    <x v="0"/>
    <n v="1349.87"/>
    <s v="Low"/>
  </r>
  <r>
    <x v="227"/>
    <s v="Kim Kardashian True Reflection Eau De Parfum Spray. Perfume for Women. 1 fl.oz"/>
    <x v="0"/>
    <n v="9.49"/>
    <n v="5"/>
    <s v="5 available / 491 sold"/>
    <n v="491"/>
    <s v="May 23, 2024 13:11:55 PDT"/>
    <x v="9"/>
    <x v="1"/>
    <x v="0"/>
    <n v="4659.59"/>
    <s v="High"/>
  </r>
  <r>
    <x v="26"/>
    <s v="Euphoria by Calvin Klein 6.7 oz Sensual Skin Body Lotion for Women Brand New"/>
    <x v="14"/>
    <n v="18.88"/>
    <n v="10"/>
    <s v="More than 10 available / 2,002 sold"/>
    <n v="2002"/>
    <s v="May 22, 2024 18:31:31 PDT"/>
    <x v="5"/>
    <x v="1"/>
    <x v="0"/>
    <n v="37797.759999999995"/>
    <s v="High"/>
  </r>
  <r>
    <x v="320"/>
    <s v="Eau de Campagne by Sisley Perfumed Deodorant 5 fl oz / 150 ml *NEW IN BOX*"/>
    <x v="11"/>
    <n v="49.99"/>
    <n v="1"/>
    <s v="Last One / 11 sold"/>
    <n v="11"/>
    <s v="May 02, 2024 10:15:16 PDT"/>
    <x v="9"/>
    <x v="1"/>
    <x v="0"/>
    <n v="549.89"/>
    <s v="Low"/>
  </r>
  <r>
    <x v="22"/>
    <s v="Voce Viva by Valentino 3.4 oz EDP Perfume for Women New In Box"/>
    <x v="0"/>
    <n v="84.97"/>
    <n v="1"/>
    <s v="Limited quantity available / 146 sold"/>
    <n v="146"/>
    <s v="May 22, 2024 08:12:04 PDT"/>
    <x v="5"/>
    <x v="1"/>
    <x v="0"/>
    <n v="12405.619999999999"/>
    <s v="High"/>
  </r>
  <r>
    <x v="321"/>
    <s v="ANNA SUI Sundae 3-Piece Minature Set (Pretty Pink, Mellow Yellow &amp; Violet Vibe)"/>
    <x v="1"/>
    <n v="69.89"/>
    <n v="6"/>
    <s v="6 available / 24 sold"/>
    <n v="24"/>
    <s v="Apr 24, 2024 23:54:31 PDT"/>
    <x v="71"/>
    <x v="1"/>
    <x v="0"/>
    <n v="1677.3600000000001"/>
    <s v="Low"/>
  </r>
  <r>
    <x v="124"/>
    <s v="NARCISO RODRIGUEZ NARCISO EAU DE PARFUM SPRAY 30 ML/1 FL.OZ."/>
    <x v="0"/>
    <n v="125"/>
    <n v="6"/>
    <s v="6 available / 6 sold"/>
    <n v="6"/>
    <s v="May 16, 2024 11:52:34 PDT"/>
    <x v="3"/>
    <x v="1"/>
    <x v="0"/>
    <n v="750"/>
    <s v="Low"/>
  </r>
  <r>
    <x v="322"/>
    <s v="Vivir By Lucia Mendez CON FEROMONAS Perfume Para Dama 60ml DE FULLER MEXICO"/>
    <x v="2"/>
    <n v="36.99"/>
    <n v="10"/>
    <s v="More than 10 available / 31 sold"/>
    <n v="31"/>
    <s v="May 23, 2024 12:22:57 PDT"/>
    <x v="4"/>
    <x v="1"/>
    <x v="0"/>
    <n v="1146.69"/>
    <s v="Low"/>
  </r>
  <r>
    <x v="79"/>
    <s v="Creed Queen of Silk Eau De Parfum 2.5oz 75ml Tester With Lid"/>
    <x v="0"/>
    <n v="275"/>
    <n v="1"/>
    <s v="Last One / 4 sold"/>
    <n v="4"/>
    <s v="May 09, 2024 16:11:53 PDT"/>
    <x v="9"/>
    <x v="1"/>
    <x v="0"/>
    <n v="1100"/>
    <s v="Low"/>
  </r>
  <r>
    <x v="76"/>
    <s v="Jo Malone Incense &amp; Cedrat Cologne Intense Spray Women's Eau de 3.4 fl oz/100ml"/>
    <x v="6"/>
    <n v="76.989999999999995"/>
    <n v="9"/>
    <s v="9 available / 1 sold"/>
    <n v="1"/>
    <s v="May 15, 2024 07:42:06 PDT"/>
    <x v="16"/>
    <x v="1"/>
    <x v="0"/>
    <n v="76.989999999999995"/>
    <s v="Low"/>
  </r>
  <r>
    <x v="49"/>
    <s v="Dossier Floral Honeysuckle Eau de Parfum Spray 1.7 Oz EDP Perfume NEW No Box"/>
    <x v="2"/>
    <n v="22.99"/>
    <n v="9"/>
    <s v="9 available / 39 sold"/>
    <n v="39"/>
    <s v="May 17, 2024 11:34:01 PDT"/>
    <x v="5"/>
    <x v="1"/>
    <x v="0"/>
    <n v="896.6099999999999"/>
    <s v="Low"/>
  </r>
  <r>
    <x v="226"/>
    <s v="VICTORIA'S SECRET CRUSH FRAGRANCE BODY MIST SPRAY 8.4 FL OZ"/>
    <x v="15"/>
    <n v="24.95"/>
    <n v="10"/>
    <s v="More than 10 available / 54 sold"/>
    <n v="54"/>
    <s v="May 10, 2024 16:16:26 PDT"/>
    <x v="3"/>
    <x v="1"/>
    <x v="0"/>
    <n v="1347.3"/>
    <s v="Medium"/>
  </r>
  <r>
    <x v="2"/>
    <s v="USA Perfume Bottle Spray Atomizer Pump Ball / Bulb &amp; Tube / Hose Replacement"/>
    <x v="2"/>
    <n v="13.5"/>
    <n v="4"/>
    <s v="4 available / 145 sold"/>
    <n v="145"/>
    <s v="May 16, 2024 14:38:14 PDT"/>
    <x v="4"/>
    <x v="1"/>
    <x v="0"/>
    <n v="1957.5"/>
    <s v="High"/>
  </r>
  <r>
    <x v="69"/>
    <s v="Prada Paradoxe Intense Women Eau De Parfum Spray 1.6 oz 50ml New In Box"/>
    <x v="0"/>
    <n v="88"/>
    <n v="2"/>
    <s v="2 available / 13 sold"/>
    <n v="13"/>
    <s v="May 21, 2024 17:06:49 PDT"/>
    <x v="34"/>
    <x v="1"/>
    <x v="0"/>
    <n v="1144"/>
    <s v="Low"/>
  </r>
  <r>
    <x v="6"/>
    <s v="Maison Alhambra Ladies Pink Shimmer Secret Intense EDP Spray 3.38 oz Fragrances"/>
    <x v="0"/>
    <n v="15.97"/>
    <n v="3"/>
    <s v="3 available / 13 sold"/>
    <n v="13"/>
    <s v="May 23, 2024 20:14:32 PDT"/>
    <x v="3"/>
    <x v="1"/>
    <x v="0"/>
    <n v="207.61"/>
    <s v="Low"/>
  </r>
  <r>
    <x v="76"/>
    <s v="Jo Malone London Cologne Spray ,Travel Size 9ml/0.3oz **Choose Your Scent** NEW"/>
    <x v="6"/>
    <n v="16.98"/>
    <n v="10"/>
    <s v="More than 10 available / 27 sold"/>
    <n v="27"/>
    <s v="May 24, 2024 03:58:41 PDT"/>
    <x v="4"/>
    <x v="1"/>
    <x v="0"/>
    <n v="458.46000000000004"/>
    <s v="Low"/>
  </r>
  <r>
    <x v="26"/>
    <s v="Eternity For Women By Calvin Klein Eau De Parfum Spray 1 Fl Oz LOT OF 2"/>
    <x v="0"/>
    <n v="22.99"/>
    <n v="10"/>
    <s v="More than 10 available / 7 sold"/>
    <n v="7"/>
    <s v="May 23, 2024 11:25:45 PDT"/>
    <x v="50"/>
    <x v="1"/>
    <x v="0"/>
    <n v="160.92999999999998"/>
    <s v="Low"/>
  </r>
  <r>
    <x v="209"/>
    <s v="VIVA LA JUICY by JUICY COUTURE Eau De PARFUM SPRAY 1 OZ / 30mL"/>
    <x v="0"/>
    <n v="18.95"/>
    <n v="10"/>
    <s v="More than 10 available / 34 sold"/>
    <n v="34"/>
    <s v="May 18, 2024 05:47:20 PDT"/>
    <x v="5"/>
    <x v="1"/>
    <x v="0"/>
    <n v="644.29999999999995"/>
    <s v="Low"/>
  </r>
  <r>
    <x v="6"/>
    <s v="Maison Alhambra Ladies Reyna Pour Femme EDP 3.4 oz Fragrances 6290360590721"/>
    <x v="0"/>
    <n v="27.89"/>
    <n v="3"/>
    <s v="3 available / 8 sold"/>
    <n v="8"/>
    <s v="May 24, 2024 09:44:28 PDT"/>
    <x v="3"/>
    <x v="1"/>
    <x v="0"/>
    <n v="223.12"/>
    <s v="Low"/>
  </r>
  <r>
    <x v="119"/>
    <s v="Acqua Di Parma Blu Mediterraneo Mirto Di Panarea Eau De Toilette  75 ml 2.5 oz"/>
    <x v="1"/>
    <n v="34.99"/>
    <n v="2"/>
    <s v="2 available / 8 sold"/>
    <n v="8"/>
    <s v="May 19, 2024 19:10:15 PDT"/>
    <x v="12"/>
    <x v="1"/>
    <x v="0"/>
    <n v="279.92"/>
    <s v="Low"/>
  </r>
  <r>
    <x v="122"/>
    <s v="L'aventure Ciel by Al Haramain Eau De Parfum 3.33oz/100ml Spray New With Box"/>
    <x v="0"/>
    <n v="33.75"/>
    <n v="10"/>
    <s v="More than 10 available / 10 sold"/>
    <n v="10"/>
    <s v="May 23, 2024 16:06:10 PDT"/>
    <x v="3"/>
    <x v="1"/>
    <x v="0"/>
    <n v="337.5"/>
    <s v="Low"/>
  </r>
  <r>
    <x v="7"/>
    <s v="Gucci Flora Gorgeous Jasmine 3.3 oz EDP Perfume for Women New In Box"/>
    <x v="0"/>
    <n v="87.52"/>
    <n v="10"/>
    <s v="More than 10 available / 188 sold"/>
    <n v="188"/>
    <s v="May 23, 2024 19:12:32 PDT"/>
    <x v="5"/>
    <x v="1"/>
    <x v="0"/>
    <n v="16453.759999999998"/>
    <s v="High"/>
  </r>
  <r>
    <x v="243"/>
    <s v="Pink Sugar Creamy Sunshine by Aquolina, 3.4 oz EDT Spray for Women"/>
    <x v="1"/>
    <n v="19.73"/>
    <n v="10"/>
    <s v="More than 10 available / 107 sold"/>
    <n v="107"/>
    <s v="May 22, 2024 12:00:35 PDT"/>
    <x v="5"/>
    <x v="1"/>
    <x v="0"/>
    <n v="2111.11"/>
    <s v="High"/>
  </r>
  <r>
    <x v="50"/>
    <s v="BURBERRY HER Eau De Parfum FOR WOMEN Mini .16oz, 5ml /FREE TRAVEL SPRAY"/>
    <x v="0"/>
    <n v="17.89"/>
    <n v="10"/>
    <s v="More than 10 available / 360 sold"/>
    <n v="360"/>
    <s v="Jan 18, 2024 18:30:10 PST"/>
    <x v="9"/>
    <x v="1"/>
    <x v="0"/>
    <n v="6440.4000000000005"/>
    <s v="High"/>
  </r>
  <r>
    <x v="226"/>
    <s v="Victoria's Secret DREAM ANGELS DESIRE 4.2 oz Eau De Parfum Spray"/>
    <x v="0"/>
    <n v="99.99"/>
    <n v="6"/>
    <s v="6 available / 3 sold"/>
    <n v="3"/>
    <s v="May 18, 2024 22:33:17 PDT"/>
    <x v="50"/>
    <x v="1"/>
    <x v="0"/>
    <n v="299.96999999999997"/>
    <s v="Low"/>
  </r>
  <r>
    <x v="58"/>
    <s v="Parfums de Marly Oriana by Parfums de Marly, 2.5 oz EDP Spray women"/>
    <x v="0"/>
    <n v="99.99"/>
    <n v="1"/>
    <s v="Last One / 7 sold"/>
    <n v="7"/>
    <s v="May 20, 2024 19:06:19 PDT"/>
    <x v="4"/>
    <x v="1"/>
    <x v="0"/>
    <n v="699.93"/>
    <s v="Low"/>
  </r>
  <r>
    <x v="1"/>
    <s v="Burberry Her Eau De Toilette for Women 3.3 oz EDT Spray New in Box Sealed"/>
    <x v="1"/>
    <n v="59.99"/>
    <n v="1"/>
    <s v="Last One / 11 sold"/>
    <n v="11"/>
    <s v="May 21, 2024 02:46:19 PDT"/>
    <x v="19"/>
    <x v="1"/>
    <x v="0"/>
    <n v="659.89"/>
    <s v="Low"/>
  </r>
  <r>
    <x v="156"/>
    <s v="JIMMY CHOO FLASH by Jimmy Choo 3.3 / 3.4 oz EDP Perfume Women NEW IN BOX"/>
    <x v="0"/>
    <n v="37.020000000000003"/>
    <n v="25"/>
    <s v="25 available / 1,926 sold"/>
    <n v="1926"/>
    <s v="May 24, 2024 08:52:07 PDT"/>
    <x v="4"/>
    <x v="1"/>
    <x v="0"/>
    <n v="71300.52"/>
    <s v="High"/>
  </r>
  <r>
    <x v="2"/>
    <s v="30ml Venom Pheromone Perfume Collection Floral Scent Fragrance Perfume For Women"/>
    <x v="2"/>
    <n v="12.95"/>
    <n v="10"/>
    <s v="More than 10 available / 42 sold"/>
    <n v="42"/>
    <s v="Apr 27, 2024 19:05:16 PDT"/>
    <x v="19"/>
    <x v="1"/>
    <x v="0"/>
    <n v="543.9"/>
    <s v="Low"/>
  </r>
  <r>
    <x v="250"/>
    <s v="Fantasy Jungle by Britney Spears 3.3 oz EDT Perfume for Women New In Box"/>
    <x v="1"/>
    <n v="24.99"/>
    <n v="4"/>
    <s v="4 available / 21 sold"/>
    <n v="21"/>
    <s v="May 22, 2024 13:49:05 PDT"/>
    <x v="5"/>
    <x v="1"/>
    <x v="0"/>
    <n v="524.79"/>
    <s v="Low"/>
  </r>
  <r>
    <x v="223"/>
    <s v="Classic Red Door Elizabeth Arden Women 3.3 3.4 oz 100 ml Edt Spray Same As Photo"/>
    <x v="1"/>
    <n v="36.94"/>
    <n v="7"/>
    <s v="7 available / 233 sold"/>
    <n v="233"/>
    <s v="Mar 25, 2024 16:16:50 PDT"/>
    <x v="7"/>
    <x v="1"/>
    <x v="0"/>
    <n v="8607.0199999999986"/>
    <s v="High"/>
  </r>
  <r>
    <x v="36"/>
    <s v="Black Opium by Yves Saint Laurent EDP for Women 3.0 oz / 90 ml NEW"/>
    <x v="0"/>
    <n v="39.950000000000003"/>
    <n v="10"/>
    <s v="More than 10 available / 3 sold"/>
    <n v="3"/>
    <s v="May 16, 2024 20:06:04 PDT"/>
    <x v="5"/>
    <x v="1"/>
    <x v="0"/>
    <n v="119.85000000000001"/>
    <s v="Low"/>
  </r>
  <r>
    <x v="58"/>
    <s v="Parfums de Marly 2.5 oz Parfums de Marly Oriana Eau De Parfum Spray"/>
    <x v="0"/>
    <n v="89.99"/>
    <n v="5"/>
    <s v="5 available / 6 sold"/>
    <n v="6"/>
    <s v="May 19, 2024 05:30:55 PDT"/>
    <x v="4"/>
    <x v="1"/>
    <x v="0"/>
    <n v="539.93999999999994"/>
    <s v="Low"/>
  </r>
  <r>
    <x v="9"/>
    <s v="Dolce Shine byDolce &amp; Gabbana2.5 oz EDP Perfume for Women Brand New Tester"/>
    <x v="0"/>
    <n v="34.76"/>
    <n v="1"/>
    <s v="Last One / 144 sold"/>
    <n v="144"/>
    <s v="May 20, 2024 05:28:09 PDT"/>
    <x v="5"/>
    <x v="1"/>
    <x v="0"/>
    <n v="5005.4399999999996"/>
    <s v="High"/>
  </r>
  <r>
    <x v="15"/>
    <s v="Good Girl Dazzling Garden by Carolina Herrera 2.7oz Eau de Parfum Spray. New Box"/>
    <x v="0"/>
    <n v="90"/>
    <n v="10"/>
    <s v="10 available / 75 sold"/>
    <n v="75"/>
    <s v="May 22, 2024 00:00:27 PDT"/>
    <x v="4"/>
    <x v="1"/>
    <x v="0"/>
    <n v="6750"/>
    <s v="Medium"/>
  </r>
  <r>
    <x v="9"/>
    <s v="Light Blue byDolce &amp; Gabbanafor Women EDT 3.3 FL OZ/ 100ML New Sealed Packed"/>
    <x v="1"/>
    <n v="27.99"/>
    <n v="2"/>
    <s v="2 available / 8 sold"/>
    <n v="8"/>
    <s v="May 17, 2024 10:08:54 PDT"/>
    <x v="0"/>
    <x v="1"/>
    <x v="0"/>
    <n v="223.92"/>
    <s v="Low"/>
  </r>
  <r>
    <x v="208"/>
    <s v="Maison Margiela Replica Lazy Sunday Morning Eau de Toilette 3.4 oz New in Box"/>
    <x v="1"/>
    <n v="48.88"/>
    <n v="10"/>
    <s v="More than 10 available / 4 sold"/>
    <n v="4"/>
    <m/>
    <x v="3"/>
    <x v="1"/>
    <x v="0"/>
    <n v="195.52"/>
    <s v="Low"/>
  </r>
  <r>
    <x v="220"/>
    <s v="Sol de Janeiro SOL Cheirosa '62 Eau de Parfum 1.7 oz / 50ML NIB Factory Sealed"/>
    <x v="0"/>
    <n v="59.98"/>
    <n v="10"/>
    <s v="More than 10 available / 5 sold"/>
    <n v="5"/>
    <m/>
    <x v="5"/>
    <x v="1"/>
    <x v="0"/>
    <n v="299.89999999999998"/>
    <s v="Low"/>
  </r>
  <r>
    <x v="11"/>
    <s v="Versace Dylan Turquoise by Gianni Versace 3.4 oz EDT Perfume for Women NiB"/>
    <x v="1"/>
    <n v="39.549999999999997"/>
    <n v="1"/>
    <s v="Limited quantity available / 1,059 sold"/>
    <n v="1059"/>
    <s v="May 23, 2024 15:49:26 PDT"/>
    <x v="5"/>
    <x v="1"/>
    <x v="0"/>
    <n v="41883.449999999997"/>
    <s v="High"/>
  </r>
  <r>
    <x v="214"/>
    <s v="Marc Jacobs Perfect Intense Eau De Parfum 3.3 oz 100ml-Brand New Imperfect Box"/>
    <x v="0"/>
    <n v="65.95"/>
    <n v="10"/>
    <s v="More than 10 available / 150 sold"/>
    <n v="150"/>
    <s v="May 15, 2024 03:54:01 PDT"/>
    <x v="40"/>
    <x v="1"/>
    <x v="0"/>
    <n v="9892.5"/>
    <s v="High"/>
  </r>
  <r>
    <x v="28"/>
    <s v="L'Interdit Intense Rouge by Givenchy perfume for women EDP 2.7 oz New Tester"/>
    <x v="0"/>
    <n v="63.25"/>
    <n v="86"/>
    <s v="86 available / 116 sold"/>
    <n v="116"/>
    <s v="May 18, 2024 00:20:14 PDT"/>
    <x v="4"/>
    <x v="1"/>
    <x v="0"/>
    <n v="7337"/>
    <s v="High"/>
  </r>
  <r>
    <x v="3"/>
    <s v="My Way  by Giorgio Armani EDP for Women 1.7 oz / 50ml *NEW IN BOX*"/>
    <x v="0"/>
    <n v="50.99"/>
    <n v="10"/>
    <s v="More than 10 available / 27 sold"/>
    <n v="27"/>
    <s v="Feb 15, 2024 09:04:27 PST"/>
    <x v="9"/>
    <x v="1"/>
    <x v="0"/>
    <n v="1376.73"/>
    <s v="Low"/>
  </r>
  <r>
    <x v="266"/>
    <s v="Good Girl by Carolina Herrera 2.7 Fl oz Spray Eau De Parfum Women's"/>
    <x v="0"/>
    <n v="44.99"/>
    <n v="10"/>
    <s v="More than 10 available / 2 sold"/>
    <n v="2"/>
    <s v="May 08, 2024 04:06:30 PDT"/>
    <x v="12"/>
    <x v="1"/>
    <x v="0"/>
    <n v="89.98"/>
    <s v="Low"/>
  </r>
  <r>
    <x v="11"/>
    <s v="Red Jeans by Versus Versace 2.5 oz Perfume for Women New In Box"/>
    <x v="1"/>
    <n v="18.809999999999999"/>
    <n v="4"/>
    <s v="4 available / 1,960 sold"/>
    <n v="1960"/>
    <s v="May 22, 2024 18:50:37 PDT"/>
    <x v="5"/>
    <x v="1"/>
    <x v="0"/>
    <n v="36867.599999999999"/>
    <s v="High"/>
  </r>
  <r>
    <x v="14"/>
    <s v="Armaf Ladies The Pride Of Armaf White EDP Spray 3.4 oz Fragrances 6294015138320"/>
    <x v="0"/>
    <n v="26.31"/>
    <n v="3"/>
    <s v="3 available / 20 sold"/>
    <n v="20"/>
    <s v="May 24, 2024 09:32:31 PDT"/>
    <x v="3"/>
    <x v="1"/>
    <x v="0"/>
    <n v="526.19999999999993"/>
    <s v="Low"/>
  </r>
  <r>
    <x v="69"/>
    <s v="Prada Candy Perfume 2.7oz EDP Sweetly Luxurious and New Enchanting"/>
    <x v="0"/>
    <n v="35.99"/>
    <n v="6"/>
    <s v="6 available / 13 sold"/>
    <n v="13"/>
    <s v="May 22, 2024 07:44:52 PDT"/>
    <x v="0"/>
    <x v="1"/>
    <x v="0"/>
    <n v="467.87"/>
    <s v="Low"/>
  </r>
  <r>
    <x v="109"/>
    <s v="JOVAN MUSK by COTY Perfume 3.25 oz New in Box"/>
    <x v="6"/>
    <n v="11.94"/>
    <n v="82"/>
    <s v="82 available / 1,286 sold"/>
    <n v="1286"/>
    <s v="May 24, 2024 01:00:38 PDT"/>
    <x v="4"/>
    <x v="1"/>
    <x v="0"/>
    <n v="15354.84"/>
    <s v="High"/>
  </r>
  <r>
    <x v="226"/>
    <s v="VICTORIA'S SECRET HEAVENLY PARFUM EAU DE PARFUM 3.4 fl. oz. /  100ml"/>
    <x v="0"/>
    <n v="28"/>
    <n v="4"/>
    <s v="4 available / 5 sold"/>
    <n v="5"/>
    <s v="May 22, 2024 10:05:51 PDT"/>
    <x v="0"/>
    <x v="1"/>
    <x v="0"/>
    <n v="140"/>
    <s v="Low"/>
  </r>
  <r>
    <x v="76"/>
    <s v="Jo Malone Peony &amp; Blush Suede Eau de Cologne 3.4Fl Oz / 100 ML Perfume"/>
    <x v="2"/>
    <n v="49.99"/>
    <n v="9"/>
    <s v="9 available / 13 sold"/>
    <n v="13"/>
    <s v="May 21, 2024 20:04:49 PDT"/>
    <x v="22"/>
    <x v="1"/>
    <x v="0"/>
    <n v="649.87"/>
    <s v="Low"/>
  </r>
  <r>
    <x v="76"/>
    <s v="Jo Malone Dark Amber &amp;Ginger Lily Cologne Intense Women's Eau de 3.4 fl oz/100ml"/>
    <x v="6"/>
    <n v="79.989999999999995"/>
    <n v="6"/>
    <s v="6 available / 4 sold"/>
    <n v="4"/>
    <s v="May 15, 2024 07:44:11 PDT"/>
    <x v="16"/>
    <x v="1"/>
    <x v="0"/>
    <n v="319.95999999999998"/>
    <s v="Low"/>
  </r>
  <r>
    <x v="323"/>
    <s v="Cry Baby Perfume 1ml ONLY"/>
    <x v="2"/>
    <n v="55"/>
    <n v="6"/>
    <s v="6 available / 12 sold"/>
    <n v="12"/>
    <s v="May 24, 2024 09:01:26 PDT"/>
    <x v="4"/>
    <x v="1"/>
    <x v="0"/>
    <n v="660"/>
    <s v="Low"/>
  </r>
  <r>
    <x v="6"/>
    <s v="Glacier Bold EDP Perfume By Maison Alhambra Lattafa Perfumes 100 ML🥇Hot New Release🥇"/>
    <x v="0"/>
    <n v="39.99"/>
    <n v="23"/>
    <s v="23 available / 48 sold"/>
    <n v="48"/>
    <s v="May 23, 2024 04:40:34 PDT"/>
    <x v="5"/>
    <x v="1"/>
    <x v="0"/>
    <n v="1919.52"/>
    <s v="Low"/>
  </r>
  <r>
    <x v="213"/>
    <s v="Philosophy Amazing Grace Lavender Eau de Toilette EDT Spray 4oz 120ml NOT SEALED"/>
    <x v="1"/>
    <n v="32.99"/>
    <n v="4"/>
    <s v="4 available / 9 sold"/>
    <n v="9"/>
    <s v="May 12, 2024 09:18:39 PDT"/>
    <x v="25"/>
    <x v="1"/>
    <x v="0"/>
    <n v="296.91000000000003"/>
    <s v="Low"/>
  </r>
  <r>
    <x v="76"/>
    <s v="Jo Malone English Pear &amp; Freesia 3.4oz Women's Eau de Cologne Spray"/>
    <x v="6"/>
    <n v="66.95"/>
    <n v="10"/>
    <s v="More than 10 available / 6 sold"/>
    <n v="6"/>
    <s v="May 13, 2024 08:12:15 PDT"/>
    <x v="5"/>
    <x v="1"/>
    <x v="0"/>
    <n v="401.70000000000005"/>
    <s v="Low"/>
  </r>
  <r>
    <x v="15"/>
    <s v="Carolina Herrera Very Good Girl 2.7o 80 Ml Eau De Partum Brand New Sealed Box"/>
    <x v="0"/>
    <n v="51.99"/>
    <n v="8"/>
    <s v="8 available / 12 sold"/>
    <n v="12"/>
    <s v="May 21, 2024 22:50:04 PDT"/>
    <x v="0"/>
    <x v="1"/>
    <x v="0"/>
    <n v="623.88"/>
    <s v="Low"/>
  </r>
  <r>
    <x v="124"/>
    <s v="Narciso Rodriguez For Her 3.3oz EDP Signature Women's Perfume Spray New"/>
    <x v="0"/>
    <n v="34.99"/>
    <n v="10"/>
    <s v="More than 10 available / 26 sold"/>
    <n v="26"/>
    <s v="May 20, 2024 10:38:43 PDT"/>
    <x v="0"/>
    <x v="1"/>
    <x v="0"/>
    <n v="909.74"/>
    <s v="Low"/>
  </r>
  <r>
    <x v="324"/>
    <s v="L'Artisan Parfumeur 'Mon Numero 10' Eau de Parfum 0.7oz/30ml New In Box"/>
    <x v="0"/>
    <n v="48.93"/>
    <n v="10"/>
    <s v="More than 10 available / 37 sold"/>
    <n v="37"/>
    <s v="May 18, 2024 08:18:46 PDT"/>
    <x v="3"/>
    <x v="1"/>
    <x v="0"/>
    <n v="1810.41"/>
    <s v="Low"/>
  </r>
  <r>
    <x v="82"/>
    <s v="new Chanel PARIS Gardenia 4ml .12 OZ BOXED Miniature EAU DE PARFUME EDP"/>
    <x v="0"/>
    <n v="27"/>
    <n v="2"/>
    <s v="2 available / 8 sold"/>
    <n v="8"/>
    <m/>
    <x v="2"/>
    <x v="1"/>
    <x v="0"/>
    <n v="216"/>
    <s v="Low"/>
  </r>
  <r>
    <x v="18"/>
    <s v="9 am Pour Femme by Afnan 3.4 oz EDP Perfume for Women New In Box"/>
    <x v="0"/>
    <n v="29.95"/>
    <n v="4"/>
    <s v="4 available / 40 sold"/>
    <n v="40"/>
    <s v="May 23, 2024 19:32:58 PDT"/>
    <x v="4"/>
    <x v="1"/>
    <x v="0"/>
    <n v="1198"/>
    <s v="Low"/>
  </r>
  <r>
    <x v="11"/>
    <s v="Versace Bright Crystal Absolu by Versace 3.0 oz EDP Perfume for Women Tester"/>
    <x v="0"/>
    <n v="45.98"/>
    <n v="1"/>
    <s v="Limited quantity available / 5,166 sold"/>
    <n v="5166"/>
    <s v="May 24, 2024 08:57:27 PDT"/>
    <x v="5"/>
    <x v="1"/>
    <x v="0"/>
    <n v="237532.68"/>
    <s v="High"/>
  </r>
  <r>
    <x v="218"/>
    <s v="Juliette Has a Gun Not a Perfume Womens EDP Travel Size 5.5 ML / 0.17 oz NWOB"/>
    <x v="0"/>
    <n v="11.99"/>
    <n v="10"/>
    <s v="More than 10 available / 19 sold"/>
    <n v="19"/>
    <s v="Apr 11, 2024 12:26:20 PDT"/>
    <x v="17"/>
    <x v="1"/>
    <x v="0"/>
    <n v="227.81"/>
    <s v="Low"/>
  </r>
  <r>
    <x v="209"/>
    <s v="JUICY COUTURE SOLID PERFUME STICK for Women 0.17 oz Mini NEW Free Ship"/>
    <x v="2"/>
    <n v="5.65"/>
    <n v="6"/>
    <s v="6 available / 178 sold"/>
    <n v="178"/>
    <s v="May 19, 2024 21:05:55 PDT"/>
    <x v="30"/>
    <x v="1"/>
    <x v="0"/>
    <n v="1005.7"/>
    <s v="High"/>
  </r>
  <r>
    <x v="9"/>
    <s v="Dolce &amp; Gabbana Light Blue 6.7 fl oz Eau De Toilette Spray Women's New &amp; Sealed"/>
    <x v="1"/>
    <n v="53.99"/>
    <n v="9"/>
    <s v="9 available / 3 sold"/>
    <n v="3"/>
    <s v="May 23, 2024 05:39:20 PDT"/>
    <x v="0"/>
    <x v="1"/>
    <x v="0"/>
    <n v="161.97"/>
    <s v="Low"/>
  </r>
  <r>
    <x v="325"/>
    <s v="Blue Waltz Perfume 0.63 fl oz"/>
    <x v="2"/>
    <n v="8.34"/>
    <n v="10"/>
    <s v="More than 10 available / 409 sold"/>
    <n v="409"/>
    <s v="May 23, 2024 22:30:43 PDT"/>
    <x v="7"/>
    <x v="1"/>
    <x v="0"/>
    <n v="3411.06"/>
    <s v="High"/>
  </r>
  <r>
    <x v="34"/>
    <s v="TOMMY GIRL by TOMMY HILFIGER for Women 0.5 oz Eau de Toilette Spray NEW IN BOX"/>
    <x v="1"/>
    <n v="11.95"/>
    <n v="8"/>
    <s v="8 available / 14 sold"/>
    <n v="14"/>
    <s v="May 24, 2024 05:45:44 PDT"/>
    <x v="48"/>
    <x v="1"/>
    <x v="0"/>
    <n v="167.29999999999998"/>
    <s v="Low"/>
  </r>
  <r>
    <x v="9"/>
    <s v="Dolce &amp; Gabbana Light Blue Forever for Women 3.38 fl oz Eau de Parfum Spray"/>
    <x v="0"/>
    <n v="45.11"/>
    <n v="3"/>
    <s v="3 available / 5 sold"/>
    <n v="5"/>
    <s v="May 23, 2024 10:56:57 PDT"/>
    <x v="3"/>
    <x v="1"/>
    <x v="0"/>
    <n v="225.55"/>
    <s v="Low"/>
  </r>
  <r>
    <x v="9"/>
    <s v="Light Blue byDolce &amp; Gabbanafor women EDT 3.3 / 3.4 oz SEALED NEW"/>
    <x v="1"/>
    <n v="28.85"/>
    <n v="7"/>
    <s v="7 available / 82 sold"/>
    <n v="82"/>
    <s v="May 22, 2024 10:10:34 PDT"/>
    <x v="0"/>
    <x v="1"/>
    <x v="0"/>
    <n v="2365.7000000000003"/>
    <s v="Medium"/>
  </r>
  <r>
    <x v="84"/>
    <s v="Curve Crush by Liz Claiborne EDT Perfume for Women 3.3 / 3.4 oz New In Box"/>
    <x v="1"/>
    <n v="22.23"/>
    <n v="10"/>
    <s v="More than 10 available / 3,584 sold"/>
    <n v="3584"/>
    <s v="May 23, 2024 17:00:31 PDT"/>
    <x v="5"/>
    <x v="1"/>
    <x v="0"/>
    <n v="79672.320000000007"/>
    <s v="High"/>
  </r>
  <r>
    <x v="235"/>
    <s v="La Vie Est Belle INTENSEMENT by Lancôme EDP for Women 3.4 oz /100ml *NEW IN BOX*"/>
    <x v="0"/>
    <n v="74.989999999999995"/>
    <n v="10"/>
    <s v="More than 10 available / 160 sold"/>
    <n v="160"/>
    <s v="Feb 14, 2024 12:25:07 PST"/>
    <x v="9"/>
    <x v="1"/>
    <x v="0"/>
    <n v="11998.4"/>
    <s v="High"/>
  </r>
  <r>
    <x v="326"/>
    <s v="Banana Republic Wildbloom Vert 3.4 oz EDP Perfume for Women New In Box"/>
    <x v="0"/>
    <n v="20.3"/>
    <n v="6"/>
    <s v="6 available / 998 sold"/>
    <n v="998"/>
    <s v="May 22, 2024 11:04:55 PDT"/>
    <x v="5"/>
    <x v="1"/>
    <x v="0"/>
    <n v="20259.400000000001"/>
    <s v="High"/>
  </r>
  <r>
    <x v="327"/>
    <s v="Lolita Lempicka by Lolita Lempicka 3.4 oz EDP Perfume for Women New In Box"/>
    <x v="0"/>
    <n v="39.82"/>
    <n v="10"/>
    <s v="More than 10 available / 2,143 sold"/>
    <n v="2143"/>
    <s v="May 23, 2024 22:19:41 PDT"/>
    <x v="5"/>
    <x v="1"/>
    <x v="0"/>
    <n v="85334.26"/>
    <s v="High"/>
  </r>
  <r>
    <x v="185"/>
    <s v="Roses Musk by Montale perfume for women EDP 3.3 / 3.4 oz New In Box"/>
    <x v="0"/>
    <n v="55.66"/>
    <n v="23"/>
    <s v="23 available / 268 sold"/>
    <n v="268"/>
    <s v="May 24, 2024 09:42:09 PDT"/>
    <x v="4"/>
    <x v="1"/>
    <x v="0"/>
    <n v="14916.88"/>
    <s v="High"/>
  </r>
  <r>
    <x v="151"/>
    <s v="Knowing by Estée Lauder 2.5 oz EDP Perfume for Women New In Box"/>
    <x v="0"/>
    <n v="42.69"/>
    <n v="10"/>
    <s v="More than 10 available / 868 sold"/>
    <n v="868"/>
    <s v="May 23, 2024 08:22:07 PDT"/>
    <x v="5"/>
    <x v="1"/>
    <x v="0"/>
    <n v="37054.92"/>
    <s v="High"/>
  </r>
  <r>
    <x v="250"/>
    <s v="Believe by Britney Spears 3.3 / 3.4 oz EDP Perfume for Women NEW IN BOX"/>
    <x v="0"/>
    <n v="22.36"/>
    <n v="46"/>
    <s v="46 available / 177 sold"/>
    <n v="177"/>
    <s v="May 24, 2024 09:07:13 PDT"/>
    <x v="4"/>
    <x v="1"/>
    <x v="0"/>
    <n v="3957.72"/>
    <s v="High"/>
  </r>
  <r>
    <x v="9"/>
    <s v="Dolce &amp; Gabbana Light Blue 1.7 oz./ 50 ml. Eau de Toilette Spray for Women New"/>
    <x v="1"/>
    <n v="38"/>
    <n v="10"/>
    <s v="10 available / 11 sold"/>
    <n v="11"/>
    <s v="May 23, 2024 13:17:17 PDT"/>
    <x v="4"/>
    <x v="1"/>
    <x v="0"/>
    <n v="418"/>
    <s v="Low"/>
  </r>
  <r>
    <x v="67"/>
    <s v="L'eau D'Issey by Issey Miyake EDT Perfume for Women 1.6 oz New In Box"/>
    <x v="1"/>
    <n v="31.87"/>
    <n v="6"/>
    <s v="6 available / 258 sold"/>
    <n v="258"/>
    <s v="May 23, 2024 16:28:06 PDT"/>
    <x v="5"/>
    <x v="1"/>
    <x v="0"/>
    <n v="8222.4600000000009"/>
    <s v="High"/>
  </r>
  <r>
    <x v="271"/>
    <s v="M.A.C TURQUATIC Fragrance Blend Parfume Spray, 0.68 Fl Oz. / 20 mL, New In Box"/>
    <x v="2"/>
    <n v="29.5"/>
    <n v="5"/>
    <s v="5 available / 7 sold"/>
    <n v="7"/>
    <s v="May 15, 2024 11:05:36 PDT"/>
    <x v="7"/>
    <x v="1"/>
    <x v="0"/>
    <n v="206.5"/>
    <s v="Low"/>
  </r>
  <r>
    <x v="58"/>
    <s v="1 Vial SEDLEY by PARFUMS DE MARLY for Women 0.05 oz 1.5 ml Eau de Parfum Spray"/>
    <x v="0"/>
    <n v="8.99"/>
    <n v="5"/>
    <s v="5 available / 126 sold"/>
    <n v="126"/>
    <s v="May 21, 2024 05:43:36 PDT"/>
    <x v="30"/>
    <x v="1"/>
    <x v="0"/>
    <n v="1132.74"/>
    <s v="High"/>
  </r>
  <r>
    <x v="1"/>
    <s v="L'Imperatrice 3 by D&amp;G 3.3 oz 100ml Eau de Toilette Perfume for Women New In Box"/>
    <x v="1"/>
    <n v="32.99"/>
    <n v="4"/>
    <s v="4 available / 14 sold"/>
    <n v="14"/>
    <s v="May 24, 2024 10:01:28 PDT"/>
    <x v="52"/>
    <x v="1"/>
    <x v="0"/>
    <n v="461.86"/>
    <s v="Low"/>
  </r>
  <r>
    <x v="75"/>
    <s v="Alien by Thierry Mugler 3.4 oz EDP Refill Perfume for Women New In Box"/>
    <x v="0"/>
    <n v="76.34"/>
    <n v="3"/>
    <s v="3 available / 92 sold"/>
    <n v="92"/>
    <s v="May 22, 2024 23:22:46 PDT"/>
    <x v="5"/>
    <x v="1"/>
    <x v="0"/>
    <n v="7023.2800000000007"/>
    <s v="Medium"/>
  </r>
  <r>
    <x v="11"/>
    <s v="Bright Crystal de Versace Eau de Toilette 3.0 EE. UU. fl. oz. / Spray Mujer 90 ml-"/>
    <x v="1"/>
    <n v="29.99"/>
    <n v="2"/>
    <s v="2 available / 3 sold"/>
    <n v="3"/>
    <s v="23 may 2024 02:42:14 EST"/>
    <x v="0"/>
    <x v="1"/>
    <x v="0"/>
    <n v="89.97"/>
    <s v="Low"/>
  </r>
  <r>
    <x v="11"/>
    <s v="Yellow Diamond by Gianni Versace for women EDT 3.0 oz New Tester"/>
    <x v="1"/>
    <n v="37.630000000000003"/>
    <n v="12"/>
    <s v="12 available / 1,909 sold"/>
    <n v="1909"/>
    <s v="May 24, 2024 08:46:09 PDT"/>
    <x v="4"/>
    <x v="1"/>
    <x v="0"/>
    <n v="71835.67"/>
    <s v="High"/>
  </r>
  <r>
    <x v="59"/>
    <s v="SALVATORE FERRAGAMO POUR FEMME edp Perfume for women 3.4 / 3.3 oz New in Box"/>
    <x v="0"/>
    <n v="29.25"/>
    <n v="56"/>
    <s v="56 available / 1,347 sold"/>
    <n v="1347"/>
    <s v="May 22, 2024 15:36:00 PDT"/>
    <x v="4"/>
    <x v="1"/>
    <x v="0"/>
    <n v="39399.75"/>
    <s v="High"/>
  </r>
  <r>
    <x v="16"/>
    <s v="Happy by Clinique Women's Eau de Parfum - 100ml"/>
    <x v="2"/>
    <n v="23.89"/>
    <n v="10"/>
    <s v="More than 10 available / 1 sold"/>
    <n v="1"/>
    <s v="May 23, 2024 09:33:42 PDT"/>
    <x v="4"/>
    <x v="1"/>
    <x v="0"/>
    <n v="23.89"/>
    <s v="Low"/>
  </r>
  <r>
    <x v="11"/>
    <s v="Mini Versace Dylan Blue Pour Femme 0.17 oz EDP Perfume for Women New In Box"/>
    <x v="0"/>
    <n v="9.39"/>
    <n v="10"/>
    <s v="More than 10 available / 336 sold"/>
    <n v="336"/>
    <s v="May 23, 2024 08:10:13 PDT"/>
    <x v="5"/>
    <x v="1"/>
    <x v="0"/>
    <n v="3155.04"/>
    <s v="High"/>
  </r>
  <r>
    <x v="36"/>
    <s v="Mon Paris by Yves Saint Laurent Eau De Parfum 3oz 90ml Perfume New Sealed in Box"/>
    <x v="0"/>
    <n v="34.99"/>
    <n v="6"/>
    <s v="6 available / 18 sold"/>
    <n v="18"/>
    <s v="May 20, 2024 23:31:20 PDT"/>
    <x v="19"/>
    <x v="1"/>
    <x v="0"/>
    <n v="629.82000000000005"/>
    <s v="Low"/>
  </r>
  <r>
    <x v="321"/>
    <s v="Anna Sui Ladies Sky EDT 2.5 oz (Tester) Fragrances 085715064172"/>
    <x v="1"/>
    <n v="32.39"/>
    <n v="3"/>
    <s v="3 available / 4 sold"/>
    <n v="4"/>
    <s v="May 21, 2024 08:14:37 PDT"/>
    <x v="3"/>
    <x v="1"/>
    <x v="0"/>
    <n v="129.56"/>
    <s v="Low"/>
  </r>
  <r>
    <x v="9"/>
    <s v="Dolce &amp; Gabbana Light Blue 3.3 /3.4 oz Women’s Eau de Toilette Spray New Sealed"/>
    <x v="1"/>
    <n v="29.75"/>
    <n v="9"/>
    <s v="9 available / 108 sold"/>
    <n v="108"/>
    <s v="May 23, 2024 21:29:23 PDT"/>
    <x v="0"/>
    <x v="1"/>
    <x v="0"/>
    <n v="3213"/>
    <s v="High"/>
  </r>
  <r>
    <x v="156"/>
    <s v="Jimmy Choo Rose Passion By Jimmy Choo for her EDP 3.3 / 3.4 oz New Tester"/>
    <x v="0"/>
    <n v="36.94"/>
    <n v="214"/>
    <s v="214 available / 30 sold"/>
    <n v="30"/>
    <s v="May 15, 2024 01:11:01 PDT"/>
    <x v="4"/>
    <x v="1"/>
    <x v="0"/>
    <n v="1108.1999999999998"/>
    <s v="Low"/>
  </r>
  <r>
    <x v="28"/>
    <s v="Givenchy L'interdit Nocturnal Jasmine 50ml / 1.7 oz EDP Spray Edition Millesime"/>
    <x v="1"/>
    <n v="94.99"/>
    <n v="2"/>
    <s v="2 available / 4 sold"/>
    <n v="4"/>
    <s v="May 23, 2024 21:47:38 PDT"/>
    <x v="3"/>
    <x v="1"/>
    <x v="0"/>
    <n v="379.96"/>
    <s v="Low"/>
  </r>
  <r>
    <x v="36"/>
    <s v="Yves Saint Laurent Mon Paris Eau De Parfum 3 oz/90 ml for Women"/>
    <x v="0"/>
    <n v="36.68"/>
    <n v="10"/>
    <s v="More than 10 available / 5 sold"/>
    <n v="5"/>
    <s v="May 22, 2024 18:49:50 PDT"/>
    <x v="7"/>
    <x v="1"/>
    <x v="0"/>
    <n v="183.4"/>
    <s v="Low"/>
  </r>
  <r>
    <x v="3"/>
    <s v="Armani Si by Giorgio Armani Eau De Parfum 3.4 fl oz Spray Women's New &amp; Sealed"/>
    <x v="0"/>
    <n v="41.99"/>
    <n v="2"/>
    <s v="2 available / 3 sold"/>
    <n v="3"/>
    <s v="May 20, 2024 08:28:15 PDT"/>
    <x v="23"/>
    <x v="1"/>
    <x v="0"/>
    <n v="125.97"/>
    <s v="Low"/>
  </r>
  <r>
    <x v="4"/>
    <s v="Yara by Lattafa Perfumes Perfumes Femme Concentrated Oil Fragrance Roll-On (10mL)"/>
    <x v="2"/>
    <n v="7.2"/>
    <n v="10"/>
    <s v="More than 10 available / 128 sold"/>
    <n v="128"/>
    <s v="May 22, 2024 19:26:12 PDT"/>
    <x v="25"/>
    <x v="1"/>
    <x v="0"/>
    <n v="921.6"/>
    <s v="High"/>
  </r>
  <r>
    <x v="15"/>
    <s v="GOOD GIRL NEW YORK By CAROLINA HERRERA Dot Drama Black EDP  2.7 Fl Oz/80ml"/>
    <x v="0"/>
    <n v="139.99"/>
    <n v="3"/>
    <s v="3 available / 43 sold"/>
    <n v="43"/>
    <s v="May 23, 2024 05:37:11 PDT"/>
    <x v="57"/>
    <x v="1"/>
    <x v="0"/>
    <n v="6019.5700000000006"/>
    <s v="Low"/>
  </r>
  <r>
    <x v="328"/>
    <s v="Baby Phat Goddess by Kimora Lee Simmons 1.7oz  EDP Spray Perfume  (Pink) Rare"/>
    <x v="0"/>
    <n v="79.95"/>
    <n v="3"/>
    <s v="3 available / 1 sold"/>
    <n v="1"/>
    <s v="May 23, 2024 20:10:08 PDT"/>
    <x v="3"/>
    <x v="1"/>
    <x v="0"/>
    <n v="79.95"/>
    <s v="Low"/>
  </r>
  <r>
    <x v="235"/>
    <s v="Lancôme Idole Now 3.4oz / 100ml Eau De Parfum Spray For Women New In Box"/>
    <x v="0"/>
    <n v="69.989999999999995"/>
    <n v="4"/>
    <s v="4 available / 23 sold"/>
    <n v="23"/>
    <s v="May 09, 2024 00:05:00 PDT"/>
    <x v="19"/>
    <x v="1"/>
    <x v="0"/>
    <n v="1609.77"/>
    <s v="Low"/>
  </r>
  <r>
    <x v="76"/>
    <s v="Jo Malone London English Pear &amp; Sweet Pea Cologne, Large Size 3.4oz/100mL,NEW"/>
    <x v="6"/>
    <n v="99"/>
    <n v="2"/>
    <s v="2 available / 2 sold"/>
    <n v="2"/>
    <s v="May 01, 2024 07:26:19 PDT"/>
    <x v="0"/>
    <x v="1"/>
    <x v="0"/>
    <n v="198"/>
    <s v="Low"/>
  </r>
  <r>
    <x v="235"/>
    <s v="Lancôme Tresor 3.4 oz EDP Romantic Women's Perfume Spray Timeless Fragrance"/>
    <x v="0"/>
    <n v="44.99"/>
    <n v="10"/>
    <s v="More than 10 available / 9 sold"/>
    <n v="9"/>
    <s v="May 23, 2024 08:27:40 PDT"/>
    <x v="0"/>
    <x v="1"/>
    <x v="0"/>
    <n v="404.91"/>
    <s v="Low"/>
  </r>
  <r>
    <x v="219"/>
    <s v="Cloud by Ariana Grande 3.4 oz EDP Perfume for Women New in Box 2-5 Days Delivery"/>
    <x v="0"/>
    <n v="29.6"/>
    <n v="6"/>
    <s v="6 available / 20 sold"/>
    <n v="20"/>
    <s v="May 22, 2024 09:18:37 PDT"/>
    <x v="8"/>
    <x v="1"/>
    <x v="0"/>
    <n v="592"/>
    <s v="Low"/>
  </r>
  <r>
    <x v="329"/>
    <s v="Complete Set of 7 Love's Baby Soft by MEM  Unboxed Original 90s pl read below"/>
    <x v="4"/>
    <n v="28"/>
    <n v="10"/>
    <s v="More than 10 available / 6 sold"/>
    <n v="6"/>
    <s v="Apr 23, 2024 02:10:14 PDT"/>
    <x v="3"/>
    <x v="1"/>
    <x v="0"/>
    <n v="168"/>
    <s v="Low"/>
  </r>
  <r>
    <x v="208"/>
    <s v="Maison Margiela Replica Sailing Day Eau de Toilette 3.4 oz New in Box US"/>
    <x v="1"/>
    <n v="48.88"/>
    <n v="10"/>
    <s v="More than 10 available / 48 sold"/>
    <n v="48"/>
    <s v="May 13, 2024 18:29:35 PDT"/>
    <x v="3"/>
    <x v="1"/>
    <x v="0"/>
    <n v="2346.2400000000002"/>
    <s v="Low"/>
  </r>
  <r>
    <x v="251"/>
    <s v="Escada Santorini Sunrise by Escada Eau De Toilette Spray 3.4oz/100ml for Women"/>
    <x v="1"/>
    <n v="38.01"/>
    <n v="10"/>
    <s v="More than 10 available / 32 sold"/>
    <n v="32"/>
    <s v="May 23, 2024 01:33:13 PDT"/>
    <x v="3"/>
    <x v="1"/>
    <x v="0"/>
    <n v="1216.32"/>
    <s v="Low"/>
  </r>
  <r>
    <x v="77"/>
    <s v="Shiyaaka KHADLAJ 100ML 3.4.OZ EAU DE PARFUM SPRAY"/>
    <x v="0"/>
    <n v="38"/>
    <n v="1"/>
    <s v="Last One / 8 sold"/>
    <n v="8"/>
    <s v="Apr 27, 2024 08:14:50 PDT"/>
    <x v="3"/>
    <x v="1"/>
    <x v="0"/>
    <n v="304"/>
    <s v="Low"/>
  </r>
  <r>
    <x v="219"/>
    <s v="Cloud by Ariana Grande Perfume 3.4 oz Eau de Parfum EDP for Women BRAND NEW!!"/>
    <x v="0"/>
    <n v="32"/>
    <n v="9"/>
    <s v="9 available / 10 sold"/>
    <n v="10"/>
    <s v="May 22, 2024 10:10:13 PDT"/>
    <x v="0"/>
    <x v="1"/>
    <x v="0"/>
    <n v="320"/>
    <s v="Low"/>
  </r>
  <r>
    <x v="330"/>
    <s v="L Lamb By Gwen Stefani Perfume Women 3.4 oz 100ML EDP Spray (T) Very Rare!"/>
    <x v="0"/>
    <n v="150"/>
    <n v="1"/>
    <s v="Last One / 62 sold"/>
    <n v="62"/>
    <s v="May 11, 2024 01:54:01 PDT"/>
    <x v="3"/>
    <x v="1"/>
    <x v="0"/>
    <n v="9300"/>
    <s v="Medium"/>
  </r>
  <r>
    <x v="156"/>
    <s v="I Want Choo Forever by Jimmy Choo, 3.3 oz EDP Spray for Women"/>
    <x v="0"/>
    <n v="58.62"/>
    <n v="10"/>
    <s v="More than 10 available / 48 sold"/>
    <n v="48"/>
    <s v="May 21, 2024 19:32:40 PDT"/>
    <x v="5"/>
    <x v="1"/>
    <x v="0"/>
    <n v="2813.7599999999998"/>
    <s v="Low"/>
  </r>
  <r>
    <x v="267"/>
    <s v="LIVE COLORFULLY SUNSET by Kate Spade women perfume 3.4 oz 3.3 edp NEW TESTER"/>
    <x v="0"/>
    <n v="20.93"/>
    <n v="1"/>
    <s v="Last One / 243 sold"/>
    <n v="243"/>
    <s v="May 14, 2024 10:16:11 PDT"/>
    <x v="4"/>
    <x v="1"/>
    <x v="0"/>
    <n v="5085.99"/>
    <s v="High"/>
  </r>
  <r>
    <x v="0"/>
    <s v="Miss Dior Rose N'Roses by Christian Dior for women EDT 3.3 / 3.4 oz New In Box"/>
    <x v="1"/>
    <n v="85.67"/>
    <n v="1"/>
    <s v="Last One / 85 sold"/>
    <n v="85"/>
    <s v="May 16, 2024 21:23:44 PDT"/>
    <x v="4"/>
    <x v="1"/>
    <x v="0"/>
    <n v="7281.95"/>
    <s v="Medium"/>
  </r>
  <r>
    <x v="214"/>
    <s v="Daisy Marc Jacobs Eau So Fresh POP 2.5 oz/ 75 ml EDT Spray for Women. New in Box"/>
    <x v="1"/>
    <n v="74.989999999999995"/>
    <n v="10"/>
    <s v="10 available / 13 sold"/>
    <n v="13"/>
    <s v="May 20, 2024 15:45:05 PDT"/>
    <x v="4"/>
    <x v="1"/>
    <x v="0"/>
    <n v="974.86999999999989"/>
    <s v="Low"/>
  </r>
  <r>
    <x v="2"/>
    <s v="50ml Pheromone Perfume Spray for Women Lady Attractant Men Long Lasting Gifts"/>
    <x v="2"/>
    <n v="8.99"/>
    <n v="10"/>
    <s v="More than 10 available / 120 sold"/>
    <n v="120"/>
    <s v="Apr 21, 2024 19:06:57 PDT"/>
    <x v="7"/>
    <x v="1"/>
    <x v="0"/>
    <n v="1078.8"/>
    <s v="High"/>
  </r>
  <r>
    <x v="50"/>
    <s v="Burberry Her 3.3 oz EDT eau de toilette Spray Womens Perfume 100 ml New In Box"/>
    <x v="1"/>
    <n v="49.99"/>
    <n v="10"/>
    <s v="More than 10 available / 22 sold"/>
    <n v="22"/>
    <s v="May 21, 2024 18:01:34 PDT"/>
    <x v="3"/>
    <x v="1"/>
    <x v="0"/>
    <n v="1099.78"/>
    <s v="Low"/>
  </r>
  <r>
    <x v="76"/>
    <s v="Jo Malone Orris &amp; Sandalwood Cologne Intense Women's Eau de 3.4 fl oz/100ml"/>
    <x v="6"/>
    <n v="86.99"/>
    <n v="4"/>
    <s v="4 available / 6 sold"/>
    <n v="6"/>
    <s v="May 08, 2024 16:32:50 PDT"/>
    <x v="16"/>
    <x v="1"/>
    <x v="0"/>
    <n v="521.93999999999994"/>
    <s v="Low"/>
  </r>
  <r>
    <x v="255"/>
    <s v="Nomade by Chloé perfume for women EDP 2.5 oz New In Box"/>
    <x v="0"/>
    <n v="67.14"/>
    <n v="4"/>
    <s v="4 available / 124 sold"/>
    <n v="124"/>
    <s v="May 23, 2024 10:32:22 PDT"/>
    <x v="4"/>
    <x v="1"/>
    <x v="0"/>
    <n v="8325.36"/>
    <s v="High"/>
  </r>
  <r>
    <x v="9"/>
    <s v="Light Blue Summer Vibes byDolce &amp; Gabbana3.3 oz EDT Perfume Women New In Box"/>
    <x v="1"/>
    <n v="52.38"/>
    <n v="10"/>
    <s v="More than 10 available / 27 sold"/>
    <n v="27"/>
    <s v="May 24, 2024 03:21:02 PDT"/>
    <x v="5"/>
    <x v="1"/>
    <x v="0"/>
    <n v="1414.26"/>
    <s v="Low"/>
  </r>
  <r>
    <x v="49"/>
    <s v="Dossier Citrus Peony Eau de Parfum. Size: 50ml / 1.7oz"/>
    <x v="0"/>
    <n v="22"/>
    <n v="10"/>
    <s v="More than 10 available / 18 sold"/>
    <n v="18"/>
    <m/>
    <x v="7"/>
    <x v="1"/>
    <x v="0"/>
    <n v="396"/>
    <s v="Low"/>
  </r>
  <r>
    <x v="76"/>
    <s v="Jo Malone Saffron Cologne Intense Spray Women's Eau de 3.4 fl oz/100ml"/>
    <x v="6"/>
    <n v="86.99"/>
    <n v="5"/>
    <s v="5 available / 5 sold"/>
    <n v="5"/>
    <s v="May 08, 2024 16:32:50 PDT"/>
    <x v="16"/>
    <x v="1"/>
    <x v="0"/>
    <n v="434.95"/>
    <s v="Low"/>
  </r>
  <r>
    <x v="218"/>
    <s v="Juliette Has a Gun PEAR INC. 1.7 oz. Eau de Parfum Spray, New in Sealed Box"/>
    <x v="0"/>
    <n v="54.95"/>
    <n v="10"/>
    <s v="10 available / 18 sold"/>
    <n v="18"/>
    <s v="May 23, 2024 13:41:41 PDT"/>
    <x v="4"/>
    <x v="1"/>
    <x v="0"/>
    <n v="989.1"/>
    <s v="Low"/>
  </r>
  <r>
    <x v="82"/>
    <s v="Chanel Chance Eau Fraiche EDT Eau de Toilette Spray 3.4 Oz 100 Ml (Sealed Box)"/>
    <x v="1"/>
    <n v="115.22"/>
    <n v="8"/>
    <s v="8 available / 5 sold"/>
    <n v="5"/>
    <s v="May 17, 2024 01:58:47 PDT"/>
    <x v="7"/>
    <x v="1"/>
    <x v="0"/>
    <n v="576.1"/>
    <s v="Low"/>
  </r>
  <r>
    <x v="331"/>
    <s v="Jeanne Arthes Boum Candy Land Eau de Parfum Women Vanille Sa Pomme d'Amour 100ml"/>
    <x v="0"/>
    <n v="29.66"/>
    <n v="10"/>
    <s v="More than 10 available / 163 sold"/>
    <n v="163"/>
    <s v="May 13, 2024 04:10:57 PDT"/>
    <x v="72"/>
    <x v="1"/>
    <x v="0"/>
    <n v="4834.58"/>
    <s v="High"/>
  </r>
  <r>
    <x v="50"/>
    <s v="BURBERRY LONDON WOMEN *CLASSIC* 0.15 oz / 4.5 ML Eau De Parfum Miniature In Box"/>
    <x v="0"/>
    <n v="11.49"/>
    <n v="10"/>
    <s v="More than 10 available / 20 sold"/>
    <n v="20"/>
    <s v="May 13, 2024 11:28:03 PDT"/>
    <x v="3"/>
    <x v="1"/>
    <x v="0"/>
    <n v="229.8"/>
    <s v="Low"/>
  </r>
  <r>
    <x v="250"/>
    <s v="Circus Fantasy by Britney Spears 3.3 oz EDP Perfume for Women New In Box"/>
    <x v="0"/>
    <n v="19.75"/>
    <n v="4"/>
    <s v="4 available / 194 sold"/>
    <n v="194"/>
    <s v="May 22, 2024 08:31:17 PDT"/>
    <x v="5"/>
    <x v="1"/>
    <x v="0"/>
    <n v="3831.5"/>
    <s v="High"/>
  </r>
  <r>
    <x v="115"/>
    <s v="SWEET HONESTY BY AVON | DISCONTINUED 1.7 OZ COLOGNE SPRAY  FREE FAST SHIPPING"/>
    <x v="6"/>
    <n v="16.95"/>
    <n v="10"/>
    <s v="More than 10 available / 90 sold"/>
    <n v="90"/>
    <s v="May 19, 2024 12:16:40 PDT"/>
    <x v="54"/>
    <x v="1"/>
    <x v="0"/>
    <n v="1525.5"/>
    <s v="Medium"/>
  </r>
  <r>
    <x v="249"/>
    <s v="CLEAN RESERVE Six Piece Spray Travel Layering Collection Perfume 6 X 5ml/0.17oz"/>
    <x v="0"/>
    <n v="23.89"/>
    <n v="7"/>
    <s v="7 available / 82 sold"/>
    <n v="82"/>
    <s v="Dec 12, 2023 14:38:58 PST"/>
    <x v="3"/>
    <x v="1"/>
    <x v="0"/>
    <n v="1958.98"/>
    <s v="Medium"/>
  </r>
  <r>
    <x v="7"/>
    <s v="Gucci Flora Eau De Parfum 3 Pcs Set  / New With Box"/>
    <x v="0"/>
    <n v="52.99"/>
    <n v="10"/>
    <s v="More than 10 available / 4 sold"/>
    <n v="4"/>
    <s v="May 23, 2024 00:00:03 PDT"/>
    <x v="3"/>
    <x v="1"/>
    <x v="0"/>
    <n v="211.96"/>
    <s v="Low"/>
  </r>
  <r>
    <x v="9"/>
    <s v="Light Blue by Dolce &amp; Gabbana, 6.7 oz EDT Spray for Women"/>
    <x v="1"/>
    <n v="65.55"/>
    <n v="10"/>
    <s v="More than 10 available / 1,355 sold"/>
    <n v="1355"/>
    <s v="May 24, 2024 07:59:22 PDT"/>
    <x v="5"/>
    <x v="1"/>
    <x v="0"/>
    <n v="88820.25"/>
    <s v="High"/>
  </r>
  <r>
    <x v="218"/>
    <s v="VANILLA VIBES BY JULIETTE HAS A GUN-EDP-SPRAY-3.3 OZ-100 ML-AUTHENTIC-U/B-FRANCE"/>
    <x v="0"/>
    <n v="56.99"/>
    <n v="2"/>
    <s v="2 available / 2 sold"/>
    <n v="2"/>
    <s v="May 24, 2024 09:07:35 PDT"/>
    <x v="41"/>
    <x v="1"/>
    <x v="0"/>
    <n v="113.98"/>
    <s v="Low"/>
  </r>
  <r>
    <x v="235"/>
    <s v="Idole by Lancôme Eau de Parfum EDP Perfume for Women 2.5 oz New in Box"/>
    <x v="0"/>
    <n v="49.99"/>
    <n v="10"/>
    <s v="More than 10 available / 22 sold"/>
    <n v="22"/>
    <s v="May 13, 2024 07:38:03 PDT"/>
    <x v="4"/>
    <x v="1"/>
    <x v="0"/>
    <n v="1099.78"/>
    <s v="Low"/>
  </r>
  <r>
    <x v="8"/>
    <s v="Ralph Lauren ROMANCE Women 6.7 oz 200 ml Sensuous Body Moisturizer Lotion Sealed"/>
    <x v="14"/>
    <n v="28.4"/>
    <n v="10"/>
    <s v="More than 10 available / 65 sold"/>
    <n v="65"/>
    <s v="Feb 22, 2024 16:27:17 PST"/>
    <x v="7"/>
    <x v="1"/>
    <x v="0"/>
    <n v="1846"/>
    <s v="Medium"/>
  </r>
  <r>
    <x v="223"/>
    <s v="ARDEN BEAUTY by Elizabeth Arden 3.3 / 3.4 oz EDP for Women New In Box Sealed"/>
    <x v="0"/>
    <n v="16.82"/>
    <n v="111"/>
    <s v="111 available / 662 sold"/>
    <n v="662"/>
    <s v="May 24, 2024 09:47:08 PDT"/>
    <x v="4"/>
    <x v="1"/>
    <x v="0"/>
    <n v="11134.84"/>
    <s v="High"/>
  </r>
  <r>
    <x v="54"/>
    <s v="JEAN PAUL GAULTIER CLASSIQUE edt perfume spray 3.3 oz 3.4 Women NEW tester"/>
    <x v="1"/>
    <n v="58.94"/>
    <n v="95"/>
    <s v="95 available / 129 sold"/>
    <n v="129"/>
    <s v="May 23, 2024 08:46:38 PDT"/>
    <x v="4"/>
    <x v="1"/>
    <x v="0"/>
    <n v="7603.2599999999993"/>
    <s v="High"/>
  </r>
  <r>
    <x v="15"/>
    <s v="Carolina Herrera Good Girl BLUSH Womens Perfume EDP Mini 0.24 oz NWOB"/>
    <x v="0"/>
    <n v="24.99"/>
    <n v="6"/>
    <s v="6 available / 55 sold"/>
    <n v="55"/>
    <s v="May 23, 2024 10:32:13 PDT"/>
    <x v="65"/>
    <x v="1"/>
    <x v="0"/>
    <n v="1374.4499999999998"/>
    <s v="Medium"/>
  </r>
  <r>
    <x v="28"/>
    <s v="Amarige by Givenchy EDT Perfume for Women 3.3 / 3.4 oz Brand New Tester"/>
    <x v="1"/>
    <n v="45.98"/>
    <n v="1"/>
    <s v="Last One / 425 sold"/>
    <n v="425"/>
    <s v="May 22, 2024 09:47:15 PDT"/>
    <x v="5"/>
    <x v="1"/>
    <x v="0"/>
    <n v="19541.5"/>
    <s v="High"/>
  </r>
  <r>
    <x v="226"/>
    <s v="Victoria's Secret Bombshell FINE Body LOTION Fragrance Perfume 250ml"/>
    <x v="15"/>
    <n v="18.5"/>
    <n v="5"/>
    <s v="5 available / 2 sold"/>
    <n v="2"/>
    <s v="May 22, 2024 06:01:13 PDT"/>
    <x v="25"/>
    <x v="1"/>
    <x v="0"/>
    <n v="37"/>
    <s v="Low"/>
  </r>
  <r>
    <x v="332"/>
    <s v="Dyamante by Daddy Yankee 3.4 oz Eau De Parfum Spray for women New in box"/>
    <x v="0"/>
    <n v="12.15"/>
    <n v="6"/>
    <s v="6 available / 533 sold"/>
    <n v="533"/>
    <s v="May 21, 2024 11:35:08 PDT"/>
    <x v="4"/>
    <x v="1"/>
    <x v="0"/>
    <n v="6475.95"/>
    <s v="High"/>
  </r>
  <r>
    <x v="15"/>
    <s v="Good Girl Perfume by Carolina Herrera 5.1 oz. Eau de Parfum Spray. New. NO Box"/>
    <x v="0"/>
    <n v="89.99"/>
    <n v="10"/>
    <s v="10 available / 285 sold"/>
    <n v="285"/>
    <s v="May 23, 2024 22:31:13 PDT"/>
    <x v="4"/>
    <x v="1"/>
    <x v="0"/>
    <n v="25647.149999999998"/>
    <s v="High"/>
  </r>
  <r>
    <x v="333"/>
    <s v="Pure Instinct Pheromone Oil For Her .5oz"/>
    <x v="3"/>
    <n v="13.12"/>
    <n v="10"/>
    <s v="More than 10 available / 96 sold"/>
    <n v="96"/>
    <s v="May 11, 2024 13:10:48 PDT"/>
    <x v="1"/>
    <x v="1"/>
    <x v="0"/>
    <n v="1259.52"/>
    <s v="Medium"/>
  </r>
  <r>
    <x v="115"/>
    <s v="Avon Women Fragrance Perfume Spray HAIKU 1.7oz  New In Box| FREE Travel spray"/>
    <x v="2"/>
    <n v="16.89"/>
    <n v="10"/>
    <s v="More than 10 available / 177 sold"/>
    <n v="177"/>
    <s v="May 05, 2024 00:29:28 PDT"/>
    <x v="9"/>
    <x v="1"/>
    <x v="0"/>
    <n v="2989.53"/>
    <s v="High"/>
  </r>
  <r>
    <x v="334"/>
    <s v="Pacifica Tahitian Gardenia Perfume - Purse Travel Rollerball .33oz/10ml"/>
    <x v="2"/>
    <n v="14.9"/>
    <n v="10"/>
    <s v="More than 10 available / 56 sold"/>
    <n v="56"/>
    <s v="May 20, 2024 04:04:15 PDT"/>
    <x v="7"/>
    <x v="1"/>
    <x v="0"/>
    <n v="834.4"/>
    <s v="Medium"/>
  </r>
  <r>
    <x v="0"/>
    <s v="NIB {Dior} Miss Dior Rose N Roses Women's Eau de Toilette Miniature 0.17 fl oz"/>
    <x v="1"/>
    <n v="19.48"/>
    <n v="10"/>
    <s v="More than 10 available / 4 sold"/>
    <n v="4"/>
    <s v="May 10, 2024 17:24:59 PDT"/>
    <x v="7"/>
    <x v="1"/>
    <x v="0"/>
    <n v="77.92"/>
    <s v="Low"/>
  </r>
  <r>
    <x v="57"/>
    <s v="New Women's EDT Perfume Bvlgari Omnia Paraiba Eau De Toilette Spray 2.2 oz"/>
    <x v="1"/>
    <n v="33.86"/>
    <n v="8"/>
    <s v="8 available / 18 sold"/>
    <n v="18"/>
    <s v="May 15, 2024 03:09:55 PDT"/>
    <x v="4"/>
    <x v="1"/>
    <x v="0"/>
    <n v="609.48"/>
    <s v="Low"/>
  </r>
  <r>
    <x v="76"/>
    <s v="Jo Malone London English Pear &amp; Sweet Pea Cologne travel size 9ml/0.3fl.oz NEW!!"/>
    <x v="6"/>
    <n v="16.989999999999998"/>
    <n v="10"/>
    <s v="10 available / 39 sold"/>
    <n v="39"/>
    <s v="May 19, 2024 11:41:14 PDT"/>
    <x v="7"/>
    <x v="1"/>
    <x v="0"/>
    <n v="662.6099999999999"/>
    <s v="Low"/>
  </r>
  <r>
    <x v="57"/>
    <s v="BVLGARI ROSE GOLDEA BLOSSOM DELIGHT EAU DE PARFUM 0.5OZ 15ML VAPORISATEUR  SPRAY"/>
    <x v="0"/>
    <n v="24.5"/>
    <n v="10"/>
    <s v="More than 10 available / 18 sold"/>
    <n v="18"/>
    <s v="May 24, 2024 06:42:45 PDT"/>
    <x v="3"/>
    <x v="1"/>
    <x v="0"/>
    <n v="441"/>
    <s v="Low"/>
  </r>
  <r>
    <x v="11"/>
    <s v="Versense By Versace EDT For Women 3.4 oz / 100 ml *NEW*"/>
    <x v="1"/>
    <n v="38.99"/>
    <n v="10"/>
    <s v="More than 10 available / 19 sold"/>
    <n v="19"/>
    <s v="May 08, 2024 09:28:53 PDT"/>
    <x v="9"/>
    <x v="1"/>
    <x v="0"/>
    <n v="740.81000000000006"/>
    <s v="Low"/>
  </r>
  <r>
    <x v="185"/>
    <s v="Montale Intense Cafe by Montale  EAU DE PARFUM SPRAY 3.4 OZ NEW IN BOX"/>
    <x v="0"/>
    <n v="65.5"/>
    <n v="1"/>
    <s v="Last One / 46 sold"/>
    <n v="46"/>
    <s v="May 24, 2024 04:59:52 PDT"/>
    <x v="5"/>
    <x v="1"/>
    <x v="0"/>
    <n v="3013"/>
    <s v="Low"/>
  </r>
  <r>
    <x v="70"/>
    <s v="Boss Ma Vie Pour Femme by Hugo Boss 2.5 oz EDP Perfume for Women New In Box"/>
    <x v="0"/>
    <n v="29.79"/>
    <n v="10"/>
    <s v="More than 10 available / 541 sold"/>
    <n v="541"/>
    <s v="May 21, 2024 20:36:05 PDT"/>
    <x v="5"/>
    <x v="1"/>
    <x v="0"/>
    <n v="16116.39"/>
    <s v="High"/>
  </r>
  <r>
    <x v="9"/>
    <s v="The Only One byDolce &amp; Gabbanaperfume for women EDP 3.3 / 3.4 oz New Tester"/>
    <x v="0"/>
    <n v="50.22"/>
    <n v="8"/>
    <s v="8 available / 380 sold"/>
    <n v="380"/>
    <s v="May 23, 2024 13:02:11 PDT"/>
    <x v="4"/>
    <x v="1"/>
    <x v="0"/>
    <n v="19083.599999999999"/>
    <s v="High"/>
  </r>
  <r>
    <x v="24"/>
    <s v="Montblanc - Signature Eau De Parfum Spray  50ml/1.7oz"/>
    <x v="0"/>
    <n v="31.01"/>
    <n v="3"/>
    <s v="3 available / 6 sold"/>
    <n v="6"/>
    <s v="May 18, 2024 08:38:26 PDT"/>
    <x v="3"/>
    <x v="1"/>
    <x v="0"/>
    <n v="186.06"/>
    <s v="Low"/>
  </r>
  <r>
    <x v="49"/>
    <s v="Dossier Gourmand White Flowers 1.7 oz Cologne Spray New No Box"/>
    <x v="4"/>
    <n v="22.99"/>
    <n v="10"/>
    <s v="More than 10 available / 23 sold"/>
    <n v="23"/>
    <s v="May 17, 2024 11:37:53 PDT"/>
    <x v="5"/>
    <x v="1"/>
    <x v="0"/>
    <n v="528.77"/>
    <s v="Low"/>
  </r>
  <r>
    <x v="247"/>
    <s v="Ed Hardy by Christian Audigier Perfume for Women edp 3.4 oz Brand New In Box"/>
    <x v="0"/>
    <n v="22.9"/>
    <n v="1"/>
    <s v="Limited quantity available / 3,510 sold"/>
    <n v="3510"/>
    <s v="May 24, 2024 10:58:03 PDT"/>
    <x v="5"/>
    <x v="1"/>
    <x v="0"/>
    <n v="80379"/>
    <s v="High"/>
  </r>
  <r>
    <x v="162"/>
    <s v="Red Tobacco by Mancera 4 oz EDP Perfume for Men New in Box"/>
    <x v="0"/>
    <n v="55.99"/>
    <n v="10"/>
    <s v="More than 10 available / 25 sold"/>
    <n v="25"/>
    <s v="May 20, 2024 03:00:46 PDT"/>
    <x v="3"/>
    <x v="1"/>
    <x v="0"/>
    <n v="1399.75"/>
    <s v="Low"/>
  </r>
  <r>
    <x v="151"/>
    <s v="Estée Lauder Beautiful Perfume Eau de Parfum Spray 1 oz 30ml (SEALED AUTHENTIC!)"/>
    <x v="0"/>
    <n v="23.99"/>
    <n v="8"/>
    <s v="8 available / 26 sold"/>
    <n v="26"/>
    <s v="May 06, 2024 03:22:42 PDT"/>
    <x v="7"/>
    <x v="1"/>
    <x v="0"/>
    <n v="623.74"/>
    <s v="Low"/>
  </r>
  <r>
    <x v="214"/>
    <s v="Daisy Eau So Fresh by Marc Jacobs 4.25 Oz / 125 Ml – EDP Spray, Sealed"/>
    <x v="1"/>
    <n v="39.99"/>
    <n v="5"/>
    <s v="5 available / 32 sold"/>
    <n v="32"/>
    <s v="May 09, 2024 05:43:46 PDT"/>
    <x v="0"/>
    <x v="1"/>
    <x v="0"/>
    <n v="1279.68"/>
    <s v="Low"/>
  </r>
  <r>
    <x v="294"/>
    <s v="Fancy Love by Jessica Simpson 8 oz Body Mist for Women Brand New"/>
    <x v="15"/>
    <n v="10.98"/>
    <n v="10"/>
    <s v="10 available / 279 sold"/>
    <n v="279"/>
    <s v="May 22, 2024 11:23:48 PDT"/>
    <x v="5"/>
    <x v="1"/>
    <x v="0"/>
    <n v="3063.42"/>
    <s v="High"/>
  </r>
  <r>
    <x v="9"/>
    <s v="Dolce &amp; Gabbana Pour Femme 3.3 / 3.4 oz EDP Perfume for Women Brand New Tester"/>
    <x v="0"/>
    <n v="41.34"/>
    <n v="2"/>
    <s v="2 available / 171 sold"/>
    <n v="171"/>
    <s v="May 16, 2024 20:05:20 PDT"/>
    <x v="5"/>
    <x v="1"/>
    <x v="0"/>
    <n v="7069.14"/>
    <s v="High"/>
  </r>
  <r>
    <x v="66"/>
    <s v="Bath and Body Works NIB Black Amethyst Perfumes"/>
    <x v="2"/>
    <n v="50"/>
    <n v="3"/>
    <s v="3 available / 3 sold"/>
    <n v="3"/>
    <m/>
    <x v="4"/>
    <x v="1"/>
    <x v="0"/>
    <n v="150"/>
    <s v="Low"/>
  </r>
  <r>
    <x v="221"/>
    <s v="2 Kilian Good Girl Gone Bad Eau De Parfum Mini 1.5mL + Le Rouge Lip Travel Set"/>
    <x v="0"/>
    <n v="9.9"/>
    <n v="6"/>
    <s v="6 available / 2 sold"/>
    <n v="2"/>
    <m/>
    <x v="4"/>
    <x v="1"/>
    <x v="0"/>
    <n v="19.8"/>
    <s v="Low"/>
  </r>
  <r>
    <x v="222"/>
    <s v="Donna Karan Cashmere Mist 3.4 oz / 100ml Women Eau de Parfum Brand New Sealed"/>
    <x v="0"/>
    <n v="29.95"/>
    <n v="8"/>
    <s v="8 available / 1,239 sold"/>
    <n v="1239"/>
    <s v="May 22, 2024 08:24:55 PDT"/>
    <x v="0"/>
    <x v="1"/>
    <x v="0"/>
    <n v="37108.049999999996"/>
    <s v="High"/>
  </r>
  <r>
    <x v="251"/>
    <s v="ESCADA Island Kiss 3.4oz (100 ml) Eau de Toilette Spray - NEW"/>
    <x v="2"/>
    <n v="54.9"/>
    <n v="1"/>
    <s v="Last One / 10 sold"/>
    <n v="10"/>
    <s v="May 20, 2024 13:27:42 PDT"/>
    <x v="3"/>
    <x v="1"/>
    <x v="0"/>
    <n v="549"/>
    <s v="Low"/>
  </r>
  <r>
    <x v="25"/>
    <s v="Rasasi Ladies Daarej EDP Spray 3.4 oz Fragrances 614514177013"/>
    <x v="0"/>
    <n v="18.79"/>
    <n v="3"/>
    <s v="3 available / 5 sold"/>
    <n v="5"/>
    <s v="May 22, 2024 14:38:40 PDT"/>
    <x v="3"/>
    <x v="1"/>
    <x v="0"/>
    <n v="93.949999999999989"/>
    <s v="Low"/>
  </r>
  <r>
    <x v="67"/>
    <s v="NEW! L'eau D'Issey by Issey Miyake 0.84 oz EDT Perfume for Women 5B"/>
    <x v="1"/>
    <n v="21"/>
    <n v="3"/>
    <s v="3 available / 2 sold"/>
    <n v="2"/>
    <s v="May 20, 2024 12:02:06 PDT"/>
    <x v="13"/>
    <x v="1"/>
    <x v="0"/>
    <n v="42"/>
    <s v="Low"/>
  </r>
  <r>
    <x v="16"/>
    <s v="Aromatics Elixir by Clinique, 3.4 oz Perfume Spray for Women"/>
    <x v="2"/>
    <n v="34.17"/>
    <n v="1"/>
    <s v="Limited quantity available / 349 sold"/>
    <n v="349"/>
    <s v="May 24, 2024 08:51:59 PDT"/>
    <x v="5"/>
    <x v="1"/>
    <x v="0"/>
    <n v="11925.33"/>
    <s v="High"/>
  </r>
  <r>
    <x v="335"/>
    <s v="The Body Shop 'White Musk Libertine' Eau De Toilette 2oz/60ml New"/>
    <x v="1"/>
    <n v="19.3"/>
    <n v="10"/>
    <s v="More than 10 available / 10 sold"/>
    <n v="10"/>
    <s v="May 23, 2024 02:12:12 PDT"/>
    <x v="3"/>
    <x v="1"/>
    <x v="0"/>
    <n v="193"/>
    <s v="Low"/>
  </r>
  <r>
    <x v="28"/>
    <s v="Givenchy Dahlia Divin For Women Eau de Parfum Spray 2.5 fl oz / 75ML EDP"/>
    <x v="0"/>
    <n v="70"/>
    <n v="6"/>
    <s v="6 available / 6 sold"/>
    <n v="6"/>
    <s v="Apr 12, 2024 16:06:00 PDT"/>
    <x v="3"/>
    <x v="1"/>
    <x v="0"/>
    <n v="420"/>
    <s v="Low"/>
  </r>
  <r>
    <x v="336"/>
    <s v="Light Blue 6.7 oz / 200mL Women's Eau De Toilette Spray Perfume Brand New Sealed"/>
    <x v="1"/>
    <n v="40.99"/>
    <n v="10"/>
    <s v="More than 10 available / 14 sold"/>
    <n v="14"/>
    <s v="May 21, 2024 09:18:50 PDT"/>
    <x v="34"/>
    <x v="1"/>
    <x v="0"/>
    <n v="573.86"/>
    <s v="Low"/>
  </r>
  <r>
    <x v="337"/>
    <s v="Premium Fragrance Body Oil PINK SUGAR for Women 16 oz"/>
    <x v="3"/>
    <n v="33.5"/>
    <n v="10"/>
    <s v="More than 10 available / 11 sold"/>
    <n v="11"/>
    <s v="Mar 19, 2024 15:56:37 PDT"/>
    <x v="3"/>
    <x v="1"/>
    <x v="0"/>
    <n v="368.5"/>
    <s v="Low"/>
  </r>
  <r>
    <x v="156"/>
    <s v="Jimmy Choo Illicit 2 oz EDP Perfume for Women New In Box"/>
    <x v="0"/>
    <n v="28.18"/>
    <n v="10"/>
    <s v="More than 10 available / 131 sold"/>
    <n v="131"/>
    <s v="May 22, 2024 15:03:19 PDT"/>
    <x v="5"/>
    <x v="1"/>
    <x v="0"/>
    <n v="3691.58"/>
    <s v="High"/>
  </r>
  <r>
    <x v="272"/>
    <s v="FRACAS by Robert Piguet Parfum Mini Women Splash 0.14 oz. No Box  New &amp; RARE(P44"/>
    <x v="2"/>
    <n v="23.99"/>
    <n v="10"/>
    <s v="More than 10 available / 95 sold"/>
    <n v="95"/>
    <s v="Apr 20, 2024 08:52:02 PDT"/>
    <x v="5"/>
    <x v="1"/>
    <x v="0"/>
    <n v="2279.0499999999997"/>
    <s v="Medium"/>
  </r>
  <r>
    <x v="77"/>
    <s v="Khadlaj Hareem Al Sultan Gold Concentrated Oil Perfume 35 ml Women Spray"/>
    <x v="2"/>
    <n v="25.99"/>
    <n v="10"/>
    <s v="More than 10 available / 49 sold"/>
    <n v="49"/>
    <s v="May 22, 2024 20:08:27 PDT"/>
    <x v="3"/>
    <x v="1"/>
    <x v="0"/>
    <n v="1273.51"/>
    <s v="Low"/>
  </r>
  <r>
    <x v="4"/>
    <s v="Lattafa Perfumes Yara Women's Floral Perfume 5mL Samples Long Lasting Sweet"/>
    <x v="2"/>
    <n v="9.99"/>
    <n v="7"/>
    <s v="7 available / 13 sold"/>
    <n v="13"/>
    <m/>
    <x v="3"/>
    <x v="1"/>
    <x v="0"/>
    <n v="129.87"/>
    <s v="Low"/>
  </r>
  <r>
    <x v="252"/>
    <s v="Michael Kors Silky Body Lotion 2.5 oz / 75 ml NEW"/>
    <x v="14"/>
    <n v="29.99"/>
    <n v="10"/>
    <s v="More than 10 available / 283 sold"/>
    <n v="283"/>
    <s v="Mar 28, 2024 08:46:41 PDT"/>
    <x v="5"/>
    <x v="1"/>
    <x v="0"/>
    <n v="8487.17"/>
    <s v="High"/>
  </r>
  <r>
    <x v="338"/>
    <s v="Elizabeth &amp; James Nirvana Rose 0.34 oz eau de parfum rollerball NIB"/>
    <x v="0"/>
    <n v="10.99"/>
    <n v="10"/>
    <s v="More than 10 available / 104 sold"/>
    <n v="104"/>
    <s v="May 16, 2024 14:41:54 PDT"/>
    <x v="5"/>
    <x v="1"/>
    <x v="0"/>
    <n v="1142.96"/>
    <s v="High"/>
  </r>
  <r>
    <x v="261"/>
    <s v="OSCAR by Oscar de la Renta for women EDT 6.7 oz New in Box"/>
    <x v="1"/>
    <n v="43.39"/>
    <n v="1"/>
    <s v="Last One / 678 sold"/>
    <n v="678"/>
    <s v="May 22, 2024 05:09:56 PDT"/>
    <x v="4"/>
    <x v="1"/>
    <x v="0"/>
    <n v="29418.420000000002"/>
    <s v="High"/>
  </r>
  <r>
    <x v="7"/>
    <s v="Gucci Flora Gorgeous Gardenia 3.3 oz EDP Perfume for Women New In Box"/>
    <x v="0"/>
    <n v="84.98"/>
    <n v="1"/>
    <s v="Limited quantity available / 272 sold"/>
    <n v="272"/>
    <s v="May 23, 2024 20:04:13 PDT"/>
    <x v="5"/>
    <x v="1"/>
    <x v="0"/>
    <n v="23114.560000000001"/>
    <s v="High"/>
  </r>
  <r>
    <x v="97"/>
    <s v="Coach Poppy Women's Eau de Parfum Spray 3.4 Oz Fragrance New Sealed"/>
    <x v="0"/>
    <n v="30.99"/>
    <n v="5"/>
    <s v="5 available / 68 sold"/>
    <n v="68"/>
    <s v="May 13, 2024 10:27:00 PDT"/>
    <x v="0"/>
    <x v="1"/>
    <x v="0"/>
    <n v="2107.3199999999997"/>
    <s v="Medium"/>
  </r>
  <r>
    <x v="226"/>
    <s v="Victoria's Secret Bombshell Escape Eau De Parfum 3.4oz"/>
    <x v="0"/>
    <n v="55"/>
    <n v="2"/>
    <s v="2 available / 8 sold"/>
    <n v="8"/>
    <s v="May 24, 2024 03:02:22 PDT"/>
    <x v="73"/>
    <x v="1"/>
    <x v="0"/>
    <n v="440"/>
    <s v="Low"/>
  </r>
  <r>
    <x v="84"/>
    <s v="Discontinued REALITIES By Liz Claiborne 3.4oz Eau De Parfum (True Photo)"/>
    <x v="0"/>
    <n v="54"/>
    <n v="10"/>
    <s v="More than 10 available / 163 sold"/>
    <n v="163"/>
    <s v="May 18, 2024 04:53:14 PDT"/>
    <x v="3"/>
    <x v="1"/>
    <x v="0"/>
    <n v="8802"/>
    <s v="High"/>
  </r>
  <r>
    <x v="42"/>
    <s v="I Love Love Cheap and Chic by Moschino EDT For Women 100 ml *NEW*"/>
    <x v="1"/>
    <n v="24.99"/>
    <n v="3"/>
    <s v="3 available / 25 sold"/>
    <n v="25"/>
    <s v="May 08, 2024 09:28:03 PDT"/>
    <x v="9"/>
    <x v="1"/>
    <x v="0"/>
    <n v="624.75"/>
    <s v="Low"/>
  </r>
  <r>
    <x v="94"/>
    <s v="Attar Al Wesal EDP Perfume By Al Wataniah 100 ML🥇Hot New Super Rich Fragrance🥇"/>
    <x v="0"/>
    <n v="39.99"/>
    <n v="10"/>
    <s v="More than 10 available / 79 sold"/>
    <n v="79"/>
    <s v="May 20, 2024 17:40:51 PDT"/>
    <x v="7"/>
    <x v="1"/>
    <x v="0"/>
    <n v="3159.21"/>
    <s v="Medium"/>
  </r>
  <r>
    <x v="50"/>
    <s v="BURBERRY BODY EDP 2.0ml .06fl oz x 5 PERFUME SPRAY SAMPLE VIALS"/>
    <x v="0"/>
    <n v="10"/>
    <n v="10"/>
    <s v="More than 10 available / 150 sold"/>
    <n v="150"/>
    <s v="Feb 18, 2024 14:09:45 PST"/>
    <x v="3"/>
    <x v="1"/>
    <x v="0"/>
    <n v="1500"/>
    <s v="High"/>
  </r>
  <r>
    <x v="339"/>
    <s v="Elie Saab Girl of Now Shine EDP 1.0 oz Fragrances 7640233340233"/>
    <x v="0"/>
    <n v="34.770000000000003"/>
    <n v="3"/>
    <s v="3 available / 4 sold"/>
    <n v="4"/>
    <s v="May 22, 2024 17:20:38 PDT"/>
    <x v="3"/>
    <x v="1"/>
    <x v="0"/>
    <n v="139.08000000000001"/>
    <s v="Low"/>
  </r>
  <r>
    <x v="22"/>
    <s v="VALENTINO Perfume Travel Spray 10ml (Choose Your Scent) Combined Shipping"/>
    <x v="2"/>
    <n v="20.95"/>
    <n v="7"/>
    <s v="7 available / 238 sold"/>
    <n v="238"/>
    <s v="May 17, 2024 14:03:09 PDT"/>
    <x v="7"/>
    <x v="1"/>
    <x v="0"/>
    <n v="4986.0999999999995"/>
    <s v="High"/>
  </r>
  <r>
    <x v="220"/>
    <s v="Sol De Janeiro Rio Perfume Mist 1fl.oz./30ml Travel Size, Individual Sprays"/>
    <x v="2"/>
    <n v="16.989999999999998"/>
    <n v="10"/>
    <s v="More than 10 available / 14 sold"/>
    <n v="14"/>
    <s v="May 13, 2024 13:23:03 PDT"/>
    <x v="4"/>
    <x v="1"/>
    <x v="0"/>
    <n v="237.85999999999999"/>
    <s v="Low"/>
  </r>
  <r>
    <x v="330"/>
    <s v="L.A.M.B by Gwen Stefani LAMB perfume 0.17 oz / 5 ml EDP for Women"/>
    <x v="0"/>
    <n v="28.99"/>
    <n v="6"/>
    <s v="6 available / 42 sold"/>
    <n v="42"/>
    <s v="May 14, 2024 19:07:16 PDT"/>
    <x v="3"/>
    <x v="1"/>
    <x v="0"/>
    <n v="1217.58"/>
    <s v="Low"/>
  </r>
  <r>
    <x v="115"/>
    <s v="Two pcs set Avon Classic Odyssey cologne PERFUME Spray 1.7 oz/Free travel spray"/>
    <x v="4"/>
    <n v="16.89"/>
    <n v="10"/>
    <s v="More than 10 available / 179 sold"/>
    <n v="179"/>
    <s v="May 21, 2024 04:48:46 PDT"/>
    <x v="9"/>
    <x v="1"/>
    <x v="0"/>
    <n v="3023.31"/>
    <s v="High"/>
  </r>
  <r>
    <x v="82"/>
    <s v="Chanel Coco Mademoiselle Eau De Parfum  Sample 5ml"/>
    <x v="0"/>
    <n v="16.989999999999998"/>
    <n v="3"/>
    <s v="3 available / 1 sold"/>
    <n v="1"/>
    <s v="May 24, 2024 04:49:17 PDT"/>
    <x v="46"/>
    <x v="1"/>
    <x v="0"/>
    <n v="16.989999999999998"/>
    <s v="Low"/>
  </r>
  <r>
    <x v="311"/>
    <s v="Aerin Mediterranean Honeysuckle Tiare Summer Edition Sample Spray .05oz, 1.5ml"/>
    <x v="0"/>
    <n v="11.89"/>
    <n v="5"/>
    <s v="5 available / 16 sold"/>
    <n v="16"/>
    <s v="May 22, 2024 02:08:32 PDT"/>
    <x v="5"/>
    <x v="1"/>
    <x v="0"/>
    <n v="190.24"/>
    <s v="Low"/>
  </r>
  <r>
    <x v="267"/>
    <s v="WALK ON AIR by Kate Spade for Women FRAGRANCE MIST 8.4 oz 250 ml NEW AS PICTURE"/>
    <x v="15"/>
    <n v="13.75"/>
    <n v="5"/>
    <s v="5 available / 221 sold"/>
    <n v="221"/>
    <s v="May 20, 2024 12:38:17 PDT"/>
    <x v="30"/>
    <x v="1"/>
    <x v="0"/>
    <n v="3038.75"/>
    <s v="High"/>
  </r>
  <r>
    <x v="209"/>
    <s v="JUICY COUTURE DUO: VIVA LA JUICY W EDP  / VIVA LA JUICY GOLD COUTURE W EDP (5ML)"/>
    <x v="0"/>
    <n v="12"/>
    <n v="8"/>
    <s v="8 available / 10 sold"/>
    <n v="10"/>
    <s v="May 20, 2024 09:31:24 PDT"/>
    <x v="3"/>
    <x v="1"/>
    <x v="0"/>
    <n v="120"/>
    <s v="Low"/>
  </r>
  <r>
    <x v="36"/>
    <s v="New Yves Saint Laurent Mon Paris Eau De Parfum 3 oz/90ml Yves Saint Laurent EDP Spray for Women"/>
    <x v="0"/>
    <n v="35.880000000000003"/>
    <n v="8"/>
    <s v="8 available / 3 sold"/>
    <n v="3"/>
    <s v="May 24, 2024 01:21:39 PDT"/>
    <x v="30"/>
    <x v="1"/>
    <x v="0"/>
    <n v="107.64000000000001"/>
    <s v="Low"/>
  </r>
  <r>
    <x v="11"/>
    <s v="Versace Dylan Purple Women EDP 3.4 Oz Spray lotion Shower gel &amp; Mini 4 Pc Set"/>
    <x v="0"/>
    <n v="92.95"/>
    <n v="5"/>
    <s v="5 available / 34 sold"/>
    <n v="34"/>
    <s v="May 23, 2024 11:45:53 PDT"/>
    <x v="4"/>
    <x v="1"/>
    <x v="0"/>
    <n v="3160.3"/>
    <s v="Low"/>
  </r>
  <r>
    <x v="1"/>
    <s v="Narciso Rodriguez Musc Noir Rose 3.3 Oz /100ml Eau de Parfum for Women New Us"/>
    <x v="0"/>
    <n v="64.88"/>
    <n v="10"/>
    <s v="10 available / 22 sold"/>
    <n v="22"/>
    <s v="May 23, 2024 17:33:21 PDT"/>
    <x v="42"/>
    <x v="1"/>
    <x v="0"/>
    <n v="1427.36"/>
    <s v="Low"/>
  </r>
  <r>
    <x v="2"/>
    <s v="VALENTINE NERO WOMEN Eau de Parfum 3.4 oz"/>
    <x v="0"/>
    <n v="13.99"/>
    <n v="10"/>
    <s v="More than 10 available / 5 sold"/>
    <n v="5"/>
    <s v="Apr 28, 2024 20:19:23 PDT"/>
    <x v="0"/>
    <x v="1"/>
    <x v="0"/>
    <n v="69.95"/>
    <s v="Low"/>
  </r>
  <r>
    <x v="11"/>
    <s v="VERSACE EROS POUR FEMME 3.4 oz 3.3 edt Perfume New Tester"/>
    <x v="1"/>
    <n v="44.95"/>
    <n v="107"/>
    <s v="107 available / 32 sold"/>
    <n v="32"/>
    <s v="May 23, 2024 08:46:36 PDT"/>
    <x v="4"/>
    <x v="1"/>
    <x v="0"/>
    <n v="1438.4"/>
    <s v="Low"/>
  </r>
  <r>
    <x v="58"/>
    <s v="PARFUMS de MARLY DELINA La Rosee 2.5 oz./ 75 ml. EDP Spray- NEW IN BOX"/>
    <x v="0"/>
    <n v="100.99"/>
    <n v="1"/>
    <s v="Last One / 17 sold"/>
    <n v="17"/>
    <s v="May 16, 2024 19:38:01 PDT"/>
    <x v="4"/>
    <x v="1"/>
    <x v="0"/>
    <n v="1716.83"/>
    <s v="Low"/>
  </r>
  <r>
    <x v="76"/>
    <s v="Jo Malone Bitter  Mandarin Cologne Spray Women's Eau de  - 3.4 fl oz/100ml"/>
    <x v="6"/>
    <n v="79.989999999999995"/>
    <n v="9"/>
    <s v="9 available / 7 sold"/>
    <n v="7"/>
    <s v="May 14, 2024 02:30:39 PDT"/>
    <x v="16"/>
    <x v="1"/>
    <x v="0"/>
    <n v="559.92999999999995"/>
    <s v="Low"/>
  </r>
  <r>
    <x v="219"/>
    <s v="Sweet Like Candy by Ariana Grande perfume 3.3 / 3.4 oz edp New Tester"/>
    <x v="0"/>
    <n v="29.53"/>
    <n v="50"/>
    <s v="50 available / 856 sold"/>
    <n v="856"/>
    <s v="May 24, 2024 10:56:09 PDT"/>
    <x v="4"/>
    <x v="1"/>
    <x v="0"/>
    <n v="25277.68"/>
    <s v="High"/>
  </r>
  <r>
    <x v="58"/>
    <s v="Parfums de Marly Delina 2.5 fl oz Women's EDP Spray USED SALE!!!"/>
    <x v="0"/>
    <n v="80"/>
    <n v="10"/>
    <s v="More than 10 available / 2 sold"/>
    <n v="2"/>
    <m/>
    <x v="2"/>
    <x v="1"/>
    <x v="0"/>
    <n v="160"/>
    <s v="Low"/>
  </r>
  <r>
    <x v="7"/>
    <s v="Gucci Guilty 1.7 oz EDT Perfume for Women New in Box"/>
    <x v="1"/>
    <n v="64.58"/>
    <n v="1"/>
    <s v="Limited quantity available / 275 sold"/>
    <n v="275"/>
    <s v="May 21, 2024 15:16:00 PDT"/>
    <x v="5"/>
    <x v="1"/>
    <x v="0"/>
    <n v="17759.5"/>
    <s v="High"/>
  </r>
  <r>
    <x v="66"/>
    <s v="BATH &amp; BODY WORKS NIGHT BLOOMING JASMINE BODY MIST 8 FL OZ"/>
    <x v="15"/>
    <n v="23.95"/>
    <n v="5"/>
    <s v="5 available / 23 sold"/>
    <n v="23"/>
    <s v="May 14, 2024 04:35:58 PDT"/>
    <x v="3"/>
    <x v="1"/>
    <x v="0"/>
    <n v="550.85"/>
    <s v="Low"/>
  </r>
  <r>
    <x v="55"/>
    <s v="COOL WATER * Davidoff * Perfume for Women * EDT * 3.4 oz * BRAND NEW TESTER"/>
    <x v="1"/>
    <n v="20.87"/>
    <n v="10"/>
    <s v="More than 10 available / 4,936 sold"/>
    <n v="4936"/>
    <s v="May 24, 2024 08:36:44 PDT"/>
    <x v="5"/>
    <x v="1"/>
    <x v="0"/>
    <n v="103014.32"/>
    <s v="High"/>
  </r>
  <r>
    <x v="93"/>
    <s v="Tom Ford Black Orchid Eau De Parfum Sample Size Spray .05 FL. OZ 1.5ml VIAL VOC"/>
    <x v="0"/>
    <n v="11.49"/>
    <n v="10"/>
    <s v="More than 10 available / 64 sold"/>
    <n v="64"/>
    <m/>
    <x v="24"/>
    <x v="1"/>
    <x v="0"/>
    <n v="735.36"/>
    <s v="Medium"/>
  </r>
  <r>
    <x v="75"/>
    <s v="Thierry Mugler Angel Eau De Parfum  3.4 oz / 100 ml New Factory Sealed"/>
    <x v="0"/>
    <n v="39"/>
    <n v="4"/>
    <s v="4 available / 175 sold"/>
    <n v="175"/>
    <s v="May 22, 2024 01:01:32 PDT"/>
    <x v="0"/>
    <x v="1"/>
    <x v="0"/>
    <n v="6825"/>
    <s v="High"/>
  </r>
  <r>
    <x v="151"/>
    <s v="Youth Dew by Estée Lauder EDP Spray 2.25 oz (w)"/>
    <x v="0"/>
    <n v="22.55"/>
    <n v="3"/>
    <s v="3 available / 15 sold"/>
    <n v="15"/>
    <s v="May 23, 2024 17:44:24 PDT"/>
    <x v="3"/>
    <x v="1"/>
    <x v="0"/>
    <n v="338.25"/>
    <s v="Low"/>
  </r>
  <r>
    <x v="340"/>
    <s v="Perfume EDP for Women 3.4 oz / 100 ml  NEW"/>
    <x v="2"/>
    <n v="23.99"/>
    <n v="10"/>
    <s v="10 available / 4 sold"/>
    <n v="4"/>
    <s v="May 24, 2024 00:58:31 PDT"/>
    <x v="63"/>
    <x v="1"/>
    <x v="0"/>
    <n v="95.96"/>
    <s v="Low"/>
  </r>
  <r>
    <x v="1"/>
    <s v="Carmina By Creed2.5 oz / 75 ml Eau De Parfum For Women New In Box"/>
    <x v="0"/>
    <n v="124.99"/>
    <n v="1"/>
    <s v="Last One / 3 sold"/>
    <n v="3"/>
    <s v="May 24, 2024 00:32:54 PDT"/>
    <x v="8"/>
    <x v="1"/>
    <x v="0"/>
    <n v="374.96999999999997"/>
    <s v="Low"/>
  </r>
  <r>
    <x v="15"/>
    <s v="Good Girl by Carolina Herrera 2.7 oz Eau De Parfum Spray Women's New &amp; Sealed"/>
    <x v="0"/>
    <n v="44.97"/>
    <n v="9"/>
    <s v="9 available / 2 sold"/>
    <n v="2"/>
    <s v="May 23, 2024 05:43:12 PDT"/>
    <x v="0"/>
    <x v="1"/>
    <x v="0"/>
    <n v="89.94"/>
    <s v="Low"/>
  </r>
  <r>
    <x v="36"/>
    <s v="Yves Saint Laurent Black Opium Eau De Parfum Spray 90 ml 3 Oz For Women New Seal"/>
    <x v="0"/>
    <n v="38.69"/>
    <n v="10"/>
    <s v="More than 10 available / 11 sold"/>
    <n v="11"/>
    <s v="May 22, 2024 05:44:01 PDT"/>
    <x v="5"/>
    <x v="1"/>
    <x v="0"/>
    <n v="425.59"/>
    <s v="Low"/>
  </r>
  <r>
    <x v="235"/>
    <s v="Lancôme Tresor 3.4oz EDP Women's Elegant Perfume Spray New"/>
    <x v="0"/>
    <n v="43.99"/>
    <n v="10"/>
    <s v="More than 10 available / 29 sold"/>
    <n v="29"/>
    <s v="May 21, 2024 09:06:40 PDT"/>
    <x v="0"/>
    <x v="1"/>
    <x v="0"/>
    <n v="1275.71"/>
    <s v="Low"/>
  </r>
  <r>
    <x v="341"/>
    <s v="LUCIA MENDEZ PERFUMES CON FEROMONAS ELIGE TU FAVORITO 100% ORIGINAL CAJA SELLADA"/>
    <x v="6"/>
    <n v="32.99"/>
    <n v="10"/>
    <s v="More than 10 available / 472 sold"/>
    <n v="472"/>
    <s v="May 16, 2024 12:21:53 PDT"/>
    <x v="4"/>
    <x v="1"/>
    <x v="0"/>
    <n v="15571.28"/>
    <s v="High"/>
  </r>
  <r>
    <x v="8"/>
    <s v="RALPH by Ralph Lauren 3.3 / 3.4 oz EDT For Women New in Box"/>
    <x v="1"/>
    <n v="47.69"/>
    <n v="41"/>
    <s v="41 available / 269 sold"/>
    <n v="269"/>
    <s v="May 22, 2024 23:11:31 PDT"/>
    <x v="4"/>
    <x v="1"/>
    <x v="0"/>
    <n v="12828.609999999999"/>
    <s v="High"/>
  </r>
  <r>
    <x v="342"/>
    <s v="Be Extra Delicious By DKNY 0.24oz EDP Women's Perfume Travel Size"/>
    <x v="0"/>
    <n v="14.95"/>
    <n v="19"/>
    <s v="19 available / 5 sold"/>
    <n v="5"/>
    <m/>
    <x v="9"/>
    <x v="1"/>
    <x v="0"/>
    <n v="74.75"/>
    <s v="Low"/>
  </r>
  <r>
    <x v="343"/>
    <s v="United Colors of Benetton MINI COLORS FEMME WOMEN **Lot of 8** 0.13 oz 4ml EDT"/>
    <x v="1"/>
    <n v="24.99"/>
    <n v="4"/>
    <s v="4 lots available (8 items per lot) / 79 sold"/>
    <n v="79"/>
    <s v="Mar 26, 2024 11:45:52 PDT"/>
    <x v="3"/>
    <x v="1"/>
    <x v="0"/>
    <n v="1974.2099999999998"/>
    <s v="Medium"/>
  </r>
  <r>
    <x v="344"/>
    <s v="Maison Louis Marie No.04 Bois de Balincourt Perfume Oil Rollerball .10 oz No.4"/>
    <x v="2"/>
    <n v="22.09"/>
    <n v="1"/>
    <s v="Last One / 41 sold"/>
    <n v="41"/>
    <s v="May 22, 2024 12:50:46 PDT"/>
    <x v="7"/>
    <x v="1"/>
    <x v="0"/>
    <n v="905.68999999999994"/>
    <s v="Low"/>
  </r>
  <r>
    <x v="26"/>
    <s v="Obsession Perfume by Calvin Klein - 3.3 / 3.4 oz / 100 ml EDP Spray New In Box"/>
    <x v="0"/>
    <n v="24.65"/>
    <n v="10"/>
    <s v="More than 10 available / 615 sold"/>
    <n v="615"/>
    <s v="Jan 29, 2024 10:17:36 PST"/>
    <x v="7"/>
    <x v="1"/>
    <x v="0"/>
    <n v="15159.75"/>
    <s v="High"/>
  </r>
  <r>
    <x v="9"/>
    <s v="Dolce &amp; Gabbana Ladies The Only One EDP Spray 3.4 oz (Tester) Fragrances"/>
    <x v="0"/>
    <n v="50.75"/>
    <n v="3"/>
    <s v="3 available / 29 sold"/>
    <n v="29"/>
    <s v="May 23, 2024 21:50:18 PDT"/>
    <x v="3"/>
    <x v="1"/>
    <x v="0"/>
    <n v="1471.75"/>
    <s v="Low"/>
  </r>
  <r>
    <x v="207"/>
    <s v="Vince Camuto Illuminare Eau De Parfum Spray, 3.4 Fl Oz Open Box"/>
    <x v="0"/>
    <n v="19.989999999999998"/>
    <n v="10"/>
    <s v="10 available / 177 sold"/>
    <n v="177"/>
    <s v="May 23, 2024 13:35:24 PDT"/>
    <x v="3"/>
    <x v="1"/>
    <x v="0"/>
    <n v="3538.2299999999996"/>
    <s v="High"/>
  </r>
  <r>
    <x v="115"/>
    <s v="Avon Far Away Infinity Eau de Parfum 1.7 fl. oz.  NIB/Free Travel Spray"/>
    <x v="0"/>
    <n v="13.89"/>
    <n v="10"/>
    <s v="More than 10 available / 157 sold"/>
    <n v="157"/>
    <s v="May 16, 2024 22:35:29 PDT"/>
    <x v="9"/>
    <x v="1"/>
    <x v="0"/>
    <n v="2180.73"/>
    <s v="High"/>
  </r>
  <r>
    <x v="162"/>
    <s v="Roses Greedy by Mancera perfume for unisex EDP 4 / 4.0 oz New in Box"/>
    <x v="0"/>
    <n v="57.85"/>
    <n v="33"/>
    <s v="33 available / 58 sold"/>
    <n v="58"/>
    <s v="May 24, 2024 08:03:11 PDT"/>
    <x v="4"/>
    <x v="1"/>
    <x v="0"/>
    <n v="3355.3"/>
    <s v="Medium"/>
  </r>
  <r>
    <x v="2"/>
    <s v="Sweet Tooth Eau de Parfum, Perfume for Women, 1 fl oz"/>
    <x v="0"/>
    <n v="30.96"/>
    <n v="2"/>
    <s v="2 available / 3 sold"/>
    <n v="3"/>
    <s v="May 17, 2024 23:16:41 PDT"/>
    <x v="3"/>
    <x v="1"/>
    <x v="0"/>
    <n v="92.88"/>
    <s v="Low"/>
  </r>
  <r>
    <x v="218"/>
    <s v="MMMM BY Juliette Has A Gun perfume for her EDP 3.3 / 3.4 oz New in Box"/>
    <x v="0"/>
    <n v="53.99"/>
    <n v="3"/>
    <s v="3 available / 117 sold"/>
    <n v="117"/>
    <s v="May 13, 2024 22:19:34 PDT"/>
    <x v="4"/>
    <x v="1"/>
    <x v="0"/>
    <n v="6316.83"/>
    <s v="High"/>
  </r>
  <r>
    <x v="130"/>
    <s v="PARIS HILTON ELECTRIFY for Women Cologne 3.4 oz 100 ml Eau de Parfum Spray UNBOX"/>
    <x v="0"/>
    <n v="14.99"/>
    <n v="4"/>
    <s v="4 available / 51 sold"/>
    <n v="51"/>
    <s v="May 22, 2024 05:44:45 PDT"/>
    <x v="30"/>
    <x v="1"/>
    <x v="0"/>
    <n v="764.49"/>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2">
  <location ref="A50:D54" firstHeaderRow="1" firstDataRow="2" firstDataCol="1"/>
  <pivotFields count="13">
    <pivotField showAll="0">
      <items count="346">
        <item x="35"/>
        <item x="41"/>
        <item x="141"/>
        <item x="119"/>
        <item x="284"/>
        <item x="139"/>
        <item x="311"/>
        <item x="301"/>
        <item x="18"/>
        <item x="304"/>
        <item x="85"/>
        <item x="122"/>
        <item x="196"/>
        <item x="94"/>
        <item x="192"/>
        <item x="172"/>
        <item x="231"/>
        <item x="114"/>
        <item x="225"/>
        <item x="198"/>
        <item x="321"/>
        <item x="243"/>
        <item x="201"/>
        <item x="53"/>
        <item x="60"/>
        <item x="219"/>
        <item x="14"/>
        <item x="341"/>
        <item x="120"/>
        <item x="32"/>
        <item x="56"/>
        <item x="1"/>
        <item x="168"/>
        <item x="288"/>
        <item x="246"/>
        <item x="323"/>
        <item x="115"/>
        <item x="88"/>
        <item x="19"/>
        <item x="328"/>
        <item x="326"/>
        <item x="138"/>
        <item x="66"/>
        <item x="258"/>
        <item x="307"/>
        <item x="96"/>
        <item x="21"/>
        <item x="186"/>
        <item x="197"/>
        <item x="118"/>
        <item x="74"/>
        <item x="140"/>
        <item x="250"/>
        <item x="126"/>
        <item x="50"/>
        <item x="57"/>
        <item x="237"/>
        <item x="229"/>
        <item x="26"/>
        <item x="15"/>
        <item x="167"/>
        <item x="257"/>
        <item x="82"/>
        <item x="287"/>
        <item x="255"/>
        <item x="286"/>
        <item x="247"/>
        <item x="45"/>
        <item x="105"/>
        <item x="333"/>
        <item x="100"/>
        <item x="249"/>
        <item x="16"/>
        <item x="144"/>
        <item x="325"/>
        <item x="97"/>
        <item x="37"/>
        <item x="98"/>
        <item x="79"/>
        <item x="216"/>
        <item x="210"/>
        <item x="149"/>
        <item x="332"/>
        <item x="199"/>
        <item x="202"/>
        <item x="55"/>
        <item x="171"/>
        <item x="47"/>
        <item x="0"/>
        <item x="305"/>
        <item x="342"/>
        <item x="182"/>
        <item x="9"/>
        <item x="222"/>
        <item x="49"/>
        <item x="17"/>
        <item x="200"/>
        <item x="65"/>
        <item x="127"/>
        <item x="174"/>
        <item x="339"/>
        <item x="188"/>
        <item x="338"/>
        <item x="262"/>
        <item x="223"/>
        <item x="195"/>
        <item x="317"/>
        <item x="148"/>
        <item x="184"/>
        <item x="111"/>
        <item x="176"/>
        <item x="251"/>
        <item x="151"/>
        <item x="239"/>
        <item x="217"/>
        <item x="203"/>
        <item x="165"/>
        <item x="336"/>
        <item x="263"/>
        <item x="129"/>
        <item x="187"/>
        <item x="266"/>
        <item x="81"/>
        <item x="161"/>
        <item x="113"/>
        <item x="135"/>
        <item x="309"/>
        <item x="241"/>
        <item x="322"/>
        <item x="228"/>
        <item x="236"/>
        <item x="44"/>
        <item x="3"/>
        <item x="107"/>
        <item x="28"/>
        <item x="232"/>
        <item x="273"/>
        <item x="254"/>
        <item x="13"/>
        <item x="7"/>
        <item x="121"/>
        <item x="212"/>
        <item x="23"/>
        <item x="330"/>
        <item x="73"/>
        <item x="137"/>
        <item x="193"/>
        <item x="160"/>
        <item x="131"/>
        <item x="46"/>
        <item x="169"/>
        <item x="128"/>
        <item x="181"/>
        <item x="238"/>
        <item x="70"/>
        <item x="179"/>
        <item x="67"/>
        <item x="278"/>
        <item x="62"/>
        <item x="164"/>
        <item x="64"/>
        <item x="285"/>
        <item x="54"/>
        <item x="331"/>
        <item x="277"/>
        <item x="230"/>
        <item x="294"/>
        <item x="178"/>
        <item x="156"/>
        <item x="303"/>
        <item x="76"/>
        <item x="30"/>
        <item x="86"/>
        <item x="109"/>
        <item x="209"/>
        <item x="218"/>
        <item x="274"/>
        <item x="61"/>
        <item x="267"/>
        <item x="245"/>
        <item x="33"/>
        <item x="133"/>
        <item x="77"/>
        <item x="221"/>
        <item x="227"/>
        <item x="68"/>
        <item x="90"/>
        <item x="159"/>
        <item x="48"/>
        <item x="240"/>
        <item x="83"/>
        <item x="235"/>
        <item x="99"/>
        <item x="157"/>
        <item x="324"/>
        <item x="4"/>
        <item x="244"/>
        <item x="143"/>
        <item x="253"/>
        <item x="117"/>
        <item x="84"/>
        <item x="163"/>
        <item x="327"/>
        <item x="89"/>
        <item x="78"/>
        <item x="295"/>
        <item x="102"/>
        <item x="259"/>
        <item x="177"/>
        <item x="271"/>
        <item x="95"/>
        <item x="344"/>
        <item x="6"/>
        <item x="112"/>
        <item x="208"/>
        <item x="173"/>
        <item x="162"/>
        <item x="211"/>
        <item x="214"/>
        <item x="242"/>
        <item x="158"/>
        <item x="329"/>
        <item x="134"/>
        <item x="39"/>
        <item x="80"/>
        <item x="170"/>
        <item x="252"/>
        <item x="51"/>
        <item x="189"/>
        <item x="150"/>
        <item x="204"/>
        <item x="310"/>
        <item x="132"/>
        <item x="291"/>
        <item x="40"/>
        <item x="136"/>
        <item x="185"/>
        <item x="24"/>
        <item x="42"/>
        <item x="5"/>
        <item x="108"/>
        <item x="124"/>
        <item x="256"/>
        <item x="31"/>
        <item x="298"/>
        <item x="101"/>
        <item x="206"/>
        <item x="142"/>
        <item x="292"/>
        <item x="261"/>
        <item x="234"/>
        <item x="334"/>
        <item x="12"/>
        <item x="300"/>
        <item x="283"/>
        <item x="233"/>
        <item x="58"/>
        <item x="264"/>
        <item x="299"/>
        <item x="130"/>
        <item x="72"/>
        <item x="20"/>
        <item x="314"/>
        <item x="282"/>
        <item x="180"/>
        <item x="166"/>
        <item x="194"/>
        <item x="213"/>
        <item x="302"/>
        <item x="152"/>
        <item x="313"/>
        <item x="337"/>
        <item x="312"/>
        <item x="146"/>
        <item x="29"/>
        <item x="69"/>
        <item x="319"/>
        <item x="293"/>
        <item x="280"/>
        <item x="215"/>
        <item x="8"/>
        <item x="25"/>
        <item x="153"/>
        <item x="275"/>
        <item x="106"/>
        <item x="316"/>
        <item x="272"/>
        <item x="147"/>
        <item x="104"/>
        <item x="38"/>
        <item x="92"/>
        <item x="123"/>
        <item x="91"/>
        <item x="297"/>
        <item x="59"/>
        <item x="276"/>
        <item x="63"/>
        <item x="10"/>
        <item x="340"/>
        <item x="320"/>
        <item x="220"/>
        <item x="268"/>
        <item x="154"/>
        <item x="43"/>
        <item x="306"/>
        <item x="270"/>
        <item x="87"/>
        <item x="155"/>
        <item x="260"/>
        <item x="205"/>
        <item x="335"/>
        <item x="75"/>
        <item x="183"/>
        <item x="308"/>
        <item x="289"/>
        <item x="93"/>
        <item x="71"/>
        <item x="34"/>
        <item x="125"/>
        <item x="290"/>
        <item x="281"/>
        <item x="296"/>
        <item x="269"/>
        <item x="110"/>
        <item x="315"/>
        <item x="2"/>
        <item x="343"/>
        <item x="191"/>
        <item x="27"/>
        <item x="224"/>
        <item x="22"/>
        <item x="248"/>
        <item x="11"/>
        <item x="265"/>
        <item x="145"/>
        <item x="175"/>
        <item x="226"/>
        <item x="103"/>
        <item x="318"/>
        <item x="207"/>
        <item x="190"/>
        <item x="279"/>
        <item x="116"/>
        <item x="36"/>
        <item x="52"/>
        <item t="default"/>
      </items>
    </pivotField>
    <pivotField showAll="0"/>
    <pivotField showAll="0">
      <items count="20">
        <item x="7"/>
        <item x="15"/>
        <item x="14"/>
        <item x="3"/>
        <item x="10"/>
        <item x="13"/>
        <item x="4"/>
        <item x="11"/>
        <item x="6"/>
        <item x="0"/>
        <item x="1"/>
        <item x="12"/>
        <item x="9"/>
        <item x="8"/>
        <item x="2"/>
        <item x="5"/>
        <item x="16"/>
        <item x="17"/>
        <item m="1" x="18"/>
        <item t="default"/>
      </items>
    </pivotField>
    <pivotField numFmtId="164" showAll="0"/>
    <pivotField showAll="0"/>
    <pivotField showAll="0"/>
    <pivotField dataField="1" showAll="0"/>
    <pivotField showAll="0"/>
    <pivotField showAll="0"/>
    <pivotField axis="axisRow" showAll="0">
      <items count="3">
        <item x="0"/>
        <item x="1"/>
        <item t="default"/>
      </items>
    </pivotField>
    <pivotField axis="axisCol" showAll="0">
      <items count="3">
        <item x="0"/>
        <item x="1"/>
        <item t="default"/>
      </items>
    </pivotField>
    <pivotField numFmtId="165" showAll="0"/>
    <pivotField showAll="0"/>
  </pivotFields>
  <rowFields count="1">
    <field x="9"/>
  </rowFields>
  <rowItems count="3">
    <i>
      <x/>
    </i>
    <i>
      <x v="1"/>
    </i>
    <i t="grand">
      <x/>
    </i>
  </rowItems>
  <colFields count="1">
    <field x="10"/>
  </colFields>
  <colItems count="3">
    <i>
      <x/>
    </i>
    <i>
      <x v="1"/>
    </i>
    <i t="grand">
      <x/>
    </i>
  </colItems>
  <dataFields count="1">
    <dataField name="Sum of sold" fld="6" baseField="0" baseItem="0"/>
  </dataFields>
  <chartFormats count="9">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1" format="4" series="1">
      <pivotArea type="data" outline="0" fieldPosition="0">
        <references count="2">
          <reference field="4294967294" count="1" selected="0">
            <x v="0"/>
          </reference>
          <reference field="10" count="1" selected="0">
            <x v="0"/>
          </reference>
        </references>
      </pivotArea>
    </chartFormat>
    <chartFormat chart="1" format="5" series="1">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7">
  <location ref="A37:B48" firstHeaderRow="1" firstDataRow="1" firstDataCol="1"/>
  <pivotFields count="13">
    <pivotField axis="axisRow" showAll="0" measureFilter="1">
      <items count="346">
        <item x="35"/>
        <item x="41"/>
        <item x="141"/>
        <item x="119"/>
        <item x="284"/>
        <item x="139"/>
        <item x="311"/>
        <item x="301"/>
        <item x="18"/>
        <item x="304"/>
        <item x="85"/>
        <item x="122"/>
        <item x="196"/>
        <item x="94"/>
        <item x="192"/>
        <item x="172"/>
        <item x="231"/>
        <item x="114"/>
        <item x="225"/>
        <item x="198"/>
        <item x="321"/>
        <item x="243"/>
        <item x="201"/>
        <item x="53"/>
        <item x="60"/>
        <item x="219"/>
        <item x="14"/>
        <item x="341"/>
        <item x="120"/>
        <item x="32"/>
        <item x="56"/>
        <item x="1"/>
        <item x="168"/>
        <item x="288"/>
        <item x="246"/>
        <item x="323"/>
        <item x="115"/>
        <item x="88"/>
        <item x="19"/>
        <item x="328"/>
        <item x="326"/>
        <item x="138"/>
        <item x="66"/>
        <item x="258"/>
        <item x="307"/>
        <item x="96"/>
        <item x="21"/>
        <item x="186"/>
        <item x="197"/>
        <item x="118"/>
        <item x="74"/>
        <item x="140"/>
        <item x="250"/>
        <item x="126"/>
        <item x="50"/>
        <item x="57"/>
        <item x="237"/>
        <item x="229"/>
        <item x="26"/>
        <item x="15"/>
        <item x="167"/>
        <item x="257"/>
        <item x="82"/>
        <item x="287"/>
        <item x="255"/>
        <item x="286"/>
        <item x="247"/>
        <item x="45"/>
        <item x="105"/>
        <item x="333"/>
        <item x="100"/>
        <item x="249"/>
        <item x="16"/>
        <item x="144"/>
        <item x="325"/>
        <item x="97"/>
        <item x="37"/>
        <item x="98"/>
        <item x="79"/>
        <item x="216"/>
        <item x="210"/>
        <item x="149"/>
        <item x="332"/>
        <item x="199"/>
        <item x="202"/>
        <item x="55"/>
        <item x="171"/>
        <item x="47"/>
        <item x="0"/>
        <item x="305"/>
        <item x="342"/>
        <item x="182"/>
        <item x="9"/>
        <item x="222"/>
        <item x="49"/>
        <item x="17"/>
        <item x="200"/>
        <item x="65"/>
        <item x="127"/>
        <item x="174"/>
        <item x="339"/>
        <item x="188"/>
        <item x="338"/>
        <item x="262"/>
        <item x="223"/>
        <item x="195"/>
        <item x="317"/>
        <item x="148"/>
        <item x="184"/>
        <item x="111"/>
        <item x="176"/>
        <item x="251"/>
        <item x="151"/>
        <item x="239"/>
        <item x="217"/>
        <item x="203"/>
        <item x="165"/>
        <item x="336"/>
        <item x="263"/>
        <item x="129"/>
        <item x="187"/>
        <item x="266"/>
        <item x="81"/>
        <item x="161"/>
        <item x="113"/>
        <item x="135"/>
        <item x="309"/>
        <item x="241"/>
        <item x="322"/>
        <item x="228"/>
        <item x="236"/>
        <item x="44"/>
        <item x="3"/>
        <item x="107"/>
        <item x="28"/>
        <item x="232"/>
        <item x="273"/>
        <item x="254"/>
        <item x="13"/>
        <item x="7"/>
        <item x="121"/>
        <item x="212"/>
        <item x="23"/>
        <item x="330"/>
        <item x="73"/>
        <item x="137"/>
        <item x="193"/>
        <item x="160"/>
        <item x="131"/>
        <item x="46"/>
        <item x="169"/>
        <item x="128"/>
        <item x="181"/>
        <item x="238"/>
        <item x="70"/>
        <item x="179"/>
        <item x="67"/>
        <item x="278"/>
        <item x="62"/>
        <item x="164"/>
        <item x="64"/>
        <item x="285"/>
        <item x="54"/>
        <item x="331"/>
        <item x="277"/>
        <item x="230"/>
        <item x="294"/>
        <item x="178"/>
        <item x="156"/>
        <item x="303"/>
        <item x="76"/>
        <item x="30"/>
        <item x="86"/>
        <item x="109"/>
        <item x="209"/>
        <item x="218"/>
        <item x="274"/>
        <item x="61"/>
        <item x="267"/>
        <item x="245"/>
        <item x="33"/>
        <item x="133"/>
        <item x="77"/>
        <item x="221"/>
        <item x="227"/>
        <item x="68"/>
        <item x="90"/>
        <item x="159"/>
        <item x="48"/>
        <item x="240"/>
        <item x="83"/>
        <item x="235"/>
        <item x="99"/>
        <item x="157"/>
        <item x="324"/>
        <item x="4"/>
        <item x="244"/>
        <item x="143"/>
        <item x="253"/>
        <item x="117"/>
        <item x="84"/>
        <item x="163"/>
        <item x="327"/>
        <item x="89"/>
        <item x="78"/>
        <item x="295"/>
        <item x="102"/>
        <item x="259"/>
        <item x="177"/>
        <item x="271"/>
        <item x="95"/>
        <item x="344"/>
        <item x="6"/>
        <item x="112"/>
        <item x="208"/>
        <item x="173"/>
        <item x="162"/>
        <item x="211"/>
        <item x="214"/>
        <item x="242"/>
        <item x="158"/>
        <item x="329"/>
        <item x="134"/>
        <item x="39"/>
        <item x="80"/>
        <item x="170"/>
        <item x="252"/>
        <item x="51"/>
        <item x="189"/>
        <item x="150"/>
        <item x="204"/>
        <item x="310"/>
        <item x="132"/>
        <item x="291"/>
        <item x="40"/>
        <item x="136"/>
        <item x="185"/>
        <item x="24"/>
        <item x="42"/>
        <item x="5"/>
        <item x="108"/>
        <item x="124"/>
        <item x="256"/>
        <item x="31"/>
        <item x="298"/>
        <item x="101"/>
        <item x="206"/>
        <item x="142"/>
        <item x="292"/>
        <item x="261"/>
        <item x="234"/>
        <item x="334"/>
        <item x="12"/>
        <item x="300"/>
        <item x="283"/>
        <item x="233"/>
        <item x="58"/>
        <item x="264"/>
        <item x="299"/>
        <item x="130"/>
        <item x="72"/>
        <item x="20"/>
        <item x="314"/>
        <item x="282"/>
        <item x="180"/>
        <item x="166"/>
        <item x="194"/>
        <item x="213"/>
        <item x="302"/>
        <item x="152"/>
        <item x="313"/>
        <item x="337"/>
        <item x="312"/>
        <item x="146"/>
        <item x="29"/>
        <item x="69"/>
        <item x="319"/>
        <item x="293"/>
        <item x="280"/>
        <item x="215"/>
        <item x="8"/>
        <item x="25"/>
        <item x="153"/>
        <item x="275"/>
        <item x="106"/>
        <item x="316"/>
        <item x="272"/>
        <item x="147"/>
        <item x="104"/>
        <item x="38"/>
        <item x="92"/>
        <item x="123"/>
        <item x="91"/>
        <item x="297"/>
        <item x="59"/>
        <item x="276"/>
        <item x="63"/>
        <item x="10"/>
        <item x="340"/>
        <item x="320"/>
        <item x="220"/>
        <item x="268"/>
        <item x="154"/>
        <item x="43"/>
        <item x="306"/>
        <item x="270"/>
        <item x="87"/>
        <item x="155"/>
        <item x="260"/>
        <item x="205"/>
        <item x="335"/>
        <item x="75"/>
        <item x="183"/>
        <item x="308"/>
        <item x="289"/>
        <item x="93"/>
        <item x="71"/>
        <item x="34"/>
        <item x="125"/>
        <item x="290"/>
        <item x="281"/>
        <item x="296"/>
        <item x="269"/>
        <item x="110"/>
        <item x="315"/>
        <item x="2"/>
        <item x="343"/>
        <item x="191"/>
        <item x="27"/>
        <item x="224"/>
        <item x="22"/>
        <item x="248"/>
        <item x="11"/>
        <item x="265"/>
        <item x="145"/>
        <item x="175"/>
        <item x="226"/>
        <item x="103"/>
        <item x="318"/>
        <item x="207"/>
        <item x="190"/>
        <item x="279"/>
        <item x="116"/>
        <item x="36"/>
        <item x="52"/>
        <item t="default"/>
      </items>
    </pivotField>
    <pivotField showAll="0"/>
    <pivotField showAll="0">
      <items count="20">
        <item x="7"/>
        <item x="15"/>
        <item x="14"/>
        <item x="3"/>
        <item x="10"/>
        <item x="13"/>
        <item x="4"/>
        <item x="11"/>
        <item x="6"/>
        <item x="0"/>
        <item x="1"/>
        <item x="12"/>
        <item x="9"/>
        <item x="8"/>
        <item x="2"/>
        <item x="5"/>
        <item x="16"/>
        <item x="17"/>
        <item m="1" x="18"/>
        <item t="default"/>
      </items>
    </pivotField>
    <pivotField numFmtId="164" showAll="0"/>
    <pivotField showAll="0"/>
    <pivotField showAll="0"/>
    <pivotField dataField="1" showAll="0"/>
    <pivotField showAll="0"/>
    <pivotField showAll="0"/>
    <pivotField showAll="0">
      <items count="3">
        <item x="0"/>
        <item x="1"/>
        <item t="default"/>
      </items>
    </pivotField>
    <pivotField showAll="0"/>
    <pivotField numFmtId="165" showAll="0"/>
    <pivotField showAll="0"/>
  </pivotFields>
  <rowFields count="1">
    <field x="0"/>
  </rowFields>
  <rowItems count="11">
    <i>
      <x v="26"/>
    </i>
    <i>
      <x v="38"/>
    </i>
    <i>
      <x v="54"/>
    </i>
    <i>
      <x v="58"/>
    </i>
    <i>
      <x v="85"/>
    </i>
    <i>
      <x v="92"/>
    </i>
    <i>
      <x v="180"/>
    </i>
    <i>
      <x v="200"/>
    </i>
    <i>
      <x v="252"/>
    </i>
    <i>
      <x v="332"/>
    </i>
    <i t="grand">
      <x/>
    </i>
  </rowItems>
  <colItems count="1">
    <i/>
  </colItems>
  <dataFields count="1">
    <dataField name="Sum of sold" fld="6"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6">
  <location ref="A3:B14" firstHeaderRow="1" firstDataRow="1" firstDataCol="1"/>
  <pivotFields count="13">
    <pivotField axis="axisRow" showAll="0" measureFilter="1">
      <items count="346">
        <item x="35"/>
        <item x="41"/>
        <item x="141"/>
        <item x="119"/>
        <item x="284"/>
        <item x="139"/>
        <item x="311"/>
        <item x="301"/>
        <item x="18"/>
        <item x="304"/>
        <item x="85"/>
        <item x="122"/>
        <item x="196"/>
        <item x="94"/>
        <item x="192"/>
        <item x="172"/>
        <item x="231"/>
        <item x="114"/>
        <item x="225"/>
        <item x="198"/>
        <item x="321"/>
        <item x="243"/>
        <item x="201"/>
        <item x="53"/>
        <item x="60"/>
        <item x="219"/>
        <item x="14"/>
        <item x="341"/>
        <item x="120"/>
        <item x="32"/>
        <item x="56"/>
        <item x="1"/>
        <item x="168"/>
        <item x="288"/>
        <item x="246"/>
        <item x="323"/>
        <item x="115"/>
        <item x="88"/>
        <item x="19"/>
        <item x="328"/>
        <item x="326"/>
        <item x="138"/>
        <item x="66"/>
        <item x="258"/>
        <item x="307"/>
        <item x="96"/>
        <item x="21"/>
        <item x="186"/>
        <item x="197"/>
        <item x="118"/>
        <item x="74"/>
        <item x="140"/>
        <item x="250"/>
        <item x="126"/>
        <item x="50"/>
        <item x="57"/>
        <item x="237"/>
        <item x="229"/>
        <item x="26"/>
        <item x="15"/>
        <item x="167"/>
        <item x="257"/>
        <item x="82"/>
        <item x="287"/>
        <item x="255"/>
        <item x="286"/>
        <item x="247"/>
        <item x="45"/>
        <item x="105"/>
        <item x="333"/>
        <item x="100"/>
        <item x="249"/>
        <item x="16"/>
        <item x="144"/>
        <item x="325"/>
        <item x="97"/>
        <item x="37"/>
        <item x="98"/>
        <item x="79"/>
        <item x="216"/>
        <item x="210"/>
        <item x="149"/>
        <item x="332"/>
        <item x="199"/>
        <item x="202"/>
        <item x="55"/>
        <item x="171"/>
        <item x="47"/>
        <item x="0"/>
        <item x="305"/>
        <item x="342"/>
        <item x="182"/>
        <item x="9"/>
        <item x="222"/>
        <item x="49"/>
        <item x="17"/>
        <item x="200"/>
        <item x="65"/>
        <item x="127"/>
        <item x="174"/>
        <item x="339"/>
        <item x="188"/>
        <item x="338"/>
        <item x="262"/>
        <item x="223"/>
        <item x="195"/>
        <item x="317"/>
        <item x="148"/>
        <item x="184"/>
        <item x="111"/>
        <item x="176"/>
        <item x="251"/>
        <item x="151"/>
        <item x="239"/>
        <item x="217"/>
        <item x="203"/>
        <item x="165"/>
        <item x="336"/>
        <item x="263"/>
        <item x="129"/>
        <item x="187"/>
        <item x="266"/>
        <item x="81"/>
        <item x="161"/>
        <item x="113"/>
        <item x="135"/>
        <item x="309"/>
        <item x="241"/>
        <item x="322"/>
        <item x="228"/>
        <item x="236"/>
        <item x="44"/>
        <item x="3"/>
        <item x="107"/>
        <item x="28"/>
        <item x="232"/>
        <item x="273"/>
        <item x="254"/>
        <item x="13"/>
        <item x="7"/>
        <item x="121"/>
        <item x="212"/>
        <item x="23"/>
        <item x="330"/>
        <item x="73"/>
        <item x="137"/>
        <item x="193"/>
        <item x="160"/>
        <item x="131"/>
        <item x="46"/>
        <item x="169"/>
        <item x="128"/>
        <item x="181"/>
        <item x="238"/>
        <item x="70"/>
        <item x="179"/>
        <item x="67"/>
        <item x="278"/>
        <item x="62"/>
        <item x="164"/>
        <item x="64"/>
        <item x="285"/>
        <item x="54"/>
        <item x="331"/>
        <item x="277"/>
        <item x="230"/>
        <item x="294"/>
        <item x="178"/>
        <item x="156"/>
        <item x="303"/>
        <item x="76"/>
        <item x="30"/>
        <item x="86"/>
        <item x="109"/>
        <item x="209"/>
        <item x="218"/>
        <item x="274"/>
        <item x="61"/>
        <item x="267"/>
        <item x="245"/>
        <item x="33"/>
        <item x="133"/>
        <item x="77"/>
        <item x="221"/>
        <item x="227"/>
        <item x="68"/>
        <item x="90"/>
        <item x="159"/>
        <item x="48"/>
        <item x="240"/>
        <item x="83"/>
        <item x="235"/>
        <item x="99"/>
        <item x="157"/>
        <item x="324"/>
        <item x="4"/>
        <item x="244"/>
        <item x="143"/>
        <item x="253"/>
        <item x="117"/>
        <item x="84"/>
        <item x="163"/>
        <item x="327"/>
        <item x="89"/>
        <item x="78"/>
        <item x="295"/>
        <item x="102"/>
        <item x="259"/>
        <item x="177"/>
        <item x="271"/>
        <item x="95"/>
        <item x="344"/>
        <item x="6"/>
        <item x="112"/>
        <item x="208"/>
        <item x="173"/>
        <item x="162"/>
        <item x="211"/>
        <item x="214"/>
        <item x="242"/>
        <item x="158"/>
        <item x="329"/>
        <item x="134"/>
        <item x="39"/>
        <item x="80"/>
        <item x="170"/>
        <item x="252"/>
        <item x="51"/>
        <item x="189"/>
        <item x="150"/>
        <item x="204"/>
        <item x="310"/>
        <item x="132"/>
        <item x="291"/>
        <item x="40"/>
        <item x="136"/>
        <item x="185"/>
        <item x="24"/>
        <item x="42"/>
        <item x="5"/>
        <item x="108"/>
        <item x="124"/>
        <item x="256"/>
        <item x="31"/>
        <item x="298"/>
        <item x="101"/>
        <item x="206"/>
        <item x="142"/>
        <item x="292"/>
        <item x="261"/>
        <item x="234"/>
        <item x="334"/>
        <item x="12"/>
        <item x="300"/>
        <item x="283"/>
        <item x="233"/>
        <item x="58"/>
        <item x="264"/>
        <item x="299"/>
        <item x="130"/>
        <item x="72"/>
        <item x="20"/>
        <item x="314"/>
        <item x="282"/>
        <item x="180"/>
        <item x="166"/>
        <item x="194"/>
        <item x="213"/>
        <item x="302"/>
        <item x="152"/>
        <item x="313"/>
        <item x="337"/>
        <item x="312"/>
        <item x="146"/>
        <item x="29"/>
        <item x="69"/>
        <item x="319"/>
        <item x="293"/>
        <item x="280"/>
        <item x="215"/>
        <item x="8"/>
        <item x="25"/>
        <item x="153"/>
        <item x="275"/>
        <item x="106"/>
        <item x="316"/>
        <item x="272"/>
        <item x="147"/>
        <item x="104"/>
        <item x="38"/>
        <item x="92"/>
        <item x="123"/>
        <item x="91"/>
        <item x="297"/>
        <item x="59"/>
        <item x="276"/>
        <item x="63"/>
        <item x="10"/>
        <item x="340"/>
        <item x="320"/>
        <item x="220"/>
        <item x="268"/>
        <item x="154"/>
        <item x="43"/>
        <item x="306"/>
        <item x="270"/>
        <item x="87"/>
        <item x="155"/>
        <item x="260"/>
        <item x="205"/>
        <item x="335"/>
        <item x="75"/>
        <item x="183"/>
        <item x="308"/>
        <item x="289"/>
        <item x="93"/>
        <item x="71"/>
        <item x="34"/>
        <item x="125"/>
        <item x="290"/>
        <item x="281"/>
        <item x="296"/>
        <item x="269"/>
        <item x="110"/>
        <item x="315"/>
        <item x="2"/>
        <item x="343"/>
        <item x="191"/>
        <item x="27"/>
        <item x="224"/>
        <item x="22"/>
        <item x="248"/>
        <item x="11"/>
        <item x="265"/>
        <item x="145"/>
        <item x="175"/>
        <item x="226"/>
        <item x="103"/>
        <item x="318"/>
        <item x="207"/>
        <item x="190"/>
        <item x="279"/>
        <item x="116"/>
        <item x="36"/>
        <item x="52"/>
        <item t="default"/>
      </items>
    </pivotField>
    <pivotField showAll="0"/>
    <pivotField showAll="0">
      <items count="20">
        <item x="7"/>
        <item x="15"/>
        <item x="14"/>
        <item x="3"/>
        <item x="10"/>
        <item x="13"/>
        <item x="4"/>
        <item x="11"/>
        <item x="6"/>
        <item x="0"/>
        <item x="1"/>
        <item x="12"/>
        <item x="9"/>
        <item x="8"/>
        <item x="2"/>
        <item x="5"/>
        <item x="16"/>
        <item x="17"/>
        <item m="1" x="18"/>
        <item t="default"/>
      </items>
    </pivotField>
    <pivotField numFmtId="164" showAll="0"/>
    <pivotField showAll="0"/>
    <pivotField showAll="0"/>
    <pivotField showAll="0"/>
    <pivotField showAll="0"/>
    <pivotField showAll="0">
      <items count="75">
        <item x="23"/>
        <item x="13"/>
        <item x="37"/>
        <item x="7"/>
        <item x="68"/>
        <item x="70"/>
        <item x="20"/>
        <item x="38"/>
        <item x="57"/>
        <item x="9"/>
        <item x="1"/>
        <item x="52"/>
        <item x="33"/>
        <item x="25"/>
        <item x="50"/>
        <item x="24"/>
        <item x="10"/>
        <item x="46"/>
        <item x="17"/>
        <item x="51"/>
        <item x="0"/>
        <item x="65"/>
        <item x="67"/>
        <item x="69"/>
        <item x="73"/>
        <item x="16"/>
        <item x="36"/>
        <item x="5"/>
        <item x="3"/>
        <item x="14"/>
        <item x="27"/>
        <item x="59"/>
        <item x="32"/>
        <item x="61"/>
        <item x="2"/>
        <item x="54"/>
        <item x="15"/>
        <item x="41"/>
        <item x="26"/>
        <item x="29"/>
        <item x="4"/>
        <item x="48"/>
        <item x="53"/>
        <item x="18"/>
        <item x="34"/>
        <item x="56"/>
        <item x="40"/>
        <item x="19"/>
        <item x="62"/>
        <item x="63"/>
        <item x="44"/>
        <item x="47"/>
        <item x="21"/>
        <item x="43"/>
        <item x="55"/>
        <item x="8"/>
        <item x="11"/>
        <item x="28"/>
        <item x="35"/>
        <item x="39"/>
        <item x="64"/>
        <item x="49"/>
        <item x="66"/>
        <item x="72"/>
        <item x="6"/>
        <item x="60"/>
        <item x="22"/>
        <item x="58"/>
        <item x="31"/>
        <item x="71"/>
        <item x="30"/>
        <item x="42"/>
        <item x="12"/>
        <item x="45"/>
        <item t="default"/>
      </items>
    </pivotField>
    <pivotField showAll="0">
      <items count="3">
        <item x="0"/>
        <item x="1"/>
        <item t="default"/>
      </items>
    </pivotField>
    <pivotField showAll="0"/>
    <pivotField dataField="1" numFmtId="165" showAll="0"/>
    <pivotField showAll="0"/>
  </pivotFields>
  <rowFields count="1">
    <field x="0"/>
  </rowFields>
  <rowItems count="11">
    <i>
      <x v="26"/>
    </i>
    <i>
      <x v="38"/>
    </i>
    <i>
      <x v="54"/>
    </i>
    <i>
      <x v="58"/>
    </i>
    <i>
      <x v="85"/>
    </i>
    <i>
      <x v="92"/>
    </i>
    <i>
      <x v="252"/>
    </i>
    <i>
      <x v="280"/>
    </i>
    <i>
      <x v="332"/>
    </i>
    <i>
      <x v="343"/>
    </i>
    <i t="grand">
      <x/>
    </i>
  </rowItems>
  <colItems count="1">
    <i/>
  </colItems>
  <dataFields count="1">
    <dataField name="Sum of Revenue (N)" fld="11" baseField="0" baseItem="0" numFmtId="1"/>
  </dataFields>
  <formats count="1">
    <format dxfId="0">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3">
  <location ref="A16:B35" firstHeaderRow="1" firstDataRow="1" firstDataCol="1"/>
  <pivotFields count="13">
    <pivotField showAll="0">
      <items count="346">
        <item x="35"/>
        <item x="41"/>
        <item x="141"/>
        <item x="119"/>
        <item x="284"/>
        <item x="139"/>
        <item x="311"/>
        <item x="301"/>
        <item x="18"/>
        <item x="304"/>
        <item x="85"/>
        <item x="122"/>
        <item x="196"/>
        <item x="94"/>
        <item x="192"/>
        <item x="172"/>
        <item x="231"/>
        <item x="114"/>
        <item x="225"/>
        <item x="198"/>
        <item x="321"/>
        <item x="243"/>
        <item x="201"/>
        <item x="53"/>
        <item x="60"/>
        <item x="219"/>
        <item x="14"/>
        <item x="341"/>
        <item x="120"/>
        <item x="32"/>
        <item x="56"/>
        <item x="1"/>
        <item x="168"/>
        <item x="288"/>
        <item x="246"/>
        <item x="323"/>
        <item x="115"/>
        <item x="88"/>
        <item x="19"/>
        <item x="328"/>
        <item x="326"/>
        <item x="138"/>
        <item x="66"/>
        <item x="258"/>
        <item x="307"/>
        <item x="96"/>
        <item x="21"/>
        <item x="186"/>
        <item x="197"/>
        <item x="118"/>
        <item x="74"/>
        <item x="140"/>
        <item x="250"/>
        <item x="126"/>
        <item x="50"/>
        <item x="57"/>
        <item x="237"/>
        <item x="229"/>
        <item x="26"/>
        <item x="15"/>
        <item x="167"/>
        <item x="257"/>
        <item x="82"/>
        <item x="287"/>
        <item x="255"/>
        <item x="286"/>
        <item x="247"/>
        <item x="45"/>
        <item x="105"/>
        <item x="333"/>
        <item x="100"/>
        <item x="249"/>
        <item x="16"/>
        <item x="144"/>
        <item x="325"/>
        <item x="97"/>
        <item x="37"/>
        <item x="98"/>
        <item x="79"/>
        <item x="216"/>
        <item x="210"/>
        <item x="149"/>
        <item x="332"/>
        <item x="199"/>
        <item x="202"/>
        <item x="55"/>
        <item x="171"/>
        <item x="47"/>
        <item x="0"/>
        <item x="305"/>
        <item x="342"/>
        <item x="182"/>
        <item x="9"/>
        <item x="222"/>
        <item x="49"/>
        <item x="17"/>
        <item x="200"/>
        <item x="65"/>
        <item x="127"/>
        <item x="174"/>
        <item x="339"/>
        <item x="188"/>
        <item x="338"/>
        <item x="262"/>
        <item x="223"/>
        <item x="195"/>
        <item x="317"/>
        <item x="148"/>
        <item x="184"/>
        <item x="111"/>
        <item x="176"/>
        <item x="251"/>
        <item x="151"/>
        <item x="239"/>
        <item x="217"/>
        <item x="203"/>
        <item x="165"/>
        <item x="336"/>
        <item x="263"/>
        <item x="129"/>
        <item x="187"/>
        <item x="266"/>
        <item x="81"/>
        <item x="161"/>
        <item x="113"/>
        <item x="135"/>
        <item x="309"/>
        <item x="241"/>
        <item x="322"/>
        <item x="228"/>
        <item x="236"/>
        <item x="44"/>
        <item x="3"/>
        <item x="107"/>
        <item x="28"/>
        <item x="232"/>
        <item x="273"/>
        <item x="254"/>
        <item x="13"/>
        <item x="7"/>
        <item x="121"/>
        <item x="212"/>
        <item x="23"/>
        <item x="330"/>
        <item x="73"/>
        <item x="137"/>
        <item x="193"/>
        <item x="160"/>
        <item x="131"/>
        <item x="46"/>
        <item x="169"/>
        <item x="128"/>
        <item x="181"/>
        <item x="238"/>
        <item x="70"/>
        <item x="179"/>
        <item x="67"/>
        <item x="278"/>
        <item x="62"/>
        <item x="164"/>
        <item x="64"/>
        <item x="285"/>
        <item x="54"/>
        <item x="331"/>
        <item x="277"/>
        <item x="230"/>
        <item x="294"/>
        <item x="178"/>
        <item x="156"/>
        <item x="303"/>
        <item x="76"/>
        <item x="30"/>
        <item x="86"/>
        <item x="109"/>
        <item x="209"/>
        <item x="218"/>
        <item x="274"/>
        <item x="61"/>
        <item x="267"/>
        <item x="245"/>
        <item x="33"/>
        <item x="133"/>
        <item x="77"/>
        <item x="221"/>
        <item x="227"/>
        <item x="68"/>
        <item x="90"/>
        <item x="159"/>
        <item x="48"/>
        <item x="240"/>
        <item x="83"/>
        <item x="235"/>
        <item x="99"/>
        <item x="157"/>
        <item x="324"/>
        <item x="4"/>
        <item x="244"/>
        <item x="143"/>
        <item x="253"/>
        <item x="117"/>
        <item x="84"/>
        <item x="163"/>
        <item x="327"/>
        <item x="89"/>
        <item x="78"/>
        <item x="295"/>
        <item x="102"/>
        <item x="259"/>
        <item x="177"/>
        <item x="271"/>
        <item x="95"/>
        <item x="344"/>
        <item x="6"/>
        <item x="112"/>
        <item x="208"/>
        <item x="173"/>
        <item x="162"/>
        <item x="211"/>
        <item x="214"/>
        <item x="242"/>
        <item x="158"/>
        <item x="329"/>
        <item x="134"/>
        <item x="39"/>
        <item x="80"/>
        <item x="170"/>
        <item x="252"/>
        <item x="51"/>
        <item x="189"/>
        <item x="150"/>
        <item x="204"/>
        <item x="310"/>
        <item x="132"/>
        <item x="291"/>
        <item x="40"/>
        <item x="136"/>
        <item x="185"/>
        <item x="24"/>
        <item x="42"/>
        <item x="5"/>
        <item x="108"/>
        <item x="124"/>
        <item x="256"/>
        <item x="31"/>
        <item x="298"/>
        <item x="101"/>
        <item x="206"/>
        <item x="142"/>
        <item x="292"/>
        <item x="261"/>
        <item x="234"/>
        <item x="334"/>
        <item x="12"/>
        <item x="300"/>
        <item x="283"/>
        <item x="233"/>
        <item x="58"/>
        <item x="264"/>
        <item x="299"/>
        <item x="130"/>
        <item x="72"/>
        <item x="20"/>
        <item x="314"/>
        <item x="282"/>
        <item x="180"/>
        <item x="166"/>
        <item x="194"/>
        <item x="213"/>
        <item x="302"/>
        <item x="152"/>
        <item x="313"/>
        <item x="337"/>
        <item x="312"/>
        <item x="146"/>
        <item x="29"/>
        <item x="69"/>
        <item x="319"/>
        <item x="293"/>
        <item x="280"/>
        <item x="215"/>
        <item x="8"/>
        <item x="25"/>
        <item x="153"/>
        <item x="275"/>
        <item x="106"/>
        <item x="316"/>
        <item x="272"/>
        <item x="147"/>
        <item x="104"/>
        <item x="38"/>
        <item x="92"/>
        <item x="123"/>
        <item x="91"/>
        <item x="297"/>
        <item x="59"/>
        <item x="276"/>
        <item x="63"/>
        <item x="10"/>
        <item x="340"/>
        <item x="320"/>
        <item x="220"/>
        <item x="268"/>
        <item x="154"/>
        <item x="43"/>
        <item x="306"/>
        <item x="270"/>
        <item x="87"/>
        <item x="155"/>
        <item x="260"/>
        <item x="205"/>
        <item x="335"/>
        <item x="75"/>
        <item x="183"/>
        <item x="308"/>
        <item x="289"/>
        <item x="93"/>
        <item x="71"/>
        <item x="34"/>
        <item x="125"/>
        <item x="290"/>
        <item x="281"/>
        <item x="296"/>
        <item x="269"/>
        <item x="110"/>
        <item x="315"/>
        <item x="2"/>
        <item x="343"/>
        <item x="191"/>
        <item x="27"/>
        <item x="224"/>
        <item x="22"/>
        <item x="248"/>
        <item x="11"/>
        <item x="265"/>
        <item x="145"/>
        <item x="175"/>
        <item x="226"/>
        <item x="103"/>
        <item x="318"/>
        <item x="207"/>
        <item x="190"/>
        <item x="279"/>
        <item x="116"/>
        <item x="36"/>
        <item x="52"/>
        <item t="default"/>
      </items>
    </pivotField>
    <pivotField showAll="0"/>
    <pivotField axis="axisRow" showAll="0">
      <items count="20">
        <item x="7"/>
        <item x="15"/>
        <item x="14"/>
        <item x="3"/>
        <item x="10"/>
        <item x="13"/>
        <item x="4"/>
        <item x="11"/>
        <item x="6"/>
        <item x="0"/>
        <item x="1"/>
        <item x="12"/>
        <item x="9"/>
        <item x="8"/>
        <item x="2"/>
        <item x="5"/>
        <item x="16"/>
        <item x="17"/>
        <item m="1" x="18"/>
        <item t="default"/>
      </items>
    </pivotField>
    <pivotField numFmtId="164" showAll="0"/>
    <pivotField showAll="0"/>
    <pivotField showAll="0"/>
    <pivotField showAll="0"/>
    <pivotField showAll="0"/>
    <pivotField showAll="0"/>
    <pivotField showAll="0">
      <items count="3">
        <item x="0"/>
        <item x="1"/>
        <item t="default"/>
      </items>
    </pivotField>
    <pivotField showAll="0"/>
    <pivotField numFmtId="165" showAll="0"/>
    <pivotField dataField="1"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Demand" fld="12"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60:B63" firstHeaderRow="1" firstDataRow="1" firstDataCol="1"/>
  <pivotFields count="13">
    <pivotField showAll="0">
      <items count="346">
        <item x="35"/>
        <item x="41"/>
        <item x="141"/>
        <item x="119"/>
        <item x="284"/>
        <item x="139"/>
        <item x="311"/>
        <item x="301"/>
        <item x="18"/>
        <item x="304"/>
        <item x="85"/>
        <item x="122"/>
        <item x="196"/>
        <item x="94"/>
        <item x="192"/>
        <item x="172"/>
        <item x="231"/>
        <item x="114"/>
        <item x="225"/>
        <item x="198"/>
        <item x="321"/>
        <item x="243"/>
        <item x="201"/>
        <item x="53"/>
        <item x="60"/>
        <item x="219"/>
        <item x="14"/>
        <item x="341"/>
        <item x="120"/>
        <item x="32"/>
        <item x="56"/>
        <item x="1"/>
        <item x="168"/>
        <item x="288"/>
        <item x="246"/>
        <item x="323"/>
        <item x="115"/>
        <item x="88"/>
        <item x="19"/>
        <item x="328"/>
        <item x="326"/>
        <item x="138"/>
        <item x="66"/>
        <item x="258"/>
        <item x="307"/>
        <item x="96"/>
        <item x="21"/>
        <item x="186"/>
        <item x="197"/>
        <item x="118"/>
        <item x="74"/>
        <item x="140"/>
        <item x="250"/>
        <item x="126"/>
        <item x="50"/>
        <item x="57"/>
        <item x="237"/>
        <item x="229"/>
        <item x="26"/>
        <item x="15"/>
        <item x="167"/>
        <item x="257"/>
        <item x="82"/>
        <item x="287"/>
        <item x="255"/>
        <item x="286"/>
        <item x="247"/>
        <item x="45"/>
        <item x="105"/>
        <item x="333"/>
        <item x="100"/>
        <item x="249"/>
        <item x="16"/>
        <item x="144"/>
        <item x="325"/>
        <item x="97"/>
        <item x="37"/>
        <item x="98"/>
        <item x="79"/>
        <item x="216"/>
        <item x="210"/>
        <item x="149"/>
        <item x="332"/>
        <item x="199"/>
        <item x="202"/>
        <item x="55"/>
        <item x="171"/>
        <item x="47"/>
        <item x="0"/>
        <item x="305"/>
        <item x="342"/>
        <item x="182"/>
        <item x="9"/>
        <item x="222"/>
        <item x="49"/>
        <item x="17"/>
        <item x="200"/>
        <item x="65"/>
        <item x="127"/>
        <item x="174"/>
        <item x="339"/>
        <item x="188"/>
        <item x="338"/>
        <item x="262"/>
        <item x="223"/>
        <item x="195"/>
        <item x="317"/>
        <item x="148"/>
        <item x="184"/>
        <item x="111"/>
        <item x="176"/>
        <item x="251"/>
        <item x="151"/>
        <item x="239"/>
        <item x="217"/>
        <item x="203"/>
        <item x="165"/>
        <item x="336"/>
        <item x="263"/>
        <item x="129"/>
        <item x="187"/>
        <item x="266"/>
        <item x="81"/>
        <item x="161"/>
        <item x="113"/>
        <item x="135"/>
        <item x="309"/>
        <item x="241"/>
        <item x="322"/>
        <item x="228"/>
        <item x="236"/>
        <item x="44"/>
        <item x="3"/>
        <item x="107"/>
        <item x="28"/>
        <item x="232"/>
        <item x="273"/>
        <item x="254"/>
        <item x="13"/>
        <item x="7"/>
        <item x="121"/>
        <item x="212"/>
        <item x="23"/>
        <item x="330"/>
        <item x="73"/>
        <item x="137"/>
        <item x="193"/>
        <item x="160"/>
        <item x="131"/>
        <item x="46"/>
        <item x="169"/>
        <item x="128"/>
        <item x="181"/>
        <item x="238"/>
        <item x="70"/>
        <item x="179"/>
        <item x="67"/>
        <item x="278"/>
        <item x="62"/>
        <item x="164"/>
        <item x="64"/>
        <item x="285"/>
        <item x="54"/>
        <item x="331"/>
        <item x="277"/>
        <item x="230"/>
        <item x="294"/>
        <item x="178"/>
        <item x="156"/>
        <item x="303"/>
        <item x="76"/>
        <item x="30"/>
        <item x="86"/>
        <item x="109"/>
        <item x="209"/>
        <item x="218"/>
        <item x="274"/>
        <item x="61"/>
        <item x="267"/>
        <item x="245"/>
        <item x="33"/>
        <item x="133"/>
        <item x="77"/>
        <item x="221"/>
        <item x="227"/>
        <item x="68"/>
        <item x="90"/>
        <item x="159"/>
        <item x="48"/>
        <item x="240"/>
        <item x="83"/>
        <item x="235"/>
        <item x="99"/>
        <item x="157"/>
        <item x="324"/>
        <item x="4"/>
        <item x="244"/>
        <item x="143"/>
        <item x="253"/>
        <item x="117"/>
        <item x="84"/>
        <item x="163"/>
        <item x="327"/>
        <item x="89"/>
        <item x="78"/>
        <item x="295"/>
        <item x="102"/>
        <item x="259"/>
        <item x="177"/>
        <item x="271"/>
        <item x="95"/>
        <item x="344"/>
        <item x="6"/>
        <item x="112"/>
        <item x="208"/>
        <item x="173"/>
        <item x="162"/>
        <item x="211"/>
        <item x="214"/>
        <item x="242"/>
        <item x="158"/>
        <item x="329"/>
        <item x="134"/>
        <item x="39"/>
        <item x="80"/>
        <item x="170"/>
        <item x="252"/>
        <item x="51"/>
        <item x="189"/>
        <item x="150"/>
        <item x="204"/>
        <item x="310"/>
        <item x="132"/>
        <item x="291"/>
        <item x="40"/>
        <item x="136"/>
        <item x="185"/>
        <item x="24"/>
        <item x="42"/>
        <item x="5"/>
        <item x="108"/>
        <item x="124"/>
        <item x="256"/>
        <item x="31"/>
        <item x="298"/>
        <item x="101"/>
        <item x="206"/>
        <item x="142"/>
        <item x="292"/>
        <item x="261"/>
        <item x="234"/>
        <item x="334"/>
        <item x="12"/>
        <item x="300"/>
        <item x="283"/>
        <item x="233"/>
        <item x="58"/>
        <item x="264"/>
        <item x="299"/>
        <item x="130"/>
        <item x="72"/>
        <item x="20"/>
        <item x="314"/>
        <item x="282"/>
        <item x="180"/>
        <item x="166"/>
        <item x="194"/>
        <item x="213"/>
        <item x="302"/>
        <item x="152"/>
        <item x="313"/>
        <item x="337"/>
        <item x="312"/>
        <item x="146"/>
        <item x="29"/>
        <item x="69"/>
        <item x="319"/>
        <item x="293"/>
        <item x="280"/>
        <item x="215"/>
        <item x="8"/>
        <item x="25"/>
        <item x="153"/>
        <item x="275"/>
        <item x="106"/>
        <item x="316"/>
        <item x="272"/>
        <item x="147"/>
        <item x="104"/>
        <item x="38"/>
        <item x="92"/>
        <item x="123"/>
        <item x="91"/>
        <item x="297"/>
        <item x="59"/>
        <item x="276"/>
        <item x="63"/>
        <item x="10"/>
        <item x="340"/>
        <item x="320"/>
        <item x="220"/>
        <item x="268"/>
        <item x="154"/>
        <item x="43"/>
        <item x="306"/>
        <item x="270"/>
        <item x="87"/>
        <item x="155"/>
        <item x="260"/>
        <item x="205"/>
        <item x="335"/>
        <item x="75"/>
        <item x="183"/>
        <item x="308"/>
        <item x="289"/>
        <item x="93"/>
        <item x="71"/>
        <item x="34"/>
        <item x="125"/>
        <item x="290"/>
        <item x="281"/>
        <item x="296"/>
        <item x="269"/>
        <item x="110"/>
        <item x="315"/>
        <item x="2"/>
        <item x="343"/>
        <item x="191"/>
        <item x="27"/>
        <item x="224"/>
        <item x="22"/>
        <item x="248"/>
        <item x="11"/>
        <item x="265"/>
        <item x="145"/>
        <item x="175"/>
        <item x="226"/>
        <item x="103"/>
        <item x="318"/>
        <item x="207"/>
        <item x="190"/>
        <item x="279"/>
        <item x="116"/>
        <item x="36"/>
        <item x="52"/>
        <item t="default"/>
      </items>
    </pivotField>
    <pivotField dataField="1" showAll="0"/>
    <pivotField showAll="0">
      <items count="20">
        <item x="7"/>
        <item x="15"/>
        <item x="14"/>
        <item x="3"/>
        <item x="10"/>
        <item x="13"/>
        <item x="4"/>
        <item x="11"/>
        <item x="6"/>
        <item x="0"/>
        <item x="1"/>
        <item x="12"/>
        <item x="9"/>
        <item x="8"/>
        <item x="2"/>
        <item x="5"/>
        <item x="16"/>
        <item x="17"/>
        <item m="1" x="18"/>
        <item t="default"/>
      </items>
    </pivotField>
    <pivotField numFmtId="164" showAll="0"/>
    <pivotField showAll="0"/>
    <pivotField showAll="0"/>
    <pivotField showAll="0"/>
    <pivotField showAll="0"/>
    <pivotField showAll="0"/>
    <pivotField axis="axisRow" showAll="0">
      <items count="3">
        <item x="0"/>
        <item x="1"/>
        <item t="default"/>
      </items>
    </pivotField>
    <pivotField showAll="0"/>
    <pivotField numFmtId="165" showAll="0"/>
    <pivotField showAll="0"/>
  </pivotFields>
  <rowFields count="1">
    <field x="9"/>
  </rowFields>
  <rowItems count="3">
    <i>
      <x/>
    </i>
    <i>
      <x v="1"/>
    </i>
    <i t="grand">
      <x/>
    </i>
  </rowItems>
  <colItems count="1">
    <i/>
  </colItems>
  <dataFields count="1">
    <dataField name="Count of title" fld="1"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9" count="1" selected="0">
            <x v="0"/>
          </reference>
        </references>
      </pivotArea>
    </chartFormat>
    <chartFormat chart="5"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0000000-0013-0000-FFFF-FFFF01000000}" sourceName="brand">
  <pivotTables>
    <pivotTable tabId="16" name="PivotTable1"/>
    <pivotTable tabId="16" name="PivotTable4"/>
    <pivotTable tabId="16" name="PivotTable5"/>
    <pivotTable tabId="16" name="PivotTable6"/>
    <pivotTable tabId="16" name="PivotTable7"/>
  </pivotTables>
  <data>
    <tabular pivotCacheId="1">
      <items count="345">
        <i x="35" s="1"/>
        <i x="41" s="1"/>
        <i x="141" s="1"/>
        <i x="119" s="1"/>
        <i x="284" s="1"/>
        <i x="139" s="1"/>
        <i x="311" s="1"/>
        <i x="301" s="1"/>
        <i x="18" s="1"/>
        <i x="304" s="1"/>
        <i x="85" s="1"/>
        <i x="122" s="1"/>
        <i x="196" s="1"/>
        <i x="94" s="1"/>
        <i x="192" s="1"/>
        <i x="172" s="1"/>
        <i x="231" s="1"/>
        <i x="114" s="1"/>
        <i x="225" s="1"/>
        <i x="198" s="1"/>
        <i x="321" s="1"/>
        <i x="243" s="1"/>
        <i x="201" s="1"/>
        <i x="53" s="1"/>
        <i x="60" s="1"/>
        <i x="219" s="1"/>
        <i x="14" s="1"/>
        <i x="341" s="1"/>
        <i x="120" s="1"/>
        <i x="32" s="1"/>
        <i x="56" s="1"/>
        <i x="1" s="1"/>
        <i x="168" s="1"/>
        <i x="288" s="1"/>
        <i x="246" s="1"/>
        <i x="323" s="1"/>
        <i x="115" s="1"/>
        <i x="88" s="1"/>
        <i x="19" s="1"/>
        <i x="328" s="1"/>
        <i x="326" s="1"/>
        <i x="138" s="1"/>
        <i x="66" s="1"/>
        <i x="258" s="1"/>
        <i x="307" s="1"/>
        <i x="96" s="1"/>
        <i x="21" s="1"/>
        <i x="186" s="1"/>
        <i x="197" s="1"/>
        <i x="118" s="1"/>
        <i x="74" s="1"/>
        <i x="140" s="1"/>
        <i x="250" s="1"/>
        <i x="126" s="1"/>
        <i x="50" s="1"/>
        <i x="57" s="1"/>
        <i x="237" s="1"/>
        <i x="229" s="1"/>
        <i x="26" s="1"/>
        <i x="15" s="1"/>
        <i x="167" s="1"/>
        <i x="257" s="1"/>
        <i x="82" s="1"/>
        <i x="287" s="1"/>
        <i x="255" s="1"/>
        <i x="286" s="1"/>
        <i x="247" s="1"/>
        <i x="45" s="1"/>
        <i x="105" s="1"/>
        <i x="333" s="1"/>
        <i x="100" s="1"/>
        <i x="249" s="1"/>
        <i x="16" s="1"/>
        <i x="144" s="1"/>
        <i x="325" s="1"/>
        <i x="97" s="1"/>
        <i x="37" s="1"/>
        <i x="98" s="1"/>
        <i x="79" s="1"/>
        <i x="216" s="1"/>
        <i x="210" s="1"/>
        <i x="149" s="1"/>
        <i x="332" s="1"/>
        <i x="199" s="1"/>
        <i x="202" s="1"/>
        <i x="55" s="1"/>
        <i x="171" s="1"/>
        <i x="47" s="1"/>
        <i x="0" s="1"/>
        <i x="305" s="1"/>
        <i x="342" s="1"/>
        <i x="182" s="1"/>
        <i x="9" s="1"/>
        <i x="222" s="1"/>
        <i x="49" s="1"/>
        <i x="17" s="1"/>
        <i x="200" s="1"/>
        <i x="65" s="1"/>
        <i x="127" s="1"/>
        <i x="174" s="1"/>
        <i x="339" s="1"/>
        <i x="188" s="1"/>
        <i x="338" s="1"/>
        <i x="262" s="1"/>
        <i x="223" s="1"/>
        <i x="195" s="1"/>
        <i x="317" s="1"/>
        <i x="148" s="1"/>
        <i x="184" s="1"/>
        <i x="111" s="1"/>
        <i x="176" s="1"/>
        <i x="251" s="1"/>
        <i x="151" s="1"/>
        <i x="239" s="1"/>
        <i x="217" s="1"/>
        <i x="203" s="1"/>
        <i x="165" s="1"/>
        <i x="336" s="1"/>
        <i x="263" s="1"/>
        <i x="129" s="1"/>
        <i x="187" s="1"/>
        <i x="266" s="1"/>
        <i x="81" s="1"/>
        <i x="161" s="1"/>
        <i x="113" s="1"/>
        <i x="135" s="1"/>
        <i x="309" s="1"/>
        <i x="241" s="1"/>
        <i x="322" s="1"/>
        <i x="228" s="1"/>
        <i x="236" s="1"/>
        <i x="44" s="1"/>
        <i x="3" s="1"/>
        <i x="107" s="1"/>
        <i x="28" s="1"/>
        <i x="232" s="1"/>
        <i x="273" s="1"/>
        <i x="254" s="1"/>
        <i x="13" s="1"/>
        <i x="7" s="1"/>
        <i x="121" s="1"/>
        <i x="212" s="1"/>
        <i x="23" s="1"/>
        <i x="330" s="1"/>
        <i x="73" s="1"/>
        <i x="137" s="1"/>
        <i x="193" s="1"/>
        <i x="160" s="1"/>
        <i x="131" s="1"/>
        <i x="46" s="1"/>
        <i x="169" s="1"/>
        <i x="128" s="1"/>
        <i x="181" s="1"/>
        <i x="238" s="1"/>
        <i x="70" s="1"/>
        <i x="179" s="1"/>
        <i x="67" s="1"/>
        <i x="278" s="1"/>
        <i x="62" s="1"/>
        <i x="164" s="1"/>
        <i x="64" s="1"/>
        <i x="285" s="1"/>
        <i x="54" s="1"/>
        <i x="331" s="1"/>
        <i x="277" s="1"/>
        <i x="230" s="1"/>
        <i x="294" s="1"/>
        <i x="178" s="1"/>
        <i x="156" s="1"/>
        <i x="303" s="1"/>
        <i x="76" s="1"/>
        <i x="30" s="1"/>
        <i x="86" s="1"/>
        <i x="109" s="1"/>
        <i x="209" s="1"/>
        <i x="218" s="1"/>
        <i x="274" s="1"/>
        <i x="61" s="1"/>
        <i x="267" s="1"/>
        <i x="245" s="1"/>
        <i x="33" s="1"/>
        <i x="133" s="1"/>
        <i x="77" s="1"/>
        <i x="221" s="1"/>
        <i x="227" s="1"/>
        <i x="68" s="1"/>
        <i x="90" s="1"/>
        <i x="159" s="1"/>
        <i x="48" s="1"/>
        <i x="240" s="1"/>
        <i x="83" s="1"/>
        <i x="235" s="1"/>
        <i x="99" s="1"/>
        <i x="157" s="1"/>
        <i x="324" s="1"/>
        <i x="4" s="1"/>
        <i x="244" s="1"/>
        <i x="143" s="1"/>
        <i x="253" s="1"/>
        <i x="117" s="1"/>
        <i x="84" s="1"/>
        <i x="163" s="1"/>
        <i x="327" s="1"/>
        <i x="89" s="1"/>
        <i x="78" s="1"/>
        <i x="295" s="1"/>
        <i x="102" s="1"/>
        <i x="259" s="1"/>
        <i x="177" s="1"/>
        <i x="271" s="1"/>
        <i x="95" s="1"/>
        <i x="344" s="1"/>
        <i x="6" s="1"/>
        <i x="112" s="1"/>
        <i x="208" s="1"/>
        <i x="173" s="1"/>
        <i x="162" s="1"/>
        <i x="211" s="1"/>
        <i x="214" s="1"/>
        <i x="242" s="1"/>
        <i x="158" s="1"/>
        <i x="329" s="1"/>
        <i x="134" s="1"/>
        <i x="39" s="1"/>
        <i x="80" s="1"/>
        <i x="170" s="1"/>
        <i x="252" s="1"/>
        <i x="51" s="1"/>
        <i x="189" s="1"/>
        <i x="150" s="1"/>
        <i x="204" s="1"/>
        <i x="310" s="1"/>
        <i x="132" s="1"/>
        <i x="291" s="1"/>
        <i x="40" s="1"/>
        <i x="136" s="1"/>
        <i x="185" s="1"/>
        <i x="24" s="1"/>
        <i x="42" s="1"/>
        <i x="5" s="1"/>
        <i x="108" s="1"/>
        <i x="124" s="1"/>
        <i x="256" s="1"/>
        <i x="31" s="1"/>
        <i x="298" s="1"/>
        <i x="101" s="1"/>
        <i x="206" s="1"/>
        <i x="142" s="1"/>
        <i x="292" s="1"/>
        <i x="261" s="1"/>
        <i x="234" s="1"/>
        <i x="334" s="1"/>
        <i x="12" s="1"/>
        <i x="300" s="1"/>
        <i x="283" s="1"/>
        <i x="233" s="1"/>
        <i x="58" s="1"/>
        <i x="264" s="1"/>
        <i x="299" s="1"/>
        <i x="130" s="1"/>
        <i x="72" s="1"/>
        <i x="20" s="1"/>
        <i x="314" s="1"/>
        <i x="282" s="1"/>
        <i x="180" s="1"/>
        <i x="166" s="1"/>
        <i x="194" s="1"/>
        <i x="213" s="1"/>
        <i x="302" s="1"/>
        <i x="152" s="1"/>
        <i x="313" s="1"/>
        <i x="337" s="1"/>
        <i x="312" s="1"/>
        <i x="146" s="1"/>
        <i x="29" s="1"/>
        <i x="69" s="1"/>
        <i x="319" s="1"/>
        <i x="293" s="1"/>
        <i x="280" s="1"/>
        <i x="215" s="1"/>
        <i x="8" s="1"/>
        <i x="25" s="1"/>
        <i x="153" s="1"/>
        <i x="275" s="1"/>
        <i x="106" s="1"/>
        <i x="316" s="1"/>
        <i x="272" s="1"/>
        <i x="147" s="1"/>
        <i x="104" s="1"/>
        <i x="38" s="1"/>
        <i x="92" s="1"/>
        <i x="123" s="1"/>
        <i x="91" s="1"/>
        <i x="297" s="1"/>
        <i x="59" s="1"/>
        <i x="276" s="1"/>
        <i x="63" s="1"/>
        <i x="10" s="1"/>
        <i x="340" s="1"/>
        <i x="320" s="1"/>
        <i x="220" s="1"/>
        <i x="268" s="1"/>
        <i x="154" s="1"/>
        <i x="43" s="1"/>
        <i x="306" s="1"/>
        <i x="270" s="1"/>
        <i x="87" s="1"/>
        <i x="155" s="1"/>
        <i x="260" s="1"/>
        <i x="205" s="1"/>
        <i x="335" s="1"/>
        <i x="75" s="1"/>
        <i x="183" s="1"/>
        <i x="308" s="1"/>
        <i x="289" s="1"/>
        <i x="93" s="1"/>
        <i x="71" s="1"/>
        <i x="34" s="1"/>
        <i x="125" s="1"/>
        <i x="290" s="1"/>
        <i x="281" s="1"/>
        <i x="296" s="1"/>
        <i x="269" s="1"/>
        <i x="110" s="1"/>
        <i x="315" s="1"/>
        <i x="2" s="1"/>
        <i x="343" s="1"/>
        <i x="191" s="1"/>
        <i x="27" s="1"/>
        <i x="224" s="1"/>
        <i x="22" s="1"/>
        <i x="248" s="1"/>
        <i x="11" s="1"/>
        <i x="265" s="1"/>
        <i x="145" s="1"/>
        <i x="175" s="1"/>
        <i x="226" s="1"/>
        <i x="103" s="1"/>
        <i x="318" s="1"/>
        <i x="207" s="1"/>
        <i x="190" s="1"/>
        <i x="279" s="1"/>
        <i x="116" s="1"/>
        <i x="36" s="1"/>
        <i x="5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pivotTables>
    <pivotTable tabId="16" name="PivotTable1"/>
    <pivotTable tabId="16" name="PivotTable4"/>
    <pivotTable tabId="16" name="PivotTable5"/>
    <pivotTable tabId="16" name="PivotTable6"/>
    <pivotTable tabId="16" name="PivotTable7"/>
  </pivotTables>
  <data>
    <tabular pivotCacheId="1">
      <items count="19">
        <i x="7" s="1"/>
        <i x="15" s="1"/>
        <i x="14" s="1"/>
        <i x="3" s="1"/>
        <i x="10" s="1"/>
        <i x="13" s="1"/>
        <i x="4" s="1"/>
        <i x="11" s="1"/>
        <i x="6" s="1"/>
        <i x="0" s="1"/>
        <i x="1" s="1"/>
        <i x="12" s="1"/>
        <i x="9" s="1"/>
        <i x="8" s="1"/>
        <i x="2" s="1"/>
        <i x="5" s="1"/>
        <i x="16" s="1"/>
        <i x="17" s="1"/>
        <i x="1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4000000}" sourceName="Gender">
  <pivotTables>
    <pivotTable tabId="16" name="PivotTable1"/>
    <pivotTable tabId="16" name="PivotTable4"/>
    <pivotTable tabId="16" name="PivotTable5"/>
    <pivotTable tabId="16" name="PivotTable6"/>
    <pivotTable tabId="16" name="PivotTable7"/>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Location" xr10:uid="{41CAC9C0-47CC-47EB-BC1E-7CC3D0D967C8}" sourceName="Item Location">
  <pivotTables>
    <pivotTable tabId="16" name="PivotTable1"/>
  </pivotTables>
  <data>
    <tabular pivotCacheId="1">
      <items count="74">
        <i x="23" s="1"/>
        <i x="13" s="1"/>
        <i x="37" s="1"/>
        <i x="7" s="1"/>
        <i x="68" s="1"/>
        <i x="70" s="1"/>
        <i x="20" s="1"/>
        <i x="38" s="1"/>
        <i x="57" s="1"/>
        <i x="9" s="1"/>
        <i x="1" s="1"/>
        <i x="52" s="1"/>
        <i x="33" s="1"/>
        <i x="25" s="1"/>
        <i x="50" s="1"/>
        <i x="24" s="1"/>
        <i x="10" s="1"/>
        <i x="46" s="1"/>
        <i x="17" s="1"/>
        <i x="51" s="1"/>
        <i x="0" s="1"/>
        <i x="65" s="1"/>
        <i x="67" s="1"/>
        <i x="69" s="1"/>
        <i x="73" s="1"/>
        <i x="16" s="1"/>
        <i x="36" s="1"/>
        <i x="5" s="1"/>
        <i x="3" s="1"/>
        <i x="14" s="1"/>
        <i x="27" s="1"/>
        <i x="59" s="1"/>
        <i x="32" s="1"/>
        <i x="61" s="1"/>
        <i x="2" s="1"/>
        <i x="54" s="1"/>
        <i x="15" s="1"/>
        <i x="41" s="1"/>
        <i x="26" s="1"/>
        <i x="29" s="1"/>
        <i x="4" s="1"/>
        <i x="48" s="1"/>
        <i x="53" s="1"/>
        <i x="18" s="1"/>
        <i x="34" s="1"/>
        <i x="56" s="1"/>
        <i x="40" s="1"/>
        <i x="19" s="1"/>
        <i x="62" s="1"/>
        <i x="63" s="1"/>
        <i x="44" s="1"/>
        <i x="47" s="1"/>
        <i x="21" s="1"/>
        <i x="43" s="1"/>
        <i x="55" s="1"/>
        <i x="8" s="1"/>
        <i x="11" s="1"/>
        <i x="28" s="1"/>
        <i x="35" s="1"/>
        <i x="39" s="1"/>
        <i x="64" s="1"/>
        <i x="49" s="1"/>
        <i x="66" s="1"/>
        <i x="72" s="1"/>
        <i x="6" s="1"/>
        <i x="60" s="1"/>
        <i x="22" s="1"/>
        <i x="58" s="1"/>
        <i x="31" s="1"/>
        <i x="71" s="1"/>
        <i x="30" s="1"/>
        <i x="42" s="1"/>
        <i x="12"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00000000-0014-0000-FFFF-FFFF01000000}" cache="Slicer_brand" caption="brand" rowHeight="273050"/>
  <slicer name="type" xr10:uid="{00000000-0014-0000-FFFF-FFFF02000000}" cache="Slicer_type" caption="type" rowHeight="273050"/>
  <slicer name="Gender" xr10:uid="{00000000-0014-0000-FFFF-FFFF04000000}" cache="Slicer_Gender" caption="Gender" rowHeight="273050"/>
  <slicer name="Item Location" xr10:uid="{70CCB79D-DBD0-4C10-B164-B8DC4B659B88}" cache="Slicer_Item_Location" caption="Item Location" columnCount="5"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3514B57B-63F2-4C0A-969F-9701D36AE7B8}" cache="Slicer_brand" caption="brand" style="SlicerStyleDark1" rowHeight="273050"/>
  <slicer name="type 1" xr10:uid="{4DC78F2C-31A5-42E4-A0F6-0ED90FBBC872}" cache="Slicer_type" caption="type" style="SlicerStyleDark1" rowHeight="273050"/>
  <slicer name="Gender 1" xr10:uid="{EE83918A-AD7B-4E44-930E-484A8476DE22}" cache="Slicer_Gender" caption="Gender" style="SlicerStyleDark1" rowHeight="273050"/>
  <slicer name="Item Location 1" xr10:uid="{D974A192-7797-40A2-BD93-FD726FB0916A}" cache="Slicer_Item_Location" caption="Item Location" columnCount="4" style="SlicerStyleDark1"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989" totalsRowShown="0">
  <autoFilter ref="A1:M1989" xr:uid="{00000000-0009-0000-0100-000001000000}"/>
  <tableColumns count="13">
    <tableColumn id="1" xr3:uid="{00000000-0010-0000-0000-000001000000}" name="brand"/>
    <tableColumn id="2" xr3:uid="{00000000-0010-0000-0000-000002000000}" name="title"/>
    <tableColumn id="3" xr3:uid="{00000000-0010-0000-0000-000003000000}" name="type"/>
    <tableColumn id="4" xr3:uid="{00000000-0010-0000-0000-000004000000}" name="price" dataDxfId="3"/>
    <tableColumn id="5" xr3:uid="{00000000-0010-0000-0000-000005000000}" name="available"/>
    <tableColumn id="6" xr3:uid="{00000000-0010-0000-0000-000006000000}" name="availableText"/>
    <tableColumn id="7" xr3:uid="{00000000-0010-0000-0000-000007000000}" name="sold"/>
    <tableColumn id="8" xr3:uid="{00000000-0010-0000-0000-000008000000}" name="lastUpdated"/>
    <tableColumn id="9" xr3:uid="{00000000-0010-0000-0000-000009000000}" name="Item Location"/>
    <tableColumn id="10" xr3:uid="{00000000-0010-0000-0000-00000A000000}" name="Gender"/>
    <tableColumn id="11" xr3:uid="{00000000-0010-0000-0000-00000B000000}" name="Availability Status">
      <calculatedColumnFormula>IF(E2&gt;=1,"In Stock","Out of Stock")</calculatedColumnFormula>
    </tableColumn>
    <tableColumn id="12" xr3:uid="{00000000-0010-0000-0000-00000C000000}" name="Revenue " dataDxfId="2">
      <calculatedColumnFormula>G2*D2</calculatedColumnFormula>
    </tableColumn>
    <tableColumn id="14" xr3:uid="{00000000-0010-0000-0000-00000E000000}" name="Demand" dataDxfId="1">
      <calculatedColumnFormula>IF(Table1[[#This Row],[sold]]&gt;100,"High",IF(Table1[[#This Row],[sold]]&gt;=50,"Medium","Low"))</calculatedColumnFormula>
    </tableColumn>
  </tableColumns>
  <tableStyleInfo name="TableStyleDark8"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001"/>
  <sheetViews>
    <sheetView workbookViewId="0"/>
  </sheetViews>
  <sheetFormatPr defaultRowHeight="16.5" x14ac:dyDescent="0.3"/>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61</v>
      </c>
    </row>
    <row r="63" spans="1:1" x14ac:dyDescent="0.3">
      <c r="A63" t="s">
        <v>62</v>
      </c>
    </row>
    <row r="64" spans="1:1" x14ac:dyDescent="0.3">
      <c r="A64" t="s">
        <v>63</v>
      </c>
    </row>
    <row r="65" spans="1:1" x14ac:dyDescent="0.3">
      <c r="A65" t="s">
        <v>64</v>
      </c>
    </row>
    <row r="66" spans="1:1" x14ac:dyDescent="0.3">
      <c r="A66" t="s">
        <v>65</v>
      </c>
    </row>
    <row r="67" spans="1:1" x14ac:dyDescent="0.3">
      <c r="A67" t="s">
        <v>66</v>
      </c>
    </row>
    <row r="68" spans="1:1" x14ac:dyDescent="0.3">
      <c r="A68" t="s">
        <v>67</v>
      </c>
    </row>
    <row r="69" spans="1:1" x14ac:dyDescent="0.3">
      <c r="A69" t="s">
        <v>68</v>
      </c>
    </row>
    <row r="70" spans="1:1" x14ac:dyDescent="0.3">
      <c r="A70" t="s">
        <v>69</v>
      </c>
    </row>
    <row r="71" spans="1:1" x14ac:dyDescent="0.3">
      <c r="A71" t="s">
        <v>70</v>
      </c>
    </row>
    <row r="72" spans="1:1" x14ac:dyDescent="0.3">
      <c r="A72" t="s">
        <v>71</v>
      </c>
    </row>
    <row r="73" spans="1:1" x14ac:dyDescent="0.3">
      <c r="A73" t="s">
        <v>72</v>
      </c>
    </row>
    <row r="74" spans="1:1" x14ac:dyDescent="0.3">
      <c r="A74" t="s">
        <v>73</v>
      </c>
    </row>
    <row r="75" spans="1:1" x14ac:dyDescent="0.3">
      <c r="A75" t="s">
        <v>74</v>
      </c>
    </row>
    <row r="76" spans="1:1" x14ac:dyDescent="0.3">
      <c r="A76" t="s">
        <v>75</v>
      </c>
    </row>
    <row r="77" spans="1:1" x14ac:dyDescent="0.3">
      <c r="A77" t="s">
        <v>76</v>
      </c>
    </row>
    <row r="78" spans="1:1" x14ac:dyDescent="0.3">
      <c r="A78" t="s">
        <v>77</v>
      </c>
    </row>
    <row r="79" spans="1:1" x14ac:dyDescent="0.3">
      <c r="A79" t="s">
        <v>78</v>
      </c>
    </row>
    <row r="80" spans="1:1" x14ac:dyDescent="0.3">
      <c r="A80" t="s">
        <v>79</v>
      </c>
    </row>
    <row r="81" spans="1:1" x14ac:dyDescent="0.3">
      <c r="A81" t="s">
        <v>80</v>
      </c>
    </row>
    <row r="82" spans="1:1" x14ac:dyDescent="0.3">
      <c r="A82" t="s">
        <v>81</v>
      </c>
    </row>
    <row r="83" spans="1:1" x14ac:dyDescent="0.3">
      <c r="A83" t="s">
        <v>82</v>
      </c>
    </row>
    <row r="84" spans="1:1" x14ac:dyDescent="0.3">
      <c r="A84" t="s">
        <v>83</v>
      </c>
    </row>
    <row r="85" spans="1:1" x14ac:dyDescent="0.3">
      <c r="A85" t="s">
        <v>84</v>
      </c>
    </row>
    <row r="86" spans="1:1" x14ac:dyDescent="0.3">
      <c r="A86" t="s">
        <v>85</v>
      </c>
    </row>
    <row r="87" spans="1:1" x14ac:dyDescent="0.3">
      <c r="A87" t="s">
        <v>86</v>
      </c>
    </row>
    <row r="88" spans="1:1" x14ac:dyDescent="0.3">
      <c r="A88" t="s">
        <v>87</v>
      </c>
    </row>
    <row r="89" spans="1:1" x14ac:dyDescent="0.3">
      <c r="A89" t="s">
        <v>88</v>
      </c>
    </row>
    <row r="90" spans="1:1" x14ac:dyDescent="0.3">
      <c r="A90" t="s">
        <v>89</v>
      </c>
    </row>
    <row r="91" spans="1:1" x14ac:dyDescent="0.3">
      <c r="A91" t="s">
        <v>90</v>
      </c>
    </row>
    <row r="92" spans="1:1" x14ac:dyDescent="0.3">
      <c r="A92" t="s">
        <v>91</v>
      </c>
    </row>
    <row r="93" spans="1:1" x14ac:dyDescent="0.3">
      <c r="A93" t="s">
        <v>92</v>
      </c>
    </row>
    <row r="94" spans="1:1" x14ac:dyDescent="0.3">
      <c r="A94" t="s">
        <v>93</v>
      </c>
    </row>
    <row r="95" spans="1:1" x14ac:dyDescent="0.3">
      <c r="A95" t="s">
        <v>94</v>
      </c>
    </row>
    <row r="96" spans="1:1" x14ac:dyDescent="0.3">
      <c r="A96" t="s">
        <v>95</v>
      </c>
    </row>
    <row r="97" spans="1:1" x14ac:dyDescent="0.3">
      <c r="A97" t="s">
        <v>96</v>
      </c>
    </row>
    <row r="98" spans="1:1" x14ac:dyDescent="0.3">
      <c r="A98" t="s">
        <v>97</v>
      </c>
    </row>
    <row r="99" spans="1:1" x14ac:dyDescent="0.3">
      <c r="A99" t="s">
        <v>98</v>
      </c>
    </row>
    <row r="100" spans="1:1" x14ac:dyDescent="0.3">
      <c r="A100" t="s">
        <v>99</v>
      </c>
    </row>
    <row r="101" spans="1:1" x14ac:dyDescent="0.3">
      <c r="A101" t="s">
        <v>100</v>
      </c>
    </row>
    <row r="102" spans="1:1" x14ac:dyDescent="0.3">
      <c r="A102" t="s">
        <v>101</v>
      </c>
    </row>
    <row r="103" spans="1:1" x14ac:dyDescent="0.3">
      <c r="A103" t="s">
        <v>102</v>
      </c>
    </row>
    <row r="104" spans="1:1" x14ac:dyDescent="0.3">
      <c r="A104" t="s">
        <v>103</v>
      </c>
    </row>
    <row r="105" spans="1:1" x14ac:dyDescent="0.3">
      <c r="A105" t="s">
        <v>104</v>
      </c>
    </row>
    <row r="106" spans="1:1" x14ac:dyDescent="0.3">
      <c r="A106" t="s">
        <v>105</v>
      </c>
    </row>
    <row r="107" spans="1:1" x14ac:dyDescent="0.3">
      <c r="A107" t="s">
        <v>106</v>
      </c>
    </row>
    <row r="108" spans="1:1" x14ac:dyDescent="0.3">
      <c r="A108" t="s">
        <v>107</v>
      </c>
    </row>
    <row r="109" spans="1:1" x14ac:dyDescent="0.3">
      <c r="A109" t="s">
        <v>108</v>
      </c>
    </row>
    <row r="110" spans="1:1" x14ac:dyDescent="0.3">
      <c r="A110" t="s">
        <v>109</v>
      </c>
    </row>
    <row r="111" spans="1:1" x14ac:dyDescent="0.3">
      <c r="A111" t="s">
        <v>110</v>
      </c>
    </row>
    <row r="112" spans="1:1" x14ac:dyDescent="0.3">
      <c r="A112" t="s">
        <v>111</v>
      </c>
    </row>
    <row r="113" spans="1:1" x14ac:dyDescent="0.3">
      <c r="A113" t="s">
        <v>112</v>
      </c>
    </row>
    <row r="114" spans="1:1" x14ac:dyDescent="0.3">
      <c r="A114" t="s">
        <v>113</v>
      </c>
    </row>
    <row r="115" spans="1:1" x14ac:dyDescent="0.3">
      <c r="A115" t="s">
        <v>114</v>
      </c>
    </row>
    <row r="116" spans="1:1" x14ac:dyDescent="0.3">
      <c r="A116" t="s">
        <v>115</v>
      </c>
    </row>
    <row r="117" spans="1:1" x14ac:dyDescent="0.3">
      <c r="A117" t="s">
        <v>116</v>
      </c>
    </row>
    <row r="118" spans="1:1" x14ac:dyDescent="0.3">
      <c r="A118" t="s">
        <v>117</v>
      </c>
    </row>
    <row r="119" spans="1:1" x14ac:dyDescent="0.3">
      <c r="A119" t="s">
        <v>118</v>
      </c>
    </row>
    <row r="120" spans="1:1" x14ac:dyDescent="0.3">
      <c r="A120" t="s">
        <v>119</v>
      </c>
    </row>
    <row r="121" spans="1:1" x14ac:dyDescent="0.3">
      <c r="A121" t="s">
        <v>120</v>
      </c>
    </row>
    <row r="122" spans="1:1" x14ac:dyDescent="0.3">
      <c r="A122" t="s">
        <v>121</v>
      </c>
    </row>
    <row r="123" spans="1:1" x14ac:dyDescent="0.3">
      <c r="A123" t="s">
        <v>122</v>
      </c>
    </row>
    <row r="124" spans="1:1" x14ac:dyDescent="0.3">
      <c r="A124" t="s">
        <v>123</v>
      </c>
    </row>
    <row r="125" spans="1:1" x14ac:dyDescent="0.3">
      <c r="A125" t="s">
        <v>124</v>
      </c>
    </row>
    <row r="126" spans="1:1" x14ac:dyDescent="0.3">
      <c r="A126" t="s">
        <v>125</v>
      </c>
    </row>
    <row r="127" spans="1:1" x14ac:dyDescent="0.3">
      <c r="A127" t="s">
        <v>126</v>
      </c>
    </row>
    <row r="128" spans="1:1" x14ac:dyDescent="0.3">
      <c r="A128" t="s">
        <v>127</v>
      </c>
    </row>
    <row r="129" spans="1:1" x14ac:dyDescent="0.3">
      <c r="A129" t="s">
        <v>128</v>
      </c>
    </row>
    <row r="130" spans="1:1" x14ac:dyDescent="0.3">
      <c r="A130" t="s">
        <v>129</v>
      </c>
    </row>
    <row r="131" spans="1:1" x14ac:dyDescent="0.3">
      <c r="A131" t="s">
        <v>130</v>
      </c>
    </row>
    <row r="132" spans="1:1" x14ac:dyDescent="0.3">
      <c r="A132" t="s">
        <v>131</v>
      </c>
    </row>
    <row r="133" spans="1:1" x14ac:dyDescent="0.3">
      <c r="A133" t="s">
        <v>132</v>
      </c>
    </row>
    <row r="134" spans="1:1" x14ac:dyDescent="0.3">
      <c r="A134" t="s">
        <v>133</v>
      </c>
    </row>
    <row r="135" spans="1:1" x14ac:dyDescent="0.3">
      <c r="A135" t="s">
        <v>134</v>
      </c>
    </row>
    <row r="136" spans="1:1" x14ac:dyDescent="0.3">
      <c r="A136" t="s">
        <v>135</v>
      </c>
    </row>
    <row r="137" spans="1:1" x14ac:dyDescent="0.3">
      <c r="A137" t="s">
        <v>136</v>
      </c>
    </row>
    <row r="138" spans="1:1" x14ac:dyDescent="0.3">
      <c r="A138" t="s">
        <v>137</v>
      </c>
    </row>
    <row r="139" spans="1:1" x14ac:dyDescent="0.3">
      <c r="A139" t="s">
        <v>138</v>
      </c>
    </row>
    <row r="140" spans="1:1" x14ac:dyDescent="0.3">
      <c r="A140" t="s">
        <v>139</v>
      </c>
    </row>
    <row r="141" spans="1:1" x14ac:dyDescent="0.3">
      <c r="A141" t="s">
        <v>140</v>
      </c>
    </row>
    <row r="142" spans="1:1" x14ac:dyDescent="0.3">
      <c r="A142" t="s">
        <v>141</v>
      </c>
    </row>
    <row r="143" spans="1:1" x14ac:dyDescent="0.3">
      <c r="A143" t="s">
        <v>142</v>
      </c>
    </row>
    <row r="144" spans="1:1" x14ac:dyDescent="0.3">
      <c r="A144" t="s">
        <v>143</v>
      </c>
    </row>
    <row r="145" spans="1:1" x14ac:dyDescent="0.3">
      <c r="A145" t="s">
        <v>144</v>
      </c>
    </row>
    <row r="146" spans="1:1" x14ac:dyDescent="0.3">
      <c r="A146" t="s">
        <v>145</v>
      </c>
    </row>
    <row r="147" spans="1:1" x14ac:dyDescent="0.3">
      <c r="A147" t="s">
        <v>146</v>
      </c>
    </row>
    <row r="148" spans="1:1" x14ac:dyDescent="0.3">
      <c r="A148" t="s">
        <v>147</v>
      </c>
    </row>
    <row r="149" spans="1:1" x14ac:dyDescent="0.3">
      <c r="A149" t="s">
        <v>148</v>
      </c>
    </row>
    <row r="150" spans="1:1" x14ac:dyDescent="0.3">
      <c r="A150" t="s">
        <v>149</v>
      </c>
    </row>
    <row r="151" spans="1:1" x14ac:dyDescent="0.3">
      <c r="A151" t="s">
        <v>150</v>
      </c>
    </row>
    <row r="152" spans="1:1" x14ac:dyDescent="0.3">
      <c r="A152" t="s">
        <v>151</v>
      </c>
    </row>
    <row r="153" spans="1:1" x14ac:dyDescent="0.3">
      <c r="A153" t="s">
        <v>152</v>
      </c>
    </row>
    <row r="154" spans="1:1" x14ac:dyDescent="0.3">
      <c r="A154" t="s">
        <v>153</v>
      </c>
    </row>
    <row r="155" spans="1:1" x14ac:dyDescent="0.3">
      <c r="A155" t="s">
        <v>154</v>
      </c>
    </row>
    <row r="156" spans="1:1" x14ac:dyDescent="0.3">
      <c r="A156" t="s">
        <v>155</v>
      </c>
    </row>
    <row r="157" spans="1:1" x14ac:dyDescent="0.3">
      <c r="A157" t="s">
        <v>156</v>
      </c>
    </row>
    <row r="158" spans="1:1" x14ac:dyDescent="0.3">
      <c r="A158" t="s">
        <v>157</v>
      </c>
    </row>
    <row r="159" spans="1:1" x14ac:dyDescent="0.3">
      <c r="A159" t="s">
        <v>158</v>
      </c>
    </row>
    <row r="160" spans="1:1" x14ac:dyDescent="0.3">
      <c r="A160" t="s">
        <v>159</v>
      </c>
    </row>
    <row r="161" spans="1:1" x14ac:dyDescent="0.3">
      <c r="A161" t="s">
        <v>160</v>
      </c>
    </row>
    <row r="162" spans="1:1" x14ac:dyDescent="0.3">
      <c r="A162" t="s">
        <v>161</v>
      </c>
    </row>
    <row r="163" spans="1:1" x14ac:dyDescent="0.3">
      <c r="A163" t="s">
        <v>162</v>
      </c>
    </row>
    <row r="164" spans="1:1" x14ac:dyDescent="0.3">
      <c r="A164" t="s">
        <v>163</v>
      </c>
    </row>
    <row r="165" spans="1:1" x14ac:dyDescent="0.3">
      <c r="A165" t="s">
        <v>164</v>
      </c>
    </row>
    <row r="166" spans="1:1" x14ac:dyDescent="0.3">
      <c r="A166" t="s">
        <v>165</v>
      </c>
    </row>
    <row r="167" spans="1:1" x14ac:dyDescent="0.3">
      <c r="A167" t="s">
        <v>166</v>
      </c>
    </row>
    <row r="168" spans="1:1" x14ac:dyDescent="0.3">
      <c r="A168" t="s">
        <v>167</v>
      </c>
    </row>
    <row r="169" spans="1:1" x14ac:dyDescent="0.3">
      <c r="A169" t="s">
        <v>168</v>
      </c>
    </row>
    <row r="170" spans="1:1" x14ac:dyDescent="0.3">
      <c r="A170" t="s">
        <v>169</v>
      </c>
    </row>
    <row r="171" spans="1:1" x14ac:dyDescent="0.3">
      <c r="A171" t="s">
        <v>170</v>
      </c>
    </row>
    <row r="172" spans="1:1" x14ac:dyDescent="0.3">
      <c r="A172" t="s">
        <v>171</v>
      </c>
    </row>
    <row r="173" spans="1:1" x14ac:dyDescent="0.3">
      <c r="A173" t="s">
        <v>172</v>
      </c>
    </row>
    <row r="174" spans="1:1" x14ac:dyDescent="0.3">
      <c r="A174" t="s">
        <v>173</v>
      </c>
    </row>
    <row r="175" spans="1:1" x14ac:dyDescent="0.3">
      <c r="A175" t="s">
        <v>174</v>
      </c>
    </row>
    <row r="176" spans="1:1" x14ac:dyDescent="0.3">
      <c r="A176" t="s">
        <v>175</v>
      </c>
    </row>
    <row r="177" spans="1:1" x14ac:dyDescent="0.3">
      <c r="A177" t="s">
        <v>176</v>
      </c>
    </row>
    <row r="178" spans="1:1" x14ac:dyDescent="0.3">
      <c r="A178" t="s">
        <v>177</v>
      </c>
    </row>
    <row r="179" spans="1:1" x14ac:dyDescent="0.3">
      <c r="A179" t="s">
        <v>178</v>
      </c>
    </row>
    <row r="180" spans="1:1" x14ac:dyDescent="0.3">
      <c r="A180" t="s">
        <v>179</v>
      </c>
    </row>
    <row r="181" spans="1:1" x14ac:dyDescent="0.3">
      <c r="A181" t="s">
        <v>180</v>
      </c>
    </row>
    <row r="182" spans="1:1" x14ac:dyDescent="0.3">
      <c r="A182" t="s">
        <v>181</v>
      </c>
    </row>
    <row r="183" spans="1:1" x14ac:dyDescent="0.3">
      <c r="A183" t="s">
        <v>182</v>
      </c>
    </row>
    <row r="184" spans="1:1" x14ac:dyDescent="0.3">
      <c r="A184" t="s">
        <v>183</v>
      </c>
    </row>
    <row r="185" spans="1:1" x14ac:dyDescent="0.3">
      <c r="A185" t="s">
        <v>184</v>
      </c>
    </row>
    <row r="186" spans="1:1" x14ac:dyDescent="0.3">
      <c r="A186" t="s">
        <v>185</v>
      </c>
    </row>
    <row r="187" spans="1:1" x14ac:dyDescent="0.3">
      <c r="A187" t="s">
        <v>186</v>
      </c>
    </row>
    <row r="188" spans="1:1" x14ac:dyDescent="0.3">
      <c r="A188" t="s">
        <v>187</v>
      </c>
    </row>
    <row r="189" spans="1:1" x14ac:dyDescent="0.3">
      <c r="A189" t="s">
        <v>188</v>
      </c>
    </row>
    <row r="190" spans="1:1" x14ac:dyDescent="0.3">
      <c r="A190" t="s">
        <v>189</v>
      </c>
    </row>
    <row r="191" spans="1:1" x14ac:dyDescent="0.3">
      <c r="A191" t="s">
        <v>190</v>
      </c>
    </row>
    <row r="192" spans="1:1" x14ac:dyDescent="0.3">
      <c r="A192" t="s">
        <v>191</v>
      </c>
    </row>
    <row r="193" spans="1:1" x14ac:dyDescent="0.3">
      <c r="A193" t="s">
        <v>192</v>
      </c>
    </row>
    <row r="194" spans="1:1" x14ac:dyDescent="0.3">
      <c r="A194" t="s">
        <v>193</v>
      </c>
    </row>
    <row r="195" spans="1:1" x14ac:dyDescent="0.3">
      <c r="A195" t="s">
        <v>194</v>
      </c>
    </row>
    <row r="196" spans="1:1" x14ac:dyDescent="0.3">
      <c r="A196" t="s">
        <v>195</v>
      </c>
    </row>
    <row r="197" spans="1:1" x14ac:dyDescent="0.3">
      <c r="A197" t="s">
        <v>196</v>
      </c>
    </row>
    <row r="198" spans="1:1" x14ac:dyDescent="0.3">
      <c r="A198" t="s">
        <v>197</v>
      </c>
    </row>
    <row r="199" spans="1:1" x14ac:dyDescent="0.3">
      <c r="A199" t="s">
        <v>198</v>
      </c>
    </row>
    <row r="200" spans="1:1" x14ac:dyDescent="0.3">
      <c r="A200" t="s">
        <v>199</v>
      </c>
    </row>
    <row r="201" spans="1:1" x14ac:dyDescent="0.3">
      <c r="A201" t="s">
        <v>200</v>
      </c>
    </row>
    <row r="202" spans="1:1" x14ac:dyDescent="0.3">
      <c r="A202" t="s">
        <v>201</v>
      </c>
    </row>
    <row r="203" spans="1:1" x14ac:dyDescent="0.3">
      <c r="A203" t="s">
        <v>202</v>
      </c>
    </row>
    <row r="204" spans="1:1" x14ac:dyDescent="0.3">
      <c r="A204" t="s">
        <v>203</v>
      </c>
    </row>
    <row r="205" spans="1:1" x14ac:dyDescent="0.3">
      <c r="A205" t="s">
        <v>204</v>
      </c>
    </row>
    <row r="206" spans="1:1" x14ac:dyDescent="0.3">
      <c r="A206" t="s">
        <v>205</v>
      </c>
    </row>
    <row r="207" spans="1:1" x14ac:dyDescent="0.3">
      <c r="A207" t="s">
        <v>206</v>
      </c>
    </row>
    <row r="208" spans="1:1" x14ac:dyDescent="0.3">
      <c r="A208" t="s">
        <v>207</v>
      </c>
    </row>
    <row r="209" spans="1:1" x14ac:dyDescent="0.3">
      <c r="A209" t="s">
        <v>208</v>
      </c>
    </row>
    <row r="210" spans="1:1" x14ac:dyDescent="0.3">
      <c r="A210" t="s">
        <v>209</v>
      </c>
    </row>
    <row r="211" spans="1:1" x14ac:dyDescent="0.3">
      <c r="A211" t="s">
        <v>210</v>
      </c>
    </row>
    <row r="212" spans="1:1" x14ac:dyDescent="0.3">
      <c r="A212" t="s">
        <v>211</v>
      </c>
    </row>
    <row r="213" spans="1:1" x14ac:dyDescent="0.3">
      <c r="A213" t="s">
        <v>212</v>
      </c>
    </row>
    <row r="214" spans="1:1" x14ac:dyDescent="0.3">
      <c r="A214" t="s">
        <v>213</v>
      </c>
    </row>
    <row r="215" spans="1:1" x14ac:dyDescent="0.3">
      <c r="A215" t="s">
        <v>214</v>
      </c>
    </row>
    <row r="216" spans="1:1" x14ac:dyDescent="0.3">
      <c r="A216" t="s">
        <v>215</v>
      </c>
    </row>
    <row r="217" spans="1:1" x14ac:dyDescent="0.3">
      <c r="A217" t="s">
        <v>216</v>
      </c>
    </row>
    <row r="218" spans="1:1" x14ac:dyDescent="0.3">
      <c r="A218" t="s">
        <v>217</v>
      </c>
    </row>
    <row r="219" spans="1:1" x14ac:dyDescent="0.3">
      <c r="A219" t="s">
        <v>218</v>
      </c>
    </row>
    <row r="220" spans="1:1" x14ac:dyDescent="0.3">
      <c r="A220" t="s">
        <v>219</v>
      </c>
    </row>
    <row r="221" spans="1:1" x14ac:dyDescent="0.3">
      <c r="A221" t="s">
        <v>220</v>
      </c>
    </row>
    <row r="222" spans="1:1" x14ac:dyDescent="0.3">
      <c r="A222" t="s">
        <v>221</v>
      </c>
    </row>
    <row r="223" spans="1:1" x14ac:dyDescent="0.3">
      <c r="A223" t="s">
        <v>222</v>
      </c>
    </row>
    <row r="224" spans="1:1" x14ac:dyDescent="0.3">
      <c r="A224" t="s">
        <v>223</v>
      </c>
    </row>
    <row r="225" spans="1:1" x14ac:dyDescent="0.3">
      <c r="A225" t="s">
        <v>224</v>
      </c>
    </row>
    <row r="226" spans="1:1" x14ac:dyDescent="0.3">
      <c r="A226" t="s">
        <v>225</v>
      </c>
    </row>
    <row r="227" spans="1:1" x14ac:dyDescent="0.3">
      <c r="A227" t="s">
        <v>226</v>
      </c>
    </row>
    <row r="228" spans="1:1" x14ac:dyDescent="0.3">
      <c r="A228" t="s">
        <v>227</v>
      </c>
    </row>
    <row r="229" spans="1:1" x14ac:dyDescent="0.3">
      <c r="A229" t="s">
        <v>228</v>
      </c>
    </row>
    <row r="230" spans="1:1" x14ac:dyDescent="0.3">
      <c r="A230" t="s">
        <v>229</v>
      </c>
    </row>
    <row r="231" spans="1:1" x14ac:dyDescent="0.3">
      <c r="A231" t="s">
        <v>230</v>
      </c>
    </row>
    <row r="232" spans="1:1" x14ac:dyDescent="0.3">
      <c r="A232" t="s">
        <v>231</v>
      </c>
    </row>
    <row r="233" spans="1:1" x14ac:dyDescent="0.3">
      <c r="A233" t="s">
        <v>232</v>
      </c>
    </row>
    <row r="234" spans="1:1" x14ac:dyDescent="0.3">
      <c r="A234" t="s">
        <v>233</v>
      </c>
    </row>
    <row r="235" spans="1:1" x14ac:dyDescent="0.3">
      <c r="A235" t="s">
        <v>234</v>
      </c>
    </row>
    <row r="236" spans="1:1" x14ac:dyDescent="0.3">
      <c r="A236" t="s">
        <v>235</v>
      </c>
    </row>
    <row r="237" spans="1:1" x14ac:dyDescent="0.3">
      <c r="A237" t="s">
        <v>236</v>
      </c>
    </row>
    <row r="238" spans="1:1" x14ac:dyDescent="0.3">
      <c r="A238" t="s">
        <v>237</v>
      </c>
    </row>
    <row r="239" spans="1:1" x14ac:dyDescent="0.3">
      <c r="A239" t="s">
        <v>238</v>
      </c>
    </row>
    <row r="240" spans="1:1" x14ac:dyDescent="0.3">
      <c r="A240" t="s">
        <v>239</v>
      </c>
    </row>
    <row r="241" spans="1:1" x14ac:dyDescent="0.3">
      <c r="A241" t="s">
        <v>240</v>
      </c>
    </row>
    <row r="242" spans="1:1" x14ac:dyDescent="0.3">
      <c r="A242" t="s">
        <v>241</v>
      </c>
    </row>
    <row r="243" spans="1:1" x14ac:dyDescent="0.3">
      <c r="A243" t="s">
        <v>242</v>
      </c>
    </row>
    <row r="244" spans="1:1" x14ac:dyDescent="0.3">
      <c r="A244" t="s">
        <v>243</v>
      </c>
    </row>
    <row r="245" spans="1:1" x14ac:dyDescent="0.3">
      <c r="A245" t="s">
        <v>244</v>
      </c>
    </row>
    <row r="246" spans="1:1" x14ac:dyDescent="0.3">
      <c r="A246" t="s">
        <v>245</v>
      </c>
    </row>
    <row r="247" spans="1:1" x14ac:dyDescent="0.3">
      <c r="A247" t="s">
        <v>246</v>
      </c>
    </row>
    <row r="248" spans="1:1" x14ac:dyDescent="0.3">
      <c r="A248" t="s">
        <v>247</v>
      </c>
    </row>
    <row r="249" spans="1:1" x14ac:dyDescent="0.3">
      <c r="A249" t="s">
        <v>248</v>
      </c>
    </row>
    <row r="250" spans="1:1" x14ac:dyDescent="0.3">
      <c r="A250" t="s">
        <v>249</v>
      </c>
    </row>
    <row r="251" spans="1:1" x14ac:dyDescent="0.3">
      <c r="A251" t="s">
        <v>250</v>
      </c>
    </row>
    <row r="252" spans="1:1" x14ac:dyDescent="0.3">
      <c r="A252" t="s">
        <v>251</v>
      </c>
    </row>
    <row r="253" spans="1:1" x14ac:dyDescent="0.3">
      <c r="A253" t="s">
        <v>252</v>
      </c>
    </row>
    <row r="254" spans="1:1" x14ac:dyDescent="0.3">
      <c r="A254" t="s">
        <v>253</v>
      </c>
    </row>
    <row r="255" spans="1:1" x14ac:dyDescent="0.3">
      <c r="A255" t="s">
        <v>254</v>
      </c>
    </row>
    <row r="256" spans="1:1" x14ac:dyDescent="0.3">
      <c r="A256" t="s">
        <v>255</v>
      </c>
    </row>
    <row r="257" spans="1:1" x14ac:dyDescent="0.3">
      <c r="A257" t="s">
        <v>256</v>
      </c>
    </row>
    <row r="258" spans="1:1" x14ac:dyDescent="0.3">
      <c r="A258" t="s">
        <v>257</v>
      </c>
    </row>
    <row r="259" spans="1:1" x14ac:dyDescent="0.3">
      <c r="A259" t="s">
        <v>258</v>
      </c>
    </row>
    <row r="260" spans="1:1" x14ac:dyDescent="0.3">
      <c r="A260" t="s">
        <v>259</v>
      </c>
    </row>
    <row r="261" spans="1:1" x14ac:dyDescent="0.3">
      <c r="A261" t="s">
        <v>260</v>
      </c>
    </row>
    <row r="262" spans="1:1" x14ac:dyDescent="0.3">
      <c r="A262" t="s">
        <v>261</v>
      </c>
    </row>
    <row r="263" spans="1:1" x14ac:dyDescent="0.3">
      <c r="A263" t="s">
        <v>262</v>
      </c>
    </row>
    <row r="264" spans="1:1" x14ac:dyDescent="0.3">
      <c r="A264" t="s">
        <v>263</v>
      </c>
    </row>
    <row r="265" spans="1:1" x14ac:dyDescent="0.3">
      <c r="A265" t="s">
        <v>264</v>
      </c>
    </row>
    <row r="266" spans="1:1" x14ac:dyDescent="0.3">
      <c r="A266" t="s">
        <v>265</v>
      </c>
    </row>
    <row r="267" spans="1:1" x14ac:dyDescent="0.3">
      <c r="A267" t="s">
        <v>266</v>
      </c>
    </row>
    <row r="268" spans="1:1" x14ac:dyDescent="0.3">
      <c r="A268" t="s">
        <v>267</v>
      </c>
    </row>
    <row r="269" spans="1:1" x14ac:dyDescent="0.3">
      <c r="A269" t="s">
        <v>268</v>
      </c>
    </row>
    <row r="270" spans="1:1" x14ac:dyDescent="0.3">
      <c r="A270" t="s">
        <v>269</v>
      </c>
    </row>
    <row r="271" spans="1:1" x14ac:dyDescent="0.3">
      <c r="A271" t="s">
        <v>270</v>
      </c>
    </row>
    <row r="272" spans="1:1" x14ac:dyDescent="0.3">
      <c r="A272" t="s">
        <v>271</v>
      </c>
    </row>
    <row r="273" spans="1:1" x14ac:dyDescent="0.3">
      <c r="A273" t="s">
        <v>272</v>
      </c>
    </row>
    <row r="274" spans="1:1" x14ac:dyDescent="0.3">
      <c r="A274" t="s">
        <v>273</v>
      </c>
    </row>
    <row r="275" spans="1:1" x14ac:dyDescent="0.3">
      <c r="A275" t="s">
        <v>274</v>
      </c>
    </row>
    <row r="276" spans="1:1" x14ac:dyDescent="0.3">
      <c r="A276" t="s">
        <v>275</v>
      </c>
    </row>
    <row r="277" spans="1:1" x14ac:dyDescent="0.3">
      <c r="A277" t="s">
        <v>276</v>
      </c>
    </row>
    <row r="278" spans="1:1" x14ac:dyDescent="0.3">
      <c r="A278" t="s">
        <v>277</v>
      </c>
    </row>
    <row r="279" spans="1:1" x14ac:dyDescent="0.3">
      <c r="A279" t="s">
        <v>278</v>
      </c>
    </row>
    <row r="280" spans="1:1" x14ac:dyDescent="0.3">
      <c r="A280" t="s">
        <v>279</v>
      </c>
    </row>
    <row r="281" spans="1:1" x14ac:dyDescent="0.3">
      <c r="A281" t="s">
        <v>280</v>
      </c>
    </row>
    <row r="282" spans="1:1" x14ac:dyDescent="0.3">
      <c r="A282" t="s">
        <v>281</v>
      </c>
    </row>
    <row r="283" spans="1:1" x14ac:dyDescent="0.3">
      <c r="A283" t="s">
        <v>282</v>
      </c>
    </row>
    <row r="284" spans="1:1" x14ac:dyDescent="0.3">
      <c r="A284" t="s">
        <v>283</v>
      </c>
    </row>
    <row r="285" spans="1:1" x14ac:dyDescent="0.3">
      <c r="A285" t="s">
        <v>284</v>
      </c>
    </row>
    <row r="286" spans="1:1" x14ac:dyDescent="0.3">
      <c r="A286" t="s">
        <v>285</v>
      </c>
    </row>
    <row r="287" spans="1:1" x14ac:dyDescent="0.3">
      <c r="A287" t="s">
        <v>286</v>
      </c>
    </row>
    <row r="288" spans="1:1" x14ac:dyDescent="0.3">
      <c r="A288" t="s">
        <v>287</v>
      </c>
    </row>
    <row r="289" spans="1:1" x14ac:dyDescent="0.3">
      <c r="A289" t="s">
        <v>288</v>
      </c>
    </row>
    <row r="290" spans="1:1" x14ac:dyDescent="0.3">
      <c r="A290" t="s">
        <v>289</v>
      </c>
    </row>
    <row r="291" spans="1:1" x14ac:dyDescent="0.3">
      <c r="A291" t="s">
        <v>290</v>
      </c>
    </row>
    <row r="292" spans="1:1" x14ac:dyDescent="0.3">
      <c r="A292" t="s">
        <v>291</v>
      </c>
    </row>
    <row r="293" spans="1:1" x14ac:dyDescent="0.3">
      <c r="A293" t="s">
        <v>292</v>
      </c>
    </row>
    <row r="294" spans="1:1" x14ac:dyDescent="0.3">
      <c r="A294" t="s">
        <v>293</v>
      </c>
    </row>
    <row r="295" spans="1:1" x14ac:dyDescent="0.3">
      <c r="A295" t="s">
        <v>294</v>
      </c>
    </row>
    <row r="296" spans="1:1" x14ac:dyDescent="0.3">
      <c r="A296" t="s">
        <v>295</v>
      </c>
    </row>
    <row r="297" spans="1:1" x14ac:dyDescent="0.3">
      <c r="A297" t="s">
        <v>296</v>
      </c>
    </row>
    <row r="298" spans="1:1" x14ac:dyDescent="0.3">
      <c r="A298" t="s">
        <v>297</v>
      </c>
    </row>
    <row r="299" spans="1:1" x14ac:dyDescent="0.3">
      <c r="A299" t="s">
        <v>298</v>
      </c>
    </row>
    <row r="300" spans="1:1" x14ac:dyDescent="0.3">
      <c r="A300" t="s">
        <v>299</v>
      </c>
    </row>
    <row r="301" spans="1:1" x14ac:dyDescent="0.3">
      <c r="A301" t="s">
        <v>300</v>
      </c>
    </row>
    <row r="302" spans="1:1" x14ac:dyDescent="0.3">
      <c r="A302" t="s">
        <v>301</v>
      </c>
    </row>
    <row r="303" spans="1:1" x14ac:dyDescent="0.3">
      <c r="A303" t="s">
        <v>302</v>
      </c>
    </row>
    <row r="304" spans="1:1" x14ac:dyDescent="0.3">
      <c r="A304" t="s">
        <v>303</v>
      </c>
    </row>
    <row r="305" spans="1:1" x14ac:dyDescent="0.3">
      <c r="A305" t="s">
        <v>304</v>
      </c>
    </row>
    <row r="306" spans="1:1" x14ac:dyDescent="0.3">
      <c r="A306" t="s">
        <v>305</v>
      </c>
    </row>
    <row r="307" spans="1:1" x14ac:dyDescent="0.3">
      <c r="A307" t="s">
        <v>306</v>
      </c>
    </row>
    <row r="308" spans="1:1" x14ac:dyDescent="0.3">
      <c r="A308" t="s">
        <v>307</v>
      </c>
    </row>
    <row r="309" spans="1:1" x14ac:dyDescent="0.3">
      <c r="A309" t="s">
        <v>308</v>
      </c>
    </row>
    <row r="310" spans="1:1" x14ac:dyDescent="0.3">
      <c r="A310" t="s">
        <v>309</v>
      </c>
    </row>
    <row r="311" spans="1:1" x14ac:dyDescent="0.3">
      <c r="A311" t="s">
        <v>310</v>
      </c>
    </row>
    <row r="312" spans="1:1" x14ac:dyDescent="0.3">
      <c r="A312" t="s">
        <v>311</v>
      </c>
    </row>
    <row r="313" spans="1:1" x14ac:dyDescent="0.3">
      <c r="A313" t="s">
        <v>312</v>
      </c>
    </row>
    <row r="314" spans="1:1" x14ac:dyDescent="0.3">
      <c r="A314" t="s">
        <v>313</v>
      </c>
    </row>
    <row r="315" spans="1:1" x14ac:dyDescent="0.3">
      <c r="A315" t="s">
        <v>314</v>
      </c>
    </row>
    <row r="316" spans="1:1" x14ac:dyDescent="0.3">
      <c r="A316" t="s">
        <v>315</v>
      </c>
    </row>
    <row r="317" spans="1:1" x14ac:dyDescent="0.3">
      <c r="A317" t="s">
        <v>316</v>
      </c>
    </row>
    <row r="318" spans="1:1" x14ac:dyDescent="0.3">
      <c r="A318" t="s">
        <v>317</v>
      </c>
    </row>
    <row r="319" spans="1:1" x14ac:dyDescent="0.3">
      <c r="A319" t="s">
        <v>318</v>
      </c>
    </row>
    <row r="320" spans="1:1" x14ac:dyDescent="0.3">
      <c r="A320" t="s">
        <v>319</v>
      </c>
    </row>
    <row r="321" spans="1:1" x14ac:dyDescent="0.3">
      <c r="A321" t="s">
        <v>320</v>
      </c>
    </row>
    <row r="322" spans="1:1" x14ac:dyDescent="0.3">
      <c r="A322" t="s">
        <v>321</v>
      </c>
    </row>
    <row r="323" spans="1:1" x14ac:dyDescent="0.3">
      <c r="A323" t="s">
        <v>322</v>
      </c>
    </row>
    <row r="324" spans="1:1" x14ac:dyDescent="0.3">
      <c r="A324" t="s">
        <v>323</v>
      </c>
    </row>
    <row r="325" spans="1:1" x14ac:dyDescent="0.3">
      <c r="A325" t="s">
        <v>324</v>
      </c>
    </row>
    <row r="326" spans="1:1" x14ac:dyDescent="0.3">
      <c r="A326" t="s">
        <v>325</v>
      </c>
    </row>
    <row r="327" spans="1:1" x14ac:dyDescent="0.3">
      <c r="A327" t="s">
        <v>326</v>
      </c>
    </row>
    <row r="328" spans="1:1" x14ac:dyDescent="0.3">
      <c r="A328" t="s">
        <v>327</v>
      </c>
    </row>
    <row r="329" spans="1:1" x14ac:dyDescent="0.3">
      <c r="A329" t="s">
        <v>328</v>
      </c>
    </row>
    <row r="330" spans="1:1" x14ac:dyDescent="0.3">
      <c r="A330" t="s">
        <v>329</v>
      </c>
    </row>
    <row r="331" spans="1:1" x14ac:dyDescent="0.3">
      <c r="A331" t="s">
        <v>330</v>
      </c>
    </row>
    <row r="332" spans="1:1" x14ac:dyDescent="0.3">
      <c r="A332" t="s">
        <v>331</v>
      </c>
    </row>
    <row r="333" spans="1:1" x14ac:dyDescent="0.3">
      <c r="A333" t="s">
        <v>332</v>
      </c>
    </row>
    <row r="334" spans="1:1" x14ac:dyDescent="0.3">
      <c r="A334" t="s">
        <v>333</v>
      </c>
    </row>
    <row r="335" spans="1:1" x14ac:dyDescent="0.3">
      <c r="A335" t="s">
        <v>334</v>
      </c>
    </row>
    <row r="336" spans="1:1" x14ac:dyDescent="0.3">
      <c r="A336" t="s">
        <v>335</v>
      </c>
    </row>
    <row r="337" spans="1:1" x14ac:dyDescent="0.3">
      <c r="A337" t="s">
        <v>336</v>
      </c>
    </row>
    <row r="338" spans="1:1" x14ac:dyDescent="0.3">
      <c r="A338" t="s">
        <v>337</v>
      </c>
    </row>
    <row r="339" spans="1:1" x14ac:dyDescent="0.3">
      <c r="A339" t="s">
        <v>338</v>
      </c>
    </row>
    <row r="340" spans="1:1" x14ac:dyDescent="0.3">
      <c r="A340" t="s">
        <v>339</v>
      </c>
    </row>
    <row r="341" spans="1:1" x14ac:dyDescent="0.3">
      <c r="A341" t="s">
        <v>340</v>
      </c>
    </row>
    <row r="342" spans="1:1" x14ac:dyDescent="0.3">
      <c r="A342" t="s">
        <v>341</v>
      </c>
    </row>
    <row r="343" spans="1:1" x14ac:dyDescent="0.3">
      <c r="A343" t="s">
        <v>342</v>
      </c>
    </row>
    <row r="344" spans="1:1" x14ac:dyDescent="0.3">
      <c r="A344" t="s">
        <v>343</v>
      </c>
    </row>
    <row r="345" spans="1:1" x14ac:dyDescent="0.3">
      <c r="A345" t="s">
        <v>344</v>
      </c>
    </row>
    <row r="346" spans="1:1" x14ac:dyDescent="0.3">
      <c r="A346" t="s">
        <v>345</v>
      </c>
    </row>
    <row r="347" spans="1:1" x14ac:dyDescent="0.3">
      <c r="A347" t="s">
        <v>346</v>
      </c>
    </row>
    <row r="348" spans="1:1" x14ac:dyDescent="0.3">
      <c r="A348" t="s">
        <v>347</v>
      </c>
    </row>
    <row r="349" spans="1:1" x14ac:dyDescent="0.3">
      <c r="A349" t="s">
        <v>348</v>
      </c>
    </row>
    <row r="350" spans="1:1" x14ac:dyDescent="0.3">
      <c r="A350" t="s">
        <v>349</v>
      </c>
    </row>
    <row r="351" spans="1:1" x14ac:dyDescent="0.3">
      <c r="A351" t="s">
        <v>350</v>
      </c>
    </row>
    <row r="352" spans="1:1" x14ac:dyDescent="0.3">
      <c r="A352" t="s">
        <v>351</v>
      </c>
    </row>
    <row r="353" spans="1:1" x14ac:dyDescent="0.3">
      <c r="A353" t="s">
        <v>352</v>
      </c>
    </row>
    <row r="354" spans="1:1" x14ac:dyDescent="0.3">
      <c r="A354" t="s">
        <v>353</v>
      </c>
    </row>
    <row r="355" spans="1:1" x14ac:dyDescent="0.3">
      <c r="A355" t="s">
        <v>354</v>
      </c>
    </row>
    <row r="356" spans="1:1" x14ac:dyDescent="0.3">
      <c r="A356" t="s">
        <v>355</v>
      </c>
    </row>
    <row r="357" spans="1:1" x14ac:dyDescent="0.3">
      <c r="A357" t="s">
        <v>356</v>
      </c>
    </row>
    <row r="358" spans="1:1" x14ac:dyDescent="0.3">
      <c r="A358" t="s">
        <v>357</v>
      </c>
    </row>
    <row r="359" spans="1:1" x14ac:dyDescent="0.3">
      <c r="A359" t="s">
        <v>358</v>
      </c>
    </row>
    <row r="360" spans="1:1" x14ac:dyDescent="0.3">
      <c r="A360" t="s">
        <v>359</v>
      </c>
    </row>
    <row r="361" spans="1:1" x14ac:dyDescent="0.3">
      <c r="A361" t="s">
        <v>360</v>
      </c>
    </row>
    <row r="362" spans="1:1" x14ac:dyDescent="0.3">
      <c r="A362" t="s">
        <v>361</v>
      </c>
    </row>
    <row r="363" spans="1:1" x14ac:dyDescent="0.3">
      <c r="A363" t="s">
        <v>362</v>
      </c>
    </row>
    <row r="364" spans="1:1" x14ac:dyDescent="0.3">
      <c r="A364" t="s">
        <v>363</v>
      </c>
    </row>
    <row r="365" spans="1:1" x14ac:dyDescent="0.3">
      <c r="A365" t="s">
        <v>364</v>
      </c>
    </row>
    <row r="366" spans="1:1" x14ac:dyDescent="0.3">
      <c r="A366" t="s">
        <v>365</v>
      </c>
    </row>
    <row r="367" spans="1:1" x14ac:dyDescent="0.3">
      <c r="A367" t="s">
        <v>366</v>
      </c>
    </row>
    <row r="368" spans="1:1" x14ac:dyDescent="0.3">
      <c r="A368" t="s">
        <v>367</v>
      </c>
    </row>
    <row r="369" spans="1:1" x14ac:dyDescent="0.3">
      <c r="A369" t="s">
        <v>368</v>
      </c>
    </row>
    <row r="370" spans="1:1" x14ac:dyDescent="0.3">
      <c r="A370" t="s">
        <v>369</v>
      </c>
    </row>
    <row r="371" spans="1:1" x14ac:dyDescent="0.3">
      <c r="A371" t="s">
        <v>370</v>
      </c>
    </row>
    <row r="372" spans="1:1" x14ac:dyDescent="0.3">
      <c r="A372" t="s">
        <v>371</v>
      </c>
    </row>
    <row r="373" spans="1:1" x14ac:dyDescent="0.3">
      <c r="A373" t="s">
        <v>372</v>
      </c>
    </row>
    <row r="374" spans="1:1" x14ac:dyDescent="0.3">
      <c r="A374" t="s">
        <v>373</v>
      </c>
    </row>
    <row r="375" spans="1:1" x14ac:dyDescent="0.3">
      <c r="A375" t="s">
        <v>374</v>
      </c>
    </row>
    <row r="376" spans="1:1" x14ac:dyDescent="0.3">
      <c r="A376" t="s">
        <v>375</v>
      </c>
    </row>
    <row r="377" spans="1:1" x14ac:dyDescent="0.3">
      <c r="A377" t="s">
        <v>376</v>
      </c>
    </row>
    <row r="378" spans="1:1" x14ac:dyDescent="0.3">
      <c r="A378" t="s">
        <v>377</v>
      </c>
    </row>
    <row r="379" spans="1:1" x14ac:dyDescent="0.3">
      <c r="A379" t="s">
        <v>378</v>
      </c>
    </row>
    <row r="380" spans="1:1" x14ac:dyDescent="0.3">
      <c r="A380" t="s">
        <v>379</v>
      </c>
    </row>
    <row r="381" spans="1:1" x14ac:dyDescent="0.3">
      <c r="A381" t="s">
        <v>380</v>
      </c>
    </row>
    <row r="382" spans="1:1" x14ac:dyDescent="0.3">
      <c r="A382" t="s">
        <v>381</v>
      </c>
    </row>
    <row r="383" spans="1:1" x14ac:dyDescent="0.3">
      <c r="A383" t="s">
        <v>382</v>
      </c>
    </row>
    <row r="384" spans="1:1" x14ac:dyDescent="0.3">
      <c r="A384" t="s">
        <v>383</v>
      </c>
    </row>
    <row r="385" spans="1:1" x14ac:dyDescent="0.3">
      <c r="A385" t="s">
        <v>384</v>
      </c>
    </row>
    <row r="386" spans="1:1" x14ac:dyDescent="0.3">
      <c r="A386" t="s">
        <v>385</v>
      </c>
    </row>
    <row r="387" spans="1:1" x14ac:dyDescent="0.3">
      <c r="A387" t="s">
        <v>386</v>
      </c>
    </row>
    <row r="388" spans="1:1" x14ac:dyDescent="0.3">
      <c r="A388" t="s">
        <v>387</v>
      </c>
    </row>
    <row r="389" spans="1:1" x14ac:dyDescent="0.3">
      <c r="A389" t="s">
        <v>388</v>
      </c>
    </row>
    <row r="390" spans="1:1" x14ac:dyDescent="0.3">
      <c r="A390" t="s">
        <v>389</v>
      </c>
    </row>
    <row r="391" spans="1:1" x14ac:dyDescent="0.3">
      <c r="A391" t="s">
        <v>390</v>
      </c>
    </row>
    <row r="392" spans="1:1" x14ac:dyDescent="0.3">
      <c r="A392" t="s">
        <v>391</v>
      </c>
    </row>
    <row r="393" spans="1:1" x14ac:dyDescent="0.3">
      <c r="A393" t="s">
        <v>392</v>
      </c>
    </row>
    <row r="394" spans="1:1" x14ac:dyDescent="0.3">
      <c r="A394" t="s">
        <v>393</v>
      </c>
    </row>
    <row r="395" spans="1:1" x14ac:dyDescent="0.3">
      <c r="A395" t="s">
        <v>394</v>
      </c>
    </row>
    <row r="396" spans="1:1" x14ac:dyDescent="0.3">
      <c r="A396" t="s">
        <v>395</v>
      </c>
    </row>
    <row r="397" spans="1:1" x14ac:dyDescent="0.3">
      <c r="A397" t="s">
        <v>396</v>
      </c>
    </row>
    <row r="398" spans="1:1" x14ac:dyDescent="0.3">
      <c r="A398" t="s">
        <v>397</v>
      </c>
    </row>
    <row r="399" spans="1:1" x14ac:dyDescent="0.3">
      <c r="A399" t="s">
        <v>398</v>
      </c>
    </row>
    <row r="400" spans="1:1" x14ac:dyDescent="0.3">
      <c r="A400" t="s">
        <v>399</v>
      </c>
    </row>
    <row r="401" spans="1:1" x14ac:dyDescent="0.3">
      <c r="A401" t="s">
        <v>400</v>
      </c>
    </row>
    <row r="402" spans="1:1" x14ac:dyDescent="0.3">
      <c r="A402" t="s">
        <v>401</v>
      </c>
    </row>
    <row r="403" spans="1:1" x14ac:dyDescent="0.3">
      <c r="A403" t="s">
        <v>402</v>
      </c>
    </row>
    <row r="404" spans="1:1" x14ac:dyDescent="0.3">
      <c r="A404" t="s">
        <v>403</v>
      </c>
    </row>
    <row r="405" spans="1:1" x14ac:dyDescent="0.3">
      <c r="A405" t="s">
        <v>404</v>
      </c>
    </row>
    <row r="406" spans="1:1" x14ac:dyDescent="0.3">
      <c r="A406" t="s">
        <v>405</v>
      </c>
    </row>
    <row r="407" spans="1:1" x14ac:dyDescent="0.3">
      <c r="A407" t="s">
        <v>406</v>
      </c>
    </row>
    <row r="408" spans="1:1" x14ac:dyDescent="0.3">
      <c r="A408" t="s">
        <v>407</v>
      </c>
    </row>
    <row r="409" spans="1:1" x14ac:dyDescent="0.3">
      <c r="A409" t="s">
        <v>408</v>
      </c>
    </row>
    <row r="410" spans="1:1" x14ac:dyDescent="0.3">
      <c r="A410" t="s">
        <v>409</v>
      </c>
    </row>
    <row r="411" spans="1:1" x14ac:dyDescent="0.3">
      <c r="A411" t="s">
        <v>410</v>
      </c>
    </row>
    <row r="412" spans="1:1" x14ac:dyDescent="0.3">
      <c r="A412" t="s">
        <v>411</v>
      </c>
    </row>
    <row r="413" spans="1:1" x14ac:dyDescent="0.3">
      <c r="A413" t="s">
        <v>412</v>
      </c>
    </row>
    <row r="414" spans="1:1" x14ac:dyDescent="0.3">
      <c r="A414" t="s">
        <v>413</v>
      </c>
    </row>
    <row r="415" spans="1:1" x14ac:dyDescent="0.3">
      <c r="A415" t="s">
        <v>414</v>
      </c>
    </row>
    <row r="416" spans="1:1" x14ac:dyDescent="0.3">
      <c r="A416" t="s">
        <v>415</v>
      </c>
    </row>
    <row r="417" spans="1:1" x14ac:dyDescent="0.3">
      <c r="A417" t="s">
        <v>416</v>
      </c>
    </row>
    <row r="418" spans="1:1" x14ac:dyDescent="0.3">
      <c r="A418" t="s">
        <v>417</v>
      </c>
    </row>
    <row r="419" spans="1:1" x14ac:dyDescent="0.3">
      <c r="A419" t="s">
        <v>418</v>
      </c>
    </row>
    <row r="420" spans="1:1" x14ac:dyDescent="0.3">
      <c r="A420" t="s">
        <v>419</v>
      </c>
    </row>
    <row r="421" spans="1:1" x14ac:dyDescent="0.3">
      <c r="A421" t="s">
        <v>420</v>
      </c>
    </row>
    <row r="422" spans="1:1" x14ac:dyDescent="0.3">
      <c r="A422" t="s">
        <v>421</v>
      </c>
    </row>
    <row r="423" spans="1:1" x14ac:dyDescent="0.3">
      <c r="A423" t="s">
        <v>422</v>
      </c>
    </row>
    <row r="424" spans="1:1" x14ac:dyDescent="0.3">
      <c r="A424" t="s">
        <v>423</v>
      </c>
    </row>
    <row r="425" spans="1:1" x14ac:dyDescent="0.3">
      <c r="A425" t="s">
        <v>424</v>
      </c>
    </row>
    <row r="426" spans="1:1" x14ac:dyDescent="0.3">
      <c r="A426" t="s">
        <v>425</v>
      </c>
    </row>
    <row r="427" spans="1:1" x14ac:dyDescent="0.3">
      <c r="A427" t="s">
        <v>426</v>
      </c>
    </row>
    <row r="428" spans="1:1" x14ac:dyDescent="0.3">
      <c r="A428" t="s">
        <v>427</v>
      </c>
    </row>
    <row r="429" spans="1:1" x14ac:dyDescent="0.3">
      <c r="A429" t="s">
        <v>428</v>
      </c>
    </row>
    <row r="430" spans="1:1" x14ac:dyDescent="0.3">
      <c r="A430" t="s">
        <v>429</v>
      </c>
    </row>
    <row r="431" spans="1:1" x14ac:dyDescent="0.3">
      <c r="A431" t="s">
        <v>430</v>
      </c>
    </row>
    <row r="432" spans="1:1" x14ac:dyDescent="0.3">
      <c r="A432" t="s">
        <v>431</v>
      </c>
    </row>
    <row r="433" spans="1:1" x14ac:dyDescent="0.3">
      <c r="A433" t="s">
        <v>432</v>
      </c>
    </row>
    <row r="434" spans="1:1" x14ac:dyDescent="0.3">
      <c r="A434" t="s">
        <v>433</v>
      </c>
    </row>
    <row r="435" spans="1:1" x14ac:dyDescent="0.3">
      <c r="A435" t="s">
        <v>434</v>
      </c>
    </row>
    <row r="436" spans="1:1" x14ac:dyDescent="0.3">
      <c r="A436" t="s">
        <v>435</v>
      </c>
    </row>
    <row r="437" spans="1:1" x14ac:dyDescent="0.3">
      <c r="A437" t="s">
        <v>436</v>
      </c>
    </row>
    <row r="438" spans="1:1" x14ac:dyDescent="0.3">
      <c r="A438" t="s">
        <v>437</v>
      </c>
    </row>
    <row r="439" spans="1:1" x14ac:dyDescent="0.3">
      <c r="A439" t="s">
        <v>438</v>
      </c>
    </row>
    <row r="440" spans="1:1" x14ac:dyDescent="0.3">
      <c r="A440" t="s">
        <v>439</v>
      </c>
    </row>
    <row r="441" spans="1:1" x14ac:dyDescent="0.3">
      <c r="A441" t="s">
        <v>440</v>
      </c>
    </row>
    <row r="442" spans="1:1" x14ac:dyDescent="0.3">
      <c r="A442" t="s">
        <v>441</v>
      </c>
    </row>
    <row r="443" spans="1:1" x14ac:dyDescent="0.3">
      <c r="A443" t="s">
        <v>442</v>
      </c>
    </row>
    <row r="444" spans="1:1" x14ac:dyDescent="0.3">
      <c r="A444" t="s">
        <v>443</v>
      </c>
    </row>
    <row r="445" spans="1:1" x14ac:dyDescent="0.3">
      <c r="A445" t="s">
        <v>444</v>
      </c>
    </row>
    <row r="446" spans="1:1" x14ac:dyDescent="0.3">
      <c r="A446" t="s">
        <v>445</v>
      </c>
    </row>
    <row r="447" spans="1:1" x14ac:dyDescent="0.3">
      <c r="A447" t="s">
        <v>446</v>
      </c>
    </row>
    <row r="448" spans="1:1" x14ac:dyDescent="0.3">
      <c r="A448" t="s">
        <v>447</v>
      </c>
    </row>
    <row r="449" spans="1:1" x14ac:dyDescent="0.3">
      <c r="A449" t="s">
        <v>448</v>
      </c>
    </row>
    <row r="450" spans="1:1" x14ac:dyDescent="0.3">
      <c r="A450" t="s">
        <v>449</v>
      </c>
    </row>
    <row r="451" spans="1:1" x14ac:dyDescent="0.3">
      <c r="A451" t="s">
        <v>450</v>
      </c>
    </row>
    <row r="452" spans="1:1" x14ac:dyDescent="0.3">
      <c r="A452" t="s">
        <v>451</v>
      </c>
    </row>
    <row r="453" spans="1:1" x14ac:dyDescent="0.3">
      <c r="A453" t="s">
        <v>452</v>
      </c>
    </row>
    <row r="454" spans="1:1" x14ac:dyDescent="0.3">
      <c r="A454" t="s">
        <v>453</v>
      </c>
    </row>
    <row r="455" spans="1:1" x14ac:dyDescent="0.3">
      <c r="A455" t="s">
        <v>454</v>
      </c>
    </row>
    <row r="456" spans="1:1" x14ac:dyDescent="0.3">
      <c r="A456" t="s">
        <v>455</v>
      </c>
    </row>
    <row r="457" spans="1:1" x14ac:dyDescent="0.3">
      <c r="A457" t="s">
        <v>456</v>
      </c>
    </row>
    <row r="458" spans="1:1" x14ac:dyDescent="0.3">
      <c r="A458" t="s">
        <v>457</v>
      </c>
    </row>
    <row r="459" spans="1:1" x14ac:dyDescent="0.3">
      <c r="A459" t="s">
        <v>458</v>
      </c>
    </row>
    <row r="460" spans="1:1" x14ac:dyDescent="0.3">
      <c r="A460" t="s">
        <v>459</v>
      </c>
    </row>
    <row r="461" spans="1:1" x14ac:dyDescent="0.3">
      <c r="A461" t="s">
        <v>460</v>
      </c>
    </row>
    <row r="462" spans="1:1" x14ac:dyDescent="0.3">
      <c r="A462" t="s">
        <v>461</v>
      </c>
    </row>
    <row r="463" spans="1:1" x14ac:dyDescent="0.3">
      <c r="A463" t="s">
        <v>462</v>
      </c>
    </row>
    <row r="464" spans="1:1" x14ac:dyDescent="0.3">
      <c r="A464" t="s">
        <v>463</v>
      </c>
    </row>
    <row r="465" spans="1:1" x14ac:dyDescent="0.3">
      <c r="A465" t="s">
        <v>464</v>
      </c>
    </row>
    <row r="466" spans="1:1" x14ac:dyDescent="0.3">
      <c r="A466" t="s">
        <v>465</v>
      </c>
    </row>
    <row r="467" spans="1:1" x14ac:dyDescent="0.3">
      <c r="A467" t="s">
        <v>466</v>
      </c>
    </row>
    <row r="468" spans="1:1" x14ac:dyDescent="0.3">
      <c r="A468" t="s">
        <v>467</v>
      </c>
    </row>
    <row r="469" spans="1:1" x14ac:dyDescent="0.3">
      <c r="A469" t="s">
        <v>468</v>
      </c>
    </row>
    <row r="470" spans="1:1" x14ac:dyDescent="0.3">
      <c r="A470" t="s">
        <v>469</v>
      </c>
    </row>
    <row r="471" spans="1:1" x14ac:dyDescent="0.3">
      <c r="A471" t="s">
        <v>470</v>
      </c>
    </row>
    <row r="472" spans="1:1" x14ac:dyDescent="0.3">
      <c r="A472" t="s">
        <v>471</v>
      </c>
    </row>
    <row r="473" spans="1:1" x14ac:dyDescent="0.3">
      <c r="A473" t="s">
        <v>472</v>
      </c>
    </row>
    <row r="474" spans="1:1" x14ac:dyDescent="0.3">
      <c r="A474" t="s">
        <v>473</v>
      </c>
    </row>
    <row r="475" spans="1:1" x14ac:dyDescent="0.3">
      <c r="A475" t="s">
        <v>474</v>
      </c>
    </row>
    <row r="476" spans="1:1" x14ac:dyDescent="0.3">
      <c r="A476" t="s">
        <v>475</v>
      </c>
    </row>
    <row r="477" spans="1:1" x14ac:dyDescent="0.3">
      <c r="A477" t="s">
        <v>476</v>
      </c>
    </row>
    <row r="478" spans="1:1" x14ac:dyDescent="0.3">
      <c r="A478" t="s">
        <v>477</v>
      </c>
    </row>
    <row r="479" spans="1:1" x14ac:dyDescent="0.3">
      <c r="A479" t="s">
        <v>478</v>
      </c>
    </row>
    <row r="480" spans="1:1" x14ac:dyDescent="0.3">
      <c r="A480" t="s">
        <v>479</v>
      </c>
    </row>
    <row r="481" spans="1:1" x14ac:dyDescent="0.3">
      <c r="A481" t="s">
        <v>480</v>
      </c>
    </row>
    <row r="482" spans="1:1" x14ac:dyDescent="0.3">
      <c r="A482" t="s">
        <v>481</v>
      </c>
    </row>
    <row r="483" spans="1:1" x14ac:dyDescent="0.3">
      <c r="A483" t="s">
        <v>482</v>
      </c>
    </row>
    <row r="484" spans="1:1" x14ac:dyDescent="0.3">
      <c r="A484" t="s">
        <v>483</v>
      </c>
    </row>
    <row r="485" spans="1:1" x14ac:dyDescent="0.3">
      <c r="A485" t="s">
        <v>484</v>
      </c>
    </row>
    <row r="486" spans="1:1" x14ac:dyDescent="0.3">
      <c r="A486" t="s">
        <v>485</v>
      </c>
    </row>
    <row r="487" spans="1:1" x14ac:dyDescent="0.3">
      <c r="A487" t="s">
        <v>486</v>
      </c>
    </row>
    <row r="488" spans="1:1" x14ac:dyDescent="0.3">
      <c r="A488" t="s">
        <v>487</v>
      </c>
    </row>
    <row r="489" spans="1:1" x14ac:dyDescent="0.3">
      <c r="A489" t="s">
        <v>488</v>
      </c>
    </row>
    <row r="490" spans="1:1" x14ac:dyDescent="0.3">
      <c r="A490" t="s">
        <v>489</v>
      </c>
    </row>
    <row r="491" spans="1:1" x14ac:dyDescent="0.3">
      <c r="A491" t="s">
        <v>490</v>
      </c>
    </row>
    <row r="492" spans="1:1" x14ac:dyDescent="0.3">
      <c r="A492" t="s">
        <v>491</v>
      </c>
    </row>
    <row r="493" spans="1:1" x14ac:dyDescent="0.3">
      <c r="A493" t="s">
        <v>492</v>
      </c>
    </row>
    <row r="494" spans="1:1" x14ac:dyDescent="0.3">
      <c r="A494" t="s">
        <v>493</v>
      </c>
    </row>
    <row r="495" spans="1:1" x14ac:dyDescent="0.3">
      <c r="A495" t="s">
        <v>494</v>
      </c>
    </row>
    <row r="496" spans="1:1" x14ac:dyDescent="0.3">
      <c r="A496" t="s">
        <v>495</v>
      </c>
    </row>
    <row r="497" spans="1:1" x14ac:dyDescent="0.3">
      <c r="A497" t="s">
        <v>496</v>
      </c>
    </row>
    <row r="498" spans="1:1" x14ac:dyDescent="0.3">
      <c r="A498" t="s">
        <v>497</v>
      </c>
    </row>
    <row r="499" spans="1:1" x14ac:dyDescent="0.3">
      <c r="A499" t="s">
        <v>498</v>
      </c>
    </row>
    <row r="500" spans="1:1" x14ac:dyDescent="0.3">
      <c r="A500" t="s">
        <v>499</v>
      </c>
    </row>
    <row r="501" spans="1:1" x14ac:dyDescent="0.3">
      <c r="A501" t="s">
        <v>500</v>
      </c>
    </row>
    <row r="502" spans="1:1" x14ac:dyDescent="0.3">
      <c r="A502" t="s">
        <v>501</v>
      </c>
    </row>
    <row r="503" spans="1:1" x14ac:dyDescent="0.3">
      <c r="A503" t="s">
        <v>502</v>
      </c>
    </row>
    <row r="504" spans="1:1" x14ac:dyDescent="0.3">
      <c r="A504" t="s">
        <v>503</v>
      </c>
    </row>
    <row r="505" spans="1:1" x14ac:dyDescent="0.3">
      <c r="A505" t="s">
        <v>504</v>
      </c>
    </row>
    <row r="506" spans="1:1" x14ac:dyDescent="0.3">
      <c r="A506" t="s">
        <v>505</v>
      </c>
    </row>
    <row r="507" spans="1:1" x14ac:dyDescent="0.3">
      <c r="A507" t="s">
        <v>506</v>
      </c>
    </row>
    <row r="508" spans="1:1" x14ac:dyDescent="0.3">
      <c r="A508" t="s">
        <v>507</v>
      </c>
    </row>
    <row r="509" spans="1:1" x14ac:dyDescent="0.3">
      <c r="A509" t="s">
        <v>508</v>
      </c>
    </row>
    <row r="510" spans="1:1" x14ac:dyDescent="0.3">
      <c r="A510" t="s">
        <v>509</v>
      </c>
    </row>
    <row r="511" spans="1:1" x14ac:dyDescent="0.3">
      <c r="A511" t="s">
        <v>510</v>
      </c>
    </row>
    <row r="512" spans="1:1" x14ac:dyDescent="0.3">
      <c r="A512" t="s">
        <v>511</v>
      </c>
    </row>
    <row r="513" spans="1:1" x14ac:dyDescent="0.3">
      <c r="A513" t="s">
        <v>512</v>
      </c>
    </row>
    <row r="514" spans="1:1" x14ac:dyDescent="0.3">
      <c r="A514" t="s">
        <v>513</v>
      </c>
    </row>
    <row r="515" spans="1:1" x14ac:dyDescent="0.3">
      <c r="A515" t="s">
        <v>514</v>
      </c>
    </row>
    <row r="516" spans="1:1" x14ac:dyDescent="0.3">
      <c r="A516" t="s">
        <v>515</v>
      </c>
    </row>
    <row r="517" spans="1:1" x14ac:dyDescent="0.3">
      <c r="A517" t="s">
        <v>516</v>
      </c>
    </row>
    <row r="518" spans="1:1" x14ac:dyDescent="0.3">
      <c r="A518" t="s">
        <v>517</v>
      </c>
    </row>
    <row r="519" spans="1:1" x14ac:dyDescent="0.3">
      <c r="A519" t="s">
        <v>518</v>
      </c>
    </row>
    <row r="520" spans="1:1" x14ac:dyDescent="0.3">
      <c r="A520" t="s">
        <v>519</v>
      </c>
    </row>
    <row r="521" spans="1:1" x14ac:dyDescent="0.3">
      <c r="A521" t="s">
        <v>520</v>
      </c>
    </row>
    <row r="522" spans="1:1" x14ac:dyDescent="0.3">
      <c r="A522" t="s">
        <v>521</v>
      </c>
    </row>
    <row r="523" spans="1:1" x14ac:dyDescent="0.3">
      <c r="A523" t="s">
        <v>522</v>
      </c>
    </row>
    <row r="524" spans="1:1" x14ac:dyDescent="0.3">
      <c r="A524" t="s">
        <v>523</v>
      </c>
    </row>
    <row r="525" spans="1:1" x14ac:dyDescent="0.3">
      <c r="A525" t="s">
        <v>524</v>
      </c>
    </row>
    <row r="526" spans="1:1" x14ac:dyDescent="0.3">
      <c r="A526" t="s">
        <v>525</v>
      </c>
    </row>
    <row r="527" spans="1:1" x14ac:dyDescent="0.3">
      <c r="A527" t="s">
        <v>526</v>
      </c>
    </row>
    <row r="528" spans="1:1" x14ac:dyDescent="0.3">
      <c r="A528" t="s">
        <v>527</v>
      </c>
    </row>
    <row r="529" spans="1:1" x14ac:dyDescent="0.3">
      <c r="A529" t="s">
        <v>528</v>
      </c>
    </row>
    <row r="530" spans="1:1" x14ac:dyDescent="0.3">
      <c r="A530" t="s">
        <v>529</v>
      </c>
    </row>
    <row r="531" spans="1:1" x14ac:dyDescent="0.3">
      <c r="A531" t="s">
        <v>530</v>
      </c>
    </row>
    <row r="532" spans="1:1" x14ac:dyDescent="0.3">
      <c r="A532" t="s">
        <v>531</v>
      </c>
    </row>
    <row r="533" spans="1:1" x14ac:dyDescent="0.3">
      <c r="A533" t="s">
        <v>532</v>
      </c>
    </row>
    <row r="534" spans="1:1" x14ac:dyDescent="0.3">
      <c r="A534" t="s">
        <v>533</v>
      </c>
    </row>
    <row r="535" spans="1:1" x14ac:dyDescent="0.3">
      <c r="A535" t="s">
        <v>534</v>
      </c>
    </row>
    <row r="536" spans="1:1" x14ac:dyDescent="0.3">
      <c r="A536" t="s">
        <v>535</v>
      </c>
    </row>
    <row r="537" spans="1:1" x14ac:dyDescent="0.3">
      <c r="A537" t="s">
        <v>536</v>
      </c>
    </row>
    <row r="538" spans="1:1" x14ac:dyDescent="0.3">
      <c r="A538" t="s">
        <v>537</v>
      </c>
    </row>
    <row r="539" spans="1:1" x14ac:dyDescent="0.3">
      <c r="A539" t="s">
        <v>538</v>
      </c>
    </row>
    <row r="540" spans="1:1" x14ac:dyDescent="0.3">
      <c r="A540" t="s">
        <v>539</v>
      </c>
    </row>
    <row r="541" spans="1:1" x14ac:dyDescent="0.3">
      <c r="A541" t="s">
        <v>540</v>
      </c>
    </row>
    <row r="542" spans="1:1" x14ac:dyDescent="0.3">
      <c r="A542" t="s">
        <v>541</v>
      </c>
    </row>
    <row r="543" spans="1:1" x14ac:dyDescent="0.3">
      <c r="A543" t="s">
        <v>542</v>
      </c>
    </row>
    <row r="544" spans="1:1" x14ac:dyDescent="0.3">
      <c r="A544" t="s">
        <v>543</v>
      </c>
    </row>
    <row r="545" spans="1:1" x14ac:dyDescent="0.3">
      <c r="A545" t="s">
        <v>544</v>
      </c>
    </row>
    <row r="546" spans="1:1" x14ac:dyDescent="0.3">
      <c r="A546" t="s">
        <v>545</v>
      </c>
    </row>
    <row r="547" spans="1:1" x14ac:dyDescent="0.3">
      <c r="A547" t="s">
        <v>546</v>
      </c>
    </row>
    <row r="548" spans="1:1" x14ac:dyDescent="0.3">
      <c r="A548" t="s">
        <v>547</v>
      </c>
    </row>
    <row r="549" spans="1:1" x14ac:dyDescent="0.3">
      <c r="A549" t="s">
        <v>548</v>
      </c>
    </row>
    <row r="550" spans="1:1" x14ac:dyDescent="0.3">
      <c r="A550" t="s">
        <v>549</v>
      </c>
    </row>
    <row r="551" spans="1:1" x14ac:dyDescent="0.3">
      <c r="A551" t="s">
        <v>550</v>
      </c>
    </row>
    <row r="552" spans="1:1" x14ac:dyDescent="0.3">
      <c r="A552" t="s">
        <v>551</v>
      </c>
    </row>
    <row r="553" spans="1:1" x14ac:dyDescent="0.3">
      <c r="A553" t="s">
        <v>552</v>
      </c>
    </row>
    <row r="554" spans="1:1" x14ac:dyDescent="0.3">
      <c r="A554" t="s">
        <v>553</v>
      </c>
    </row>
    <row r="555" spans="1:1" x14ac:dyDescent="0.3">
      <c r="A555" t="s">
        <v>554</v>
      </c>
    </row>
    <row r="556" spans="1:1" x14ac:dyDescent="0.3">
      <c r="A556" t="s">
        <v>555</v>
      </c>
    </row>
    <row r="557" spans="1:1" x14ac:dyDescent="0.3">
      <c r="A557" t="s">
        <v>556</v>
      </c>
    </row>
    <row r="558" spans="1:1" x14ac:dyDescent="0.3">
      <c r="A558" t="s">
        <v>557</v>
      </c>
    </row>
    <row r="559" spans="1:1" x14ac:dyDescent="0.3">
      <c r="A559" t="s">
        <v>558</v>
      </c>
    </row>
    <row r="560" spans="1:1" x14ac:dyDescent="0.3">
      <c r="A560" t="s">
        <v>559</v>
      </c>
    </row>
    <row r="561" spans="1:1" x14ac:dyDescent="0.3">
      <c r="A561" t="s">
        <v>560</v>
      </c>
    </row>
    <row r="562" spans="1:1" x14ac:dyDescent="0.3">
      <c r="A562" t="s">
        <v>561</v>
      </c>
    </row>
    <row r="563" spans="1:1" x14ac:dyDescent="0.3">
      <c r="A563" t="s">
        <v>562</v>
      </c>
    </row>
    <row r="564" spans="1:1" x14ac:dyDescent="0.3">
      <c r="A564" t="s">
        <v>563</v>
      </c>
    </row>
    <row r="565" spans="1:1" x14ac:dyDescent="0.3">
      <c r="A565" t="s">
        <v>564</v>
      </c>
    </row>
    <row r="566" spans="1:1" x14ac:dyDescent="0.3">
      <c r="A566" t="s">
        <v>565</v>
      </c>
    </row>
    <row r="567" spans="1:1" x14ac:dyDescent="0.3">
      <c r="A567" t="s">
        <v>566</v>
      </c>
    </row>
    <row r="568" spans="1:1" x14ac:dyDescent="0.3">
      <c r="A568" t="s">
        <v>567</v>
      </c>
    </row>
    <row r="569" spans="1:1" x14ac:dyDescent="0.3">
      <c r="A569" t="s">
        <v>568</v>
      </c>
    </row>
    <row r="570" spans="1:1" x14ac:dyDescent="0.3">
      <c r="A570" t="s">
        <v>569</v>
      </c>
    </row>
    <row r="571" spans="1:1" x14ac:dyDescent="0.3">
      <c r="A571" t="s">
        <v>570</v>
      </c>
    </row>
    <row r="572" spans="1:1" x14ac:dyDescent="0.3">
      <c r="A572" t="s">
        <v>571</v>
      </c>
    </row>
    <row r="573" spans="1:1" x14ac:dyDescent="0.3">
      <c r="A573" t="s">
        <v>572</v>
      </c>
    </row>
    <row r="574" spans="1:1" x14ac:dyDescent="0.3">
      <c r="A574" t="s">
        <v>573</v>
      </c>
    </row>
    <row r="575" spans="1:1" x14ac:dyDescent="0.3">
      <c r="A575" t="s">
        <v>574</v>
      </c>
    </row>
    <row r="576" spans="1:1" x14ac:dyDescent="0.3">
      <c r="A576" t="s">
        <v>575</v>
      </c>
    </row>
    <row r="577" spans="1:1" x14ac:dyDescent="0.3">
      <c r="A577" t="s">
        <v>576</v>
      </c>
    </row>
    <row r="578" spans="1:1" x14ac:dyDescent="0.3">
      <c r="A578" t="s">
        <v>577</v>
      </c>
    </row>
    <row r="579" spans="1:1" x14ac:dyDescent="0.3">
      <c r="A579" t="s">
        <v>578</v>
      </c>
    </row>
    <row r="580" spans="1:1" x14ac:dyDescent="0.3">
      <c r="A580" t="s">
        <v>579</v>
      </c>
    </row>
    <row r="581" spans="1:1" x14ac:dyDescent="0.3">
      <c r="A581" t="s">
        <v>580</v>
      </c>
    </row>
    <row r="582" spans="1:1" x14ac:dyDescent="0.3">
      <c r="A582" t="s">
        <v>581</v>
      </c>
    </row>
    <row r="583" spans="1:1" x14ac:dyDescent="0.3">
      <c r="A583" t="s">
        <v>582</v>
      </c>
    </row>
    <row r="584" spans="1:1" x14ac:dyDescent="0.3">
      <c r="A584" t="s">
        <v>583</v>
      </c>
    </row>
    <row r="585" spans="1:1" x14ac:dyDescent="0.3">
      <c r="A585" t="s">
        <v>584</v>
      </c>
    </row>
    <row r="586" spans="1:1" x14ac:dyDescent="0.3">
      <c r="A586" t="s">
        <v>585</v>
      </c>
    </row>
    <row r="587" spans="1:1" x14ac:dyDescent="0.3">
      <c r="A587" t="s">
        <v>586</v>
      </c>
    </row>
    <row r="588" spans="1:1" x14ac:dyDescent="0.3">
      <c r="A588" t="s">
        <v>587</v>
      </c>
    </row>
    <row r="589" spans="1:1" x14ac:dyDescent="0.3">
      <c r="A589" t="s">
        <v>588</v>
      </c>
    </row>
    <row r="590" spans="1:1" x14ac:dyDescent="0.3">
      <c r="A590" t="s">
        <v>589</v>
      </c>
    </row>
    <row r="591" spans="1:1" x14ac:dyDescent="0.3">
      <c r="A591" t="s">
        <v>590</v>
      </c>
    </row>
    <row r="592" spans="1:1" x14ac:dyDescent="0.3">
      <c r="A592" t="s">
        <v>591</v>
      </c>
    </row>
    <row r="593" spans="1:1" x14ac:dyDescent="0.3">
      <c r="A593" t="s">
        <v>592</v>
      </c>
    </row>
    <row r="594" spans="1:1" x14ac:dyDescent="0.3">
      <c r="A594" t="s">
        <v>593</v>
      </c>
    </row>
    <row r="595" spans="1:1" x14ac:dyDescent="0.3">
      <c r="A595" t="s">
        <v>594</v>
      </c>
    </row>
    <row r="596" spans="1:1" x14ac:dyDescent="0.3">
      <c r="A596" t="s">
        <v>595</v>
      </c>
    </row>
    <row r="597" spans="1:1" x14ac:dyDescent="0.3">
      <c r="A597" t="s">
        <v>596</v>
      </c>
    </row>
    <row r="598" spans="1:1" x14ac:dyDescent="0.3">
      <c r="A598" t="s">
        <v>597</v>
      </c>
    </row>
    <row r="599" spans="1:1" x14ac:dyDescent="0.3">
      <c r="A599" t="s">
        <v>598</v>
      </c>
    </row>
    <row r="600" spans="1:1" x14ac:dyDescent="0.3">
      <c r="A600" t="s">
        <v>599</v>
      </c>
    </row>
    <row r="601" spans="1:1" x14ac:dyDescent="0.3">
      <c r="A601" t="s">
        <v>600</v>
      </c>
    </row>
    <row r="602" spans="1:1" x14ac:dyDescent="0.3">
      <c r="A602" t="s">
        <v>601</v>
      </c>
    </row>
    <row r="603" spans="1:1" x14ac:dyDescent="0.3">
      <c r="A603" t="s">
        <v>602</v>
      </c>
    </row>
    <row r="604" spans="1:1" x14ac:dyDescent="0.3">
      <c r="A604" t="s">
        <v>603</v>
      </c>
    </row>
    <row r="605" spans="1:1" x14ac:dyDescent="0.3">
      <c r="A605" t="s">
        <v>604</v>
      </c>
    </row>
    <row r="606" spans="1:1" x14ac:dyDescent="0.3">
      <c r="A606" t="s">
        <v>605</v>
      </c>
    </row>
    <row r="607" spans="1:1" x14ac:dyDescent="0.3">
      <c r="A607" t="s">
        <v>606</v>
      </c>
    </row>
    <row r="608" spans="1:1" x14ac:dyDescent="0.3">
      <c r="A608" t="s">
        <v>607</v>
      </c>
    </row>
    <row r="609" spans="1:1" x14ac:dyDescent="0.3">
      <c r="A609" t="s">
        <v>608</v>
      </c>
    </row>
    <row r="610" spans="1:1" x14ac:dyDescent="0.3">
      <c r="A610" t="s">
        <v>609</v>
      </c>
    </row>
    <row r="611" spans="1:1" x14ac:dyDescent="0.3">
      <c r="A611" t="s">
        <v>610</v>
      </c>
    </row>
    <row r="612" spans="1:1" x14ac:dyDescent="0.3">
      <c r="A612" t="s">
        <v>611</v>
      </c>
    </row>
    <row r="613" spans="1:1" x14ac:dyDescent="0.3">
      <c r="A613" t="s">
        <v>612</v>
      </c>
    </row>
    <row r="614" spans="1:1" x14ac:dyDescent="0.3">
      <c r="A614" t="s">
        <v>613</v>
      </c>
    </row>
    <row r="615" spans="1:1" x14ac:dyDescent="0.3">
      <c r="A615" t="s">
        <v>614</v>
      </c>
    </row>
    <row r="616" spans="1:1" x14ac:dyDescent="0.3">
      <c r="A616" t="s">
        <v>615</v>
      </c>
    </row>
    <row r="617" spans="1:1" x14ac:dyDescent="0.3">
      <c r="A617" t="s">
        <v>616</v>
      </c>
    </row>
    <row r="618" spans="1:1" x14ac:dyDescent="0.3">
      <c r="A618" t="s">
        <v>617</v>
      </c>
    </row>
    <row r="619" spans="1:1" x14ac:dyDescent="0.3">
      <c r="A619" t="s">
        <v>618</v>
      </c>
    </row>
    <row r="620" spans="1:1" x14ac:dyDescent="0.3">
      <c r="A620" t="s">
        <v>619</v>
      </c>
    </row>
    <row r="621" spans="1:1" x14ac:dyDescent="0.3">
      <c r="A621" t="s">
        <v>620</v>
      </c>
    </row>
    <row r="622" spans="1:1" x14ac:dyDescent="0.3">
      <c r="A622" t="s">
        <v>621</v>
      </c>
    </row>
    <row r="623" spans="1:1" x14ac:dyDescent="0.3">
      <c r="A623" t="s">
        <v>622</v>
      </c>
    </row>
    <row r="624" spans="1:1" x14ac:dyDescent="0.3">
      <c r="A624" t="s">
        <v>623</v>
      </c>
    </row>
    <row r="625" spans="1:1" x14ac:dyDescent="0.3">
      <c r="A625" t="s">
        <v>624</v>
      </c>
    </row>
    <row r="626" spans="1:1" x14ac:dyDescent="0.3">
      <c r="A626" t="s">
        <v>625</v>
      </c>
    </row>
    <row r="627" spans="1:1" x14ac:dyDescent="0.3">
      <c r="A627" t="s">
        <v>626</v>
      </c>
    </row>
    <row r="628" spans="1:1" x14ac:dyDescent="0.3">
      <c r="A628" t="s">
        <v>627</v>
      </c>
    </row>
    <row r="629" spans="1:1" x14ac:dyDescent="0.3">
      <c r="A629" t="s">
        <v>628</v>
      </c>
    </row>
    <row r="630" spans="1:1" x14ac:dyDescent="0.3">
      <c r="A630" t="s">
        <v>629</v>
      </c>
    </row>
    <row r="631" spans="1:1" x14ac:dyDescent="0.3">
      <c r="A631" t="s">
        <v>630</v>
      </c>
    </row>
    <row r="632" spans="1:1" x14ac:dyDescent="0.3">
      <c r="A632" t="s">
        <v>631</v>
      </c>
    </row>
    <row r="633" spans="1:1" x14ac:dyDescent="0.3">
      <c r="A633" t="s">
        <v>632</v>
      </c>
    </row>
    <row r="634" spans="1:1" x14ac:dyDescent="0.3">
      <c r="A634" t="s">
        <v>633</v>
      </c>
    </row>
    <row r="635" spans="1:1" x14ac:dyDescent="0.3">
      <c r="A635" t="s">
        <v>634</v>
      </c>
    </row>
    <row r="636" spans="1:1" x14ac:dyDescent="0.3">
      <c r="A636" t="s">
        <v>635</v>
      </c>
    </row>
    <row r="637" spans="1:1" x14ac:dyDescent="0.3">
      <c r="A637" t="s">
        <v>636</v>
      </c>
    </row>
    <row r="638" spans="1:1" x14ac:dyDescent="0.3">
      <c r="A638" t="s">
        <v>637</v>
      </c>
    </row>
    <row r="639" spans="1:1" x14ac:dyDescent="0.3">
      <c r="A639" t="s">
        <v>638</v>
      </c>
    </row>
    <row r="640" spans="1:1" x14ac:dyDescent="0.3">
      <c r="A640" t="s">
        <v>639</v>
      </c>
    </row>
    <row r="641" spans="1:1" x14ac:dyDescent="0.3">
      <c r="A641" t="s">
        <v>640</v>
      </c>
    </row>
    <row r="642" spans="1:1" x14ac:dyDescent="0.3">
      <c r="A642" t="s">
        <v>641</v>
      </c>
    </row>
    <row r="643" spans="1:1" x14ac:dyDescent="0.3">
      <c r="A643" t="s">
        <v>642</v>
      </c>
    </row>
    <row r="644" spans="1:1" x14ac:dyDescent="0.3">
      <c r="A644" t="s">
        <v>643</v>
      </c>
    </row>
    <row r="645" spans="1:1" x14ac:dyDescent="0.3">
      <c r="A645" t="s">
        <v>644</v>
      </c>
    </row>
    <row r="646" spans="1:1" x14ac:dyDescent="0.3">
      <c r="A646" t="s">
        <v>645</v>
      </c>
    </row>
    <row r="647" spans="1:1" x14ac:dyDescent="0.3">
      <c r="A647" t="s">
        <v>646</v>
      </c>
    </row>
    <row r="648" spans="1:1" x14ac:dyDescent="0.3">
      <c r="A648" t="s">
        <v>647</v>
      </c>
    </row>
    <row r="649" spans="1:1" x14ac:dyDescent="0.3">
      <c r="A649" t="s">
        <v>648</v>
      </c>
    </row>
    <row r="650" spans="1:1" x14ac:dyDescent="0.3">
      <c r="A650" t="s">
        <v>649</v>
      </c>
    </row>
    <row r="651" spans="1:1" x14ac:dyDescent="0.3">
      <c r="A651" t="s">
        <v>650</v>
      </c>
    </row>
    <row r="652" spans="1:1" x14ac:dyDescent="0.3">
      <c r="A652" t="s">
        <v>651</v>
      </c>
    </row>
    <row r="653" spans="1:1" x14ac:dyDescent="0.3">
      <c r="A653" t="s">
        <v>652</v>
      </c>
    </row>
    <row r="654" spans="1:1" x14ac:dyDescent="0.3">
      <c r="A654" t="s">
        <v>653</v>
      </c>
    </row>
    <row r="655" spans="1:1" x14ac:dyDescent="0.3">
      <c r="A655" t="s">
        <v>654</v>
      </c>
    </row>
    <row r="656" spans="1:1" x14ac:dyDescent="0.3">
      <c r="A656" t="s">
        <v>655</v>
      </c>
    </row>
    <row r="657" spans="1:1" x14ac:dyDescent="0.3">
      <c r="A657" t="s">
        <v>656</v>
      </c>
    </row>
    <row r="658" spans="1:1" x14ac:dyDescent="0.3">
      <c r="A658" t="s">
        <v>657</v>
      </c>
    </row>
    <row r="659" spans="1:1" x14ac:dyDescent="0.3">
      <c r="A659" t="s">
        <v>658</v>
      </c>
    </row>
    <row r="660" spans="1:1" x14ac:dyDescent="0.3">
      <c r="A660" t="s">
        <v>659</v>
      </c>
    </row>
    <row r="661" spans="1:1" x14ac:dyDescent="0.3">
      <c r="A661" t="s">
        <v>660</v>
      </c>
    </row>
    <row r="662" spans="1:1" x14ac:dyDescent="0.3">
      <c r="A662" t="s">
        <v>661</v>
      </c>
    </row>
    <row r="663" spans="1:1" x14ac:dyDescent="0.3">
      <c r="A663" t="s">
        <v>662</v>
      </c>
    </row>
    <row r="664" spans="1:1" x14ac:dyDescent="0.3">
      <c r="A664" t="s">
        <v>663</v>
      </c>
    </row>
    <row r="665" spans="1:1" x14ac:dyDescent="0.3">
      <c r="A665" t="s">
        <v>664</v>
      </c>
    </row>
    <row r="666" spans="1:1" x14ac:dyDescent="0.3">
      <c r="A666" t="s">
        <v>665</v>
      </c>
    </row>
    <row r="667" spans="1:1" x14ac:dyDescent="0.3">
      <c r="A667" t="s">
        <v>666</v>
      </c>
    </row>
    <row r="668" spans="1:1" x14ac:dyDescent="0.3">
      <c r="A668" t="s">
        <v>667</v>
      </c>
    </row>
    <row r="669" spans="1:1" x14ac:dyDescent="0.3">
      <c r="A669" t="s">
        <v>668</v>
      </c>
    </row>
    <row r="670" spans="1:1" x14ac:dyDescent="0.3">
      <c r="A670" t="s">
        <v>669</v>
      </c>
    </row>
    <row r="671" spans="1:1" x14ac:dyDescent="0.3">
      <c r="A671" t="s">
        <v>670</v>
      </c>
    </row>
    <row r="672" spans="1:1" x14ac:dyDescent="0.3">
      <c r="A672" t="s">
        <v>671</v>
      </c>
    </row>
    <row r="673" spans="1:1" x14ac:dyDescent="0.3">
      <c r="A673" t="s">
        <v>672</v>
      </c>
    </row>
    <row r="674" spans="1:1" x14ac:dyDescent="0.3">
      <c r="A674" t="s">
        <v>673</v>
      </c>
    </row>
    <row r="675" spans="1:1" x14ac:dyDescent="0.3">
      <c r="A675" t="s">
        <v>674</v>
      </c>
    </row>
    <row r="676" spans="1:1" x14ac:dyDescent="0.3">
      <c r="A676" t="s">
        <v>675</v>
      </c>
    </row>
    <row r="677" spans="1:1" x14ac:dyDescent="0.3">
      <c r="A677" t="s">
        <v>676</v>
      </c>
    </row>
    <row r="678" spans="1:1" x14ac:dyDescent="0.3">
      <c r="A678" t="s">
        <v>677</v>
      </c>
    </row>
    <row r="679" spans="1:1" x14ac:dyDescent="0.3">
      <c r="A679" t="s">
        <v>678</v>
      </c>
    </row>
    <row r="680" spans="1:1" x14ac:dyDescent="0.3">
      <c r="A680" t="s">
        <v>679</v>
      </c>
    </row>
    <row r="681" spans="1:1" x14ac:dyDescent="0.3">
      <c r="A681" t="s">
        <v>680</v>
      </c>
    </row>
    <row r="682" spans="1:1" x14ac:dyDescent="0.3">
      <c r="A682" t="s">
        <v>681</v>
      </c>
    </row>
    <row r="683" spans="1:1" x14ac:dyDescent="0.3">
      <c r="A683" t="s">
        <v>682</v>
      </c>
    </row>
    <row r="684" spans="1:1" x14ac:dyDescent="0.3">
      <c r="A684" t="s">
        <v>683</v>
      </c>
    </row>
    <row r="685" spans="1:1" x14ac:dyDescent="0.3">
      <c r="A685" t="s">
        <v>684</v>
      </c>
    </row>
    <row r="686" spans="1:1" x14ac:dyDescent="0.3">
      <c r="A686" t="s">
        <v>685</v>
      </c>
    </row>
    <row r="687" spans="1:1" x14ac:dyDescent="0.3">
      <c r="A687" t="s">
        <v>686</v>
      </c>
    </row>
    <row r="688" spans="1:1" x14ac:dyDescent="0.3">
      <c r="A688" t="s">
        <v>687</v>
      </c>
    </row>
    <row r="689" spans="1:1" x14ac:dyDescent="0.3">
      <c r="A689" t="s">
        <v>688</v>
      </c>
    </row>
    <row r="690" spans="1:1" x14ac:dyDescent="0.3">
      <c r="A690" t="s">
        <v>689</v>
      </c>
    </row>
    <row r="691" spans="1:1" x14ac:dyDescent="0.3">
      <c r="A691" t="s">
        <v>690</v>
      </c>
    </row>
    <row r="692" spans="1:1" x14ac:dyDescent="0.3">
      <c r="A692" t="s">
        <v>691</v>
      </c>
    </row>
    <row r="693" spans="1:1" x14ac:dyDescent="0.3">
      <c r="A693" t="s">
        <v>692</v>
      </c>
    </row>
    <row r="694" spans="1:1" x14ac:dyDescent="0.3">
      <c r="A694" t="s">
        <v>693</v>
      </c>
    </row>
    <row r="695" spans="1:1" x14ac:dyDescent="0.3">
      <c r="A695" t="s">
        <v>694</v>
      </c>
    </row>
    <row r="696" spans="1:1" x14ac:dyDescent="0.3">
      <c r="A696" t="s">
        <v>695</v>
      </c>
    </row>
    <row r="697" spans="1:1" x14ac:dyDescent="0.3">
      <c r="A697" t="s">
        <v>696</v>
      </c>
    </row>
    <row r="698" spans="1:1" x14ac:dyDescent="0.3">
      <c r="A698" t="s">
        <v>697</v>
      </c>
    </row>
    <row r="699" spans="1:1" x14ac:dyDescent="0.3">
      <c r="A699" t="s">
        <v>698</v>
      </c>
    </row>
    <row r="700" spans="1:1" x14ac:dyDescent="0.3">
      <c r="A700" t="s">
        <v>699</v>
      </c>
    </row>
    <row r="701" spans="1:1" x14ac:dyDescent="0.3">
      <c r="A701" t="s">
        <v>700</v>
      </c>
    </row>
    <row r="702" spans="1:1" x14ac:dyDescent="0.3">
      <c r="A702" t="s">
        <v>701</v>
      </c>
    </row>
    <row r="703" spans="1:1" x14ac:dyDescent="0.3">
      <c r="A703" t="s">
        <v>702</v>
      </c>
    </row>
    <row r="704" spans="1:1" x14ac:dyDescent="0.3">
      <c r="A704" t="s">
        <v>703</v>
      </c>
    </row>
    <row r="705" spans="1:1" x14ac:dyDescent="0.3">
      <c r="A705" t="s">
        <v>704</v>
      </c>
    </row>
    <row r="706" spans="1:1" x14ac:dyDescent="0.3">
      <c r="A706" t="s">
        <v>705</v>
      </c>
    </row>
    <row r="707" spans="1:1" x14ac:dyDescent="0.3">
      <c r="A707" t="s">
        <v>706</v>
      </c>
    </row>
    <row r="708" spans="1:1" x14ac:dyDescent="0.3">
      <c r="A708" t="s">
        <v>707</v>
      </c>
    </row>
    <row r="709" spans="1:1" x14ac:dyDescent="0.3">
      <c r="A709" t="s">
        <v>708</v>
      </c>
    </row>
    <row r="710" spans="1:1" x14ac:dyDescent="0.3">
      <c r="A710" t="s">
        <v>709</v>
      </c>
    </row>
    <row r="711" spans="1:1" x14ac:dyDescent="0.3">
      <c r="A711" t="s">
        <v>710</v>
      </c>
    </row>
    <row r="712" spans="1:1" x14ac:dyDescent="0.3">
      <c r="A712" t="s">
        <v>711</v>
      </c>
    </row>
    <row r="713" spans="1:1" x14ac:dyDescent="0.3">
      <c r="A713" t="s">
        <v>712</v>
      </c>
    </row>
    <row r="714" spans="1:1" x14ac:dyDescent="0.3">
      <c r="A714" t="s">
        <v>713</v>
      </c>
    </row>
    <row r="715" spans="1:1" x14ac:dyDescent="0.3">
      <c r="A715" t="s">
        <v>714</v>
      </c>
    </row>
    <row r="716" spans="1:1" x14ac:dyDescent="0.3">
      <c r="A716" t="s">
        <v>715</v>
      </c>
    </row>
    <row r="717" spans="1:1" x14ac:dyDescent="0.3">
      <c r="A717" t="s">
        <v>716</v>
      </c>
    </row>
    <row r="718" spans="1:1" x14ac:dyDescent="0.3">
      <c r="A718" t="s">
        <v>717</v>
      </c>
    </row>
    <row r="719" spans="1:1" x14ac:dyDescent="0.3">
      <c r="A719" t="s">
        <v>718</v>
      </c>
    </row>
    <row r="720" spans="1:1" x14ac:dyDescent="0.3">
      <c r="A720" t="s">
        <v>719</v>
      </c>
    </row>
    <row r="721" spans="1:1" x14ac:dyDescent="0.3">
      <c r="A721" t="s">
        <v>720</v>
      </c>
    </row>
    <row r="722" spans="1:1" x14ac:dyDescent="0.3">
      <c r="A722" t="s">
        <v>721</v>
      </c>
    </row>
    <row r="723" spans="1:1" x14ac:dyDescent="0.3">
      <c r="A723" t="s">
        <v>722</v>
      </c>
    </row>
    <row r="724" spans="1:1" x14ac:dyDescent="0.3">
      <c r="A724" t="s">
        <v>723</v>
      </c>
    </row>
    <row r="725" spans="1:1" x14ac:dyDescent="0.3">
      <c r="A725" t="s">
        <v>724</v>
      </c>
    </row>
    <row r="726" spans="1:1" x14ac:dyDescent="0.3">
      <c r="A726" t="s">
        <v>725</v>
      </c>
    </row>
    <row r="727" spans="1:1" x14ac:dyDescent="0.3">
      <c r="A727" t="s">
        <v>726</v>
      </c>
    </row>
    <row r="728" spans="1:1" x14ac:dyDescent="0.3">
      <c r="A728" t="s">
        <v>727</v>
      </c>
    </row>
    <row r="729" spans="1:1" x14ac:dyDescent="0.3">
      <c r="A729" t="s">
        <v>728</v>
      </c>
    </row>
    <row r="730" spans="1:1" x14ac:dyDescent="0.3">
      <c r="A730" t="s">
        <v>729</v>
      </c>
    </row>
    <row r="731" spans="1:1" x14ac:dyDescent="0.3">
      <c r="A731" t="s">
        <v>730</v>
      </c>
    </row>
    <row r="732" spans="1:1" x14ac:dyDescent="0.3">
      <c r="A732" t="s">
        <v>731</v>
      </c>
    </row>
    <row r="733" spans="1:1" x14ac:dyDescent="0.3">
      <c r="A733" t="s">
        <v>732</v>
      </c>
    </row>
    <row r="734" spans="1:1" x14ac:dyDescent="0.3">
      <c r="A734" t="s">
        <v>733</v>
      </c>
    </row>
    <row r="735" spans="1:1" x14ac:dyDescent="0.3">
      <c r="A735" t="s">
        <v>734</v>
      </c>
    </row>
    <row r="736" spans="1:1" x14ac:dyDescent="0.3">
      <c r="A736" t="s">
        <v>735</v>
      </c>
    </row>
    <row r="737" spans="1:1" x14ac:dyDescent="0.3">
      <c r="A737" t="s">
        <v>736</v>
      </c>
    </row>
    <row r="738" spans="1:1" x14ac:dyDescent="0.3">
      <c r="A738" t="s">
        <v>737</v>
      </c>
    </row>
    <row r="739" spans="1:1" x14ac:dyDescent="0.3">
      <c r="A739" t="s">
        <v>738</v>
      </c>
    </row>
    <row r="740" spans="1:1" x14ac:dyDescent="0.3">
      <c r="A740" t="s">
        <v>739</v>
      </c>
    </row>
    <row r="741" spans="1:1" x14ac:dyDescent="0.3">
      <c r="A741" t="s">
        <v>740</v>
      </c>
    </row>
    <row r="742" spans="1:1" x14ac:dyDescent="0.3">
      <c r="A742" t="s">
        <v>741</v>
      </c>
    </row>
    <row r="743" spans="1:1" x14ac:dyDescent="0.3">
      <c r="A743" t="s">
        <v>742</v>
      </c>
    </row>
    <row r="744" spans="1:1" x14ac:dyDescent="0.3">
      <c r="A744" t="s">
        <v>743</v>
      </c>
    </row>
    <row r="745" spans="1:1" x14ac:dyDescent="0.3">
      <c r="A745" t="s">
        <v>744</v>
      </c>
    </row>
    <row r="746" spans="1:1" x14ac:dyDescent="0.3">
      <c r="A746" t="s">
        <v>745</v>
      </c>
    </row>
    <row r="747" spans="1:1" x14ac:dyDescent="0.3">
      <c r="A747" t="s">
        <v>746</v>
      </c>
    </row>
    <row r="748" spans="1:1" x14ac:dyDescent="0.3">
      <c r="A748" t="s">
        <v>747</v>
      </c>
    </row>
    <row r="749" spans="1:1" x14ac:dyDescent="0.3">
      <c r="A749" t="s">
        <v>748</v>
      </c>
    </row>
    <row r="750" spans="1:1" x14ac:dyDescent="0.3">
      <c r="A750" t="s">
        <v>749</v>
      </c>
    </row>
    <row r="751" spans="1:1" x14ac:dyDescent="0.3">
      <c r="A751" t="s">
        <v>750</v>
      </c>
    </row>
    <row r="752" spans="1:1" x14ac:dyDescent="0.3">
      <c r="A752" t="s">
        <v>751</v>
      </c>
    </row>
    <row r="753" spans="1:1" x14ac:dyDescent="0.3">
      <c r="A753" t="s">
        <v>752</v>
      </c>
    </row>
    <row r="754" spans="1:1" x14ac:dyDescent="0.3">
      <c r="A754" t="s">
        <v>753</v>
      </c>
    </row>
    <row r="755" spans="1:1" x14ac:dyDescent="0.3">
      <c r="A755" t="s">
        <v>754</v>
      </c>
    </row>
    <row r="756" spans="1:1" x14ac:dyDescent="0.3">
      <c r="A756" t="s">
        <v>755</v>
      </c>
    </row>
    <row r="757" spans="1:1" x14ac:dyDescent="0.3">
      <c r="A757" t="s">
        <v>756</v>
      </c>
    </row>
    <row r="758" spans="1:1" x14ac:dyDescent="0.3">
      <c r="A758" t="s">
        <v>757</v>
      </c>
    </row>
    <row r="759" spans="1:1" x14ac:dyDescent="0.3">
      <c r="A759" t="s">
        <v>758</v>
      </c>
    </row>
    <row r="760" spans="1:1" x14ac:dyDescent="0.3">
      <c r="A760" t="s">
        <v>759</v>
      </c>
    </row>
    <row r="761" spans="1:1" x14ac:dyDescent="0.3">
      <c r="A761" t="s">
        <v>760</v>
      </c>
    </row>
    <row r="762" spans="1:1" x14ac:dyDescent="0.3">
      <c r="A762" t="s">
        <v>761</v>
      </c>
    </row>
    <row r="763" spans="1:1" x14ac:dyDescent="0.3">
      <c r="A763" t="s">
        <v>762</v>
      </c>
    </row>
    <row r="764" spans="1:1" x14ac:dyDescent="0.3">
      <c r="A764" t="s">
        <v>763</v>
      </c>
    </row>
    <row r="765" spans="1:1" x14ac:dyDescent="0.3">
      <c r="A765" t="s">
        <v>764</v>
      </c>
    </row>
    <row r="766" spans="1:1" x14ac:dyDescent="0.3">
      <c r="A766" t="s">
        <v>765</v>
      </c>
    </row>
    <row r="767" spans="1:1" x14ac:dyDescent="0.3">
      <c r="A767" t="s">
        <v>766</v>
      </c>
    </row>
    <row r="768" spans="1:1" x14ac:dyDescent="0.3">
      <c r="A768" t="s">
        <v>767</v>
      </c>
    </row>
    <row r="769" spans="1:1" x14ac:dyDescent="0.3">
      <c r="A769" t="s">
        <v>768</v>
      </c>
    </row>
    <row r="770" spans="1:1" x14ac:dyDescent="0.3">
      <c r="A770" t="s">
        <v>769</v>
      </c>
    </row>
    <row r="771" spans="1:1" x14ac:dyDescent="0.3">
      <c r="A771" t="s">
        <v>770</v>
      </c>
    </row>
    <row r="772" spans="1:1" x14ac:dyDescent="0.3">
      <c r="A772" t="s">
        <v>771</v>
      </c>
    </row>
    <row r="773" spans="1:1" x14ac:dyDescent="0.3">
      <c r="A773" t="s">
        <v>772</v>
      </c>
    </row>
    <row r="774" spans="1:1" x14ac:dyDescent="0.3">
      <c r="A774" t="s">
        <v>773</v>
      </c>
    </row>
    <row r="775" spans="1:1" x14ac:dyDescent="0.3">
      <c r="A775" t="s">
        <v>774</v>
      </c>
    </row>
    <row r="776" spans="1:1" x14ac:dyDescent="0.3">
      <c r="A776" t="s">
        <v>775</v>
      </c>
    </row>
    <row r="777" spans="1:1" x14ac:dyDescent="0.3">
      <c r="A777" t="s">
        <v>776</v>
      </c>
    </row>
    <row r="778" spans="1:1" x14ac:dyDescent="0.3">
      <c r="A778" t="s">
        <v>777</v>
      </c>
    </row>
    <row r="779" spans="1:1" x14ac:dyDescent="0.3">
      <c r="A779" t="s">
        <v>778</v>
      </c>
    </row>
    <row r="780" spans="1:1" x14ac:dyDescent="0.3">
      <c r="A780" t="s">
        <v>779</v>
      </c>
    </row>
    <row r="781" spans="1:1" x14ac:dyDescent="0.3">
      <c r="A781" t="s">
        <v>780</v>
      </c>
    </row>
    <row r="782" spans="1:1" x14ac:dyDescent="0.3">
      <c r="A782" t="s">
        <v>781</v>
      </c>
    </row>
    <row r="783" spans="1:1" x14ac:dyDescent="0.3">
      <c r="A783" t="s">
        <v>782</v>
      </c>
    </row>
    <row r="784" spans="1:1" x14ac:dyDescent="0.3">
      <c r="A784" t="s">
        <v>783</v>
      </c>
    </row>
    <row r="785" spans="1:1" x14ac:dyDescent="0.3">
      <c r="A785" t="s">
        <v>784</v>
      </c>
    </row>
    <row r="786" spans="1:1" x14ac:dyDescent="0.3">
      <c r="A786" t="s">
        <v>785</v>
      </c>
    </row>
    <row r="787" spans="1:1" x14ac:dyDescent="0.3">
      <c r="A787" t="s">
        <v>786</v>
      </c>
    </row>
    <row r="788" spans="1:1" x14ac:dyDescent="0.3">
      <c r="A788" t="s">
        <v>787</v>
      </c>
    </row>
    <row r="789" spans="1:1" x14ac:dyDescent="0.3">
      <c r="A789" t="s">
        <v>788</v>
      </c>
    </row>
    <row r="790" spans="1:1" x14ac:dyDescent="0.3">
      <c r="A790" t="s">
        <v>789</v>
      </c>
    </row>
    <row r="791" spans="1:1" x14ac:dyDescent="0.3">
      <c r="A791" t="s">
        <v>790</v>
      </c>
    </row>
    <row r="792" spans="1:1" x14ac:dyDescent="0.3">
      <c r="A792" t="s">
        <v>791</v>
      </c>
    </row>
    <row r="793" spans="1:1" x14ac:dyDescent="0.3">
      <c r="A793" t="s">
        <v>792</v>
      </c>
    </row>
    <row r="794" spans="1:1" x14ac:dyDescent="0.3">
      <c r="A794" t="s">
        <v>793</v>
      </c>
    </row>
    <row r="795" spans="1:1" x14ac:dyDescent="0.3">
      <c r="A795" t="s">
        <v>794</v>
      </c>
    </row>
    <row r="796" spans="1:1" x14ac:dyDescent="0.3">
      <c r="A796" t="s">
        <v>795</v>
      </c>
    </row>
    <row r="797" spans="1:1" x14ac:dyDescent="0.3">
      <c r="A797" t="s">
        <v>796</v>
      </c>
    </row>
    <row r="798" spans="1:1" x14ac:dyDescent="0.3">
      <c r="A798" t="s">
        <v>797</v>
      </c>
    </row>
    <row r="799" spans="1:1" x14ac:dyDescent="0.3">
      <c r="A799" t="s">
        <v>798</v>
      </c>
    </row>
    <row r="800" spans="1:1" x14ac:dyDescent="0.3">
      <c r="A800" t="s">
        <v>799</v>
      </c>
    </row>
    <row r="801" spans="1:1" x14ac:dyDescent="0.3">
      <c r="A801" t="s">
        <v>800</v>
      </c>
    </row>
    <row r="802" spans="1:1" x14ac:dyDescent="0.3">
      <c r="A802" t="s">
        <v>801</v>
      </c>
    </row>
    <row r="803" spans="1:1" x14ac:dyDescent="0.3">
      <c r="A803" t="s">
        <v>802</v>
      </c>
    </row>
    <row r="804" spans="1:1" x14ac:dyDescent="0.3">
      <c r="A804" t="s">
        <v>803</v>
      </c>
    </row>
    <row r="805" spans="1:1" x14ac:dyDescent="0.3">
      <c r="A805" t="s">
        <v>804</v>
      </c>
    </row>
    <row r="806" spans="1:1" x14ac:dyDescent="0.3">
      <c r="A806" t="s">
        <v>805</v>
      </c>
    </row>
    <row r="807" spans="1:1" x14ac:dyDescent="0.3">
      <c r="A807" t="s">
        <v>806</v>
      </c>
    </row>
    <row r="808" spans="1:1" x14ac:dyDescent="0.3">
      <c r="A808" t="s">
        <v>807</v>
      </c>
    </row>
    <row r="809" spans="1:1" x14ac:dyDescent="0.3">
      <c r="A809" t="s">
        <v>808</v>
      </c>
    </row>
    <row r="810" spans="1:1" x14ac:dyDescent="0.3">
      <c r="A810" t="s">
        <v>809</v>
      </c>
    </row>
    <row r="811" spans="1:1" x14ac:dyDescent="0.3">
      <c r="A811" t="s">
        <v>810</v>
      </c>
    </row>
    <row r="812" spans="1:1" x14ac:dyDescent="0.3">
      <c r="A812" t="s">
        <v>811</v>
      </c>
    </row>
    <row r="813" spans="1:1" x14ac:dyDescent="0.3">
      <c r="A813" t="s">
        <v>812</v>
      </c>
    </row>
    <row r="814" spans="1:1" x14ac:dyDescent="0.3">
      <c r="A814" t="s">
        <v>813</v>
      </c>
    </row>
    <row r="815" spans="1:1" x14ac:dyDescent="0.3">
      <c r="A815" t="s">
        <v>814</v>
      </c>
    </row>
    <row r="816" spans="1:1" x14ac:dyDescent="0.3">
      <c r="A816" t="s">
        <v>815</v>
      </c>
    </row>
    <row r="817" spans="1:1" x14ac:dyDescent="0.3">
      <c r="A817" t="s">
        <v>816</v>
      </c>
    </row>
    <row r="818" spans="1:1" x14ac:dyDescent="0.3">
      <c r="A818" t="s">
        <v>817</v>
      </c>
    </row>
    <row r="819" spans="1:1" x14ac:dyDescent="0.3">
      <c r="A819" t="s">
        <v>818</v>
      </c>
    </row>
    <row r="820" spans="1:1" x14ac:dyDescent="0.3">
      <c r="A820" t="s">
        <v>819</v>
      </c>
    </row>
    <row r="821" spans="1:1" x14ac:dyDescent="0.3">
      <c r="A821" t="s">
        <v>820</v>
      </c>
    </row>
    <row r="822" spans="1:1" x14ac:dyDescent="0.3">
      <c r="A822" t="s">
        <v>821</v>
      </c>
    </row>
    <row r="823" spans="1:1" x14ac:dyDescent="0.3">
      <c r="A823" t="s">
        <v>822</v>
      </c>
    </row>
    <row r="824" spans="1:1" x14ac:dyDescent="0.3">
      <c r="A824" t="s">
        <v>823</v>
      </c>
    </row>
    <row r="825" spans="1:1" x14ac:dyDescent="0.3">
      <c r="A825" t="s">
        <v>824</v>
      </c>
    </row>
    <row r="826" spans="1:1" x14ac:dyDescent="0.3">
      <c r="A826" t="s">
        <v>825</v>
      </c>
    </row>
    <row r="827" spans="1:1" x14ac:dyDescent="0.3">
      <c r="A827" t="s">
        <v>826</v>
      </c>
    </row>
    <row r="828" spans="1:1" x14ac:dyDescent="0.3">
      <c r="A828" t="s">
        <v>827</v>
      </c>
    </row>
    <row r="829" spans="1:1" x14ac:dyDescent="0.3">
      <c r="A829" t="s">
        <v>828</v>
      </c>
    </row>
    <row r="830" spans="1:1" x14ac:dyDescent="0.3">
      <c r="A830" t="s">
        <v>829</v>
      </c>
    </row>
    <row r="831" spans="1:1" x14ac:dyDescent="0.3">
      <c r="A831" t="s">
        <v>830</v>
      </c>
    </row>
    <row r="832" spans="1:1" x14ac:dyDescent="0.3">
      <c r="A832" t="s">
        <v>831</v>
      </c>
    </row>
    <row r="833" spans="1:1" x14ac:dyDescent="0.3">
      <c r="A833" t="s">
        <v>832</v>
      </c>
    </row>
    <row r="834" spans="1:1" x14ac:dyDescent="0.3">
      <c r="A834" t="s">
        <v>833</v>
      </c>
    </row>
    <row r="835" spans="1:1" x14ac:dyDescent="0.3">
      <c r="A835" t="s">
        <v>834</v>
      </c>
    </row>
    <row r="836" spans="1:1" x14ac:dyDescent="0.3">
      <c r="A836" t="s">
        <v>835</v>
      </c>
    </row>
    <row r="837" spans="1:1" x14ac:dyDescent="0.3">
      <c r="A837" t="s">
        <v>836</v>
      </c>
    </row>
    <row r="838" spans="1:1" x14ac:dyDescent="0.3">
      <c r="A838" t="s">
        <v>837</v>
      </c>
    </row>
    <row r="839" spans="1:1" x14ac:dyDescent="0.3">
      <c r="A839" t="s">
        <v>838</v>
      </c>
    </row>
    <row r="840" spans="1:1" x14ac:dyDescent="0.3">
      <c r="A840" t="s">
        <v>839</v>
      </c>
    </row>
    <row r="841" spans="1:1" x14ac:dyDescent="0.3">
      <c r="A841" t="s">
        <v>840</v>
      </c>
    </row>
    <row r="842" spans="1:1" x14ac:dyDescent="0.3">
      <c r="A842" t="s">
        <v>841</v>
      </c>
    </row>
    <row r="843" spans="1:1" x14ac:dyDescent="0.3">
      <c r="A843" t="s">
        <v>842</v>
      </c>
    </row>
    <row r="844" spans="1:1" x14ac:dyDescent="0.3">
      <c r="A844" t="s">
        <v>843</v>
      </c>
    </row>
    <row r="845" spans="1:1" x14ac:dyDescent="0.3">
      <c r="A845" t="s">
        <v>844</v>
      </c>
    </row>
    <row r="846" spans="1:1" x14ac:dyDescent="0.3">
      <c r="A846" t="s">
        <v>845</v>
      </c>
    </row>
    <row r="847" spans="1:1" x14ac:dyDescent="0.3">
      <c r="A847" t="s">
        <v>846</v>
      </c>
    </row>
    <row r="848" spans="1:1" x14ac:dyDescent="0.3">
      <c r="A848" t="s">
        <v>847</v>
      </c>
    </row>
    <row r="849" spans="1:1" x14ac:dyDescent="0.3">
      <c r="A849" t="s">
        <v>848</v>
      </c>
    </row>
    <row r="850" spans="1:1" x14ac:dyDescent="0.3">
      <c r="A850" t="s">
        <v>849</v>
      </c>
    </row>
    <row r="851" spans="1:1" x14ac:dyDescent="0.3">
      <c r="A851" t="s">
        <v>850</v>
      </c>
    </row>
    <row r="852" spans="1:1" x14ac:dyDescent="0.3">
      <c r="A852" t="s">
        <v>851</v>
      </c>
    </row>
    <row r="853" spans="1:1" x14ac:dyDescent="0.3">
      <c r="A853" t="s">
        <v>852</v>
      </c>
    </row>
    <row r="854" spans="1:1" x14ac:dyDescent="0.3">
      <c r="A854" t="s">
        <v>853</v>
      </c>
    </row>
    <row r="855" spans="1:1" x14ac:dyDescent="0.3">
      <c r="A855" t="s">
        <v>854</v>
      </c>
    </row>
    <row r="856" spans="1:1" x14ac:dyDescent="0.3">
      <c r="A856" t="s">
        <v>855</v>
      </c>
    </row>
    <row r="857" spans="1:1" x14ac:dyDescent="0.3">
      <c r="A857" t="s">
        <v>856</v>
      </c>
    </row>
    <row r="858" spans="1:1" x14ac:dyDescent="0.3">
      <c r="A858" t="s">
        <v>857</v>
      </c>
    </row>
    <row r="859" spans="1:1" x14ac:dyDescent="0.3">
      <c r="A859" t="s">
        <v>858</v>
      </c>
    </row>
    <row r="860" spans="1:1" x14ac:dyDescent="0.3">
      <c r="A860" t="s">
        <v>859</v>
      </c>
    </row>
    <row r="861" spans="1:1" x14ac:dyDescent="0.3">
      <c r="A861" t="s">
        <v>860</v>
      </c>
    </row>
    <row r="862" spans="1:1" x14ac:dyDescent="0.3">
      <c r="A862" t="s">
        <v>861</v>
      </c>
    </row>
    <row r="863" spans="1:1" x14ac:dyDescent="0.3">
      <c r="A863" t="s">
        <v>862</v>
      </c>
    </row>
    <row r="864" spans="1:1" x14ac:dyDescent="0.3">
      <c r="A864" t="s">
        <v>863</v>
      </c>
    </row>
    <row r="865" spans="1:1" x14ac:dyDescent="0.3">
      <c r="A865" t="s">
        <v>864</v>
      </c>
    </row>
    <row r="866" spans="1:1" x14ac:dyDescent="0.3">
      <c r="A866" t="s">
        <v>865</v>
      </c>
    </row>
    <row r="867" spans="1:1" x14ac:dyDescent="0.3">
      <c r="A867" t="s">
        <v>866</v>
      </c>
    </row>
    <row r="868" spans="1:1" x14ac:dyDescent="0.3">
      <c r="A868" t="s">
        <v>867</v>
      </c>
    </row>
    <row r="869" spans="1:1" x14ac:dyDescent="0.3">
      <c r="A869" t="s">
        <v>868</v>
      </c>
    </row>
    <row r="870" spans="1:1" x14ac:dyDescent="0.3">
      <c r="A870" t="s">
        <v>869</v>
      </c>
    </row>
    <row r="871" spans="1:1" x14ac:dyDescent="0.3">
      <c r="A871" t="s">
        <v>870</v>
      </c>
    </row>
    <row r="872" spans="1:1" x14ac:dyDescent="0.3">
      <c r="A872" t="s">
        <v>871</v>
      </c>
    </row>
    <row r="873" spans="1:1" x14ac:dyDescent="0.3">
      <c r="A873" t="s">
        <v>872</v>
      </c>
    </row>
    <row r="874" spans="1:1" x14ac:dyDescent="0.3">
      <c r="A874" t="s">
        <v>873</v>
      </c>
    </row>
    <row r="875" spans="1:1" x14ac:dyDescent="0.3">
      <c r="A875" t="s">
        <v>874</v>
      </c>
    </row>
    <row r="876" spans="1:1" x14ac:dyDescent="0.3">
      <c r="A876" t="s">
        <v>875</v>
      </c>
    </row>
    <row r="877" spans="1:1" x14ac:dyDescent="0.3">
      <c r="A877" t="s">
        <v>876</v>
      </c>
    </row>
    <row r="878" spans="1:1" x14ac:dyDescent="0.3">
      <c r="A878" t="s">
        <v>877</v>
      </c>
    </row>
    <row r="879" spans="1:1" x14ac:dyDescent="0.3">
      <c r="A879" t="s">
        <v>878</v>
      </c>
    </row>
    <row r="880" spans="1:1" x14ac:dyDescent="0.3">
      <c r="A880" t="s">
        <v>879</v>
      </c>
    </row>
    <row r="881" spans="1:1" x14ac:dyDescent="0.3">
      <c r="A881" t="s">
        <v>880</v>
      </c>
    </row>
    <row r="882" spans="1:1" x14ac:dyDescent="0.3">
      <c r="A882" t="s">
        <v>881</v>
      </c>
    </row>
    <row r="883" spans="1:1" x14ac:dyDescent="0.3">
      <c r="A883" t="s">
        <v>882</v>
      </c>
    </row>
    <row r="884" spans="1:1" x14ac:dyDescent="0.3">
      <c r="A884" t="s">
        <v>883</v>
      </c>
    </row>
    <row r="885" spans="1:1" x14ac:dyDescent="0.3">
      <c r="A885" t="s">
        <v>884</v>
      </c>
    </row>
    <row r="886" spans="1:1" x14ac:dyDescent="0.3">
      <c r="A886" t="s">
        <v>885</v>
      </c>
    </row>
    <row r="887" spans="1:1" x14ac:dyDescent="0.3">
      <c r="A887" t="s">
        <v>886</v>
      </c>
    </row>
    <row r="888" spans="1:1" x14ac:dyDescent="0.3">
      <c r="A888" t="s">
        <v>887</v>
      </c>
    </row>
    <row r="889" spans="1:1" x14ac:dyDescent="0.3">
      <c r="A889" t="s">
        <v>888</v>
      </c>
    </row>
    <row r="890" spans="1:1" x14ac:dyDescent="0.3">
      <c r="A890" t="s">
        <v>889</v>
      </c>
    </row>
    <row r="891" spans="1:1" x14ac:dyDescent="0.3">
      <c r="A891" t="s">
        <v>890</v>
      </c>
    </row>
    <row r="892" spans="1:1" x14ac:dyDescent="0.3">
      <c r="A892" t="s">
        <v>891</v>
      </c>
    </row>
    <row r="893" spans="1:1" x14ac:dyDescent="0.3">
      <c r="A893" t="s">
        <v>892</v>
      </c>
    </row>
    <row r="894" spans="1:1" x14ac:dyDescent="0.3">
      <c r="A894" t="s">
        <v>893</v>
      </c>
    </row>
    <row r="895" spans="1:1" x14ac:dyDescent="0.3">
      <c r="A895" t="s">
        <v>894</v>
      </c>
    </row>
    <row r="896" spans="1:1" x14ac:dyDescent="0.3">
      <c r="A896" t="s">
        <v>895</v>
      </c>
    </row>
    <row r="897" spans="1:1" x14ac:dyDescent="0.3">
      <c r="A897" t="s">
        <v>896</v>
      </c>
    </row>
    <row r="898" spans="1:1" x14ac:dyDescent="0.3">
      <c r="A898" t="s">
        <v>897</v>
      </c>
    </row>
    <row r="899" spans="1:1" x14ac:dyDescent="0.3">
      <c r="A899" t="s">
        <v>898</v>
      </c>
    </row>
    <row r="900" spans="1:1" x14ac:dyDescent="0.3">
      <c r="A900" t="s">
        <v>899</v>
      </c>
    </row>
    <row r="901" spans="1:1" x14ac:dyDescent="0.3">
      <c r="A901" t="s">
        <v>900</v>
      </c>
    </row>
    <row r="902" spans="1:1" x14ac:dyDescent="0.3">
      <c r="A902" t="s">
        <v>901</v>
      </c>
    </row>
    <row r="903" spans="1:1" x14ac:dyDescent="0.3">
      <c r="A903" t="s">
        <v>902</v>
      </c>
    </row>
    <row r="904" spans="1:1" x14ac:dyDescent="0.3">
      <c r="A904" t="s">
        <v>903</v>
      </c>
    </row>
    <row r="905" spans="1:1" x14ac:dyDescent="0.3">
      <c r="A905" t="s">
        <v>904</v>
      </c>
    </row>
    <row r="906" spans="1:1" x14ac:dyDescent="0.3">
      <c r="A906" t="s">
        <v>905</v>
      </c>
    </row>
    <row r="907" spans="1:1" x14ac:dyDescent="0.3">
      <c r="A907" t="s">
        <v>906</v>
      </c>
    </row>
    <row r="908" spans="1:1" x14ac:dyDescent="0.3">
      <c r="A908" t="s">
        <v>907</v>
      </c>
    </row>
    <row r="909" spans="1:1" x14ac:dyDescent="0.3">
      <c r="A909" t="s">
        <v>908</v>
      </c>
    </row>
    <row r="910" spans="1:1" x14ac:dyDescent="0.3">
      <c r="A910" t="s">
        <v>909</v>
      </c>
    </row>
    <row r="911" spans="1:1" x14ac:dyDescent="0.3">
      <c r="A911" t="s">
        <v>910</v>
      </c>
    </row>
    <row r="912" spans="1:1" x14ac:dyDescent="0.3">
      <c r="A912" t="s">
        <v>911</v>
      </c>
    </row>
    <row r="913" spans="1:1" x14ac:dyDescent="0.3">
      <c r="A913" t="s">
        <v>912</v>
      </c>
    </row>
    <row r="914" spans="1:1" x14ac:dyDescent="0.3">
      <c r="A914" t="s">
        <v>913</v>
      </c>
    </row>
    <row r="915" spans="1:1" x14ac:dyDescent="0.3">
      <c r="A915" t="s">
        <v>914</v>
      </c>
    </row>
    <row r="916" spans="1:1" x14ac:dyDescent="0.3">
      <c r="A916" t="s">
        <v>915</v>
      </c>
    </row>
    <row r="917" spans="1:1" x14ac:dyDescent="0.3">
      <c r="A917" t="s">
        <v>916</v>
      </c>
    </row>
    <row r="918" spans="1:1" x14ac:dyDescent="0.3">
      <c r="A918" t="s">
        <v>917</v>
      </c>
    </row>
    <row r="919" spans="1:1" x14ac:dyDescent="0.3">
      <c r="A919" t="s">
        <v>918</v>
      </c>
    </row>
    <row r="920" spans="1:1" x14ac:dyDescent="0.3">
      <c r="A920" t="s">
        <v>919</v>
      </c>
    </row>
    <row r="921" spans="1:1" x14ac:dyDescent="0.3">
      <c r="A921" t="s">
        <v>920</v>
      </c>
    </row>
    <row r="922" spans="1:1" x14ac:dyDescent="0.3">
      <c r="A922" t="s">
        <v>921</v>
      </c>
    </row>
    <row r="923" spans="1:1" x14ac:dyDescent="0.3">
      <c r="A923" t="s">
        <v>922</v>
      </c>
    </row>
    <row r="924" spans="1:1" x14ac:dyDescent="0.3">
      <c r="A924" t="s">
        <v>923</v>
      </c>
    </row>
    <row r="925" spans="1:1" x14ac:dyDescent="0.3">
      <c r="A925" t="s">
        <v>924</v>
      </c>
    </row>
    <row r="926" spans="1:1" x14ac:dyDescent="0.3">
      <c r="A926" t="s">
        <v>925</v>
      </c>
    </row>
    <row r="927" spans="1:1" x14ac:dyDescent="0.3">
      <c r="A927" t="s">
        <v>926</v>
      </c>
    </row>
    <row r="928" spans="1:1" x14ac:dyDescent="0.3">
      <c r="A928" t="s">
        <v>927</v>
      </c>
    </row>
    <row r="929" spans="1:1" x14ac:dyDescent="0.3">
      <c r="A929" t="s">
        <v>928</v>
      </c>
    </row>
    <row r="930" spans="1:1" x14ac:dyDescent="0.3">
      <c r="A930" t="s">
        <v>929</v>
      </c>
    </row>
    <row r="931" spans="1:1" x14ac:dyDescent="0.3">
      <c r="A931" t="s">
        <v>930</v>
      </c>
    </row>
    <row r="932" spans="1:1" x14ac:dyDescent="0.3">
      <c r="A932" t="s">
        <v>931</v>
      </c>
    </row>
    <row r="933" spans="1:1" x14ac:dyDescent="0.3">
      <c r="A933" t="s">
        <v>932</v>
      </c>
    </row>
    <row r="934" spans="1:1" x14ac:dyDescent="0.3">
      <c r="A934" t="s">
        <v>933</v>
      </c>
    </row>
    <row r="935" spans="1:1" x14ac:dyDescent="0.3">
      <c r="A935" t="s">
        <v>934</v>
      </c>
    </row>
    <row r="936" spans="1:1" x14ac:dyDescent="0.3">
      <c r="A936" t="s">
        <v>935</v>
      </c>
    </row>
    <row r="937" spans="1:1" x14ac:dyDescent="0.3">
      <c r="A937" t="s">
        <v>936</v>
      </c>
    </row>
    <row r="938" spans="1:1" x14ac:dyDescent="0.3">
      <c r="A938" t="s">
        <v>937</v>
      </c>
    </row>
    <row r="939" spans="1:1" x14ac:dyDescent="0.3">
      <c r="A939" t="s">
        <v>938</v>
      </c>
    </row>
    <row r="940" spans="1:1" x14ac:dyDescent="0.3">
      <c r="A940" t="s">
        <v>939</v>
      </c>
    </row>
    <row r="941" spans="1:1" x14ac:dyDescent="0.3">
      <c r="A941" t="s">
        <v>940</v>
      </c>
    </row>
    <row r="942" spans="1:1" x14ac:dyDescent="0.3">
      <c r="A942" t="s">
        <v>941</v>
      </c>
    </row>
    <row r="943" spans="1:1" x14ac:dyDescent="0.3">
      <c r="A943" t="s">
        <v>942</v>
      </c>
    </row>
    <row r="944" spans="1:1" x14ac:dyDescent="0.3">
      <c r="A944" t="s">
        <v>943</v>
      </c>
    </row>
    <row r="945" spans="1:1" x14ac:dyDescent="0.3">
      <c r="A945" t="s">
        <v>944</v>
      </c>
    </row>
    <row r="946" spans="1:1" x14ac:dyDescent="0.3">
      <c r="A946" t="s">
        <v>945</v>
      </c>
    </row>
    <row r="947" spans="1:1" x14ac:dyDescent="0.3">
      <c r="A947" t="s">
        <v>946</v>
      </c>
    </row>
    <row r="948" spans="1:1" x14ac:dyDescent="0.3">
      <c r="A948" t="s">
        <v>947</v>
      </c>
    </row>
    <row r="949" spans="1:1" x14ac:dyDescent="0.3">
      <c r="A949" t="s">
        <v>948</v>
      </c>
    </row>
    <row r="950" spans="1:1" x14ac:dyDescent="0.3">
      <c r="A950" t="s">
        <v>949</v>
      </c>
    </row>
    <row r="951" spans="1:1" x14ac:dyDescent="0.3">
      <c r="A951" t="s">
        <v>950</v>
      </c>
    </row>
    <row r="952" spans="1:1" x14ac:dyDescent="0.3">
      <c r="A952" t="s">
        <v>951</v>
      </c>
    </row>
    <row r="953" spans="1:1" x14ac:dyDescent="0.3">
      <c r="A953" t="s">
        <v>952</v>
      </c>
    </row>
    <row r="954" spans="1:1" x14ac:dyDescent="0.3">
      <c r="A954" t="s">
        <v>953</v>
      </c>
    </row>
    <row r="955" spans="1:1" x14ac:dyDescent="0.3">
      <c r="A955" t="s">
        <v>954</v>
      </c>
    </row>
    <row r="956" spans="1:1" x14ac:dyDescent="0.3">
      <c r="A956" t="s">
        <v>955</v>
      </c>
    </row>
    <row r="957" spans="1:1" x14ac:dyDescent="0.3">
      <c r="A957" t="s">
        <v>956</v>
      </c>
    </row>
    <row r="958" spans="1:1" x14ac:dyDescent="0.3">
      <c r="A958" t="s">
        <v>957</v>
      </c>
    </row>
    <row r="959" spans="1:1" x14ac:dyDescent="0.3">
      <c r="A959" t="s">
        <v>958</v>
      </c>
    </row>
    <row r="960" spans="1:1" x14ac:dyDescent="0.3">
      <c r="A960" t="s">
        <v>959</v>
      </c>
    </row>
    <row r="961" spans="1:1" x14ac:dyDescent="0.3">
      <c r="A961" t="s">
        <v>960</v>
      </c>
    </row>
    <row r="962" spans="1:1" x14ac:dyDescent="0.3">
      <c r="A962" t="s">
        <v>961</v>
      </c>
    </row>
    <row r="963" spans="1:1" x14ac:dyDescent="0.3">
      <c r="A963" t="s">
        <v>962</v>
      </c>
    </row>
    <row r="964" spans="1:1" x14ac:dyDescent="0.3">
      <c r="A964" t="s">
        <v>963</v>
      </c>
    </row>
    <row r="965" spans="1:1" x14ac:dyDescent="0.3">
      <c r="A965" t="s">
        <v>964</v>
      </c>
    </row>
    <row r="966" spans="1:1" x14ac:dyDescent="0.3">
      <c r="A966" t="s">
        <v>965</v>
      </c>
    </row>
    <row r="967" spans="1:1" x14ac:dyDescent="0.3">
      <c r="A967" t="s">
        <v>966</v>
      </c>
    </row>
    <row r="968" spans="1:1" x14ac:dyDescent="0.3">
      <c r="A968" t="s">
        <v>967</v>
      </c>
    </row>
    <row r="969" spans="1:1" x14ac:dyDescent="0.3">
      <c r="A969" t="s">
        <v>968</v>
      </c>
    </row>
    <row r="970" spans="1:1" x14ac:dyDescent="0.3">
      <c r="A970" t="s">
        <v>969</v>
      </c>
    </row>
    <row r="971" spans="1:1" x14ac:dyDescent="0.3">
      <c r="A971" t="s">
        <v>970</v>
      </c>
    </row>
    <row r="972" spans="1:1" x14ac:dyDescent="0.3">
      <c r="A972" t="s">
        <v>971</v>
      </c>
    </row>
    <row r="973" spans="1:1" x14ac:dyDescent="0.3">
      <c r="A973" t="s">
        <v>972</v>
      </c>
    </row>
    <row r="974" spans="1:1" x14ac:dyDescent="0.3">
      <c r="A974" t="s">
        <v>973</v>
      </c>
    </row>
    <row r="975" spans="1:1" x14ac:dyDescent="0.3">
      <c r="A975" t="s">
        <v>974</v>
      </c>
    </row>
    <row r="976" spans="1:1" x14ac:dyDescent="0.3">
      <c r="A976" t="s">
        <v>975</v>
      </c>
    </row>
    <row r="977" spans="1:1" x14ac:dyDescent="0.3">
      <c r="A977" t="s">
        <v>976</v>
      </c>
    </row>
    <row r="978" spans="1:1" x14ac:dyDescent="0.3">
      <c r="A978" t="s">
        <v>977</v>
      </c>
    </row>
    <row r="979" spans="1:1" x14ac:dyDescent="0.3">
      <c r="A979" t="s">
        <v>978</v>
      </c>
    </row>
    <row r="980" spans="1:1" x14ac:dyDescent="0.3">
      <c r="A980" t="s">
        <v>979</v>
      </c>
    </row>
    <row r="981" spans="1:1" x14ac:dyDescent="0.3">
      <c r="A981" t="s">
        <v>980</v>
      </c>
    </row>
    <row r="982" spans="1:1" x14ac:dyDescent="0.3">
      <c r="A982" t="s">
        <v>981</v>
      </c>
    </row>
    <row r="983" spans="1:1" x14ac:dyDescent="0.3">
      <c r="A983" t="s">
        <v>982</v>
      </c>
    </row>
    <row r="984" spans="1:1" x14ac:dyDescent="0.3">
      <c r="A984" t="s">
        <v>983</v>
      </c>
    </row>
    <row r="985" spans="1:1" x14ac:dyDescent="0.3">
      <c r="A985" t="s">
        <v>984</v>
      </c>
    </row>
    <row r="986" spans="1:1" x14ac:dyDescent="0.3">
      <c r="A986" t="s">
        <v>985</v>
      </c>
    </row>
    <row r="987" spans="1:1" x14ac:dyDescent="0.3">
      <c r="A987" t="s">
        <v>986</v>
      </c>
    </row>
    <row r="988" spans="1:1" x14ac:dyDescent="0.3">
      <c r="A988" t="s">
        <v>987</v>
      </c>
    </row>
    <row r="989" spans="1:1" x14ac:dyDescent="0.3">
      <c r="A989" t="s">
        <v>988</v>
      </c>
    </row>
    <row r="990" spans="1:1" x14ac:dyDescent="0.3">
      <c r="A990" t="s">
        <v>989</v>
      </c>
    </row>
    <row r="991" spans="1:1" x14ac:dyDescent="0.3">
      <c r="A991" t="s">
        <v>990</v>
      </c>
    </row>
    <row r="992" spans="1:1" x14ac:dyDescent="0.3">
      <c r="A992" t="s">
        <v>991</v>
      </c>
    </row>
    <row r="993" spans="1:1" x14ac:dyDescent="0.3">
      <c r="A993" t="s">
        <v>992</v>
      </c>
    </row>
    <row r="994" spans="1:1" x14ac:dyDescent="0.3">
      <c r="A994" t="s">
        <v>993</v>
      </c>
    </row>
    <row r="995" spans="1:1" x14ac:dyDescent="0.3">
      <c r="A995" t="s">
        <v>994</v>
      </c>
    </row>
    <row r="996" spans="1:1" x14ac:dyDescent="0.3">
      <c r="A996" t="s">
        <v>995</v>
      </c>
    </row>
    <row r="997" spans="1:1" x14ac:dyDescent="0.3">
      <c r="A997" t="s">
        <v>996</v>
      </c>
    </row>
    <row r="998" spans="1:1" x14ac:dyDescent="0.3">
      <c r="A998" t="s">
        <v>997</v>
      </c>
    </row>
    <row r="999" spans="1:1" x14ac:dyDescent="0.3">
      <c r="A999" t="s">
        <v>998</v>
      </c>
    </row>
    <row r="1000" spans="1:1" x14ac:dyDescent="0.3">
      <c r="A1000" t="s">
        <v>999</v>
      </c>
    </row>
    <row r="1001" spans="1:1" x14ac:dyDescent="0.3">
      <c r="A1001" t="s">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1001"/>
  <sheetViews>
    <sheetView workbookViewId="0"/>
  </sheetViews>
  <sheetFormatPr defaultRowHeight="16.5" x14ac:dyDescent="0.3"/>
  <sheetData>
    <row r="1" spans="1:1" x14ac:dyDescent="0.3">
      <c r="A1" t="s">
        <v>0</v>
      </c>
    </row>
    <row r="2" spans="1:1" x14ac:dyDescent="0.3">
      <c r="A2" t="s">
        <v>3760</v>
      </c>
    </row>
    <row r="3" spans="1:1" x14ac:dyDescent="0.3">
      <c r="A3" t="s">
        <v>3761</v>
      </c>
    </row>
    <row r="4" spans="1:1" x14ac:dyDescent="0.3">
      <c r="A4" t="s">
        <v>3762</v>
      </c>
    </row>
    <row r="5" spans="1:1" x14ac:dyDescent="0.3">
      <c r="A5" t="s">
        <v>3763</v>
      </c>
    </row>
    <row r="6" spans="1:1" x14ac:dyDescent="0.3">
      <c r="A6" t="s">
        <v>3764</v>
      </c>
    </row>
    <row r="7" spans="1:1" x14ac:dyDescent="0.3">
      <c r="A7" t="s">
        <v>3765</v>
      </c>
    </row>
    <row r="8" spans="1:1" x14ac:dyDescent="0.3">
      <c r="A8" t="s">
        <v>3766</v>
      </c>
    </row>
    <row r="9" spans="1:1" x14ac:dyDescent="0.3">
      <c r="A9" t="s">
        <v>3767</v>
      </c>
    </row>
    <row r="10" spans="1:1" x14ac:dyDescent="0.3">
      <c r="A10" t="s">
        <v>3768</v>
      </c>
    </row>
    <row r="11" spans="1:1" x14ac:dyDescent="0.3">
      <c r="A11" t="s">
        <v>3769</v>
      </c>
    </row>
    <row r="12" spans="1:1" x14ac:dyDescent="0.3">
      <c r="A12" t="s">
        <v>3770</v>
      </c>
    </row>
    <row r="13" spans="1:1" x14ac:dyDescent="0.3">
      <c r="A13" t="s">
        <v>3771</v>
      </c>
    </row>
    <row r="14" spans="1:1" x14ac:dyDescent="0.3">
      <c r="A14" t="s">
        <v>3772</v>
      </c>
    </row>
    <row r="15" spans="1:1" x14ac:dyDescent="0.3">
      <c r="A15" t="s">
        <v>3773</v>
      </c>
    </row>
    <row r="16" spans="1:1" x14ac:dyDescent="0.3">
      <c r="A16" t="s">
        <v>3774</v>
      </c>
    </row>
    <row r="17" spans="1:1" x14ac:dyDescent="0.3">
      <c r="A17" t="s">
        <v>3775</v>
      </c>
    </row>
    <row r="18" spans="1:1" x14ac:dyDescent="0.3">
      <c r="A18" t="s">
        <v>3776</v>
      </c>
    </row>
    <row r="19" spans="1:1" x14ac:dyDescent="0.3">
      <c r="A19" t="s">
        <v>3777</v>
      </c>
    </row>
    <row r="20" spans="1:1" x14ac:dyDescent="0.3">
      <c r="A20" t="s">
        <v>3778</v>
      </c>
    </row>
    <row r="21" spans="1:1" x14ac:dyDescent="0.3">
      <c r="A21" t="s">
        <v>3779</v>
      </c>
    </row>
    <row r="22" spans="1:1" x14ac:dyDescent="0.3">
      <c r="A22" t="s">
        <v>3780</v>
      </c>
    </row>
    <row r="23" spans="1:1" x14ac:dyDescent="0.3">
      <c r="A23" t="s">
        <v>3781</v>
      </c>
    </row>
    <row r="24" spans="1:1" x14ac:dyDescent="0.3">
      <c r="A24" t="s">
        <v>3782</v>
      </c>
    </row>
    <row r="25" spans="1:1" x14ac:dyDescent="0.3">
      <c r="A25" t="s">
        <v>3783</v>
      </c>
    </row>
    <row r="26" spans="1:1" x14ac:dyDescent="0.3">
      <c r="A26" t="s">
        <v>3784</v>
      </c>
    </row>
    <row r="27" spans="1:1" x14ac:dyDescent="0.3">
      <c r="A27" t="s">
        <v>3785</v>
      </c>
    </row>
    <row r="28" spans="1:1" x14ac:dyDescent="0.3">
      <c r="A28" t="s">
        <v>3786</v>
      </c>
    </row>
    <row r="29" spans="1:1" x14ac:dyDescent="0.3">
      <c r="A29" t="s">
        <v>3787</v>
      </c>
    </row>
    <row r="30" spans="1:1" x14ac:dyDescent="0.3">
      <c r="A30" t="s">
        <v>3788</v>
      </c>
    </row>
    <row r="31" spans="1:1" x14ac:dyDescent="0.3">
      <c r="A31" t="s">
        <v>3789</v>
      </c>
    </row>
    <row r="32" spans="1:1" x14ac:dyDescent="0.3">
      <c r="A32" t="s">
        <v>3790</v>
      </c>
    </row>
    <row r="33" spans="1:1" x14ac:dyDescent="0.3">
      <c r="A33" t="s">
        <v>3791</v>
      </c>
    </row>
    <row r="34" spans="1:1" x14ac:dyDescent="0.3">
      <c r="A34" t="s">
        <v>3792</v>
      </c>
    </row>
    <row r="35" spans="1:1" x14ac:dyDescent="0.3">
      <c r="A35" t="s">
        <v>3793</v>
      </c>
    </row>
    <row r="36" spans="1:1" x14ac:dyDescent="0.3">
      <c r="A36" t="s">
        <v>3794</v>
      </c>
    </row>
    <row r="37" spans="1:1" x14ac:dyDescent="0.3">
      <c r="A37" t="s">
        <v>3795</v>
      </c>
    </row>
    <row r="38" spans="1:1" x14ac:dyDescent="0.3">
      <c r="A38" t="s">
        <v>3796</v>
      </c>
    </row>
    <row r="39" spans="1:1" x14ac:dyDescent="0.3">
      <c r="A39" t="s">
        <v>3797</v>
      </c>
    </row>
    <row r="40" spans="1:1" x14ac:dyDescent="0.3">
      <c r="A40" t="s">
        <v>3798</v>
      </c>
    </row>
    <row r="41" spans="1:1" x14ac:dyDescent="0.3">
      <c r="A41" t="s">
        <v>3799</v>
      </c>
    </row>
    <row r="42" spans="1:1" x14ac:dyDescent="0.3">
      <c r="A42" t="s">
        <v>3800</v>
      </c>
    </row>
    <row r="43" spans="1:1" x14ac:dyDescent="0.3">
      <c r="A43" t="s">
        <v>3801</v>
      </c>
    </row>
    <row r="44" spans="1:1" x14ac:dyDescent="0.3">
      <c r="A44" t="s">
        <v>3802</v>
      </c>
    </row>
    <row r="45" spans="1:1" x14ac:dyDescent="0.3">
      <c r="A45" t="s">
        <v>3803</v>
      </c>
    </row>
    <row r="46" spans="1:1" x14ac:dyDescent="0.3">
      <c r="A46" t="s">
        <v>3804</v>
      </c>
    </row>
    <row r="47" spans="1:1" x14ac:dyDescent="0.3">
      <c r="A47" t="s">
        <v>3805</v>
      </c>
    </row>
    <row r="48" spans="1:1" x14ac:dyDescent="0.3">
      <c r="A48" t="s">
        <v>3806</v>
      </c>
    </row>
    <row r="49" spans="1:1" x14ac:dyDescent="0.3">
      <c r="A49" t="s">
        <v>3807</v>
      </c>
    </row>
    <row r="50" spans="1:1" x14ac:dyDescent="0.3">
      <c r="A50" t="s">
        <v>3808</v>
      </c>
    </row>
    <row r="51" spans="1:1" x14ac:dyDescent="0.3">
      <c r="A51" t="s">
        <v>3809</v>
      </c>
    </row>
    <row r="52" spans="1:1" x14ac:dyDescent="0.3">
      <c r="A52" t="s">
        <v>3810</v>
      </c>
    </row>
    <row r="53" spans="1:1" x14ac:dyDescent="0.3">
      <c r="A53" t="s">
        <v>3811</v>
      </c>
    </row>
    <row r="54" spans="1:1" x14ac:dyDescent="0.3">
      <c r="A54" t="s">
        <v>3812</v>
      </c>
    </row>
    <row r="55" spans="1:1" x14ac:dyDescent="0.3">
      <c r="A55" t="s">
        <v>3813</v>
      </c>
    </row>
    <row r="56" spans="1:1" x14ac:dyDescent="0.3">
      <c r="A56" t="s">
        <v>3814</v>
      </c>
    </row>
    <row r="57" spans="1:1" x14ac:dyDescent="0.3">
      <c r="A57" t="s">
        <v>3815</v>
      </c>
    </row>
    <row r="58" spans="1:1" x14ac:dyDescent="0.3">
      <c r="A58" t="s">
        <v>3816</v>
      </c>
    </row>
    <row r="59" spans="1:1" x14ac:dyDescent="0.3">
      <c r="A59" t="s">
        <v>3817</v>
      </c>
    </row>
    <row r="60" spans="1:1" x14ac:dyDescent="0.3">
      <c r="A60" t="s">
        <v>3818</v>
      </c>
    </row>
    <row r="61" spans="1:1" x14ac:dyDescent="0.3">
      <c r="A61" t="s">
        <v>3819</v>
      </c>
    </row>
    <row r="62" spans="1:1" x14ac:dyDescent="0.3">
      <c r="A62" t="s">
        <v>3820</v>
      </c>
    </row>
    <row r="63" spans="1:1" x14ac:dyDescent="0.3">
      <c r="A63" t="s">
        <v>3821</v>
      </c>
    </row>
    <row r="64" spans="1:1" x14ac:dyDescent="0.3">
      <c r="A64" t="s">
        <v>3822</v>
      </c>
    </row>
    <row r="65" spans="1:1" x14ac:dyDescent="0.3">
      <c r="A65" t="s">
        <v>3823</v>
      </c>
    </row>
    <row r="66" spans="1:1" x14ac:dyDescent="0.3">
      <c r="A66" t="s">
        <v>3824</v>
      </c>
    </row>
    <row r="67" spans="1:1" x14ac:dyDescent="0.3">
      <c r="A67" t="s">
        <v>3825</v>
      </c>
    </row>
    <row r="68" spans="1:1" x14ac:dyDescent="0.3">
      <c r="A68" t="s">
        <v>3826</v>
      </c>
    </row>
    <row r="69" spans="1:1" x14ac:dyDescent="0.3">
      <c r="A69" t="s">
        <v>3827</v>
      </c>
    </row>
    <row r="70" spans="1:1" x14ac:dyDescent="0.3">
      <c r="A70" t="s">
        <v>3828</v>
      </c>
    </row>
    <row r="71" spans="1:1" x14ac:dyDescent="0.3">
      <c r="A71" t="s">
        <v>3829</v>
      </c>
    </row>
    <row r="72" spans="1:1" x14ac:dyDescent="0.3">
      <c r="A72" t="s">
        <v>3830</v>
      </c>
    </row>
    <row r="73" spans="1:1" x14ac:dyDescent="0.3">
      <c r="A73" t="s">
        <v>3831</v>
      </c>
    </row>
    <row r="74" spans="1:1" x14ac:dyDescent="0.3">
      <c r="A74" t="s">
        <v>3832</v>
      </c>
    </row>
    <row r="75" spans="1:1" x14ac:dyDescent="0.3">
      <c r="A75" t="s">
        <v>3833</v>
      </c>
    </row>
    <row r="76" spans="1:1" x14ac:dyDescent="0.3">
      <c r="A76" t="s">
        <v>3834</v>
      </c>
    </row>
    <row r="77" spans="1:1" x14ac:dyDescent="0.3">
      <c r="A77" t="s">
        <v>3835</v>
      </c>
    </row>
    <row r="78" spans="1:1" x14ac:dyDescent="0.3">
      <c r="A78" t="s">
        <v>3836</v>
      </c>
    </row>
    <row r="79" spans="1:1" x14ac:dyDescent="0.3">
      <c r="A79" t="s">
        <v>3837</v>
      </c>
    </row>
    <row r="80" spans="1:1" x14ac:dyDescent="0.3">
      <c r="A80" t="s">
        <v>3838</v>
      </c>
    </row>
    <row r="81" spans="1:1" x14ac:dyDescent="0.3">
      <c r="A81" t="s">
        <v>3839</v>
      </c>
    </row>
    <row r="82" spans="1:1" x14ac:dyDescent="0.3">
      <c r="A82" t="s">
        <v>3840</v>
      </c>
    </row>
    <row r="83" spans="1:1" x14ac:dyDescent="0.3">
      <c r="A83" t="s">
        <v>3841</v>
      </c>
    </row>
    <row r="84" spans="1:1" x14ac:dyDescent="0.3">
      <c r="A84" t="s">
        <v>3842</v>
      </c>
    </row>
    <row r="85" spans="1:1" x14ac:dyDescent="0.3">
      <c r="A85" t="s">
        <v>3843</v>
      </c>
    </row>
    <row r="86" spans="1:1" x14ac:dyDescent="0.3">
      <c r="A86" t="s">
        <v>3844</v>
      </c>
    </row>
    <row r="87" spans="1:1" x14ac:dyDescent="0.3">
      <c r="A87" t="s">
        <v>3845</v>
      </c>
    </row>
    <row r="88" spans="1:1" x14ac:dyDescent="0.3">
      <c r="A88" t="s">
        <v>3846</v>
      </c>
    </row>
    <row r="89" spans="1:1" x14ac:dyDescent="0.3">
      <c r="A89" t="s">
        <v>3847</v>
      </c>
    </row>
    <row r="90" spans="1:1" x14ac:dyDescent="0.3">
      <c r="A90" t="s">
        <v>3848</v>
      </c>
    </row>
    <row r="91" spans="1:1" x14ac:dyDescent="0.3">
      <c r="A91" t="s">
        <v>3849</v>
      </c>
    </row>
    <row r="92" spans="1:1" x14ac:dyDescent="0.3">
      <c r="A92" t="s">
        <v>3850</v>
      </c>
    </row>
    <row r="93" spans="1:1" x14ac:dyDescent="0.3">
      <c r="A93" t="s">
        <v>3851</v>
      </c>
    </row>
    <row r="94" spans="1:1" x14ac:dyDescent="0.3">
      <c r="A94" t="s">
        <v>3852</v>
      </c>
    </row>
    <row r="95" spans="1:1" x14ac:dyDescent="0.3">
      <c r="A95" t="s">
        <v>3853</v>
      </c>
    </row>
    <row r="96" spans="1:1" x14ac:dyDescent="0.3">
      <c r="A96" t="s">
        <v>3854</v>
      </c>
    </row>
    <row r="97" spans="1:1" x14ac:dyDescent="0.3">
      <c r="A97" t="s">
        <v>3855</v>
      </c>
    </row>
    <row r="98" spans="1:1" x14ac:dyDescent="0.3">
      <c r="A98" t="s">
        <v>3856</v>
      </c>
    </row>
    <row r="99" spans="1:1" x14ac:dyDescent="0.3">
      <c r="A99" t="s">
        <v>3857</v>
      </c>
    </row>
    <row r="100" spans="1:1" x14ac:dyDescent="0.3">
      <c r="A100" t="s">
        <v>3858</v>
      </c>
    </row>
    <row r="101" spans="1:1" x14ac:dyDescent="0.3">
      <c r="A101" t="s">
        <v>3859</v>
      </c>
    </row>
    <row r="102" spans="1:1" x14ac:dyDescent="0.3">
      <c r="A102" t="s">
        <v>3860</v>
      </c>
    </row>
    <row r="103" spans="1:1" x14ac:dyDescent="0.3">
      <c r="A103" t="s">
        <v>3861</v>
      </c>
    </row>
    <row r="104" spans="1:1" x14ac:dyDescent="0.3">
      <c r="A104" t="s">
        <v>3862</v>
      </c>
    </row>
    <row r="105" spans="1:1" x14ac:dyDescent="0.3">
      <c r="A105" t="s">
        <v>3863</v>
      </c>
    </row>
    <row r="106" spans="1:1" x14ac:dyDescent="0.3">
      <c r="A106" t="s">
        <v>3864</v>
      </c>
    </row>
    <row r="107" spans="1:1" x14ac:dyDescent="0.3">
      <c r="A107" t="s">
        <v>3865</v>
      </c>
    </row>
    <row r="108" spans="1:1" x14ac:dyDescent="0.3">
      <c r="A108" t="s">
        <v>3866</v>
      </c>
    </row>
    <row r="109" spans="1:1" x14ac:dyDescent="0.3">
      <c r="A109" t="s">
        <v>3867</v>
      </c>
    </row>
    <row r="110" spans="1:1" x14ac:dyDescent="0.3">
      <c r="A110" t="s">
        <v>3868</v>
      </c>
    </row>
    <row r="111" spans="1:1" x14ac:dyDescent="0.3">
      <c r="A111" t="s">
        <v>3869</v>
      </c>
    </row>
    <row r="112" spans="1:1" x14ac:dyDescent="0.3">
      <c r="A112" t="s">
        <v>3870</v>
      </c>
    </row>
    <row r="113" spans="1:1" x14ac:dyDescent="0.3">
      <c r="A113" t="s">
        <v>3871</v>
      </c>
    </row>
    <row r="114" spans="1:1" x14ac:dyDescent="0.3">
      <c r="A114" t="s">
        <v>3872</v>
      </c>
    </row>
    <row r="115" spans="1:1" x14ac:dyDescent="0.3">
      <c r="A115" t="s">
        <v>3873</v>
      </c>
    </row>
    <row r="116" spans="1:1" x14ac:dyDescent="0.3">
      <c r="A116" t="s">
        <v>3874</v>
      </c>
    </row>
    <row r="117" spans="1:1" x14ac:dyDescent="0.3">
      <c r="A117" t="s">
        <v>3875</v>
      </c>
    </row>
    <row r="118" spans="1:1" x14ac:dyDescent="0.3">
      <c r="A118" t="s">
        <v>3876</v>
      </c>
    </row>
    <row r="119" spans="1:1" x14ac:dyDescent="0.3">
      <c r="A119" t="s">
        <v>3877</v>
      </c>
    </row>
    <row r="120" spans="1:1" x14ac:dyDescent="0.3">
      <c r="A120" t="s">
        <v>3878</v>
      </c>
    </row>
    <row r="121" spans="1:1" x14ac:dyDescent="0.3">
      <c r="A121" t="s">
        <v>3879</v>
      </c>
    </row>
    <row r="122" spans="1:1" x14ac:dyDescent="0.3">
      <c r="A122" t="s">
        <v>3880</v>
      </c>
    </row>
    <row r="123" spans="1:1" x14ac:dyDescent="0.3">
      <c r="A123" t="s">
        <v>3881</v>
      </c>
    </row>
    <row r="124" spans="1:1" x14ac:dyDescent="0.3">
      <c r="A124" t="s">
        <v>3882</v>
      </c>
    </row>
    <row r="125" spans="1:1" x14ac:dyDescent="0.3">
      <c r="A125" t="s">
        <v>3883</v>
      </c>
    </row>
    <row r="126" spans="1:1" x14ac:dyDescent="0.3">
      <c r="A126" t="s">
        <v>3884</v>
      </c>
    </row>
    <row r="127" spans="1:1" x14ac:dyDescent="0.3">
      <c r="A127" t="s">
        <v>3885</v>
      </c>
    </row>
    <row r="128" spans="1:1" x14ac:dyDescent="0.3">
      <c r="A128" t="s">
        <v>3886</v>
      </c>
    </row>
    <row r="129" spans="1:1" x14ac:dyDescent="0.3">
      <c r="A129" t="s">
        <v>3887</v>
      </c>
    </row>
    <row r="130" spans="1:1" x14ac:dyDescent="0.3">
      <c r="A130" t="s">
        <v>3888</v>
      </c>
    </row>
    <row r="131" spans="1:1" x14ac:dyDescent="0.3">
      <c r="A131" t="s">
        <v>3889</v>
      </c>
    </row>
    <row r="132" spans="1:1" x14ac:dyDescent="0.3">
      <c r="A132" t="s">
        <v>3890</v>
      </c>
    </row>
    <row r="133" spans="1:1" x14ac:dyDescent="0.3">
      <c r="A133" t="s">
        <v>3891</v>
      </c>
    </row>
    <row r="134" spans="1:1" x14ac:dyDescent="0.3">
      <c r="A134" t="s">
        <v>3892</v>
      </c>
    </row>
    <row r="135" spans="1:1" x14ac:dyDescent="0.3">
      <c r="A135" t="s">
        <v>3893</v>
      </c>
    </row>
    <row r="136" spans="1:1" x14ac:dyDescent="0.3">
      <c r="A136" t="s">
        <v>3894</v>
      </c>
    </row>
    <row r="137" spans="1:1" x14ac:dyDescent="0.3">
      <c r="A137" t="s">
        <v>3895</v>
      </c>
    </row>
    <row r="138" spans="1:1" x14ac:dyDescent="0.3">
      <c r="A138" t="s">
        <v>3896</v>
      </c>
    </row>
    <row r="139" spans="1:1" x14ac:dyDescent="0.3">
      <c r="A139" t="s">
        <v>3897</v>
      </c>
    </row>
    <row r="140" spans="1:1" x14ac:dyDescent="0.3">
      <c r="A140" t="s">
        <v>3898</v>
      </c>
    </row>
    <row r="141" spans="1:1" x14ac:dyDescent="0.3">
      <c r="A141" t="s">
        <v>3899</v>
      </c>
    </row>
    <row r="142" spans="1:1" x14ac:dyDescent="0.3">
      <c r="A142" t="s">
        <v>3900</v>
      </c>
    </row>
    <row r="143" spans="1:1" x14ac:dyDescent="0.3">
      <c r="A143" t="s">
        <v>3901</v>
      </c>
    </row>
    <row r="144" spans="1:1" x14ac:dyDescent="0.3">
      <c r="A144" t="s">
        <v>3902</v>
      </c>
    </row>
    <row r="145" spans="1:1" x14ac:dyDescent="0.3">
      <c r="A145" t="s">
        <v>3903</v>
      </c>
    </row>
    <row r="146" spans="1:1" x14ac:dyDescent="0.3">
      <c r="A146" t="s">
        <v>3904</v>
      </c>
    </row>
    <row r="147" spans="1:1" x14ac:dyDescent="0.3">
      <c r="A147" t="s">
        <v>3905</v>
      </c>
    </row>
    <row r="148" spans="1:1" x14ac:dyDescent="0.3">
      <c r="A148" t="s">
        <v>3906</v>
      </c>
    </row>
    <row r="149" spans="1:1" x14ac:dyDescent="0.3">
      <c r="A149" t="s">
        <v>3907</v>
      </c>
    </row>
    <row r="150" spans="1:1" x14ac:dyDescent="0.3">
      <c r="A150" t="s">
        <v>3908</v>
      </c>
    </row>
    <row r="151" spans="1:1" x14ac:dyDescent="0.3">
      <c r="A151" t="s">
        <v>3909</v>
      </c>
    </row>
    <row r="152" spans="1:1" x14ac:dyDescent="0.3">
      <c r="A152" t="s">
        <v>3910</v>
      </c>
    </row>
    <row r="153" spans="1:1" x14ac:dyDescent="0.3">
      <c r="A153" t="s">
        <v>3911</v>
      </c>
    </row>
    <row r="154" spans="1:1" x14ac:dyDescent="0.3">
      <c r="A154" t="s">
        <v>3912</v>
      </c>
    </row>
    <row r="155" spans="1:1" x14ac:dyDescent="0.3">
      <c r="A155" t="s">
        <v>3913</v>
      </c>
    </row>
    <row r="156" spans="1:1" x14ac:dyDescent="0.3">
      <c r="A156" t="s">
        <v>3914</v>
      </c>
    </row>
    <row r="157" spans="1:1" x14ac:dyDescent="0.3">
      <c r="A157" t="s">
        <v>3915</v>
      </c>
    </row>
    <row r="158" spans="1:1" x14ac:dyDescent="0.3">
      <c r="A158" t="s">
        <v>3916</v>
      </c>
    </row>
    <row r="159" spans="1:1" x14ac:dyDescent="0.3">
      <c r="A159" t="s">
        <v>3917</v>
      </c>
    </row>
    <row r="160" spans="1:1" x14ac:dyDescent="0.3">
      <c r="A160" t="s">
        <v>3918</v>
      </c>
    </row>
    <row r="161" spans="1:1" x14ac:dyDescent="0.3">
      <c r="A161" t="s">
        <v>3919</v>
      </c>
    </row>
    <row r="162" spans="1:1" x14ac:dyDescent="0.3">
      <c r="A162" t="s">
        <v>3920</v>
      </c>
    </row>
    <row r="163" spans="1:1" x14ac:dyDescent="0.3">
      <c r="A163" t="s">
        <v>3921</v>
      </c>
    </row>
    <row r="164" spans="1:1" x14ac:dyDescent="0.3">
      <c r="A164" t="s">
        <v>3922</v>
      </c>
    </row>
    <row r="165" spans="1:1" x14ac:dyDescent="0.3">
      <c r="A165" t="s">
        <v>3923</v>
      </c>
    </row>
    <row r="166" spans="1:1" x14ac:dyDescent="0.3">
      <c r="A166" t="s">
        <v>3924</v>
      </c>
    </row>
    <row r="167" spans="1:1" x14ac:dyDescent="0.3">
      <c r="A167" t="s">
        <v>3925</v>
      </c>
    </row>
    <row r="168" spans="1:1" x14ac:dyDescent="0.3">
      <c r="A168" t="s">
        <v>3926</v>
      </c>
    </row>
    <row r="169" spans="1:1" x14ac:dyDescent="0.3">
      <c r="A169" t="s">
        <v>3927</v>
      </c>
    </row>
    <row r="170" spans="1:1" x14ac:dyDescent="0.3">
      <c r="A170" t="s">
        <v>3928</v>
      </c>
    </row>
    <row r="171" spans="1:1" x14ac:dyDescent="0.3">
      <c r="A171" t="s">
        <v>3929</v>
      </c>
    </row>
    <row r="172" spans="1:1" x14ac:dyDescent="0.3">
      <c r="A172" t="s">
        <v>3930</v>
      </c>
    </row>
    <row r="173" spans="1:1" x14ac:dyDescent="0.3">
      <c r="A173" t="s">
        <v>3931</v>
      </c>
    </row>
    <row r="174" spans="1:1" x14ac:dyDescent="0.3">
      <c r="A174" t="s">
        <v>3932</v>
      </c>
    </row>
    <row r="175" spans="1:1" x14ac:dyDescent="0.3">
      <c r="A175" t="s">
        <v>3933</v>
      </c>
    </row>
    <row r="176" spans="1:1" x14ac:dyDescent="0.3">
      <c r="A176" t="s">
        <v>3934</v>
      </c>
    </row>
    <row r="177" spans="1:1" x14ac:dyDescent="0.3">
      <c r="A177" t="s">
        <v>3935</v>
      </c>
    </row>
    <row r="178" spans="1:1" x14ac:dyDescent="0.3">
      <c r="A178" t="s">
        <v>3936</v>
      </c>
    </row>
    <row r="179" spans="1:1" x14ac:dyDescent="0.3">
      <c r="A179" t="s">
        <v>3937</v>
      </c>
    </row>
    <row r="180" spans="1:1" x14ac:dyDescent="0.3">
      <c r="A180" t="s">
        <v>3938</v>
      </c>
    </row>
    <row r="181" spans="1:1" x14ac:dyDescent="0.3">
      <c r="A181" t="s">
        <v>3939</v>
      </c>
    </row>
    <row r="182" spans="1:1" x14ac:dyDescent="0.3">
      <c r="A182" t="s">
        <v>3940</v>
      </c>
    </row>
    <row r="183" spans="1:1" x14ac:dyDescent="0.3">
      <c r="A183" t="s">
        <v>3941</v>
      </c>
    </row>
    <row r="184" spans="1:1" x14ac:dyDescent="0.3">
      <c r="A184" t="s">
        <v>3942</v>
      </c>
    </row>
    <row r="185" spans="1:1" x14ac:dyDescent="0.3">
      <c r="A185" t="s">
        <v>3943</v>
      </c>
    </row>
    <row r="186" spans="1:1" x14ac:dyDescent="0.3">
      <c r="A186" t="s">
        <v>3944</v>
      </c>
    </row>
    <row r="187" spans="1:1" x14ac:dyDescent="0.3">
      <c r="A187" t="s">
        <v>3945</v>
      </c>
    </row>
    <row r="188" spans="1:1" x14ac:dyDescent="0.3">
      <c r="A188" t="s">
        <v>3946</v>
      </c>
    </row>
    <row r="189" spans="1:1" x14ac:dyDescent="0.3">
      <c r="A189" t="s">
        <v>3947</v>
      </c>
    </row>
    <row r="190" spans="1:1" x14ac:dyDescent="0.3">
      <c r="A190" t="s">
        <v>3948</v>
      </c>
    </row>
    <row r="191" spans="1:1" x14ac:dyDescent="0.3">
      <c r="A191" t="s">
        <v>3949</v>
      </c>
    </row>
    <row r="192" spans="1:1" x14ac:dyDescent="0.3">
      <c r="A192" t="s">
        <v>3950</v>
      </c>
    </row>
    <row r="193" spans="1:1" x14ac:dyDescent="0.3">
      <c r="A193" t="s">
        <v>3951</v>
      </c>
    </row>
    <row r="194" spans="1:1" x14ac:dyDescent="0.3">
      <c r="A194" t="s">
        <v>3952</v>
      </c>
    </row>
    <row r="195" spans="1:1" x14ac:dyDescent="0.3">
      <c r="A195" t="s">
        <v>3953</v>
      </c>
    </row>
    <row r="196" spans="1:1" x14ac:dyDescent="0.3">
      <c r="A196" t="s">
        <v>3954</v>
      </c>
    </row>
    <row r="197" spans="1:1" x14ac:dyDescent="0.3">
      <c r="A197" t="s">
        <v>3955</v>
      </c>
    </row>
    <row r="198" spans="1:1" x14ac:dyDescent="0.3">
      <c r="A198" t="s">
        <v>3956</v>
      </c>
    </row>
    <row r="199" spans="1:1" x14ac:dyDescent="0.3">
      <c r="A199" t="s">
        <v>3957</v>
      </c>
    </row>
    <row r="200" spans="1:1" x14ac:dyDescent="0.3">
      <c r="A200" t="s">
        <v>3958</v>
      </c>
    </row>
    <row r="201" spans="1:1" x14ac:dyDescent="0.3">
      <c r="A201" t="s">
        <v>3959</v>
      </c>
    </row>
    <row r="202" spans="1:1" x14ac:dyDescent="0.3">
      <c r="A202" t="s">
        <v>3960</v>
      </c>
    </row>
    <row r="203" spans="1:1" x14ac:dyDescent="0.3">
      <c r="A203" t="s">
        <v>3961</v>
      </c>
    </row>
    <row r="204" spans="1:1" x14ac:dyDescent="0.3">
      <c r="A204" t="s">
        <v>3962</v>
      </c>
    </row>
    <row r="205" spans="1:1" x14ac:dyDescent="0.3">
      <c r="A205" t="s">
        <v>3963</v>
      </c>
    </row>
    <row r="206" spans="1:1" x14ac:dyDescent="0.3">
      <c r="A206" t="s">
        <v>3964</v>
      </c>
    </row>
    <row r="207" spans="1:1" x14ac:dyDescent="0.3">
      <c r="A207" t="s">
        <v>3965</v>
      </c>
    </row>
    <row r="208" spans="1:1" x14ac:dyDescent="0.3">
      <c r="A208" t="s">
        <v>3966</v>
      </c>
    </row>
    <row r="209" spans="1:1" x14ac:dyDescent="0.3">
      <c r="A209" t="s">
        <v>3967</v>
      </c>
    </row>
    <row r="210" spans="1:1" x14ac:dyDescent="0.3">
      <c r="A210" t="s">
        <v>3968</v>
      </c>
    </row>
    <row r="211" spans="1:1" x14ac:dyDescent="0.3">
      <c r="A211" t="s">
        <v>3969</v>
      </c>
    </row>
    <row r="212" spans="1:1" x14ac:dyDescent="0.3">
      <c r="A212" t="s">
        <v>3970</v>
      </c>
    </row>
    <row r="213" spans="1:1" x14ac:dyDescent="0.3">
      <c r="A213" t="s">
        <v>3971</v>
      </c>
    </row>
    <row r="214" spans="1:1" x14ac:dyDescent="0.3">
      <c r="A214" t="s">
        <v>3972</v>
      </c>
    </row>
    <row r="215" spans="1:1" x14ac:dyDescent="0.3">
      <c r="A215" t="s">
        <v>3973</v>
      </c>
    </row>
    <row r="216" spans="1:1" x14ac:dyDescent="0.3">
      <c r="A216" t="s">
        <v>3974</v>
      </c>
    </row>
    <row r="217" spans="1:1" x14ac:dyDescent="0.3">
      <c r="A217" t="s">
        <v>3975</v>
      </c>
    </row>
    <row r="218" spans="1:1" x14ac:dyDescent="0.3">
      <c r="A218" t="s">
        <v>3976</v>
      </c>
    </row>
    <row r="219" spans="1:1" x14ac:dyDescent="0.3">
      <c r="A219" t="s">
        <v>3977</v>
      </c>
    </row>
    <row r="220" spans="1:1" x14ac:dyDescent="0.3">
      <c r="A220" t="s">
        <v>3978</v>
      </c>
    </row>
    <row r="221" spans="1:1" x14ac:dyDescent="0.3">
      <c r="A221" t="s">
        <v>3979</v>
      </c>
    </row>
    <row r="222" spans="1:1" x14ac:dyDescent="0.3">
      <c r="A222" t="s">
        <v>3980</v>
      </c>
    </row>
    <row r="223" spans="1:1" x14ac:dyDescent="0.3">
      <c r="A223" t="s">
        <v>3981</v>
      </c>
    </row>
    <row r="224" spans="1:1" x14ac:dyDescent="0.3">
      <c r="A224" t="s">
        <v>3982</v>
      </c>
    </row>
    <row r="225" spans="1:1" x14ac:dyDescent="0.3">
      <c r="A225" t="s">
        <v>3983</v>
      </c>
    </row>
    <row r="226" spans="1:1" x14ac:dyDescent="0.3">
      <c r="A226" t="s">
        <v>3984</v>
      </c>
    </row>
    <row r="227" spans="1:1" x14ac:dyDescent="0.3">
      <c r="A227" t="s">
        <v>3985</v>
      </c>
    </row>
    <row r="228" spans="1:1" x14ac:dyDescent="0.3">
      <c r="A228" t="s">
        <v>3986</v>
      </c>
    </row>
    <row r="229" spans="1:1" x14ac:dyDescent="0.3">
      <c r="A229" t="s">
        <v>3987</v>
      </c>
    </row>
    <row r="230" spans="1:1" x14ac:dyDescent="0.3">
      <c r="A230" t="s">
        <v>3988</v>
      </c>
    </row>
    <row r="231" spans="1:1" x14ac:dyDescent="0.3">
      <c r="A231" t="s">
        <v>3989</v>
      </c>
    </row>
    <row r="232" spans="1:1" x14ac:dyDescent="0.3">
      <c r="A232" t="s">
        <v>3990</v>
      </c>
    </row>
    <row r="233" spans="1:1" x14ac:dyDescent="0.3">
      <c r="A233" t="s">
        <v>3991</v>
      </c>
    </row>
    <row r="234" spans="1:1" x14ac:dyDescent="0.3">
      <c r="A234" t="s">
        <v>3992</v>
      </c>
    </row>
    <row r="235" spans="1:1" x14ac:dyDescent="0.3">
      <c r="A235" t="s">
        <v>3993</v>
      </c>
    </row>
    <row r="236" spans="1:1" x14ac:dyDescent="0.3">
      <c r="A236" t="s">
        <v>3994</v>
      </c>
    </row>
    <row r="237" spans="1:1" x14ac:dyDescent="0.3">
      <c r="A237" t="s">
        <v>3995</v>
      </c>
    </row>
    <row r="238" spans="1:1" x14ac:dyDescent="0.3">
      <c r="A238" t="s">
        <v>3996</v>
      </c>
    </row>
    <row r="239" spans="1:1" x14ac:dyDescent="0.3">
      <c r="A239" t="s">
        <v>3997</v>
      </c>
    </row>
    <row r="240" spans="1:1" x14ac:dyDescent="0.3">
      <c r="A240" t="s">
        <v>3998</v>
      </c>
    </row>
    <row r="241" spans="1:1" x14ac:dyDescent="0.3">
      <c r="A241" t="s">
        <v>3999</v>
      </c>
    </row>
    <row r="242" spans="1:1" x14ac:dyDescent="0.3">
      <c r="A242" t="s">
        <v>4000</v>
      </c>
    </row>
    <row r="243" spans="1:1" x14ac:dyDescent="0.3">
      <c r="A243" t="s">
        <v>4001</v>
      </c>
    </row>
    <row r="244" spans="1:1" x14ac:dyDescent="0.3">
      <c r="A244" t="s">
        <v>4002</v>
      </c>
    </row>
    <row r="245" spans="1:1" x14ac:dyDescent="0.3">
      <c r="A245" t="s">
        <v>4003</v>
      </c>
    </row>
    <row r="246" spans="1:1" x14ac:dyDescent="0.3">
      <c r="A246" t="s">
        <v>4004</v>
      </c>
    </row>
    <row r="247" spans="1:1" x14ac:dyDescent="0.3">
      <c r="A247" t="s">
        <v>4005</v>
      </c>
    </row>
    <row r="248" spans="1:1" x14ac:dyDescent="0.3">
      <c r="A248" t="s">
        <v>4006</v>
      </c>
    </row>
    <row r="249" spans="1:1" x14ac:dyDescent="0.3">
      <c r="A249" t="s">
        <v>4007</v>
      </c>
    </row>
    <row r="250" spans="1:1" x14ac:dyDescent="0.3">
      <c r="A250" t="s">
        <v>4008</v>
      </c>
    </row>
    <row r="251" spans="1:1" x14ac:dyDescent="0.3">
      <c r="A251" t="s">
        <v>4009</v>
      </c>
    </row>
    <row r="252" spans="1:1" x14ac:dyDescent="0.3">
      <c r="A252" t="s">
        <v>4010</v>
      </c>
    </row>
    <row r="253" spans="1:1" x14ac:dyDescent="0.3">
      <c r="A253" t="s">
        <v>4011</v>
      </c>
    </row>
    <row r="254" spans="1:1" x14ac:dyDescent="0.3">
      <c r="A254" t="s">
        <v>4012</v>
      </c>
    </row>
    <row r="255" spans="1:1" x14ac:dyDescent="0.3">
      <c r="A255" t="s">
        <v>4013</v>
      </c>
    </row>
    <row r="256" spans="1:1" x14ac:dyDescent="0.3">
      <c r="A256" t="s">
        <v>4014</v>
      </c>
    </row>
    <row r="257" spans="1:1" x14ac:dyDescent="0.3">
      <c r="A257" t="s">
        <v>4015</v>
      </c>
    </row>
    <row r="258" spans="1:1" x14ac:dyDescent="0.3">
      <c r="A258" t="s">
        <v>4016</v>
      </c>
    </row>
    <row r="259" spans="1:1" x14ac:dyDescent="0.3">
      <c r="A259" t="s">
        <v>4017</v>
      </c>
    </row>
    <row r="260" spans="1:1" x14ac:dyDescent="0.3">
      <c r="A260" t="s">
        <v>4018</v>
      </c>
    </row>
    <row r="261" spans="1:1" x14ac:dyDescent="0.3">
      <c r="A261" t="s">
        <v>4019</v>
      </c>
    </row>
    <row r="262" spans="1:1" x14ac:dyDescent="0.3">
      <c r="A262" t="s">
        <v>4020</v>
      </c>
    </row>
    <row r="263" spans="1:1" x14ac:dyDescent="0.3">
      <c r="A263" t="s">
        <v>4021</v>
      </c>
    </row>
    <row r="264" spans="1:1" x14ac:dyDescent="0.3">
      <c r="A264" t="s">
        <v>4022</v>
      </c>
    </row>
    <row r="265" spans="1:1" x14ac:dyDescent="0.3">
      <c r="A265" t="s">
        <v>4023</v>
      </c>
    </row>
    <row r="266" spans="1:1" x14ac:dyDescent="0.3">
      <c r="A266" t="s">
        <v>4024</v>
      </c>
    </row>
    <row r="267" spans="1:1" x14ac:dyDescent="0.3">
      <c r="A267" t="s">
        <v>4025</v>
      </c>
    </row>
    <row r="268" spans="1:1" x14ac:dyDescent="0.3">
      <c r="A268" t="s">
        <v>4026</v>
      </c>
    </row>
    <row r="269" spans="1:1" x14ac:dyDescent="0.3">
      <c r="A269" t="s">
        <v>4027</v>
      </c>
    </row>
    <row r="270" spans="1:1" x14ac:dyDescent="0.3">
      <c r="A270" t="s">
        <v>4028</v>
      </c>
    </row>
    <row r="271" spans="1:1" x14ac:dyDescent="0.3">
      <c r="A271" t="s">
        <v>4029</v>
      </c>
    </row>
    <row r="272" spans="1:1" x14ac:dyDescent="0.3">
      <c r="A272" t="s">
        <v>4030</v>
      </c>
    </row>
    <row r="273" spans="1:1" x14ac:dyDescent="0.3">
      <c r="A273" t="s">
        <v>4031</v>
      </c>
    </row>
    <row r="274" spans="1:1" x14ac:dyDescent="0.3">
      <c r="A274" t="s">
        <v>4032</v>
      </c>
    </row>
    <row r="275" spans="1:1" x14ac:dyDescent="0.3">
      <c r="A275" t="s">
        <v>4033</v>
      </c>
    </row>
    <row r="276" spans="1:1" x14ac:dyDescent="0.3">
      <c r="A276" t="s">
        <v>4034</v>
      </c>
    </row>
    <row r="277" spans="1:1" x14ac:dyDescent="0.3">
      <c r="A277" t="s">
        <v>4035</v>
      </c>
    </row>
    <row r="278" spans="1:1" x14ac:dyDescent="0.3">
      <c r="A278" t="s">
        <v>4036</v>
      </c>
    </row>
    <row r="279" spans="1:1" x14ac:dyDescent="0.3">
      <c r="A279" t="s">
        <v>4037</v>
      </c>
    </row>
    <row r="280" spans="1:1" x14ac:dyDescent="0.3">
      <c r="A280" t="s">
        <v>4038</v>
      </c>
    </row>
    <row r="281" spans="1:1" x14ac:dyDescent="0.3">
      <c r="A281" t="s">
        <v>4039</v>
      </c>
    </row>
    <row r="282" spans="1:1" x14ac:dyDescent="0.3">
      <c r="A282" t="s">
        <v>4040</v>
      </c>
    </row>
    <row r="283" spans="1:1" x14ac:dyDescent="0.3">
      <c r="A283" t="s">
        <v>4041</v>
      </c>
    </row>
    <row r="284" spans="1:1" x14ac:dyDescent="0.3">
      <c r="A284" t="s">
        <v>4042</v>
      </c>
    </row>
    <row r="285" spans="1:1" x14ac:dyDescent="0.3">
      <c r="A285" t="s">
        <v>4043</v>
      </c>
    </row>
    <row r="286" spans="1:1" x14ac:dyDescent="0.3">
      <c r="A286" t="s">
        <v>4044</v>
      </c>
    </row>
    <row r="287" spans="1:1" x14ac:dyDescent="0.3">
      <c r="A287" t="s">
        <v>4045</v>
      </c>
    </row>
    <row r="288" spans="1:1" x14ac:dyDescent="0.3">
      <c r="A288" t="s">
        <v>4046</v>
      </c>
    </row>
    <row r="289" spans="1:1" x14ac:dyDescent="0.3">
      <c r="A289" t="s">
        <v>4047</v>
      </c>
    </row>
    <row r="290" spans="1:1" x14ac:dyDescent="0.3">
      <c r="A290" t="s">
        <v>4048</v>
      </c>
    </row>
    <row r="291" spans="1:1" x14ac:dyDescent="0.3">
      <c r="A291" t="s">
        <v>4049</v>
      </c>
    </row>
    <row r="292" spans="1:1" x14ac:dyDescent="0.3">
      <c r="A292" t="s">
        <v>4050</v>
      </c>
    </row>
    <row r="293" spans="1:1" x14ac:dyDescent="0.3">
      <c r="A293" t="s">
        <v>4051</v>
      </c>
    </row>
    <row r="294" spans="1:1" x14ac:dyDescent="0.3">
      <c r="A294" t="s">
        <v>4052</v>
      </c>
    </row>
    <row r="295" spans="1:1" x14ac:dyDescent="0.3">
      <c r="A295" t="s">
        <v>4053</v>
      </c>
    </row>
    <row r="296" spans="1:1" x14ac:dyDescent="0.3">
      <c r="A296" t="s">
        <v>4054</v>
      </c>
    </row>
    <row r="297" spans="1:1" x14ac:dyDescent="0.3">
      <c r="A297" t="s">
        <v>4055</v>
      </c>
    </row>
    <row r="298" spans="1:1" x14ac:dyDescent="0.3">
      <c r="A298" t="s">
        <v>4056</v>
      </c>
    </row>
    <row r="299" spans="1:1" x14ac:dyDescent="0.3">
      <c r="A299" t="s">
        <v>4057</v>
      </c>
    </row>
    <row r="300" spans="1:1" x14ac:dyDescent="0.3">
      <c r="A300" t="s">
        <v>4058</v>
      </c>
    </row>
    <row r="301" spans="1:1" x14ac:dyDescent="0.3">
      <c r="A301" t="s">
        <v>4059</v>
      </c>
    </row>
    <row r="302" spans="1:1" x14ac:dyDescent="0.3">
      <c r="A302" t="s">
        <v>4060</v>
      </c>
    </row>
    <row r="303" spans="1:1" x14ac:dyDescent="0.3">
      <c r="A303" t="s">
        <v>4061</v>
      </c>
    </row>
    <row r="304" spans="1:1" x14ac:dyDescent="0.3">
      <c r="A304" t="s">
        <v>4062</v>
      </c>
    </row>
    <row r="305" spans="1:1" x14ac:dyDescent="0.3">
      <c r="A305" t="s">
        <v>4063</v>
      </c>
    </row>
    <row r="306" spans="1:1" x14ac:dyDescent="0.3">
      <c r="A306" t="s">
        <v>4064</v>
      </c>
    </row>
    <row r="307" spans="1:1" x14ac:dyDescent="0.3">
      <c r="A307" t="s">
        <v>4065</v>
      </c>
    </row>
    <row r="308" spans="1:1" x14ac:dyDescent="0.3">
      <c r="A308" t="s">
        <v>4066</v>
      </c>
    </row>
    <row r="309" spans="1:1" x14ac:dyDescent="0.3">
      <c r="A309" t="s">
        <v>4067</v>
      </c>
    </row>
    <row r="310" spans="1:1" x14ac:dyDescent="0.3">
      <c r="A310" t="s">
        <v>4068</v>
      </c>
    </row>
    <row r="311" spans="1:1" x14ac:dyDescent="0.3">
      <c r="A311" t="s">
        <v>4069</v>
      </c>
    </row>
    <row r="312" spans="1:1" x14ac:dyDescent="0.3">
      <c r="A312" t="s">
        <v>4070</v>
      </c>
    </row>
    <row r="313" spans="1:1" x14ac:dyDescent="0.3">
      <c r="A313" t="s">
        <v>4071</v>
      </c>
    </row>
    <row r="314" spans="1:1" x14ac:dyDescent="0.3">
      <c r="A314" t="s">
        <v>4072</v>
      </c>
    </row>
    <row r="315" spans="1:1" x14ac:dyDescent="0.3">
      <c r="A315" t="s">
        <v>4073</v>
      </c>
    </row>
    <row r="316" spans="1:1" x14ac:dyDescent="0.3">
      <c r="A316" t="s">
        <v>4074</v>
      </c>
    </row>
    <row r="317" spans="1:1" x14ac:dyDescent="0.3">
      <c r="A317" t="s">
        <v>4075</v>
      </c>
    </row>
    <row r="318" spans="1:1" x14ac:dyDescent="0.3">
      <c r="A318" t="s">
        <v>4076</v>
      </c>
    </row>
    <row r="319" spans="1:1" x14ac:dyDescent="0.3">
      <c r="A319" t="s">
        <v>4077</v>
      </c>
    </row>
    <row r="320" spans="1:1" x14ac:dyDescent="0.3">
      <c r="A320" t="s">
        <v>4078</v>
      </c>
    </row>
    <row r="321" spans="1:1" x14ac:dyDescent="0.3">
      <c r="A321" t="s">
        <v>4079</v>
      </c>
    </row>
    <row r="322" spans="1:1" x14ac:dyDescent="0.3">
      <c r="A322" t="s">
        <v>4080</v>
      </c>
    </row>
    <row r="323" spans="1:1" x14ac:dyDescent="0.3">
      <c r="A323" t="s">
        <v>4081</v>
      </c>
    </row>
    <row r="324" spans="1:1" x14ac:dyDescent="0.3">
      <c r="A324" t="s">
        <v>4082</v>
      </c>
    </row>
    <row r="325" spans="1:1" x14ac:dyDescent="0.3">
      <c r="A325" t="s">
        <v>4083</v>
      </c>
    </row>
    <row r="326" spans="1:1" x14ac:dyDescent="0.3">
      <c r="A326" t="s">
        <v>4084</v>
      </c>
    </row>
    <row r="327" spans="1:1" x14ac:dyDescent="0.3">
      <c r="A327" t="s">
        <v>4085</v>
      </c>
    </row>
    <row r="328" spans="1:1" x14ac:dyDescent="0.3">
      <c r="A328" t="s">
        <v>4086</v>
      </c>
    </row>
    <row r="329" spans="1:1" x14ac:dyDescent="0.3">
      <c r="A329" t="s">
        <v>4087</v>
      </c>
    </row>
    <row r="330" spans="1:1" x14ac:dyDescent="0.3">
      <c r="A330" t="s">
        <v>4088</v>
      </c>
    </row>
    <row r="331" spans="1:1" x14ac:dyDescent="0.3">
      <c r="A331" t="s">
        <v>4089</v>
      </c>
    </row>
    <row r="332" spans="1:1" x14ac:dyDescent="0.3">
      <c r="A332" t="s">
        <v>4090</v>
      </c>
    </row>
    <row r="333" spans="1:1" x14ac:dyDescent="0.3">
      <c r="A333" t="s">
        <v>4091</v>
      </c>
    </row>
    <row r="334" spans="1:1" x14ac:dyDescent="0.3">
      <c r="A334" t="s">
        <v>4092</v>
      </c>
    </row>
    <row r="335" spans="1:1" x14ac:dyDescent="0.3">
      <c r="A335" t="s">
        <v>4093</v>
      </c>
    </row>
    <row r="336" spans="1:1" x14ac:dyDescent="0.3">
      <c r="A336" t="s">
        <v>4094</v>
      </c>
    </row>
    <row r="337" spans="1:1" x14ac:dyDescent="0.3">
      <c r="A337" t="s">
        <v>4095</v>
      </c>
    </row>
    <row r="338" spans="1:1" x14ac:dyDescent="0.3">
      <c r="A338" t="s">
        <v>4096</v>
      </c>
    </row>
    <row r="339" spans="1:1" x14ac:dyDescent="0.3">
      <c r="A339" t="s">
        <v>4097</v>
      </c>
    </row>
    <row r="340" spans="1:1" x14ac:dyDescent="0.3">
      <c r="A340" t="s">
        <v>4098</v>
      </c>
    </row>
    <row r="341" spans="1:1" x14ac:dyDescent="0.3">
      <c r="A341" t="s">
        <v>4099</v>
      </c>
    </row>
    <row r="342" spans="1:1" x14ac:dyDescent="0.3">
      <c r="A342" t="s">
        <v>4100</v>
      </c>
    </row>
    <row r="343" spans="1:1" x14ac:dyDescent="0.3">
      <c r="A343" t="s">
        <v>4101</v>
      </c>
    </row>
    <row r="344" spans="1:1" x14ac:dyDescent="0.3">
      <c r="A344" t="s">
        <v>4102</v>
      </c>
    </row>
    <row r="345" spans="1:1" x14ac:dyDescent="0.3">
      <c r="A345" t="s">
        <v>4103</v>
      </c>
    </row>
    <row r="346" spans="1:1" x14ac:dyDescent="0.3">
      <c r="A346" t="s">
        <v>4104</v>
      </c>
    </row>
    <row r="347" spans="1:1" x14ac:dyDescent="0.3">
      <c r="A347" t="s">
        <v>4105</v>
      </c>
    </row>
    <row r="348" spans="1:1" x14ac:dyDescent="0.3">
      <c r="A348" t="s">
        <v>4106</v>
      </c>
    </row>
    <row r="349" spans="1:1" x14ac:dyDescent="0.3">
      <c r="A349" t="s">
        <v>4107</v>
      </c>
    </row>
    <row r="350" spans="1:1" x14ac:dyDescent="0.3">
      <c r="A350" t="s">
        <v>4108</v>
      </c>
    </row>
    <row r="351" spans="1:1" x14ac:dyDescent="0.3">
      <c r="A351" t="s">
        <v>4109</v>
      </c>
    </row>
    <row r="352" spans="1:1" x14ac:dyDescent="0.3">
      <c r="A352" t="s">
        <v>4110</v>
      </c>
    </row>
    <row r="353" spans="1:1" x14ac:dyDescent="0.3">
      <c r="A353" t="s">
        <v>4111</v>
      </c>
    </row>
    <row r="354" spans="1:1" x14ac:dyDescent="0.3">
      <c r="A354" t="s">
        <v>4112</v>
      </c>
    </row>
    <row r="355" spans="1:1" x14ac:dyDescent="0.3">
      <c r="A355" t="s">
        <v>4113</v>
      </c>
    </row>
    <row r="356" spans="1:1" x14ac:dyDescent="0.3">
      <c r="A356" t="s">
        <v>4114</v>
      </c>
    </row>
    <row r="357" spans="1:1" x14ac:dyDescent="0.3">
      <c r="A357" t="s">
        <v>4115</v>
      </c>
    </row>
    <row r="358" spans="1:1" x14ac:dyDescent="0.3">
      <c r="A358" t="s">
        <v>4116</v>
      </c>
    </row>
    <row r="359" spans="1:1" x14ac:dyDescent="0.3">
      <c r="A359" t="s">
        <v>4117</v>
      </c>
    </row>
    <row r="360" spans="1:1" x14ac:dyDescent="0.3">
      <c r="A360" t="s">
        <v>4118</v>
      </c>
    </row>
    <row r="361" spans="1:1" x14ac:dyDescent="0.3">
      <c r="A361" t="s">
        <v>4119</v>
      </c>
    </row>
    <row r="362" spans="1:1" x14ac:dyDescent="0.3">
      <c r="A362" t="s">
        <v>4120</v>
      </c>
    </row>
    <row r="363" spans="1:1" x14ac:dyDescent="0.3">
      <c r="A363" t="s">
        <v>4121</v>
      </c>
    </row>
    <row r="364" spans="1:1" x14ac:dyDescent="0.3">
      <c r="A364" t="s">
        <v>4122</v>
      </c>
    </row>
    <row r="365" spans="1:1" x14ac:dyDescent="0.3">
      <c r="A365" t="s">
        <v>4123</v>
      </c>
    </row>
    <row r="366" spans="1:1" x14ac:dyDescent="0.3">
      <c r="A366" t="s">
        <v>4124</v>
      </c>
    </row>
    <row r="367" spans="1:1" x14ac:dyDescent="0.3">
      <c r="A367" t="s">
        <v>4125</v>
      </c>
    </row>
    <row r="368" spans="1:1" x14ac:dyDescent="0.3">
      <c r="A368" t="s">
        <v>4126</v>
      </c>
    </row>
    <row r="369" spans="1:1" x14ac:dyDescent="0.3">
      <c r="A369" t="s">
        <v>4127</v>
      </c>
    </row>
    <row r="370" spans="1:1" x14ac:dyDescent="0.3">
      <c r="A370" t="s">
        <v>4128</v>
      </c>
    </row>
    <row r="371" spans="1:1" x14ac:dyDescent="0.3">
      <c r="A371" t="s">
        <v>4129</v>
      </c>
    </row>
    <row r="372" spans="1:1" x14ac:dyDescent="0.3">
      <c r="A372" t="s">
        <v>4130</v>
      </c>
    </row>
    <row r="373" spans="1:1" x14ac:dyDescent="0.3">
      <c r="A373" t="s">
        <v>4131</v>
      </c>
    </row>
    <row r="374" spans="1:1" x14ac:dyDescent="0.3">
      <c r="A374" t="s">
        <v>4132</v>
      </c>
    </row>
    <row r="375" spans="1:1" x14ac:dyDescent="0.3">
      <c r="A375" t="s">
        <v>4133</v>
      </c>
    </row>
    <row r="376" spans="1:1" x14ac:dyDescent="0.3">
      <c r="A376" t="s">
        <v>4134</v>
      </c>
    </row>
    <row r="377" spans="1:1" x14ac:dyDescent="0.3">
      <c r="A377" t="s">
        <v>4135</v>
      </c>
    </row>
    <row r="378" spans="1:1" x14ac:dyDescent="0.3">
      <c r="A378" t="s">
        <v>4136</v>
      </c>
    </row>
    <row r="379" spans="1:1" x14ac:dyDescent="0.3">
      <c r="A379" t="s">
        <v>4137</v>
      </c>
    </row>
    <row r="380" spans="1:1" x14ac:dyDescent="0.3">
      <c r="A380" t="s">
        <v>4138</v>
      </c>
    </row>
    <row r="381" spans="1:1" x14ac:dyDescent="0.3">
      <c r="A381" t="s">
        <v>4139</v>
      </c>
    </row>
    <row r="382" spans="1:1" x14ac:dyDescent="0.3">
      <c r="A382" t="s">
        <v>4140</v>
      </c>
    </row>
    <row r="383" spans="1:1" x14ac:dyDescent="0.3">
      <c r="A383" t="s">
        <v>4141</v>
      </c>
    </row>
    <row r="384" spans="1:1" x14ac:dyDescent="0.3">
      <c r="A384" t="s">
        <v>4142</v>
      </c>
    </row>
    <row r="385" spans="1:1" x14ac:dyDescent="0.3">
      <c r="A385" t="s">
        <v>4143</v>
      </c>
    </row>
    <row r="386" spans="1:1" x14ac:dyDescent="0.3">
      <c r="A386" t="s">
        <v>4144</v>
      </c>
    </row>
    <row r="387" spans="1:1" x14ac:dyDescent="0.3">
      <c r="A387" t="s">
        <v>4145</v>
      </c>
    </row>
    <row r="388" spans="1:1" x14ac:dyDescent="0.3">
      <c r="A388" t="s">
        <v>4146</v>
      </c>
    </row>
    <row r="389" spans="1:1" x14ac:dyDescent="0.3">
      <c r="A389" t="s">
        <v>4147</v>
      </c>
    </row>
    <row r="390" spans="1:1" x14ac:dyDescent="0.3">
      <c r="A390" t="s">
        <v>4148</v>
      </c>
    </row>
    <row r="391" spans="1:1" x14ac:dyDescent="0.3">
      <c r="A391" t="s">
        <v>4149</v>
      </c>
    </row>
    <row r="392" spans="1:1" x14ac:dyDescent="0.3">
      <c r="A392" t="s">
        <v>4150</v>
      </c>
    </row>
    <row r="393" spans="1:1" x14ac:dyDescent="0.3">
      <c r="A393" t="s">
        <v>4151</v>
      </c>
    </row>
    <row r="394" spans="1:1" x14ac:dyDescent="0.3">
      <c r="A394" t="s">
        <v>4152</v>
      </c>
    </row>
    <row r="395" spans="1:1" x14ac:dyDescent="0.3">
      <c r="A395" t="s">
        <v>4153</v>
      </c>
    </row>
    <row r="396" spans="1:1" x14ac:dyDescent="0.3">
      <c r="A396" t="s">
        <v>4154</v>
      </c>
    </row>
    <row r="397" spans="1:1" x14ac:dyDescent="0.3">
      <c r="A397" t="s">
        <v>4155</v>
      </c>
    </row>
    <row r="398" spans="1:1" x14ac:dyDescent="0.3">
      <c r="A398" t="s">
        <v>4156</v>
      </c>
    </row>
    <row r="399" spans="1:1" x14ac:dyDescent="0.3">
      <c r="A399" t="s">
        <v>4157</v>
      </c>
    </row>
    <row r="400" spans="1:1" x14ac:dyDescent="0.3">
      <c r="A400" t="s">
        <v>4158</v>
      </c>
    </row>
    <row r="401" spans="1:1" x14ac:dyDescent="0.3">
      <c r="A401" t="s">
        <v>4159</v>
      </c>
    </row>
    <row r="402" spans="1:1" x14ac:dyDescent="0.3">
      <c r="A402" t="s">
        <v>4160</v>
      </c>
    </row>
    <row r="403" spans="1:1" x14ac:dyDescent="0.3">
      <c r="A403" t="s">
        <v>4161</v>
      </c>
    </row>
    <row r="404" spans="1:1" x14ac:dyDescent="0.3">
      <c r="A404" t="s">
        <v>4162</v>
      </c>
    </row>
    <row r="405" spans="1:1" x14ac:dyDescent="0.3">
      <c r="A405" t="s">
        <v>4163</v>
      </c>
    </row>
    <row r="406" spans="1:1" x14ac:dyDescent="0.3">
      <c r="A406" t="s">
        <v>4164</v>
      </c>
    </row>
    <row r="407" spans="1:1" x14ac:dyDescent="0.3">
      <c r="A407" t="s">
        <v>4165</v>
      </c>
    </row>
    <row r="408" spans="1:1" x14ac:dyDescent="0.3">
      <c r="A408" t="s">
        <v>4166</v>
      </c>
    </row>
    <row r="409" spans="1:1" x14ac:dyDescent="0.3">
      <c r="A409" t="s">
        <v>4167</v>
      </c>
    </row>
    <row r="410" spans="1:1" x14ac:dyDescent="0.3">
      <c r="A410" t="s">
        <v>4168</v>
      </c>
    </row>
    <row r="411" spans="1:1" x14ac:dyDescent="0.3">
      <c r="A411" t="s">
        <v>4169</v>
      </c>
    </row>
    <row r="412" spans="1:1" x14ac:dyDescent="0.3">
      <c r="A412" t="s">
        <v>4170</v>
      </c>
    </row>
    <row r="413" spans="1:1" x14ac:dyDescent="0.3">
      <c r="A413" t="s">
        <v>4171</v>
      </c>
    </row>
    <row r="414" spans="1:1" x14ac:dyDescent="0.3">
      <c r="A414" t="s">
        <v>4172</v>
      </c>
    </row>
    <row r="415" spans="1:1" x14ac:dyDescent="0.3">
      <c r="A415" t="s">
        <v>4173</v>
      </c>
    </row>
    <row r="416" spans="1:1" x14ac:dyDescent="0.3">
      <c r="A416" t="s">
        <v>4174</v>
      </c>
    </row>
    <row r="417" spans="1:1" x14ac:dyDescent="0.3">
      <c r="A417" t="s">
        <v>4175</v>
      </c>
    </row>
    <row r="418" spans="1:1" x14ac:dyDescent="0.3">
      <c r="A418" t="s">
        <v>4176</v>
      </c>
    </row>
    <row r="419" spans="1:1" x14ac:dyDescent="0.3">
      <c r="A419" t="s">
        <v>4177</v>
      </c>
    </row>
    <row r="420" spans="1:1" x14ac:dyDescent="0.3">
      <c r="A420" t="s">
        <v>4178</v>
      </c>
    </row>
    <row r="421" spans="1:1" x14ac:dyDescent="0.3">
      <c r="A421" t="s">
        <v>4179</v>
      </c>
    </row>
    <row r="422" spans="1:1" x14ac:dyDescent="0.3">
      <c r="A422" t="s">
        <v>4180</v>
      </c>
    </row>
    <row r="423" spans="1:1" x14ac:dyDescent="0.3">
      <c r="A423" t="s">
        <v>4181</v>
      </c>
    </row>
    <row r="424" spans="1:1" x14ac:dyDescent="0.3">
      <c r="A424" t="s">
        <v>4182</v>
      </c>
    </row>
    <row r="425" spans="1:1" x14ac:dyDescent="0.3">
      <c r="A425" t="s">
        <v>4183</v>
      </c>
    </row>
    <row r="426" spans="1:1" x14ac:dyDescent="0.3">
      <c r="A426" t="s">
        <v>4184</v>
      </c>
    </row>
    <row r="427" spans="1:1" x14ac:dyDescent="0.3">
      <c r="A427" t="s">
        <v>4185</v>
      </c>
    </row>
    <row r="428" spans="1:1" x14ac:dyDescent="0.3">
      <c r="A428" t="s">
        <v>4186</v>
      </c>
    </row>
    <row r="429" spans="1:1" x14ac:dyDescent="0.3">
      <c r="A429" t="s">
        <v>4187</v>
      </c>
    </row>
    <row r="430" spans="1:1" x14ac:dyDescent="0.3">
      <c r="A430" t="s">
        <v>4188</v>
      </c>
    </row>
    <row r="431" spans="1:1" x14ac:dyDescent="0.3">
      <c r="A431" t="s">
        <v>4189</v>
      </c>
    </row>
    <row r="432" spans="1:1" x14ac:dyDescent="0.3">
      <c r="A432" t="s">
        <v>4190</v>
      </c>
    </row>
    <row r="433" spans="1:1" x14ac:dyDescent="0.3">
      <c r="A433" t="s">
        <v>4191</v>
      </c>
    </row>
    <row r="434" spans="1:1" x14ac:dyDescent="0.3">
      <c r="A434" t="s">
        <v>4192</v>
      </c>
    </row>
    <row r="435" spans="1:1" x14ac:dyDescent="0.3">
      <c r="A435" t="s">
        <v>4193</v>
      </c>
    </row>
    <row r="436" spans="1:1" x14ac:dyDescent="0.3">
      <c r="A436" t="s">
        <v>4194</v>
      </c>
    </row>
    <row r="437" spans="1:1" x14ac:dyDescent="0.3">
      <c r="A437" t="s">
        <v>4195</v>
      </c>
    </row>
    <row r="438" spans="1:1" x14ac:dyDescent="0.3">
      <c r="A438" t="s">
        <v>4196</v>
      </c>
    </row>
    <row r="439" spans="1:1" x14ac:dyDescent="0.3">
      <c r="A439" t="s">
        <v>4197</v>
      </c>
    </row>
    <row r="440" spans="1:1" x14ac:dyDescent="0.3">
      <c r="A440" t="s">
        <v>4198</v>
      </c>
    </row>
    <row r="441" spans="1:1" x14ac:dyDescent="0.3">
      <c r="A441" t="s">
        <v>4199</v>
      </c>
    </row>
    <row r="442" spans="1:1" x14ac:dyDescent="0.3">
      <c r="A442" t="s">
        <v>4200</v>
      </c>
    </row>
    <row r="443" spans="1:1" x14ac:dyDescent="0.3">
      <c r="A443" t="s">
        <v>4201</v>
      </c>
    </row>
    <row r="444" spans="1:1" x14ac:dyDescent="0.3">
      <c r="A444" t="s">
        <v>4202</v>
      </c>
    </row>
    <row r="445" spans="1:1" x14ac:dyDescent="0.3">
      <c r="A445" t="s">
        <v>4203</v>
      </c>
    </row>
    <row r="446" spans="1:1" x14ac:dyDescent="0.3">
      <c r="A446" t="s">
        <v>4204</v>
      </c>
    </row>
    <row r="447" spans="1:1" x14ac:dyDescent="0.3">
      <c r="A447" t="s">
        <v>4205</v>
      </c>
    </row>
    <row r="448" spans="1:1" x14ac:dyDescent="0.3">
      <c r="A448" t="s">
        <v>4206</v>
      </c>
    </row>
    <row r="449" spans="1:1" x14ac:dyDescent="0.3">
      <c r="A449" t="s">
        <v>4207</v>
      </c>
    </row>
    <row r="450" spans="1:1" x14ac:dyDescent="0.3">
      <c r="A450" t="s">
        <v>4208</v>
      </c>
    </row>
    <row r="451" spans="1:1" x14ac:dyDescent="0.3">
      <c r="A451" t="s">
        <v>4209</v>
      </c>
    </row>
    <row r="452" spans="1:1" x14ac:dyDescent="0.3">
      <c r="A452" t="s">
        <v>4210</v>
      </c>
    </row>
    <row r="453" spans="1:1" x14ac:dyDescent="0.3">
      <c r="A453" t="s">
        <v>4211</v>
      </c>
    </row>
    <row r="454" spans="1:1" x14ac:dyDescent="0.3">
      <c r="A454" t="s">
        <v>4212</v>
      </c>
    </row>
    <row r="455" spans="1:1" x14ac:dyDescent="0.3">
      <c r="A455" t="s">
        <v>4213</v>
      </c>
    </row>
    <row r="456" spans="1:1" x14ac:dyDescent="0.3">
      <c r="A456" t="s">
        <v>4214</v>
      </c>
    </row>
    <row r="457" spans="1:1" x14ac:dyDescent="0.3">
      <c r="A457" t="s">
        <v>4215</v>
      </c>
    </row>
    <row r="458" spans="1:1" x14ac:dyDescent="0.3">
      <c r="A458" t="s">
        <v>4216</v>
      </c>
    </row>
    <row r="459" spans="1:1" x14ac:dyDescent="0.3">
      <c r="A459" t="s">
        <v>4217</v>
      </c>
    </row>
    <row r="460" spans="1:1" x14ac:dyDescent="0.3">
      <c r="A460" t="s">
        <v>4218</v>
      </c>
    </row>
    <row r="461" spans="1:1" x14ac:dyDescent="0.3">
      <c r="A461" t="s">
        <v>4219</v>
      </c>
    </row>
    <row r="462" spans="1:1" x14ac:dyDescent="0.3">
      <c r="A462" t="s">
        <v>4220</v>
      </c>
    </row>
    <row r="463" spans="1:1" x14ac:dyDescent="0.3">
      <c r="A463" t="s">
        <v>4221</v>
      </c>
    </row>
    <row r="464" spans="1:1" x14ac:dyDescent="0.3">
      <c r="A464" t="s">
        <v>4222</v>
      </c>
    </row>
    <row r="465" spans="1:1" x14ac:dyDescent="0.3">
      <c r="A465" t="s">
        <v>4223</v>
      </c>
    </row>
    <row r="466" spans="1:1" x14ac:dyDescent="0.3">
      <c r="A466" t="s">
        <v>4224</v>
      </c>
    </row>
    <row r="467" spans="1:1" x14ac:dyDescent="0.3">
      <c r="A467" t="s">
        <v>4225</v>
      </c>
    </row>
    <row r="468" spans="1:1" x14ac:dyDescent="0.3">
      <c r="A468" t="s">
        <v>4226</v>
      </c>
    </row>
    <row r="469" spans="1:1" x14ac:dyDescent="0.3">
      <c r="A469" t="s">
        <v>4227</v>
      </c>
    </row>
    <row r="470" spans="1:1" x14ac:dyDescent="0.3">
      <c r="A470" t="s">
        <v>4228</v>
      </c>
    </row>
    <row r="471" spans="1:1" x14ac:dyDescent="0.3">
      <c r="A471" t="s">
        <v>4229</v>
      </c>
    </row>
    <row r="472" spans="1:1" x14ac:dyDescent="0.3">
      <c r="A472" t="s">
        <v>4230</v>
      </c>
    </row>
    <row r="473" spans="1:1" x14ac:dyDescent="0.3">
      <c r="A473" t="s">
        <v>4231</v>
      </c>
    </row>
    <row r="474" spans="1:1" x14ac:dyDescent="0.3">
      <c r="A474" t="s">
        <v>4232</v>
      </c>
    </row>
    <row r="475" spans="1:1" x14ac:dyDescent="0.3">
      <c r="A475" t="s">
        <v>4233</v>
      </c>
    </row>
    <row r="476" spans="1:1" x14ac:dyDescent="0.3">
      <c r="A476" t="s">
        <v>4234</v>
      </c>
    </row>
    <row r="477" spans="1:1" x14ac:dyDescent="0.3">
      <c r="A477" t="s">
        <v>4235</v>
      </c>
    </row>
    <row r="478" spans="1:1" x14ac:dyDescent="0.3">
      <c r="A478" t="s">
        <v>4236</v>
      </c>
    </row>
    <row r="479" spans="1:1" x14ac:dyDescent="0.3">
      <c r="A479" t="s">
        <v>4237</v>
      </c>
    </row>
    <row r="480" spans="1:1" x14ac:dyDescent="0.3">
      <c r="A480" t="s">
        <v>4238</v>
      </c>
    </row>
    <row r="481" spans="1:1" x14ac:dyDescent="0.3">
      <c r="A481" t="s">
        <v>4239</v>
      </c>
    </row>
    <row r="482" spans="1:1" x14ac:dyDescent="0.3">
      <c r="A482" t="s">
        <v>4240</v>
      </c>
    </row>
    <row r="483" spans="1:1" x14ac:dyDescent="0.3">
      <c r="A483" t="s">
        <v>4241</v>
      </c>
    </row>
    <row r="484" spans="1:1" x14ac:dyDescent="0.3">
      <c r="A484" t="s">
        <v>4242</v>
      </c>
    </row>
    <row r="485" spans="1:1" x14ac:dyDescent="0.3">
      <c r="A485" t="s">
        <v>4243</v>
      </c>
    </row>
    <row r="486" spans="1:1" x14ac:dyDescent="0.3">
      <c r="A486" t="s">
        <v>4244</v>
      </c>
    </row>
    <row r="487" spans="1:1" x14ac:dyDescent="0.3">
      <c r="A487" t="s">
        <v>4245</v>
      </c>
    </row>
    <row r="488" spans="1:1" x14ac:dyDescent="0.3">
      <c r="A488" t="s">
        <v>4246</v>
      </c>
    </row>
    <row r="489" spans="1:1" x14ac:dyDescent="0.3">
      <c r="A489" t="s">
        <v>4247</v>
      </c>
    </row>
    <row r="490" spans="1:1" x14ac:dyDescent="0.3">
      <c r="A490" t="s">
        <v>4248</v>
      </c>
    </row>
    <row r="491" spans="1:1" x14ac:dyDescent="0.3">
      <c r="A491" t="s">
        <v>4249</v>
      </c>
    </row>
    <row r="492" spans="1:1" x14ac:dyDescent="0.3">
      <c r="A492" t="s">
        <v>4250</v>
      </c>
    </row>
    <row r="493" spans="1:1" x14ac:dyDescent="0.3">
      <c r="A493" t="s">
        <v>4251</v>
      </c>
    </row>
    <row r="494" spans="1:1" x14ac:dyDescent="0.3">
      <c r="A494" t="s">
        <v>4252</v>
      </c>
    </row>
    <row r="495" spans="1:1" x14ac:dyDescent="0.3">
      <c r="A495" t="s">
        <v>4253</v>
      </c>
    </row>
    <row r="496" spans="1:1" x14ac:dyDescent="0.3">
      <c r="A496" t="s">
        <v>4254</v>
      </c>
    </row>
    <row r="497" spans="1:1" x14ac:dyDescent="0.3">
      <c r="A497" t="s">
        <v>4255</v>
      </c>
    </row>
    <row r="498" spans="1:1" x14ac:dyDescent="0.3">
      <c r="A498" t="s">
        <v>4256</v>
      </c>
    </row>
    <row r="499" spans="1:1" x14ac:dyDescent="0.3">
      <c r="A499" t="s">
        <v>4257</v>
      </c>
    </row>
    <row r="500" spans="1:1" x14ac:dyDescent="0.3">
      <c r="A500" t="s">
        <v>4258</v>
      </c>
    </row>
    <row r="501" spans="1:1" x14ac:dyDescent="0.3">
      <c r="A501" t="s">
        <v>4259</v>
      </c>
    </row>
    <row r="502" spans="1:1" x14ac:dyDescent="0.3">
      <c r="A502" t="s">
        <v>4260</v>
      </c>
    </row>
    <row r="503" spans="1:1" x14ac:dyDescent="0.3">
      <c r="A503" t="s">
        <v>4261</v>
      </c>
    </row>
    <row r="504" spans="1:1" x14ac:dyDescent="0.3">
      <c r="A504" t="s">
        <v>4262</v>
      </c>
    </row>
    <row r="505" spans="1:1" x14ac:dyDescent="0.3">
      <c r="A505" t="s">
        <v>4263</v>
      </c>
    </row>
    <row r="506" spans="1:1" x14ac:dyDescent="0.3">
      <c r="A506" t="s">
        <v>4264</v>
      </c>
    </row>
    <row r="507" spans="1:1" x14ac:dyDescent="0.3">
      <c r="A507" t="s">
        <v>4265</v>
      </c>
    </row>
    <row r="508" spans="1:1" x14ac:dyDescent="0.3">
      <c r="A508" t="s">
        <v>4266</v>
      </c>
    </row>
    <row r="509" spans="1:1" x14ac:dyDescent="0.3">
      <c r="A509" t="s">
        <v>4267</v>
      </c>
    </row>
    <row r="510" spans="1:1" x14ac:dyDescent="0.3">
      <c r="A510" t="s">
        <v>4268</v>
      </c>
    </row>
    <row r="511" spans="1:1" x14ac:dyDescent="0.3">
      <c r="A511" t="s">
        <v>4269</v>
      </c>
    </row>
    <row r="512" spans="1:1" x14ac:dyDescent="0.3">
      <c r="A512" t="s">
        <v>4270</v>
      </c>
    </row>
    <row r="513" spans="1:1" x14ac:dyDescent="0.3">
      <c r="A513" t="s">
        <v>4271</v>
      </c>
    </row>
    <row r="514" spans="1:1" x14ac:dyDescent="0.3">
      <c r="A514" t="s">
        <v>4272</v>
      </c>
    </row>
    <row r="515" spans="1:1" x14ac:dyDescent="0.3">
      <c r="A515" t="s">
        <v>4273</v>
      </c>
    </row>
    <row r="516" spans="1:1" x14ac:dyDescent="0.3">
      <c r="A516" t="s">
        <v>4274</v>
      </c>
    </row>
    <row r="517" spans="1:1" x14ac:dyDescent="0.3">
      <c r="A517" t="s">
        <v>4275</v>
      </c>
    </row>
    <row r="518" spans="1:1" x14ac:dyDescent="0.3">
      <c r="A518" t="s">
        <v>4276</v>
      </c>
    </row>
    <row r="519" spans="1:1" x14ac:dyDescent="0.3">
      <c r="A519" t="s">
        <v>4277</v>
      </c>
    </row>
    <row r="520" spans="1:1" x14ac:dyDescent="0.3">
      <c r="A520" t="s">
        <v>4278</v>
      </c>
    </row>
    <row r="521" spans="1:1" x14ac:dyDescent="0.3">
      <c r="A521" t="s">
        <v>4279</v>
      </c>
    </row>
    <row r="522" spans="1:1" x14ac:dyDescent="0.3">
      <c r="A522" t="s">
        <v>4280</v>
      </c>
    </row>
    <row r="523" spans="1:1" x14ac:dyDescent="0.3">
      <c r="A523" t="s">
        <v>4281</v>
      </c>
    </row>
    <row r="524" spans="1:1" x14ac:dyDescent="0.3">
      <c r="A524" t="s">
        <v>4282</v>
      </c>
    </row>
    <row r="525" spans="1:1" x14ac:dyDescent="0.3">
      <c r="A525" t="s">
        <v>4283</v>
      </c>
    </row>
    <row r="526" spans="1:1" x14ac:dyDescent="0.3">
      <c r="A526" t="s">
        <v>4284</v>
      </c>
    </row>
    <row r="527" spans="1:1" x14ac:dyDescent="0.3">
      <c r="A527" t="s">
        <v>4285</v>
      </c>
    </row>
    <row r="528" spans="1:1" x14ac:dyDescent="0.3">
      <c r="A528" t="s">
        <v>4286</v>
      </c>
    </row>
    <row r="529" spans="1:1" x14ac:dyDescent="0.3">
      <c r="A529" t="s">
        <v>4287</v>
      </c>
    </row>
    <row r="530" spans="1:1" x14ac:dyDescent="0.3">
      <c r="A530" t="s">
        <v>4288</v>
      </c>
    </row>
    <row r="531" spans="1:1" x14ac:dyDescent="0.3">
      <c r="A531" t="s">
        <v>4289</v>
      </c>
    </row>
    <row r="532" spans="1:1" x14ac:dyDescent="0.3">
      <c r="A532" t="s">
        <v>4290</v>
      </c>
    </row>
    <row r="533" spans="1:1" x14ac:dyDescent="0.3">
      <c r="A533" t="s">
        <v>4291</v>
      </c>
    </row>
    <row r="534" spans="1:1" x14ac:dyDescent="0.3">
      <c r="A534" t="s">
        <v>4292</v>
      </c>
    </row>
    <row r="535" spans="1:1" x14ac:dyDescent="0.3">
      <c r="A535" t="s">
        <v>4293</v>
      </c>
    </row>
    <row r="536" spans="1:1" x14ac:dyDescent="0.3">
      <c r="A536" t="s">
        <v>4294</v>
      </c>
    </row>
    <row r="537" spans="1:1" x14ac:dyDescent="0.3">
      <c r="A537" t="s">
        <v>4295</v>
      </c>
    </row>
    <row r="538" spans="1:1" x14ac:dyDescent="0.3">
      <c r="A538" t="s">
        <v>4296</v>
      </c>
    </row>
    <row r="539" spans="1:1" x14ac:dyDescent="0.3">
      <c r="A539" t="s">
        <v>4297</v>
      </c>
    </row>
    <row r="540" spans="1:1" x14ac:dyDescent="0.3">
      <c r="A540" t="s">
        <v>4298</v>
      </c>
    </row>
    <row r="541" spans="1:1" x14ac:dyDescent="0.3">
      <c r="A541" t="s">
        <v>4299</v>
      </c>
    </row>
    <row r="542" spans="1:1" x14ac:dyDescent="0.3">
      <c r="A542" t="s">
        <v>4300</v>
      </c>
    </row>
    <row r="543" spans="1:1" x14ac:dyDescent="0.3">
      <c r="A543" t="s">
        <v>4301</v>
      </c>
    </row>
    <row r="544" spans="1:1" x14ac:dyDescent="0.3">
      <c r="A544" t="s">
        <v>4302</v>
      </c>
    </row>
    <row r="545" spans="1:1" x14ac:dyDescent="0.3">
      <c r="A545" t="s">
        <v>4303</v>
      </c>
    </row>
    <row r="546" spans="1:1" x14ac:dyDescent="0.3">
      <c r="A546" t="s">
        <v>4304</v>
      </c>
    </row>
    <row r="547" spans="1:1" x14ac:dyDescent="0.3">
      <c r="A547" t="s">
        <v>4305</v>
      </c>
    </row>
    <row r="548" spans="1:1" x14ac:dyDescent="0.3">
      <c r="A548" t="s">
        <v>4306</v>
      </c>
    </row>
    <row r="549" spans="1:1" x14ac:dyDescent="0.3">
      <c r="A549" t="s">
        <v>4307</v>
      </c>
    </row>
    <row r="550" spans="1:1" x14ac:dyDescent="0.3">
      <c r="A550" t="s">
        <v>4308</v>
      </c>
    </row>
    <row r="551" spans="1:1" x14ac:dyDescent="0.3">
      <c r="A551" t="s">
        <v>4309</v>
      </c>
    </row>
    <row r="552" spans="1:1" x14ac:dyDescent="0.3">
      <c r="A552" t="s">
        <v>4310</v>
      </c>
    </row>
    <row r="553" spans="1:1" x14ac:dyDescent="0.3">
      <c r="A553" t="s">
        <v>4311</v>
      </c>
    </row>
    <row r="554" spans="1:1" x14ac:dyDescent="0.3">
      <c r="A554" t="s">
        <v>4312</v>
      </c>
    </row>
    <row r="555" spans="1:1" x14ac:dyDescent="0.3">
      <c r="A555" t="s">
        <v>4313</v>
      </c>
    </row>
    <row r="556" spans="1:1" x14ac:dyDescent="0.3">
      <c r="A556" t="s">
        <v>4314</v>
      </c>
    </row>
    <row r="557" spans="1:1" x14ac:dyDescent="0.3">
      <c r="A557" t="s">
        <v>4315</v>
      </c>
    </row>
    <row r="558" spans="1:1" x14ac:dyDescent="0.3">
      <c r="A558" t="s">
        <v>4316</v>
      </c>
    </row>
    <row r="559" spans="1:1" x14ac:dyDescent="0.3">
      <c r="A559" t="s">
        <v>4317</v>
      </c>
    </row>
    <row r="560" spans="1:1" x14ac:dyDescent="0.3">
      <c r="A560" t="s">
        <v>4318</v>
      </c>
    </row>
    <row r="561" spans="1:1" x14ac:dyDescent="0.3">
      <c r="A561" t="s">
        <v>4319</v>
      </c>
    </row>
    <row r="562" spans="1:1" x14ac:dyDescent="0.3">
      <c r="A562" t="s">
        <v>4320</v>
      </c>
    </row>
    <row r="563" spans="1:1" x14ac:dyDescent="0.3">
      <c r="A563" t="s">
        <v>4321</v>
      </c>
    </row>
    <row r="564" spans="1:1" x14ac:dyDescent="0.3">
      <c r="A564" t="s">
        <v>4322</v>
      </c>
    </row>
    <row r="565" spans="1:1" x14ac:dyDescent="0.3">
      <c r="A565" t="s">
        <v>4323</v>
      </c>
    </row>
    <row r="566" spans="1:1" x14ac:dyDescent="0.3">
      <c r="A566" t="s">
        <v>4324</v>
      </c>
    </row>
    <row r="567" spans="1:1" x14ac:dyDescent="0.3">
      <c r="A567" t="s">
        <v>4325</v>
      </c>
    </row>
    <row r="568" spans="1:1" x14ac:dyDescent="0.3">
      <c r="A568" t="s">
        <v>4326</v>
      </c>
    </row>
    <row r="569" spans="1:1" x14ac:dyDescent="0.3">
      <c r="A569" t="s">
        <v>4327</v>
      </c>
    </row>
    <row r="570" spans="1:1" x14ac:dyDescent="0.3">
      <c r="A570" t="s">
        <v>4328</v>
      </c>
    </row>
    <row r="571" spans="1:1" x14ac:dyDescent="0.3">
      <c r="A571" t="s">
        <v>4329</v>
      </c>
    </row>
    <row r="572" spans="1:1" x14ac:dyDescent="0.3">
      <c r="A572" t="s">
        <v>4330</v>
      </c>
    </row>
    <row r="573" spans="1:1" x14ac:dyDescent="0.3">
      <c r="A573" t="s">
        <v>4331</v>
      </c>
    </row>
    <row r="574" spans="1:1" x14ac:dyDescent="0.3">
      <c r="A574" t="s">
        <v>4332</v>
      </c>
    </row>
    <row r="575" spans="1:1" x14ac:dyDescent="0.3">
      <c r="A575" t="s">
        <v>4333</v>
      </c>
    </row>
    <row r="576" spans="1:1" x14ac:dyDescent="0.3">
      <c r="A576" t="s">
        <v>4334</v>
      </c>
    </row>
    <row r="577" spans="1:1" x14ac:dyDescent="0.3">
      <c r="A577" t="s">
        <v>4335</v>
      </c>
    </row>
    <row r="578" spans="1:1" x14ac:dyDescent="0.3">
      <c r="A578" t="s">
        <v>4336</v>
      </c>
    </row>
    <row r="579" spans="1:1" x14ac:dyDescent="0.3">
      <c r="A579" t="s">
        <v>4337</v>
      </c>
    </row>
    <row r="580" spans="1:1" x14ac:dyDescent="0.3">
      <c r="A580" t="s">
        <v>4338</v>
      </c>
    </row>
    <row r="581" spans="1:1" x14ac:dyDescent="0.3">
      <c r="A581" t="s">
        <v>4339</v>
      </c>
    </row>
    <row r="582" spans="1:1" x14ac:dyDescent="0.3">
      <c r="A582" t="s">
        <v>4340</v>
      </c>
    </row>
    <row r="583" spans="1:1" x14ac:dyDescent="0.3">
      <c r="A583" t="s">
        <v>4341</v>
      </c>
    </row>
    <row r="584" spans="1:1" x14ac:dyDescent="0.3">
      <c r="A584" t="s">
        <v>4342</v>
      </c>
    </row>
    <row r="585" spans="1:1" x14ac:dyDescent="0.3">
      <c r="A585" t="s">
        <v>4343</v>
      </c>
    </row>
    <row r="586" spans="1:1" x14ac:dyDescent="0.3">
      <c r="A586" t="s">
        <v>4344</v>
      </c>
    </row>
    <row r="587" spans="1:1" x14ac:dyDescent="0.3">
      <c r="A587" t="s">
        <v>4345</v>
      </c>
    </row>
    <row r="588" spans="1:1" x14ac:dyDescent="0.3">
      <c r="A588" t="s">
        <v>4346</v>
      </c>
    </row>
    <row r="589" spans="1:1" x14ac:dyDescent="0.3">
      <c r="A589" t="s">
        <v>4347</v>
      </c>
    </row>
    <row r="590" spans="1:1" x14ac:dyDescent="0.3">
      <c r="A590" t="s">
        <v>4348</v>
      </c>
    </row>
    <row r="591" spans="1:1" x14ac:dyDescent="0.3">
      <c r="A591" t="s">
        <v>4349</v>
      </c>
    </row>
    <row r="592" spans="1:1" x14ac:dyDescent="0.3">
      <c r="A592" t="s">
        <v>4350</v>
      </c>
    </row>
    <row r="593" spans="1:1" x14ac:dyDescent="0.3">
      <c r="A593" t="s">
        <v>4351</v>
      </c>
    </row>
    <row r="594" spans="1:1" x14ac:dyDescent="0.3">
      <c r="A594" t="s">
        <v>4352</v>
      </c>
    </row>
    <row r="595" spans="1:1" x14ac:dyDescent="0.3">
      <c r="A595" t="s">
        <v>4353</v>
      </c>
    </row>
    <row r="596" spans="1:1" x14ac:dyDescent="0.3">
      <c r="A596" t="s">
        <v>4354</v>
      </c>
    </row>
    <row r="597" spans="1:1" x14ac:dyDescent="0.3">
      <c r="A597" t="s">
        <v>4355</v>
      </c>
    </row>
    <row r="598" spans="1:1" x14ac:dyDescent="0.3">
      <c r="A598" t="s">
        <v>4356</v>
      </c>
    </row>
    <row r="599" spans="1:1" x14ac:dyDescent="0.3">
      <c r="A599" t="s">
        <v>4357</v>
      </c>
    </row>
    <row r="600" spans="1:1" x14ac:dyDescent="0.3">
      <c r="A600" t="s">
        <v>4358</v>
      </c>
    </row>
    <row r="601" spans="1:1" x14ac:dyDescent="0.3">
      <c r="A601" t="s">
        <v>4359</v>
      </c>
    </row>
    <row r="602" spans="1:1" x14ac:dyDescent="0.3">
      <c r="A602" t="s">
        <v>4360</v>
      </c>
    </row>
    <row r="603" spans="1:1" x14ac:dyDescent="0.3">
      <c r="A603" t="s">
        <v>4361</v>
      </c>
    </row>
    <row r="604" spans="1:1" x14ac:dyDescent="0.3">
      <c r="A604" t="s">
        <v>4362</v>
      </c>
    </row>
    <row r="605" spans="1:1" x14ac:dyDescent="0.3">
      <c r="A605" t="s">
        <v>4363</v>
      </c>
    </row>
    <row r="606" spans="1:1" x14ac:dyDescent="0.3">
      <c r="A606" t="s">
        <v>4364</v>
      </c>
    </row>
    <row r="607" spans="1:1" x14ac:dyDescent="0.3">
      <c r="A607" t="s">
        <v>4365</v>
      </c>
    </row>
    <row r="608" spans="1:1" x14ac:dyDescent="0.3">
      <c r="A608" t="s">
        <v>4366</v>
      </c>
    </row>
    <row r="609" spans="1:1" x14ac:dyDescent="0.3">
      <c r="A609" t="s">
        <v>4367</v>
      </c>
    </row>
    <row r="610" spans="1:1" x14ac:dyDescent="0.3">
      <c r="A610" t="s">
        <v>4368</v>
      </c>
    </row>
    <row r="611" spans="1:1" x14ac:dyDescent="0.3">
      <c r="A611" t="s">
        <v>4369</v>
      </c>
    </row>
    <row r="612" spans="1:1" x14ac:dyDescent="0.3">
      <c r="A612" t="s">
        <v>4370</v>
      </c>
    </row>
    <row r="613" spans="1:1" x14ac:dyDescent="0.3">
      <c r="A613" t="s">
        <v>4371</v>
      </c>
    </row>
    <row r="614" spans="1:1" x14ac:dyDescent="0.3">
      <c r="A614" t="s">
        <v>4372</v>
      </c>
    </row>
    <row r="615" spans="1:1" x14ac:dyDescent="0.3">
      <c r="A615" t="s">
        <v>4373</v>
      </c>
    </row>
    <row r="616" spans="1:1" x14ac:dyDescent="0.3">
      <c r="A616" t="s">
        <v>4374</v>
      </c>
    </row>
    <row r="617" spans="1:1" x14ac:dyDescent="0.3">
      <c r="A617" t="s">
        <v>4375</v>
      </c>
    </row>
    <row r="618" spans="1:1" x14ac:dyDescent="0.3">
      <c r="A618" t="s">
        <v>4376</v>
      </c>
    </row>
    <row r="619" spans="1:1" x14ac:dyDescent="0.3">
      <c r="A619" t="s">
        <v>4377</v>
      </c>
    </row>
    <row r="620" spans="1:1" x14ac:dyDescent="0.3">
      <c r="A620" t="s">
        <v>4378</v>
      </c>
    </row>
    <row r="621" spans="1:1" x14ac:dyDescent="0.3">
      <c r="A621" t="s">
        <v>4379</v>
      </c>
    </row>
    <row r="622" spans="1:1" x14ac:dyDescent="0.3">
      <c r="A622" t="s">
        <v>4380</v>
      </c>
    </row>
    <row r="623" spans="1:1" x14ac:dyDescent="0.3">
      <c r="A623" t="s">
        <v>4381</v>
      </c>
    </row>
    <row r="624" spans="1:1" x14ac:dyDescent="0.3">
      <c r="A624" t="s">
        <v>4382</v>
      </c>
    </row>
    <row r="625" spans="1:1" x14ac:dyDescent="0.3">
      <c r="A625" t="s">
        <v>4383</v>
      </c>
    </row>
    <row r="626" spans="1:1" x14ac:dyDescent="0.3">
      <c r="A626" t="s">
        <v>4384</v>
      </c>
    </row>
    <row r="627" spans="1:1" x14ac:dyDescent="0.3">
      <c r="A627" t="s">
        <v>4385</v>
      </c>
    </row>
    <row r="628" spans="1:1" x14ac:dyDescent="0.3">
      <c r="A628" t="s">
        <v>4386</v>
      </c>
    </row>
    <row r="629" spans="1:1" x14ac:dyDescent="0.3">
      <c r="A629" t="s">
        <v>4387</v>
      </c>
    </row>
    <row r="630" spans="1:1" x14ac:dyDescent="0.3">
      <c r="A630" t="s">
        <v>4388</v>
      </c>
    </row>
    <row r="631" spans="1:1" x14ac:dyDescent="0.3">
      <c r="A631" t="s">
        <v>4389</v>
      </c>
    </row>
    <row r="632" spans="1:1" x14ac:dyDescent="0.3">
      <c r="A632" t="s">
        <v>4390</v>
      </c>
    </row>
    <row r="633" spans="1:1" x14ac:dyDescent="0.3">
      <c r="A633" t="s">
        <v>4391</v>
      </c>
    </row>
    <row r="634" spans="1:1" x14ac:dyDescent="0.3">
      <c r="A634" t="s">
        <v>4392</v>
      </c>
    </row>
    <row r="635" spans="1:1" x14ac:dyDescent="0.3">
      <c r="A635" t="s">
        <v>4393</v>
      </c>
    </row>
    <row r="636" spans="1:1" x14ac:dyDescent="0.3">
      <c r="A636" t="s">
        <v>4394</v>
      </c>
    </row>
    <row r="637" spans="1:1" x14ac:dyDescent="0.3">
      <c r="A637" t="s">
        <v>4395</v>
      </c>
    </row>
    <row r="638" spans="1:1" x14ac:dyDescent="0.3">
      <c r="A638" t="s">
        <v>4396</v>
      </c>
    </row>
    <row r="639" spans="1:1" x14ac:dyDescent="0.3">
      <c r="A639" t="s">
        <v>4397</v>
      </c>
    </row>
    <row r="640" spans="1:1" x14ac:dyDescent="0.3">
      <c r="A640" t="s">
        <v>4398</v>
      </c>
    </row>
    <row r="641" spans="1:1" x14ac:dyDescent="0.3">
      <c r="A641" t="s">
        <v>4399</v>
      </c>
    </row>
    <row r="642" spans="1:1" x14ac:dyDescent="0.3">
      <c r="A642" t="s">
        <v>4400</v>
      </c>
    </row>
    <row r="643" spans="1:1" x14ac:dyDescent="0.3">
      <c r="A643" t="s">
        <v>4401</v>
      </c>
    </row>
    <row r="644" spans="1:1" x14ac:dyDescent="0.3">
      <c r="A644" t="s">
        <v>4402</v>
      </c>
    </row>
    <row r="645" spans="1:1" x14ac:dyDescent="0.3">
      <c r="A645" t="s">
        <v>4403</v>
      </c>
    </row>
    <row r="646" spans="1:1" x14ac:dyDescent="0.3">
      <c r="A646" t="s">
        <v>4404</v>
      </c>
    </row>
    <row r="647" spans="1:1" x14ac:dyDescent="0.3">
      <c r="A647" t="s">
        <v>4405</v>
      </c>
    </row>
    <row r="648" spans="1:1" x14ac:dyDescent="0.3">
      <c r="A648" t="s">
        <v>4406</v>
      </c>
    </row>
    <row r="649" spans="1:1" x14ac:dyDescent="0.3">
      <c r="A649" t="s">
        <v>4407</v>
      </c>
    </row>
    <row r="650" spans="1:1" x14ac:dyDescent="0.3">
      <c r="A650" t="s">
        <v>4408</v>
      </c>
    </row>
    <row r="651" spans="1:1" x14ac:dyDescent="0.3">
      <c r="A651" t="s">
        <v>4409</v>
      </c>
    </row>
    <row r="652" spans="1:1" x14ac:dyDescent="0.3">
      <c r="A652" t="s">
        <v>4410</v>
      </c>
    </row>
    <row r="653" spans="1:1" x14ac:dyDescent="0.3">
      <c r="A653" t="s">
        <v>4411</v>
      </c>
    </row>
    <row r="654" spans="1:1" x14ac:dyDescent="0.3">
      <c r="A654" t="s">
        <v>4412</v>
      </c>
    </row>
    <row r="655" spans="1:1" x14ac:dyDescent="0.3">
      <c r="A655" t="s">
        <v>4413</v>
      </c>
    </row>
    <row r="656" spans="1:1" x14ac:dyDescent="0.3">
      <c r="A656" t="s">
        <v>4414</v>
      </c>
    </row>
    <row r="657" spans="1:1" x14ac:dyDescent="0.3">
      <c r="A657" t="s">
        <v>4415</v>
      </c>
    </row>
    <row r="658" spans="1:1" x14ac:dyDescent="0.3">
      <c r="A658" t="s">
        <v>4416</v>
      </c>
    </row>
    <row r="659" spans="1:1" x14ac:dyDescent="0.3">
      <c r="A659" t="s">
        <v>4417</v>
      </c>
    </row>
    <row r="660" spans="1:1" x14ac:dyDescent="0.3">
      <c r="A660" t="s">
        <v>4418</v>
      </c>
    </row>
    <row r="661" spans="1:1" x14ac:dyDescent="0.3">
      <c r="A661" t="s">
        <v>4419</v>
      </c>
    </row>
    <row r="662" spans="1:1" x14ac:dyDescent="0.3">
      <c r="A662" t="s">
        <v>4420</v>
      </c>
    </row>
    <row r="663" spans="1:1" x14ac:dyDescent="0.3">
      <c r="A663" t="s">
        <v>4421</v>
      </c>
    </row>
    <row r="664" spans="1:1" x14ac:dyDescent="0.3">
      <c r="A664" t="s">
        <v>4104</v>
      </c>
    </row>
    <row r="665" spans="1:1" x14ac:dyDescent="0.3">
      <c r="A665" t="s">
        <v>4422</v>
      </c>
    </row>
    <row r="666" spans="1:1" x14ac:dyDescent="0.3">
      <c r="A666" t="s">
        <v>4423</v>
      </c>
    </row>
    <row r="667" spans="1:1" x14ac:dyDescent="0.3">
      <c r="A667" t="s">
        <v>4424</v>
      </c>
    </row>
    <row r="668" spans="1:1" x14ac:dyDescent="0.3">
      <c r="A668" t="s">
        <v>4425</v>
      </c>
    </row>
    <row r="669" spans="1:1" x14ac:dyDescent="0.3">
      <c r="A669" t="s">
        <v>4426</v>
      </c>
    </row>
    <row r="670" spans="1:1" x14ac:dyDescent="0.3">
      <c r="A670" t="s">
        <v>4427</v>
      </c>
    </row>
    <row r="671" spans="1:1" x14ac:dyDescent="0.3">
      <c r="A671" t="s">
        <v>4428</v>
      </c>
    </row>
    <row r="672" spans="1:1" x14ac:dyDescent="0.3">
      <c r="A672" t="s">
        <v>4429</v>
      </c>
    </row>
    <row r="673" spans="1:1" x14ac:dyDescent="0.3">
      <c r="A673" t="s">
        <v>4430</v>
      </c>
    </row>
    <row r="674" spans="1:1" x14ac:dyDescent="0.3">
      <c r="A674" t="s">
        <v>4431</v>
      </c>
    </row>
    <row r="675" spans="1:1" x14ac:dyDescent="0.3">
      <c r="A675" t="s">
        <v>4432</v>
      </c>
    </row>
    <row r="676" spans="1:1" x14ac:dyDescent="0.3">
      <c r="A676" t="s">
        <v>4433</v>
      </c>
    </row>
    <row r="677" spans="1:1" x14ac:dyDescent="0.3">
      <c r="A677" t="s">
        <v>4434</v>
      </c>
    </row>
    <row r="678" spans="1:1" x14ac:dyDescent="0.3">
      <c r="A678" t="s">
        <v>4435</v>
      </c>
    </row>
    <row r="679" spans="1:1" x14ac:dyDescent="0.3">
      <c r="A679" t="s">
        <v>4436</v>
      </c>
    </row>
    <row r="680" spans="1:1" x14ac:dyDescent="0.3">
      <c r="A680" t="s">
        <v>4437</v>
      </c>
    </row>
    <row r="681" spans="1:1" x14ac:dyDescent="0.3">
      <c r="A681" t="s">
        <v>4438</v>
      </c>
    </row>
    <row r="682" spans="1:1" x14ac:dyDescent="0.3">
      <c r="A682" t="s">
        <v>4439</v>
      </c>
    </row>
    <row r="683" spans="1:1" x14ac:dyDescent="0.3">
      <c r="A683" t="s">
        <v>4440</v>
      </c>
    </row>
    <row r="684" spans="1:1" x14ac:dyDescent="0.3">
      <c r="A684" t="s">
        <v>4441</v>
      </c>
    </row>
    <row r="685" spans="1:1" x14ac:dyDescent="0.3">
      <c r="A685" t="s">
        <v>4442</v>
      </c>
    </row>
    <row r="686" spans="1:1" x14ac:dyDescent="0.3">
      <c r="A686" t="s">
        <v>4443</v>
      </c>
    </row>
    <row r="687" spans="1:1" x14ac:dyDescent="0.3">
      <c r="A687" t="s">
        <v>4444</v>
      </c>
    </row>
    <row r="688" spans="1:1" x14ac:dyDescent="0.3">
      <c r="A688" t="s">
        <v>4445</v>
      </c>
    </row>
    <row r="689" spans="1:1" x14ac:dyDescent="0.3">
      <c r="A689" t="s">
        <v>4446</v>
      </c>
    </row>
    <row r="690" spans="1:1" x14ac:dyDescent="0.3">
      <c r="A690" t="s">
        <v>4447</v>
      </c>
    </row>
    <row r="691" spans="1:1" x14ac:dyDescent="0.3">
      <c r="A691" t="s">
        <v>4448</v>
      </c>
    </row>
    <row r="692" spans="1:1" x14ac:dyDescent="0.3">
      <c r="A692" t="s">
        <v>4449</v>
      </c>
    </row>
    <row r="693" spans="1:1" x14ac:dyDescent="0.3">
      <c r="A693" t="s">
        <v>4450</v>
      </c>
    </row>
    <row r="694" spans="1:1" x14ac:dyDescent="0.3">
      <c r="A694" t="s">
        <v>4451</v>
      </c>
    </row>
    <row r="695" spans="1:1" x14ac:dyDescent="0.3">
      <c r="A695" t="s">
        <v>4452</v>
      </c>
    </row>
    <row r="696" spans="1:1" x14ac:dyDescent="0.3">
      <c r="A696" t="s">
        <v>4453</v>
      </c>
    </row>
    <row r="697" spans="1:1" x14ac:dyDescent="0.3">
      <c r="A697" t="s">
        <v>4454</v>
      </c>
    </row>
    <row r="698" spans="1:1" x14ac:dyDescent="0.3">
      <c r="A698" t="s">
        <v>4455</v>
      </c>
    </row>
    <row r="699" spans="1:1" x14ac:dyDescent="0.3">
      <c r="A699" t="s">
        <v>4456</v>
      </c>
    </row>
    <row r="700" spans="1:1" x14ac:dyDescent="0.3">
      <c r="A700" t="s">
        <v>4457</v>
      </c>
    </row>
    <row r="701" spans="1:1" x14ac:dyDescent="0.3">
      <c r="A701" t="s">
        <v>4458</v>
      </c>
    </row>
    <row r="702" spans="1:1" x14ac:dyDescent="0.3">
      <c r="A702" t="s">
        <v>4459</v>
      </c>
    </row>
    <row r="703" spans="1:1" x14ac:dyDescent="0.3">
      <c r="A703" t="s">
        <v>4460</v>
      </c>
    </row>
    <row r="704" spans="1:1" x14ac:dyDescent="0.3">
      <c r="A704" t="s">
        <v>4461</v>
      </c>
    </row>
    <row r="705" spans="1:1" x14ac:dyDescent="0.3">
      <c r="A705" t="s">
        <v>4462</v>
      </c>
    </row>
    <row r="706" spans="1:1" x14ac:dyDescent="0.3">
      <c r="A706" t="s">
        <v>4463</v>
      </c>
    </row>
    <row r="707" spans="1:1" x14ac:dyDescent="0.3">
      <c r="A707" t="s">
        <v>4464</v>
      </c>
    </row>
    <row r="708" spans="1:1" x14ac:dyDescent="0.3">
      <c r="A708" t="s">
        <v>4465</v>
      </c>
    </row>
    <row r="709" spans="1:1" x14ac:dyDescent="0.3">
      <c r="A709" t="s">
        <v>4466</v>
      </c>
    </row>
    <row r="710" spans="1:1" x14ac:dyDescent="0.3">
      <c r="A710" t="s">
        <v>4467</v>
      </c>
    </row>
    <row r="711" spans="1:1" x14ac:dyDescent="0.3">
      <c r="A711" t="s">
        <v>4468</v>
      </c>
    </row>
    <row r="712" spans="1:1" x14ac:dyDescent="0.3">
      <c r="A712" t="s">
        <v>4469</v>
      </c>
    </row>
    <row r="713" spans="1:1" x14ac:dyDescent="0.3">
      <c r="A713" t="s">
        <v>4470</v>
      </c>
    </row>
    <row r="714" spans="1:1" x14ac:dyDescent="0.3">
      <c r="A714" t="s">
        <v>4471</v>
      </c>
    </row>
    <row r="715" spans="1:1" x14ac:dyDescent="0.3">
      <c r="A715" t="s">
        <v>4472</v>
      </c>
    </row>
    <row r="716" spans="1:1" x14ac:dyDescent="0.3">
      <c r="A716" t="s">
        <v>4473</v>
      </c>
    </row>
    <row r="717" spans="1:1" x14ac:dyDescent="0.3">
      <c r="A717" t="s">
        <v>4474</v>
      </c>
    </row>
    <row r="718" spans="1:1" x14ac:dyDescent="0.3">
      <c r="A718" t="s">
        <v>4475</v>
      </c>
    </row>
    <row r="719" spans="1:1" x14ac:dyDescent="0.3">
      <c r="A719" t="s">
        <v>4476</v>
      </c>
    </row>
    <row r="720" spans="1:1" x14ac:dyDescent="0.3">
      <c r="A720" t="s">
        <v>4477</v>
      </c>
    </row>
    <row r="721" spans="1:1" x14ac:dyDescent="0.3">
      <c r="A721" t="s">
        <v>4478</v>
      </c>
    </row>
    <row r="722" spans="1:1" x14ac:dyDescent="0.3">
      <c r="A722" t="s">
        <v>4479</v>
      </c>
    </row>
    <row r="723" spans="1:1" x14ac:dyDescent="0.3">
      <c r="A723" t="s">
        <v>4480</v>
      </c>
    </row>
    <row r="724" spans="1:1" x14ac:dyDescent="0.3">
      <c r="A724" t="s">
        <v>4481</v>
      </c>
    </row>
    <row r="725" spans="1:1" x14ac:dyDescent="0.3">
      <c r="A725" t="s">
        <v>4482</v>
      </c>
    </row>
    <row r="726" spans="1:1" x14ac:dyDescent="0.3">
      <c r="A726" t="s">
        <v>4483</v>
      </c>
    </row>
    <row r="727" spans="1:1" x14ac:dyDescent="0.3">
      <c r="A727" t="s">
        <v>4484</v>
      </c>
    </row>
    <row r="728" spans="1:1" x14ac:dyDescent="0.3">
      <c r="A728" t="s">
        <v>4485</v>
      </c>
    </row>
    <row r="729" spans="1:1" x14ac:dyDescent="0.3">
      <c r="A729" t="s">
        <v>4486</v>
      </c>
    </row>
    <row r="730" spans="1:1" x14ac:dyDescent="0.3">
      <c r="A730" t="s">
        <v>4487</v>
      </c>
    </row>
    <row r="731" spans="1:1" x14ac:dyDescent="0.3">
      <c r="A731" t="s">
        <v>4488</v>
      </c>
    </row>
    <row r="732" spans="1:1" x14ac:dyDescent="0.3">
      <c r="A732" t="s">
        <v>4489</v>
      </c>
    </row>
    <row r="733" spans="1:1" x14ac:dyDescent="0.3">
      <c r="A733" t="s">
        <v>4490</v>
      </c>
    </row>
    <row r="734" spans="1:1" x14ac:dyDescent="0.3">
      <c r="A734" t="s">
        <v>4491</v>
      </c>
    </row>
    <row r="735" spans="1:1" x14ac:dyDescent="0.3">
      <c r="A735" t="s">
        <v>4492</v>
      </c>
    </row>
    <row r="736" spans="1:1" x14ac:dyDescent="0.3">
      <c r="A736" t="s">
        <v>4493</v>
      </c>
    </row>
    <row r="737" spans="1:1" x14ac:dyDescent="0.3">
      <c r="A737" t="s">
        <v>4494</v>
      </c>
    </row>
    <row r="738" spans="1:1" x14ac:dyDescent="0.3">
      <c r="A738" t="s">
        <v>4495</v>
      </c>
    </row>
    <row r="739" spans="1:1" x14ac:dyDescent="0.3">
      <c r="A739" t="s">
        <v>4496</v>
      </c>
    </row>
    <row r="740" spans="1:1" x14ac:dyDescent="0.3">
      <c r="A740" t="s">
        <v>4497</v>
      </c>
    </row>
    <row r="741" spans="1:1" x14ac:dyDescent="0.3">
      <c r="A741" t="s">
        <v>4498</v>
      </c>
    </row>
    <row r="742" spans="1:1" x14ac:dyDescent="0.3">
      <c r="A742" t="s">
        <v>4499</v>
      </c>
    </row>
    <row r="743" spans="1:1" x14ac:dyDescent="0.3">
      <c r="A743" t="s">
        <v>4500</v>
      </c>
    </row>
    <row r="744" spans="1:1" x14ac:dyDescent="0.3">
      <c r="A744" t="s">
        <v>4501</v>
      </c>
    </row>
    <row r="745" spans="1:1" x14ac:dyDescent="0.3">
      <c r="A745" t="s">
        <v>4502</v>
      </c>
    </row>
    <row r="746" spans="1:1" x14ac:dyDescent="0.3">
      <c r="A746" t="s">
        <v>4503</v>
      </c>
    </row>
    <row r="747" spans="1:1" x14ac:dyDescent="0.3">
      <c r="A747" t="s">
        <v>4504</v>
      </c>
    </row>
    <row r="748" spans="1:1" x14ac:dyDescent="0.3">
      <c r="A748" t="s">
        <v>4505</v>
      </c>
    </row>
    <row r="749" spans="1:1" x14ac:dyDescent="0.3">
      <c r="A749" t="s">
        <v>4506</v>
      </c>
    </row>
    <row r="750" spans="1:1" x14ac:dyDescent="0.3">
      <c r="A750" t="s">
        <v>4507</v>
      </c>
    </row>
    <row r="751" spans="1:1" x14ac:dyDescent="0.3">
      <c r="A751" t="s">
        <v>4508</v>
      </c>
    </row>
    <row r="752" spans="1:1" x14ac:dyDescent="0.3">
      <c r="A752" t="s">
        <v>4509</v>
      </c>
    </row>
    <row r="753" spans="1:1" x14ac:dyDescent="0.3">
      <c r="A753" t="s">
        <v>4510</v>
      </c>
    </row>
    <row r="754" spans="1:1" x14ac:dyDescent="0.3">
      <c r="A754" t="s">
        <v>4511</v>
      </c>
    </row>
    <row r="755" spans="1:1" x14ac:dyDescent="0.3">
      <c r="A755" t="s">
        <v>4512</v>
      </c>
    </row>
    <row r="756" spans="1:1" x14ac:dyDescent="0.3">
      <c r="A756" t="s">
        <v>4513</v>
      </c>
    </row>
    <row r="757" spans="1:1" x14ac:dyDescent="0.3">
      <c r="A757" t="s">
        <v>4514</v>
      </c>
    </row>
    <row r="758" spans="1:1" x14ac:dyDescent="0.3">
      <c r="A758" t="s">
        <v>4515</v>
      </c>
    </row>
    <row r="759" spans="1:1" x14ac:dyDescent="0.3">
      <c r="A759" t="s">
        <v>4516</v>
      </c>
    </row>
    <row r="760" spans="1:1" x14ac:dyDescent="0.3">
      <c r="A760" t="s">
        <v>4517</v>
      </c>
    </row>
    <row r="761" spans="1:1" x14ac:dyDescent="0.3">
      <c r="A761" t="s">
        <v>4518</v>
      </c>
    </row>
    <row r="762" spans="1:1" x14ac:dyDescent="0.3">
      <c r="A762" t="s">
        <v>4519</v>
      </c>
    </row>
    <row r="763" spans="1:1" x14ac:dyDescent="0.3">
      <c r="A763" t="s">
        <v>4520</v>
      </c>
    </row>
    <row r="764" spans="1:1" x14ac:dyDescent="0.3">
      <c r="A764" t="s">
        <v>4521</v>
      </c>
    </row>
    <row r="765" spans="1:1" x14ac:dyDescent="0.3">
      <c r="A765" t="s">
        <v>4522</v>
      </c>
    </row>
    <row r="766" spans="1:1" x14ac:dyDescent="0.3">
      <c r="A766" t="s">
        <v>4523</v>
      </c>
    </row>
    <row r="767" spans="1:1" x14ac:dyDescent="0.3">
      <c r="A767" t="s">
        <v>4524</v>
      </c>
    </row>
    <row r="768" spans="1:1" x14ac:dyDescent="0.3">
      <c r="A768" t="s">
        <v>4525</v>
      </c>
    </row>
    <row r="769" spans="1:1" x14ac:dyDescent="0.3">
      <c r="A769" t="s">
        <v>4526</v>
      </c>
    </row>
    <row r="770" spans="1:1" x14ac:dyDescent="0.3">
      <c r="A770" t="s">
        <v>4527</v>
      </c>
    </row>
    <row r="771" spans="1:1" x14ac:dyDescent="0.3">
      <c r="A771" t="s">
        <v>4528</v>
      </c>
    </row>
    <row r="772" spans="1:1" x14ac:dyDescent="0.3">
      <c r="A772" t="s">
        <v>4529</v>
      </c>
    </row>
    <row r="773" spans="1:1" x14ac:dyDescent="0.3">
      <c r="A773" t="s">
        <v>4530</v>
      </c>
    </row>
    <row r="774" spans="1:1" x14ac:dyDescent="0.3">
      <c r="A774" t="s">
        <v>4531</v>
      </c>
    </row>
    <row r="775" spans="1:1" x14ac:dyDescent="0.3">
      <c r="A775" t="s">
        <v>4532</v>
      </c>
    </row>
    <row r="776" spans="1:1" x14ac:dyDescent="0.3">
      <c r="A776" t="s">
        <v>4533</v>
      </c>
    </row>
    <row r="777" spans="1:1" x14ac:dyDescent="0.3">
      <c r="A777" t="s">
        <v>4534</v>
      </c>
    </row>
    <row r="778" spans="1:1" x14ac:dyDescent="0.3">
      <c r="A778" t="s">
        <v>4535</v>
      </c>
    </row>
    <row r="779" spans="1:1" x14ac:dyDescent="0.3">
      <c r="A779" t="s">
        <v>4536</v>
      </c>
    </row>
    <row r="780" spans="1:1" x14ac:dyDescent="0.3">
      <c r="A780" t="s">
        <v>4537</v>
      </c>
    </row>
    <row r="781" spans="1:1" x14ac:dyDescent="0.3">
      <c r="A781" t="s">
        <v>4538</v>
      </c>
    </row>
    <row r="782" spans="1:1" x14ac:dyDescent="0.3">
      <c r="A782" t="s">
        <v>4539</v>
      </c>
    </row>
    <row r="783" spans="1:1" x14ac:dyDescent="0.3">
      <c r="A783" t="s">
        <v>4540</v>
      </c>
    </row>
    <row r="784" spans="1:1" x14ac:dyDescent="0.3">
      <c r="A784" t="s">
        <v>4541</v>
      </c>
    </row>
    <row r="785" spans="1:1" x14ac:dyDescent="0.3">
      <c r="A785" t="s">
        <v>4542</v>
      </c>
    </row>
    <row r="786" spans="1:1" x14ac:dyDescent="0.3">
      <c r="A786" t="s">
        <v>4543</v>
      </c>
    </row>
    <row r="787" spans="1:1" x14ac:dyDescent="0.3">
      <c r="A787" t="s">
        <v>4544</v>
      </c>
    </row>
    <row r="788" spans="1:1" x14ac:dyDescent="0.3">
      <c r="A788" t="s">
        <v>4545</v>
      </c>
    </row>
    <row r="789" spans="1:1" x14ac:dyDescent="0.3">
      <c r="A789" t="s">
        <v>4546</v>
      </c>
    </row>
    <row r="790" spans="1:1" x14ac:dyDescent="0.3">
      <c r="A790" t="s">
        <v>4547</v>
      </c>
    </row>
    <row r="791" spans="1:1" x14ac:dyDescent="0.3">
      <c r="A791" t="s">
        <v>4548</v>
      </c>
    </row>
    <row r="792" spans="1:1" x14ac:dyDescent="0.3">
      <c r="A792" t="s">
        <v>4549</v>
      </c>
    </row>
    <row r="793" spans="1:1" x14ac:dyDescent="0.3">
      <c r="A793" t="s">
        <v>4550</v>
      </c>
    </row>
    <row r="794" spans="1:1" x14ac:dyDescent="0.3">
      <c r="A794" t="s">
        <v>4551</v>
      </c>
    </row>
    <row r="795" spans="1:1" x14ac:dyDescent="0.3">
      <c r="A795" t="s">
        <v>4552</v>
      </c>
    </row>
    <row r="796" spans="1:1" x14ac:dyDescent="0.3">
      <c r="A796" t="s">
        <v>4553</v>
      </c>
    </row>
    <row r="797" spans="1:1" x14ac:dyDescent="0.3">
      <c r="A797" t="s">
        <v>4554</v>
      </c>
    </row>
    <row r="798" spans="1:1" x14ac:dyDescent="0.3">
      <c r="A798" t="s">
        <v>4555</v>
      </c>
    </row>
    <row r="799" spans="1:1" x14ac:dyDescent="0.3">
      <c r="A799" t="s">
        <v>4556</v>
      </c>
    </row>
    <row r="800" spans="1:1" x14ac:dyDescent="0.3">
      <c r="A800" t="s">
        <v>4557</v>
      </c>
    </row>
    <row r="801" spans="1:1" x14ac:dyDescent="0.3">
      <c r="A801" t="s">
        <v>4558</v>
      </c>
    </row>
    <row r="802" spans="1:1" x14ac:dyDescent="0.3">
      <c r="A802" t="s">
        <v>4559</v>
      </c>
    </row>
    <row r="803" spans="1:1" x14ac:dyDescent="0.3">
      <c r="A803" t="s">
        <v>4560</v>
      </c>
    </row>
    <row r="804" spans="1:1" x14ac:dyDescent="0.3">
      <c r="A804" t="s">
        <v>4561</v>
      </c>
    </row>
    <row r="805" spans="1:1" x14ac:dyDescent="0.3">
      <c r="A805" t="s">
        <v>4562</v>
      </c>
    </row>
    <row r="806" spans="1:1" x14ac:dyDescent="0.3">
      <c r="A806" t="s">
        <v>4563</v>
      </c>
    </row>
    <row r="807" spans="1:1" x14ac:dyDescent="0.3">
      <c r="A807" t="s">
        <v>4564</v>
      </c>
    </row>
    <row r="808" spans="1:1" x14ac:dyDescent="0.3">
      <c r="A808" t="s">
        <v>4565</v>
      </c>
    </row>
    <row r="809" spans="1:1" x14ac:dyDescent="0.3">
      <c r="A809" t="s">
        <v>4566</v>
      </c>
    </row>
    <row r="810" spans="1:1" x14ac:dyDescent="0.3">
      <c r="A810" t="s">
        <v>4567</v>
      </c>
    </row>
    <row r="811" spans="1:1" x14ac:dyDescent="0.3">
      <c r="A811" t="s">
        <v>4568</v>
      </c>
    </row>
    <row r="812" spans="1:1" x14ac:dyDescent="0.3">
      <c r="A812" t="s">
        <v>4569</v>
      </c>
    </row>
    <row r="813" spans="1:1" x14ac:dyDescent="0.3">
      <c r="A813" t="s">
        <v>4570</v>
      </c>
    </row>
    <row r="814" spans="1:1" x14ac:dyDescent="0.3">
      <c r="A814" t="s">
        <v>4571</v>
      </c>
    </row>
    <row r="815" spans="1:1" x14ac:dyDescent="0.3">
      <c r="A815" t="s">
        <v>4572</v>
      </c>
    </row>
    <row r="816" spans="1:1" x14ac:dyDescent="0.3">
      <c r="A816" t="s">
        <v>4573</v>
      </c>
    </row>
    <row r="817" spans="1:1" x14ac:dyDescent="0.3">
      <c r="A817" t="s">
        <v>4574</v>
      </c>
    </row>
    <row r="818" spans="1:1" x14ac:dyDescent="0.3">
      <c r="A818" t="s">
        <v>4575</v>
      </c>
    </row>
    <row r="819" spans="1:1" x14ac:dyDescent="0.3">
      <c r="A819" t="s">
        <v>4576</v>
      </c>
    </row>
    <row r="820" spans="1:1" x14ac:dyDescent="0.3">
      <c r="A820" t="s">
        <v>4577</v>
      </c>
    </row>
    <row r="821" spans="1:1" x14ac:dyDescent="0.3">
      <c r="A821" t="s">
        <v>4578</v>
      </c>
    </row>
    <row r="822" spans="1:1" x14ac:dyDescent="0.3">
      <c r="A822" t="s">
        <v>4579</v>
      </c>
    </row>
    <row r="823" spans="1:1" x14ac:dyDescent="0.3">
      <c r="A823" t="s">
        <v>4580</v>
      </c>
    </row>
    <row r="824" spans="1:1" x14ac:dyDescent="0.3">
      <c r="A824" t="s">
        <v>4581</v>
      </c>
    </row>
    <row r="825" spans="1:1" x14ac:dyDescent="0.3">
      <c r="A825" t="s">
        <v>4582</v>
      </c>
    </row>
    <row r="826" spans="1:1" x14ac:dyDescent="0.3">
      <c r="A826" t="s">
        <v>4583</v>
      </c>
    </row>
    <row r="827" spans="1:1" x14ac:dyDescent="0.3">
      <c r="A827" t="s">
        <v>4584</v>
      </c>
    </row>
    <row r="828" spans="1:1" x14ac:dyDescent="0.3">
      <c r="A828" t="s">
        <v>4585</v>
      </c>
    </row>
    <row r="829" spans="1:1" x14ac:dyDescent="0.3">
      <c r="A829" t="s">
        <v>4586</v>
      </c>
    </row>
    <row r="830" spans="1:1" x14ac:dyDescent="0.3">
      <c r="A830" t="s">
        <v>4587</v>
      </c>
    </row>
    <row r="831" spans="1:1" x14ac:dyDescent="0.3">
      <c r="A831" t="s">
        <v>4588</v>
      </c>
    </row>
    <row r="832" spans="1:1" x14ac:dyDescent="0.3">
      <c r="A832" t="s">
        <v>4589</v>
      </c>
    </row>
    <row r="833" spans="1:1" x14ac:dyDescent="0.3">
      <c r="A833" t="s">
        <v>4590</v>
      </c>
    </row>
    <row r="834" spans="1:1" x14ac:dyDescent="0.3">
      <c r="A834" t="s">
        <v>4591</v>
      </c>
    </row>
    <row r="835" spans="1:1" x14ac:dyDescent="0.3">
      <c r="A835" t="s">
        <v>4592</v>
      </c>
    </row>
    <row r="836" spans="1:1" x14ac:dyDescent="0.3">
      <c r="A836" t="s">
        <v>4593</v>
      </c>
    </row>
    <row r="837" spans="1:1" x14ac:dyDescent="0.3">
      <c r="A837" t="s">
        <v>4594</v>
      </c>
    </row>
    <row r="838" spans="1:1" x14ac:dyDescent="0.3">
      <c r="A838" t="s">
        <v>4595</v>
      </c>
    </row>
    <row r="839" spans="1:1" x14ac:dyDescent="0.3">
      <c r="A839" t="s">
        <v>4596</v>
      </c>
    </row>
    <row r="840" spans="1:1" x14ac:dyDescent="0.3">
      <c r="A840" t="s">
        <v>4597</v>
      </c>
    </row>
    <row r="841" spans="1:1" x14ac:dyDescent="0.3">
      <c r="A841" t="s">
        <v>4598</v>
      </c>
    </row>
    <row r="842" spans="1:1" x14ac:dyDescent="0.3">
      <c r="A842" t="s">
        <v>4599</v>
      </c>
    </row>
    <row r="843" spans="1:1" x14ac:dyDescent="0.3">
      <c r="A843" t="s">
        <v>4600</v>
      </c>
    </row>
    <row r="844" spans="1:1" x14ac:dyDescent="0.3">
      <c r="A844" t="s">
        <v>4601</v>
      </c>
    </row>
    <row r="845" spans="1:1" x14ac:dyDescent="0.3">
      <c r="A845" t="s">
        <v>4602</v>
      </c>
    </row>
    <row r="846" spans="1:1" x14ac:dyDescent="0.3">
      <c r="A846" t="s">
        <v>4603</v>
      </c>
    </row>
    <row r="847" spans="1:1" x14ac:dyDescent="0.3">
      <c r="A847" t="s">
        <v>4604</v>
      </c>
    </row>
    <row r="848" spans="1:1" x14ac:dyDescent="0.3">
      <c r="A848" t="s">
        <v>4605</v>
      </c>
    </row>
    <row r="849" spans="1:1" x14ac:dyDescent="0.3">
      <c r="A849" t="s">
        <v>4606</v>
      </c>
    </row>
    <row r="850" spans="1:1" x14ac:dyDescent="0.3">
      <c r="A850" t="s">
        <v>4607</v>
      </c>
    </row>
    <row r="851" spans="1:1" x14ac:dyDescent="0.3">
      <c r="A851" t="s">
        <v>4608</v>
      </c>
    </row>
    <row r="852" spans="1:1" x14ac:dyDescent="0.3">
      <c r="A852" t="s">
        <v>4609</v>
      </c>
    </row>
    <row r="853" spans="1:1" x14ac:dyDescent="0.3">
      <c r="A853" t="s">
        <v>4610</v>
      </c>
    </row>
    <row r="854" spans="1:1" x14ac:dyDescent="0.3">
      <c r="A854" t="s">
        <v>4611</v>
      </c>
    </row>
    <row r="855" spans="1:1" x14ac:dyDescent="0.3">
      <c r="A855" t="s">
        <v>4612</v>
      </c>
    </row>
    <row r="856" spans="1:1" x14ac:dyDescent="0.3">
      <c r="A856" t="s">
        <v>4613</v>
      </c>
    </row>
    <row r="857" spans="1:1" x14ac:dyDescent="0.3">
      <c r="A857" t="s">
        <v>4614</v>
      </c>
    </row>
    <row r="858" spans="1:1" x14ac:dyDescent="0.3">
      <c r="A858" t="s">
        <v>4615</v>
      </c>
    </row>
    <row r="859" spans="1:1" x14ac:dyDescent="0.3">
      <c r="A859" t="s">
        <v>4616</v>
      </c>
    </row>
    <row r="860" spans="1:1" x14ac:dyDescent="0.3">
      <c r="A860" t="s">
        <v>4617</v>
      </c>
    </row>
    <row r="861" spans="1:1" x14ac:dyDescent="0.3">
      <c r="A861" t="s">
        <v>4618</v>
      </c>
    </row>
    <row r="862" spans="1:1" x14ac:dyDescent="0.3">
      <c r="A862" t="s">
        <v>4619</v>
      </c>
    </row>
    <row r="863" spans="1:1" x14ac:dyDescent="0.3">
      <c r="A863" t="s">
        <v>4620</v>
      </c>
    </row>
    <row r="864" spans="1:1" x14ac:dyDescent="0.3">
      <c r="A864" t="s">
        <v>4621</v>
      </c>
    </row>
    <row r="865" spans="1:1" x14ac:dyDescent="0.3">
      <c r="A865" t="s">
        <v>4622</v>
      </c>
    </row>
    <row r="866" spans="1:1" x14ac:dyDescent="0.3">
      <c r="A866" t="s">
        <v>4623</v>
      </c>
    </row>
    <row r="867" spans="1:1" x14ac:dyDescent="0.3">
      <c r="A867" t="s">
        <v>4624</v>
      </c>
    </row>
    <row r="868" spans="1:1" x14ac:dyDescent="0.3">
      <c r="A868" t="s">
        <v>4625</v>
      </c>
    </row>
    <row r="869" spans="1:1" x14ac:dyDescent="0.3">
      <c r="A869" t="s">
        <v>4626</v>
      </c>
    </row>
    <row r="870" spans="1:1" x14ac:dyDescent="0.3">
      <c r="A870" t="s">
        <v>4627</v>
      </c>
    </row>
    <row r="871" spans="1:1" x14ac:dyDescent="0.3">
      <c r="A871" t="s">
        <v>4628</v>
      </c>
    </row>
    <row r="872" spans="1:1" x14ac:dyDescent="0.3">
      <c r="A872" t="s">
        <v>4629</v>
      </c>
    </row>
    <row r="873" spans="1:1" x14ac:dyDescent="0.3">
      <c r="A873" t="s">
        <v>4630</v>
      </c>
    </row>
    <row r="874" spans="1:1" x14ac:dyDescent="0.3">
      <c r="A874" t="s">
        <v>4631</v>
      </c>
    </row>
    <row r="875" spans="1:1" x14ac:dyDescent="0.3">
      <c r="A875" t="s">
        <v>4632</v>
      </c>
    </row>
    <row r="876" spans="1:1" x14ac:dyDescent="0.3">
      <c r="A876" t="s">
        <v>4633</v>
      </c>
    </row>
    <row r="877" spans="1:1" x14ac:dyDescent="0.3">
      <c r="A877" t="s">
        <v>4634</v>
      </c>
    </row>
    <row r="878" spans="1:1" x14ac:dyDescent="0.3">
      <c r="A878" t="s">
        <v>4635</v>
      </c>
    </row>
    <row r="879" spans="1:1" x14ac:dyDescent="0.3">
      <c r="A879" t="s">
        <v>4636</v>
      </c>
    </row>
    <row r="880" spans="1:1" x14ac:dyDescent="0.3">
      <c r="A880" t="s">
        <v>4637</v>
      </c>
    </row>
    <row r="881" spans="1:1" x14ac:dyDescent="0.3">
      <c r="A881" t="s">
        <v>4638</v>
      </c>
    </row>
    <row r="882" spans="1:1" x14ac:dyDescent="0.3">
      <c r="A882" t="s">
        <v>4639</v>
      </c>
    </row>
    <row r="883" spans="1:1" x14ac:dyDescent="0.3">
      <c r="A883" t="s">
        <v>4640</v>
      </c>
    </row>
    <row r="884" spans="1:1" x14ac:dyDescent="0.3">
      <c r="A884" t="s">
        <v>4641</v>
      </c>
    </row>
    <row r="885" spans="1:1" x14ac:dyDescent="0.3">
      <c r="A885" t="s">
        <v>4642</v>
      </c>
    </row>
    <row r="886" spans="1:1" x14ac:dyDescent="0.3">
      <c r="A886" t="s">
        <v>4643</v>
      </c>
    </row>
    <row r="887" spans="1:1" x14ac:dyDescent="0.3">
      <c r="A887" t="s">
        <v>4644</v>
      </c>
    </row>
    <row r="888" spans="1:1" x14ac:dyDescent="0.3">
      <c r="A888" t="s">
        <v>4645</v>
      </c>
    </row>
    <row r="889" spans="1:1" x14ac:dyDescent="0.3">
      <c r="A889" t="s">
        <v>4646</v>
      </c>
    </row>
    <row r="890" spans="1:1" x14ac:dyDescent="0.3">
      <c r="A890" t="s">
        <v>4647</v>
      </c>
    </row>
    <row r="891" spans="1:1" x14ac:dyDescent="0.3">
      <c r="A891" t="s">
        <v>4648</v>
      </c>
    </row>
    <row r="892" spans="1:1" x14ac:dyDescent="0.3">
      <c r="A892" t="s">
        <v>4649</v>
      </c>
    </row>
    <row r="893" spans="1:1" x14ac:dyDescent="0.3">
      <c r="A893" t="s">
        <v>4650</v>
      </c>
    </row>
    <row r="894" spans="1:1" x14ac:dyDescent="0.3">
      <c r="A894" t="s">
        <v>4651</v>
      </c>
    </row>
    <row r="895" spans="1:1" x14ac:dyDescent="0.3">
      <c r="A895" t="s">
        <v>4652</v>
      </c>
    </row>
    <row r="896" spans="1:1" x14ac:dyDescent="0.3">
      <c r="A896" t="s">
        <v>4653</v>
      </c>
    </row>
    <row r="897" spans="1:1" x14ac:dyDescent="0.3">
      <c r="A897" t="s">
        <v>4654</v>
      </c>
    </row>
    <row r="898" spans="1:1" x14ac:dyDescent="0.3">
      <c r="A898" t="s">
        <v>4655</v>
      </c>
    </row>
    <row r="899" spans="1:1" x14ac:dyDescent="0.3">
      <c r="A899" t="s">
        <v>4656</v>
      </c>
    </row>
    <row r="900" spans="1:1" x14ac:dyDescent="0.3">
      <c r="A900" t="s">
        <v>4657</v>
      </c>
    </row>
    <row r="901" spans="1:1" x14ac:dyDescent="0.3">
      <c r="A901" t="s">
        <v>4658</v>
      </c>
    </row>
    <row r="902" spans="1:1" x14ac:dyDescent="0.3">
      <c r="A902" t="s">
        <v>4659</v>
      </c>
    </row>
    <row r="903" spans="1:1" x14ac:dyDescent="0.3">
      <c r="A903" t="s">
        <v>4660</v>
      </c>
    </row>
    <row r="904" spans="1:1" x14ac:dyDescent="0.3">
      <c r="A904" t="s">
        <v>4661</v>
      </c>
    </row>
    <row r="905" spans="1:1" x14ac:dyDescent="0.3">
      <c r="A905" t="s">
        <v>4662</v>
      </c>
    </row>
    <row r="906" spans="1:1" x14ac:dyDescent="0.3">
      <c r="A906" t="s">
        <v>4663</v>
      </c>
    </row>
    <row r="907" spans="1:1" x14ac:dyDescent="0.3">
      <c r="A907" t="s">
        <v>4664</v>
      </c>
    </row>
    <row r="908" spans="1:1" x14ac:dyDescent="0.3">
      <c r="A908" t="s">
        <v>4665</v>
      </c>
    </row>
    <row r="909" spans="1:1" x14ac:dyDescent="0.3">
      <c r="A909" t="s">
        <v>4666</v>
      </c>
    </row>
    <row r="910" spans="1:1" x14ac:dyDescent="0.3">
      <c r="A910" t="s">
        <v>4667</v>
      </c>
    </row>
    <row r="911" spans="1:1" x14ac:dyDescent="0.3">
      <c r="A911" t="s">
        <v>4668</v>
      </c>
    </row>
    <row r="912" spans="1:1" x14ac:dyDescent="0.3">
      <c r="A912" t="s">
        <v>4669</v>
      </c>
    </row>
    <row r="913" spans="1:1" x14ac:dyDescent="0.3">
      <c r="A913" t="s">
        <v>4670</v>
      </c>
    </row>
    <row r="914" spans="1:1" x14ac:dyDescent="0.3">
      <c r="A914" t="s">
        <v>4671</v>
      </c>
    </row>
    <row r="915" spans="1:1" x14ac:dyDescent="0.3">
      <c r="A915" t="s">
        <v>4672</v>
      </c>
    </row>
    <row r="916" spans="1:1" x14ac:dyDescent="0.3">
      <c r="A916" t="s">
        <v>4673</v>
      </c>
    </row>
    <row r="917" spans="1:1" x14ac:dyDescent="0.3">
      <c r="A917" t="s">
        <v>4674</v>
      </c>
    </row>
    <row r="918" spans="1:1" x14ac:dyDescent="0.3">
      <c r="A918" t="s">
        <v>4675</v>
      </c>
    </row>
    <row r="919" spans="1:1" x14ac:dyDescent="0.3">
      <c r="A919" t="s">
        <v>4676</v>
      </c>
    </row>
    <row r="920" spans="1:1" x14ac:dyDescent="0.3">
      <c r="A920" t="s">
        <v>4677</v>
      </c>
    </row>
    <row r="921" spans="1:1" x14ac:dyDescent="0.3">
      <c r="A921" t="s">
        <v>4678</v>
      </c>
    </row>
    <row r="922" spans="1:1" x14ac:dyDescent="0.3">
      <c r="A922" t="s">
        <v>4679</v>
      </c>
    </row>
    <row r="923" spans="1:1" x14ac:dyDescent="0.3">
      <c r="A923" t="s">
        <v>4680</v>
      </c>
    </row>
    <row r="924" spans="1:1" x14ac:dyDescent="0.3">
      <c r="A924" t="s">
        <v>4681</v>
      </c>
    </row>
    <row r="925" spans="1:1" x14ac:dyDescent="0.3">
      <c r="A925" t="s">
        <v>4682</v>
      </c>
    </row>
    <row r="926" spans="1:1" x14ac:dyDescent="0.3">
      <c r="A926" t="s">
        <v>4683</v>
      </c>
    </row>
    <row r="927" spans="1:1" x14ac:dyDescent="0.3">
      <c r="A927" t="s">
        <v>4684</v>
      </c>
    </row>
    <row r="928" spans="1:1" x14ac:dyDescent="0.3">
      <c r="A928" t="s">
        <v>4685</v>
      </c>
    </row>
    <row r="929" spans="1:1" x14ac:dyDescent="0.3">
      <c r="A929" t="s">
        <v>4686</v>
      </c>
    </row>
    <row r="930" spans="1:1" x14ac:dyDescent="0.3">
      <c r="A930" t="s">
        <v>4687</v>
      </c>
    </row>
    <row r="931" spans="1:1" x14ac:dyDescent="0.3">
      <c r="A931" t="s">
        <v>4688</v>
      </c>
    </row>
    <row r="932" spans="1:1" x14ac:dyDescent="0.3">
      <c r="A932" t="s">
        <v>4689</v>
      </c>
    </row>
    <row r="933" spans="1:1" x14ac:dyDescent="0.3">
      <c r="A933" t="s">
        <v>4690</v>
      </c>
    </row>
    <row r="934" spans="1:1" x14ac:dyDescent="0.3">
      <c r="A934" t="s">
        <v>4691</v>
      </c>
    </row>
    <row r="935" spans="1:1" x14ac:dyDescent="0.3">
      <c r="A935" t="s">
        <v>4692</v>
      </c>
    </row>
    <row r="936" spans="1:1" x14ac:dyDescent="0.3">
      <c r="A936" t="s">
        <v>4693</v>
      </c>
    </row>
    <row r="937" spans="1:1" x14ac:dyDescent="0.3">
      <c r="A937" t="s">
        <v>4694</v>
      </c>
    </row>
    <row r="938" spans="1:1" x14ac:dyDescent="0.3">
      <c r="A938" t="s">
        <v>4695</v>
      </c>
    </row>
    <row r="939" spans="1:1" x14ac:dyDescent="0.3">
      <c r="A939" t="s">
        <v>4696</v>
      </c>
    </row>
    <row r="940" spans="1:1" x14ac:dyDescent="0.3">
      <c r="A940" t="s">
        <v>4697</v>
      </c>
    </row>
    <row r="941" spans="1:1" x14ac:dyDescent="0.3">
      <c r="A941" t="s">
        <v>4698</v>
      </c>
    </row>
    <row r="942" spans="1:1" x14ac:dyDescent="0.3">
      <c r="A942" t="s">
        <v>4699</v>
      </c>
    </row>
    <row r="943" spans="1:1" x14ac:dyDescent="0.3">
      <c r="A943" t="s">
        <v>4700</v>
      </c>
    </row>
    <row r="944" spans="1:1" x14ac:dyDescent="0.3">
      <c r="A944" t="s">
        <v>4701</v>
      </c>
    </row>
    <row r="945" spans="1:1" x14ac:dyDescent="0.3">
      <c r="A945" t="s">
        <v>4702</v>
      </c>
    </row>
    <row r="946" spans="1:1" x14ac:dyDescent="0.3">
      <c r="A946" t="s">
        <v>4703</v>
      </c>
    </row>
    <row r="947" spans="1:1" x14ac:dyDescent="0.3">
      <c r="A947" t="s">
        <v>4704</v>
      </c>
    </row>
    <row r="948" spans="1:1" x14ac:dyDescent="0.3">
      <c r="A948" t="s">
        <v>4705</v>
      </c>
    </row>
    <row r="949" spans="1:1" x14ac:dyDescent="0.3">
      <c r="A949" t="s">
        <v>4706</v>
      </c>
    </row>
    <row r="950" spans="1:1" x14ac:dyDescent="0.3">
      <c r="A950" t="s">
        <v>4707</v>
      </c>
    </row>
    <row r="951" spans="1:1" x14ac:dyDescent="0.3">
      <c r="A951" t="s">
        <v>4708</v>
      </c>
    </row>
    <row r="952" spans="1:1" x14ac:dyDescent="0.3">
      <c r="A952" t="s">
        <v>4709</v>
      </c>
    </row>
    <row r="953" spans="1:1" x14ac:dyDescent="0.3">
      <c r="A953" t="s">
        <v>4710</v>
      </c>
    </row>
    <row r="954" spans="1:1" x14ac:dyDescent="0.3">
      <c r="A954" t="s">
        <v>4711</v>
      </c>
    </row>
    <row r="955" spans="1:1" x14ac:dyDescent="0.3">
      <c r="A955" t="s">
        <v>4712</v>
      </c>
    </row>
    <row r="956" spans="1:1" x14ac:dyDescent="0.3">
      <c r="A956" t="s">
        <v>4713</v>
      </c>
    </row>
    <row r="957" spans="1:1" x14ac:dyDescent="0.3">
      <c r="A957" t="s">
        <v>4714</v>
      </c>
    </row>
    <row r="958" spans="1:1" x14ac:dyDescent="0.3">
      <c r="A958" t="s">
        <v>4715</v>
      </c>
    </row>
    <row r="959" spans="1:1" x14ac:dyDescent="0.3">
      <c r="A959" t="s">
        <v>4716</v>
      </c>
    </row>
    <row r="960" spans="1:1" x14ac:dyDescent="0.3">
      <c r="A960" t="s">
        <v>4717</v>
      </c>
    </row>
    <row r="961" spans="1:1" x14ac:dyDescent="0.3">
      <c r="A961" t="s">
        <v>4718</v>
      </c>
    </row>
    <row r="962" spans="1:1" x14ac:dyDescent="0.3">
      <c r="A962" t="s">
        <v>4719</v>
      </c>
    </row>
    <row r="963" spans="1:1" x14ac:dyDescent="0.3">
      <c r="A963" t="s">
        <v>4720</v>
      </c>
    </row>
    <row r="964" spans="1:1" x14ac:dyDescent="0.3">
      <c r="A964" t="s">
        <v>4721</v>
      </c>
    </row>
    <row r="965" spans="1:1" x14ac:dyDescent="0.3">
      <c r="A965" t="s">
        <v>4722</v>
      </c>
    </row>
    <row r="966" spans="1:1" x14ac:dyDescent="0.3">
      <c r="A966" t="s">
        <v>4723</v>
      </c>
    </row>
    <row r="967" spans="1:1" x14ac:dyDescent="0.3">
      <c r="A967" t="s">
        <v>4724</v>
      </c>
    </row>
    <row r="968" spans="1:1" x14ac:dyDescent="0.3">
      <c r="A968" t="s">
        <v>4725</v>
      </c>
    </row>
    <row r="969" spans="1:1" x14ac:dyDescent="0.3">
      <c r="A969" t="s">
        <v>4726</v>
      </c>
    </row>
    <row r="970" spans="1:1" x14ac:dyDescent="0.3">
      <c r="A970" t="s">
        <v>4727</v>
      </c>
    </row>
    <row r="971" spans="1:1" x14ac:dyDescent="0.3">
      <c r="A971" t="s">
        <v>4728</v>
      </c>
    </row>
    <row r="972" spans="1:1" x14ac:dyDescent="0.3">
      <c r="A972" t="s">
        <v>4729</v>
      </c>
    </row>
    <row r="973" spans="1:1" x14ac:dyDescent="0.3">
      <c r="A973" t="s">
        <v>4730</v>
      </c>
    </row>
    <row r="974" spans="1:1" x14ac:dyDescent="0.3">
      <c r="A974" t="s">
        <v>4731</v>
      </c>
    </row>
    <row r="975" spans="1:1" x14ac:dyDescent="0.3">
      <c r="A975" t="s">
        <v>4732</v>
      </c>
    </row>
    <row r="976" spans="1:1" x14ac:dyDescent="0.3">
      <c r="A976" t="s">
        <v>4733</v>
      </c>
    </row>
    <row r="977" spans="1:1" x14ac:dyDescent="0.3">
      <c r="A977" t="s">
        <v>4734</v>
      </c>
    </row>
    <row r="978" spans="1:1" x14ac:dyDescent="0.3">
      <c r="A978" t="s">
        <v>4735</v>
      </c>
    </row>
    <row r="979" spans="1:1" x14ac:dyDescent="0.3">
      <c r="A979" t="s">
        <v>4736</v>
      </c>
    </row>
    <row r="980" spans="1:1" x14ac:dyDescent="0.3">
      <c r="A980" t="s">
        <v>4737</v>
      </c>
    </row>
    <row r="981" spans="1:1" x14ac:dyDescent="0.3">
      <c r="A981" t="s">
        <v>4738</v>
      </c>
    </row>
    <row r="982" spans="1:1" x14ac:dyDescent="0.3">
      <c r="A982" t="s">
        <v>4739</v>
      </c>
    </row>
    <row r="983" spans="1:1" x14ac:dyDescent="0.3">
      <c r="A983" t="s">
        <v>4740</v>
      </c>
    </row>
    <row r="984" spans="1:1" x14ac:dyDescent="0.3">
      <c r="A984" t="s">
        <v>4741</v>
      </c>
    </row>
    <row r="985" spans="1:1" x14ac:dyDescent="0.3">
      <c r="A985" t="s">
        <v>4742</v>
      </c>
    </row>
    <row r="986" spans="1:1" x14ac:dyDescent="0.3">
      <c r="A986" t="s">
        <v>4743</v>
      </c>
    </row>
    <row r="987" spans="1:1" x14ac:dyDescent="0.3">
      <c r="A987" t="s">
        <v>4744</v>
      </c>
    </row>
    <row r="988" spans="1:1" x14ac:dyDescent="0.3">
      <c r="A988" t="s">
        <v>4745</v>
      </c>
    </row>
    <row r="989" spans="1:1" x14ac:dyDescent="0.3">
      <c r="A989" t="s">
        <v>4746</v>
      </c>
    </row>
    <row r="990" spans="1:1" x14ac:dyDescent="0.3">
      <c r="A990" t="s">
        <v>4747</v>
      </c>
    </row>
    <row r="991" spans="1:1" x14ac:dyDescent="0.3">
      <c r="A991" t="s">
        <v>4748</v>
      </c>
    </row>
    <row r="992" spans="1:1" x14ac:dyDescent="0.3">
      <c r="A992" t="s">
        <v>4749</v>
      </c>
    </row>
    <row r="993" spans="1:1" x14ac:dyDescent="0.3">
      <c r="A993" t="s">
        <v>4750</v>
      </c>
    </row>
    <row r="994" spans="1:1" x14ac:dyDescent="0.3">
      <c r="A994" t="s">
        <v>4751</v>
      </c>
    </row>
    <row r="995" spans="1:1" x14ac:dyDescent="0.3">
      <c r="A995" t="s">
        <v>4752</v>
      </c>
    </row>
    <row r="996" spans="1:1" x14ac:dyDescent="0.3">
      <c r="A996" t="s">
        <v>4753</v>
      </c>
    </row>
    <row r="997" spans="1:1" x14ac:dyDescent="0.3">
      <c r="A997" t="s">
        <v>4754</v>
      </c>
    </row>
    <row r="998" spans="1:1" x14ac:dyDescent="0.3">
      <c r="A998" t="s">
        <v>4755</v>
      </c>
    </row>
    <row r="999" spans="1:1" x14ac:dyDescent="0.3">
      <c r="A999" t="s">
        <v>4756</v>
      </c>
    </row>
    <row r="1000" spans="1:1" x14ac:dyDescent="0.3">
      <c r="A1000" t="s">
        <v>4757</v>
      </c>
    </row>
    <row r="1001" spans="1:1" x14ac:dyDescent="0.3">
      <c r="A1001" t="s">
        <v>4758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1990"/>
  <sheetViews>
    <sheetView workbookViewId="0"/>
  </sheetViews>
  <sheetFormatPr defaultRowHeight="16.5" x14ac:dyDescent="0.3"/>
  <cols>
    <col min="4" max="4" width="9" style="1"/>
    <col min="5" max="5" width="11" customWidth="1"/>
    <col min="6" max="6" width="14.875" customWidth="1"/>
    <col min="8" max="8" width="13.875" customWidth="1"/>
    <col min="9" max="9" width="14.625" customWidth="1"/>
    <col min="10" max="10" width="9.75" customWidth="1"/>
    <col min="11" max="11" width="22.25" customWidth="1"/>
    <col min="12" max="12" width="14.25" customWidth="1"/>
    <col min="15" max="15" width="20" customWidth="1"/>
    <col min="18" max="18" width="14.625" customWidth="1"/>
    <col min="19" max="20" width="10.875" customWidth="1"/>
    <col min="21" max="21" width="32" bestFit="1" customWidth="1"/>
  </cols>
  <sheetData>
    <row r="1" spans="1:15" x14ac:dyDescent="0.3">
      <c r="A1" t="s">
        <v>1001</v>
      </c>
      <c r="B1" t="s">
        <v>1002</v>
      </c>
      <c r="C1" t="s">
        <v>1003</v>
      </c>
      <c r="D1" s="1" t="s">
        <v>1004</v>
      </c>
      <c r="E1" t="s">
        <v>1005</v>
      </c>
      <c r="F1" t="s">
        <v>1006</v>
      </c>
      <c r="G1" t="s">
        <v>1007</v>
      </c>
      <c r="H1" t="s">
        <v>1008</v>
      </c>
      <c r="I1" t="s">
        <v>7544</v>
      </c>
      <c r="J1" t="s">
        <v>7256</v>
      </c>
      <c r="K1" t="s">
        <v>7554</v>
      </c>
      <c r="L1" t="s">
        <v>7555</v>
      </c>
      <c r="M1" t="s">
        <v>7264</v>
      </c>
      <c r="O1" s="6" t="s">
        <v>7476</v>
      </c>
    </row>
    <row r="2" spans="1:15" x14ac:dyDescent="0.3">
      <c r="A2" t="s">
        <v>2105</v>
      </c>
      <c r="B2" t="s">
        <v>4759</v>
      </c>
      <c r="C2" t="s">
        <v>1011</v>
      </c>
      <c r="D2" s="1">
        <v>84.99</v>
      </c>
      <c r="E2">
        <v>10</v>
      </c>
      <c r="F2" t="s">
        <v>4760</v>
      </c>
      <c r="G2">
        <v>116</v>
      </c>
      <c r="H2" t="s">
        <v>4761</v>
      </c>
      <c r="I2" t="s">
        <v>7492</v>
      </c>
      <c r="J2" t="s">
        <v>7257</v>
      </c>
      <c r="K2" t="str">
        <f t="shared" ref="K2:K65" si="0">IF(E2&gt;=1,"In Stock","Out of Stock")</f>
        <v>In Stock</v>
      </c>
      <c r="L2" s="1">
        <f t="shared" ref="L2:L65" si="1">G2*D2</f>
        <v>9858.84</v>
      </c>
      <c r="M2" t="str">
        <f>IF(Table1[[#This Row],[sold]]&gt;100,"High",IF(Table1[[#This Row],[sold]]&gt;=50,"Medium","Low"))</f>
        <v>High</v>
      </c>
      <c r="O2" s="7" t="s">
        <v>5214</v>
      </c>
    </row>
    <row r="3" spans="1:15" x14ac:dyDescent="0.3">
      <c r="A3" t="s">
        <v>1074</v>
      </c>
      <c r="B3" t="s">
        <v>4762</v>
      </c>
      <c r="C3" t="s">
        <v>1011</v>
      </c>
      <c r="D3" s="1">
        <v>109.99</v>
      </c>
      <c r="E3">
        <v>8</v>
      </c>
      <c r="F3" t="s">
        <v>4763</v>
      </c>
      <c r="G3">
        <v>48</v>
      </c>
      <c r="H3" t="s">
        <v>4764</v>
      </c>
      <c r="I3" t="s">
        <v>7503</v>
      </c>
      <c r="J3" t="s">
        <v>7257</v>
      </c>
      <c r="K3" t="str">
        <f t="shared" si="0"/>
        <v>In Stock</v>
      </c>
      <c r="L3" s="1">
        <f t="shared" si="1"/>
        <v>5279.5199999999995</v>
      </c>
      <c r="M3" t="str">
        <f>IF(Table1[[#This Row],[sold]]&gt;100,"High",IF(Table1[[#This Row],[sold]]&gt;=50,"Medium","Low"))</f>
        <v>Low</v>
      </c>
      <c r="O3" s="7" t="s">
        <v>7261</v>
      </c>
    </row>
    <row r="4" spans="1:15" x14ac:dyDescent="0.3">
      <c r="A4" t="s">
        <v>1087</v>
      </c>
      <c r="B4" t="s">
        <v>4765</v>
      </c>
      <c r="C4" t="s">
        <v>1036</v>
      </c>
      <c r="D4" s="1">
        <v>100</v>
      </c>
      <c r="E4">
        <v>10</v>
      </c>
      <c r="F4" t="s">
        <v>3234</v>
      </c>
      <c r="G4">
        <v>27</v>
      </c>
      <c r="H4" t="s">
        <v>4766</v>
      </c>
      <c r="I4" t="s">
        <v>7492</v>
      </c>
      <c r="J4" t="s">
        <v>7257</v>
      </c>
      <c r="K4" t="str">
        <f t="shared" si="0"/>
        <v>In Stock</v>
      </c>
      <c r="L4" s="1">
        <f t="shared" si="1"/>
        <v>2700</v>
      </c>
      <c r="M4" t="str">
        <f>IF(Table1[[#This Row],[sold]]&gt;100,"High",IF(Table1[[#This Row],[sold]]&gt;=50,"Medium","Low"))</f>
        <v>Low</v>
      </c>
      <c r="O4" s="7" t="s">
        <v>2554</v>
      </c>
    </row>
    <row r="5" spans="1:15" x14ac:dyDescent="0.3">
      <c r="A5" t="s">
        <v>1344</v>
      </c>
      <c r="B5" t="s">
        <v>4767</v>
      </c>
      <c r="C5" t="s">
        <v>1036</v>
      </c>
      <c r="D5" s="1">
        <v>44.99</v>
      </c>
      <c r="E5">
        <v>2</v>
      </c>
      <c r="F5" t="s">
        <v>4768</v>
      </c>
      <c r="G5">
        <v>159</v>
      </c>
      <c r="H5" t="s">
        <v>4769</v>
      </c>
      <c r="I5" t="s">
        <v>7493</v>
      </c>
      <c r="J5" t="s">
        <v>7257</v>
      </c>
      <c r="K5" t="str">
        <f t="shared" si="0"/>
        <v>In Stock</v>
      </c>
      <c r="L5" s="1">
        <f t="shared" si="1"/>
        <v>7153.4100000000008</v>
      </c>
      <c r="M5" t="str">
        <f>IF(Table1[[#This Row],[sold]]&gt;100,"High",IF(Table1[[#This Row],[sold]]&gt;=50,"Medium","Low"))</f>
        <v>High</v>
      </c>
      <c r="O5" s="7" t="s">
        <v>7120</v>
      </c>
    </row>
    <row r="6" spans="1:15" x14ac:dyDescent="0.3">
      <c r="A6" t="s">
        <v>1553</v>
      </c>
      <c r="B6" t="s">
        <v>7384</v>
      </c>
      <c r="C6" t="s">
        <v>1011</v>
      </c>
      <c r="D6" s="1">
        <v>16.91</v>
      </c>
      <c r="E6">
        <v>1</v>
      </c>
      <c r="F6" t="s">
        <v>4770</v>
      </c>
      <c r="G6">
        <v>156</v>
      </c>
      <c r="H6" t="s">
        <v>4771</v>
      </c>
      <c r="I6" t="s">
        <v>7494</v>
      </c>
      <c r="J6" t="s">
        <v>7257</v>
      </c>
      <c r="K6" t="str">
        <f t="shared" si="0"/>
        <v>In Stock</v>
      </c>
      <c r="L6" s="1">
        <f t="shared" si="1"/>
        <v>2637.96</v>
      </c>
      <c r="M6" t="str">
        <f>IF(Table1[[#This Row],[sold]]&gt;100,"High",IF(Table1[[#This Row],[sold]]&gt;=50,"Medium","Low"))</f>
        <v>High</v>
      </c>
      <c r="O6" s="7" t="s">
        <v>1265</v>
      </c>
    </row>
    <row r="7" spans="1:15" x14ac:dyDescent="0.3">
      <c r="A7" t="s">
        <v>2842</v>
      </c>
      <c r="B7" t="s">
        <v>4772</v>
      </c>
      <c r="C7" t="s">
        <v>1336</v>
      </c>
      <c r="D7" s="1">
        <v>14.99</v>
      </c>
      <c r="E7">
        <v>10</v>
      </c>
      <c r="F7" t="s">
        <v>2668</v>
      </c>
      <c r="G7">
        <v>79</v>
      </c>
      <c r="H7" t="s">
        <v>4773</v>
      </c>
      <c r="I7" t="s">
        <v>7495</v>
      </c>
      <c r="J7" t="s">
        <v>7257</v>
      </c>
      <c r="K7" t="str">
        <f t="shared" si="0"/>
        <v>In Stock</v>
      </c>
      <c r="L7" s="1">
        <f t="shared" si="1"/>
        <v>1184.21</v>
      </c>
      <c r="M7" t="str">
        <f>IF(Table1[[#This Row],[sold]]&gt;100,"High",IF(Table1[[#This Row],[sold]]&gt;=50,"Medium","Low"))</f>
        <v>Medium</v>
      </c>
      <c r="O7" s="7" t="s">
        <v>7017</v>
      </c>
    </row>
    <row r="8" spans="1:15" x14ac:dyDescent="0.3">
      <c r="A8" t="s">
        <v>1279</v>
      </c>
      <c r="B8" t="s">
        <v>4774</v>
      </c>
      <c r="C8" t="s">
        <v>1011</v>
      </c>
      <c r="D8" s="1">
        <v>30.99</v>
      </c>
      <c r="E8">
        <v>9</v>
      </c>
      <c r="F8" t="s">
        <v>3221</v>
      </c>
      <c r="G8">
        <v>39</v>
      </c>
      <c r="H8" t="s">
        <v>4775</v>
      </c>
      <c r="I8" t="s">
        <v>7496</v>
      </c>
      <c r="J8" t="s">
        <v>7257</v>
      </c>
      <c r="K8" t="str">
        <f t="shared" si="0"/>
        <v>In Stock</v>
      </c>
      <c r="L8" s="1">
        <f t="shared" si="1"/>
        <v>1208.6099999999999</v>
      </c>
      <c r="M8" t="str">
        <f>IF(Table1[[#This Row],[sold]]&gt;100,"High",IF(Table1[[#This Row],[sold]]&gt;=50,"Medium","Low"))</f>
        <v>Low</v>
      </c>
      <c r="O8" s="7" t="s">
        <v>3445</v>
      </c>
    </row>
    <row r="9" spans="1:15" x14ac:dyDescent="0.3">
      <c r="A9" t="s">
        <v>1087</v>
      </c>
      <c r="B9" t="s">
        <v>4776</v>
      </c>
      <c r="C9" t="s">
        <v>1011</v>
      </c>
      <c r="D9" s="1">
        <v>85</v>
      </c>
      <c r="E9">
        <v>1</v>
      </c>
      <c r="F9" t="s">
        <v>1587</v>
      </c>
      <c r="G9">
        <v>6</v>
      </c>
      <c r="H9" t="s">
        <v>4777</v>
      </c>
      <c r="I9" t="s">
        <v>7494</v>
      </c>
      <c r="J9" t="s">
        <v>7257</v>
      </c>
      <c r="K9" t="str">
        <f t="shared" si="0"/>
        <v>In Stock</v>
      </c>
      <c r="L9" s="1">
        <f t="shared" si="1"/>
        <v>510</v>
      </c>
      <c r="M9" t="str">
        <f>IF(Table1[[#This Row],[sold]]&gt;100,"High",IF(Table1[[#This Row],[sold]]&gt;=50,"Medium","Low"))</f>
        <v>Low</v>
      </c>
      <c r="O9" s="7" t="s">
        <v>6122</v>
      </c>
    </row>
    <row r="10" spans="1:15" x14ac:dyDescent="0.3">
      <c r="A10" t="s">
        <v>1087</v>
      </c>
      <c r="B10" t="s">
        <v>4778</v>
      </c>
      <c r="C10" t="s">
        <v>1011</v>
      </c>
      <c r="D10" s="1">
        <v>15.89</v>
      </c>
      <c r="E10">
        <v>10</v>
      </c>
      <c r="F10" t="s">
        <v>4779</v>
      </c>
      <c r="G10">
        <v>17</v>
      </c>
      <c r="H10" t="s">
        <v>4780</v>
      </c>
      <c r="I10" t="s">
        <v>7497</v>
      </c>
      <c r="J10" t="s">
        <v>7257</v>
      </c>
      <c r="K10" t="str">
        <f t="shared" si="0"/>
        <v>In Stock</v>
      </c>
      <c r="L10" s="1">
        <f t="shared" si="1"/>
        <v>270.13</v>
      </c>
      <c r="M10" t="str">
        <f>IF(Table1[[#This Row],[sold]]&gt;100,"High",IF(Table1[[#This Row],[sold]]&gt;=50,"Medium","Low"))</f>
        <v>Low</v>
      </c>
      <c r="O10" s="7" t="s">
        <v>1254</v>
      </c>
    </row>
    <row r="11" spans="1:15" x14ac:dyDescent="0.3">
      <c r="A11" t="s">
        <v>1048</v>
      </c>
      <c r="B11" t="s">
        <v>4781</v>
      </c>
      <c r="C11" t="s">
        <v>1011</v>
      </c>
      <c r="D11" s="1">
        <v>49.99</v>
      </c>
      <c r="E11">
        <v>8</v>
      </c>
      <c r="F11" t="s">
        <v>4782</v>
      </c>
      <c r="G11">
        <v>68</v>
      </c>
      <c r="H11" t="s">
        <v>4783</v>
      </c>
      <c r="I11" t="s">
        <v>7492</v>
      </c>
      <c r="J11" t="s">
        <v>7257</v>
      </c>
      <c r="K11" t="str">
        <f t="shared" si="0"/>
        <v>In Stock</v>
      </c>
      <c r="L11" s="1">
        <f t="shared" si="1"/>
        <v>3399.32</v>
      </c>
      <c r="M11" t="str">
        <f>IF(Table1[[#This Row],[sold]]&gt;100,"High",IF(Table1[[#This Row],[sold]]&gt;=50,"Medium","Low"))</f>
        <v>Medium</v>
      </c>
      <c r="O11" s="7" t="s">
        <v>1011</v>
      </c>
    </row>
    <row r="12" spans="1:15" x14ac:dyDescent="0.3">
      <c r="A12" t="s">
        <v>1800</v>
      </c>
      <c r="B12" t="s">
        <v>4784</v>
      </c>
      <c r="C12" t="s">
        <v>1036</v>
      </c>
      <c r="D12" s="1">
        <v>34.99</v>
      </c>
      <c r="E12">
        <v>10</v>
      </c>
      <c r="F12" t="s">
        <v>3736</v>
      </c>
      <c r="G12">
        <v>615</v>
      </c>
      <c r="H12" t="s">
        <v>4785</v>
      </c>
      <c r="I12" t="s">
        <v>7492</v>
      </c>
      <c r="J12" t="s">
        <v>7257</v>
      </c>
      <c r="K12" t="str">
        <f t="shared" si="0"/>
        <v>In Stock</v>
      </c>
      <c r="L12" s="1">
        <f t="shared" si="1"/>
        <v>21518.850000000002</v>
      </c>
      <c r="M12" t="str">
        <f>IF(Table1[[#This Row],[sold]]&gt;100,"High",IF(Table1[[#This Row],[sold]]&gt;=50,"Medium","Low"))</f>
        <v>High</v>
      </c>
      <c r="O12" s="7" t="s">
        <v>1036</v>
      </c>
    </row>
    <row r="13" spans="1:15" x14ac:dyDescent="0.3">
      <c r="A13" t="s">
        <v>1078</v>
      </c>
      <c r="B13" t="s">
        <v>4786</v>
      </c>
      <c r="C13" t="s">
        <v>1036</v>
      </c>
      <c r="D13" s="1">
        <v>29.95</v>
      </c>
      <c r="E13">
        <v>7</v>
      </c>
      <c r="F13" t="s">
        <v>4787</v>
      </c>
      <c r="G13">
        <v>458</v>
      </c>
      <c r="H13" t="s">
        <v>4788</v>
      </c>
      <c r="I13" t="s">
        <v>7492</v>
      </c>
      <c r="J13" t="s">
        <v>7257</v>
      </c>
      <c r="K13" t="str">
        <f t="shared" si="0"/>
        <v>In Stock</v>
      </c>
      <c r="L13" s="1">
        <f t="shared" si="1"/>
        <v>13717.1</v>
      </c>
      <c r="M13" t="str">
        <f>IF(Table1[[#This Row],[sold]]&gt;100,"High",IF(Table1[[#This Row],[sold]]&gt;=50,"Medium","Low"))</f>
        <v>High</v>
      </c>
      <c r="O13" s="7" t="s">
        <v>6765</v>
      </c>
    </row>
    <row r="14" spans="1:15" x14ac:dyDescent="0.3">
      <c r="A14" t="s">
        <v>4789</v>
      </c>
      <c r="B14" t="s">
        <v>4790</v>
      </c>
      <c r="C14" t="s">
        <v>1336</v>
      </c>
      <c r="D14" s="1">
        <v>15.99</v>
      </c>
      <c r="E14">
        <v>10</v>
      </c>
      <c r="F14" t="s">
        <v>4791</v>
      </c>
      <c r="G14">
        <v>889</v>
      </c>
      <c r="H14" t="s">
        <v>4792</v>
      </c>
      <c r="I14" t="s">
        <v>7498</v>
      </c>
      <c r="J14" t="s">
        <v>7257</v>
      </c>
      <c r="K14" t="str">
        <f t="shared" si="0"/>
        <v>In Stock</v>
      </c>
      <c r="L14" s="1">
        <f t="shared" si="1"/>
        <v>14215.11</v>
      </c>
      <c r="M14" t="str">
        <f>IF(Table1[[#This Row],[sold]]&gt;100,"High",IF(Table1[[#This Row],[sold]]&gt;=50,"Medium","Low"))</f>
        <v>High</v>
      </c>
      <c r="O14" s="7" t="s">
        <v>5444</v>
      </c>
    </row>
    <row r="15" spans="1:15" x14ac:dyDescent="0.3">
      <c r="A15" t="s">
        <v>1074</v>
      </c>
      <c r="B15" t="s">
        <v>4793</v>
      </c>
      <c r="C15" t="s">
        <v>1011</v>
      </c>
      <c r="D15" s="1">
        <v>59.99</v>
      </c>
      <c r="E15">
        <v>9</v>
      </c>
      <c r="F15" t="s">
        <v>4794</v>
      </c>
      <c r="G15">
        <v>63</v>
      </c>
      <c r="H15" t="s">
        <v>4795</v>
      </c>
      <c r="I15" t="s">
        <v>7490</v>
      </c>
      <c r="J15" t="s">
        <v>7257</v>
      </c>
      <c r="K15" t="str">
        <f t="shared" si="0"/>
        <v>In Stock</v>
      </c>
      <c r="L15" s="1">
        <f t="shared" si="1"/>
        <v>3779.3700000000003</v>
      </c>
      <c r="M15" t="str">
        <f>IF(Table1[[#This Row],[sold]]&gt;100,"High",IF(Table1[[#This Row],[sold]]&gt;=50,"Medium","Low"))</f>
        <v>Medium</v>
      </c>
      <c r="O15" s="7" t="s">
        <v>1221</v>
      </c>
    </row>
    <row r="16" spans="1:15" x14ac:dyDescent="0.3">
      <c r="A16" t="s">
        <v>1034</v>
      </c>
      <c r="B16" t="s">
        <v>4796</v>
      </c>
      <c r="C16" t="s">
        <v>1036</v>
      </c>
      <c r="D16" s="1">
        <v>34.99</v>
      </c>
      <c r="E16">
        <v>7</v>
      </c>
      <c r="F16" t="s">
        <v>4797</v>
      </c>
      <c r="G16">
        <v>136</v>
      </c>
      <c r="H16" t="s">
        <v>4798</v>
      </c>
      <c r="I16" t="s">
        <v>7492</v>
      </c>
      <c r="J16" t="s">
        <v>7257</v>
      </c>
      <c r="K16" t="str">
        <f t="shared" si="0"/>
        <v>In Stock</v>
      </c>
      <c r="L16" s="1">
        <f t="shared" si="1"/>
        <v>4758.6400000000003</v>
      </c>
      <c r="M16" t="str">
        <f>IF(Table1[[#This Row],[sold]]&gt;100,"High",IF(Table1[[#This Row],[sold]]&gt;=50,"Medium","Low"))</f>
        <v>High</v>
      </c>
      <c r="O16" s="7" t="s">
        <v>1336</v>
      </c>
    </row>
    <row r="17" spans="1:15" x14ac:dyDescent="0.3">
      <c r="A17" t="s">
        <v>2249</v>
      </c>
      <c r="B17" t="s">
        <v>4799</v>
      </c>
      <c r="C17" t="s">
        <v>1336</v>
      </c>
      <c r="D17" s="1">
        <v>68.989999999999995</v>
      </c>
      <c r="E17">
        <v>2</v>
      </c>
      <c r="F17" t="s">
        <v>1055</v>
      </c>
      <c r="G17">
        <v>20</v>
      </c>
      <c r="H17" t="s">
        <v>4800</v>
      </c>
      <c r="I17" t="s">
        <v>7498</v>
      </c>
      <c r="J17" t="s">
        <v>7257</v>
      </c>
      <c r="K17" t="str">
        <f t="shared" si="0"/>
        <v>In Stock</v>
      </c>
      <c r="L17" s="1">
        <f t="shared" si="1"/>
        <v>1379.8</v>
      </c>
      <c r="M17" t="str">
        <f>IF(Table1[[#This Row],[sold]]&gt;100,"High",IF(Table1[[#This Row],[sold]]&gt;=50,"Medium","Low"))</f>
        <v>Low</v>
      </c>
      <c r="O17" s="7" t="s">
        <v>5169</v>
      </c>
    </row>
    <row r="18" spans="1:15" x14ac:dyDescent="0.3">
      <c r="A18" t="s">
        <v>4801</v>
      </c>
      <c r="B18" t="s">
        <v>4802</v>
      </c>
      <c r="C18" t="s">
        <v>1011</v>
      </c>
      <c r="D18" s="1">
        <v>37.99</v>
      </c>
      <c r="E18">
        <v>10</v>
      </c>
      <c r="F18" t="s">
        <v>1817</v>
      </c>
      <c r="G18">
        <v>44</v>
      </c>
      <c r="H18" t="s">
        <v>4803</v>
      </c>
      <c r="I18" t="s">
        <v>7499</v>
      </c>
      <c r="J18" t="s">
        <v>7257</v>
      </c>
      <c r="K18" t="str">
        <f t="shared" si="0"/>
        <v>In Stock</v>
      </c>
      <c r="L18" s="1">
        <f t="shared" si="1"/>
        <v>1671.5600000000002</v>
      </c>
      <c r="M18" t="str">
        <f>IF(Table1[[#This Row],[sold]]&gt;100,"High",IF(Table1[[#This Row],[sold]]&gt;=50,"Medium","Low"))</f>
        <v>Low</v>
      </c>
      <c r="O18" s="7" t="s">
        <v>7260</v>
      </c>
    </row>
    <row r="19" spans="1:15" x14ac:dyDescent="0.3">
      <c r="A19" t="s">
        <v>1538</v>
      </c>
      <c r="B19" t="s">
        <v>4804</v>
      </c>
      <c r="C19" t="s">
        <v>1036</v>
      </c>
      <c r="D19" s="1">
        <v>29.99</v>
      </c>
      <c r="E19">
        <v>5</v>
      </c>
      <c r="F19" t="s">
        <v>4805</v>
      </c>
      <c r="G19">
        <v>384</v>
      </c>
      <c r="H19" t="s">
        <v>4806</v>
      </c>
      <c r="I19" t="s">
        <v>7492</v>
      </c>
      <c r="J19" t="s">
        <v>7257</v>
      </c>
      <c r="K19" t="str">
        <f t="shared" si="0"/>
        <v>In Stock</v>
      </c>
      <c r="L19" s="1">
        <f t="shared" si="1"/>
        <v>11516.16</v>
      </c>
      <c r="M19" t="str">
        <f>IF(Table1[[#This Row],[sold]]&gt;100,"High",IF(Table1[[#This Row],[sold]]&gt;=50,"Medium","Low"))</f>
        <v>High</v>
      </c>
      <c r="O19" s="7" t="s">
        <v>7259</v>
      </c>
    </row>
    <row r="20" spans="1:15" x14ac:dyDescent="0.3">
      <c r="A20" t="s">
        <v>1009</v>
      </c>
      <c r="B20" t="s">
        <v>4807</v>
      </c>
      <c r="C20" t="s">
        <v>1036</v>
      </c>
      <c r="D20" s="1">
        <v>39.99</v>
      </c>
      <c r="E20">
        <v>10</v>
      </c>
      <c r="F20" t="s">
        <v>4808</v>
      </c>
      <c r="G20">
        <v>236</v>
      </c>
      <c r="H20" t="s">
        <v>4809</v>
      </c>
      <c r="I20" t="s">
        <v>7500</v>
      </c>
      <c r="J20" t="s">
        <v>7257</v>
      </c>
      <c r="K20" t="str">
        <f t="shared" si="0"/>
        <v>In Stock</v>
      </c>
      <c r="L20" s="1">
        <f t="shared" si="1"/>
        <v>9437.6400000000012</v>
      </c>
      <c r="M20" t="str">
        <f>IF(Table1[[#This Row],[sold]]&gt;100,"High",IF(Table1[[#This Row],[sold]]&gt;=50,"Medium","Low"))</f>
        <v>High</v>
      </c>
      <c r="O20" s="7" t="s">
        <v>2940</v>
      </c>
    </row>
    <row r="21" spans="1:15" x14ac:dyDescent="0.3">
      <c r="A21" t="s">
        <v>2105</v>
      </c>
      <c r="B21" t="s">
        <v>4810</v>
      </c>
      <c r="C21" t="s">
        <v>1036</v>
      </c>
      <c r="D21" s="1">
        <v>83.95</v>
      </c>
      <c r="E21">
        <v>4</v>
      </c>
      <c r="F21" t="s">
        <v>4811</v>
      </c>
      <c r="G21">
        <v>22</v>
      </c>
      <c r="H21" t="s">
        <v>4812</v>
      </c>
      <c r="I21" t="s">
        <v>7494</v>
      </c>
      <c r="J21" t="s">
        <v>7257</v>
      </c>
      <c r="K21" t="str">
        <f t="shared" si="0"/>
        <v>In Stock</v>
      </c>
      <c r="L21" s="1">
        <f t="shared" si="1"/>
        <v>1846.9</v>
      </c>
      <c r="M21" t="str">
        <f>IF(Table1[[#This Row],[sold]]&gt;100,"High",IF(Table1[[#This Row],[sold]]&gt;=50,"Medium","Low"))</f>
        <v>Low</v>
      </c>
    </row>
    <row r="22" spans="1:15" x14ac:dyDescent="0.3">
      <c r="A22" t="s">
        <v>1078</v>
      </c>
      <c r="B22" t="s">
        <v>7271</v>
      </c>
      <c r="C22" t="s">
        <v>1036</v>
      </c>
      <c r="D22" s="1">
        <v>29.94</v>
      </c>
      <c r="E22">
        <v>1</v>
      </c>
      <c r="F22" t="s">
        <v>4813</v>
      </c>
      <c r="G22">
        <v>9208</v>
      </c>
      <c r="H22" t="s">
        <v>4814</v>
      </c>
      <c r="I22" t="s">
        <v>7496</v>
      </c>
      <c r="J22" t="s">
        <v>7257</v>
      </c>
      <c r="K22" t="str">
        <f t="shared" si="0"/>
        <v>In Stock</v>
      </c>
      <c r="L22" s="1">
        <f t="shared" si="1"/>
        <v>275687.52</v>
      </c>
      <c r="M22" t="str">
        <f>IF(Table1[[#This Row],[sold]]&gt;100,"High",IF(Table1[[#This Row],[sold]]&gt;=50,"Medium","Low"))</f>
        <v>High</v>
      </c>
    </row>
    <row r="23" spans="1:15" x14ac:dyDescent="0.3">
      <c r="A23" t="s">
        <v>1334</v>
      </c>
      <c r="B23" t="s">
        <v>4815</v>
      </c>
      <c r="C23" t="s">
        <v>1036</v>
      </c>
      <c r="D23" s="1">
        <v>21.99</v>
      </c>
      <c r="E23">
        <v>4</v>
      </c>
      <c r="F23" t="s">
        <v>4816</v>
      </c>
      <c r="G23">
        <v>86</v>
      </c>
      <c r="H23" t="s">
        <v>4817</v>
      </c>
      <c r="I23" t="s">
        <v>7499</v>
      </c>
      <c r="J23" t="s">
        <v>7257</v>
      </c>
      <c r="K23" t="str">
        <f t="shared" si="0"/>
        <v>In Stock</v>
      </c>
      <c r="L23" s="1">
        <f t="shared" si="1"/>
        <v>1891.1399999999999</v>
      </c>
      <c r="M23" t="str">
        <f>IF(Table1[[#This Row],[sold]]&gt;100,"High",IF(Table1[[#This Row],[sold]]&gt;=50,"Medium","Low"))</f>
        <v>Medium</v>
      </c>
    </row>
    <row r="24" spans="1:15" x14ac:dyDescent="0.3">
      <c r="A24" t="s">
        <v>4818</v>
      </c>
      <c r="B24" t="s">
        <v>4819</v>
      </c>
      <c r="C24" t="s">
        <v>1011</v>
      </c>
      <c r="D24" s="1">
        <v>49.99</v>
      </c>
      <c r="E24">
        <v>3</v>
      </c>
      <c r="F24" t="s">
        <v>4820</v>
      </c>
      <c r="G24">
        <v>187</v>
      </c>
      <c r="H24" t="s">
        <v>4821</v>
      </c>
      <c r="I24" t="s">
        <v>7494</v>
      </c>
      <c r="J24" t="s">
        <v>7257</v>
      </c>
      <c r="K24" t="str">
        <f t="shared" si="0"/>
        <v>In Stock</v>
      </c>
      <c r="L24" s="1">
        <f t="shared" si="1"/>
        <v>9348.130000000001</v>
      </c>
      <c r="M24" t="str">
        <f>IF(Table1[[#This Row],[sold]]&gt;100,"High",IF(Table1[[#This Row],[sold]]&gt;=50,"Medium","Low"))</f>
        <v>High</v>
      </c>
    </row>
    <row r="25" spans="1:15" x14ac:dyDescent="0.3">
      <c r="A25" t="s">
        <v>1701</v>
      </c>
      <c r="B25" t="s">
        <v>4822</v>
      </c>
      <c r="C25" t="s">
        <v>1011</v>
      </c>
      <c r="D25" s="1">
        <v>33.700000000000003</v>
      </c>
      <c r="E25">
        <v>10</v>
      </c>
      <c r="F25" t="s">
        <v>1721</v>
      </c>
      <c r="G25">
        <v>131</v>
      </c>
      <c r="H25" t="s">
        <v>4823</v>
      </c>
      <c r="I25" t="s">
        <v>7495</v>
      </c>
      <c r="J25" t="s">
        <v>7257</v>
      </c>
      <c r="K25" t="str">
        <f t="shared" si="0"/>
        <v>In Stock</v>
      </c>
      <c r="L25" s="1">
        <f t="shared" si="1"/>
        <v>4414.7000000000007</v>
      </c>
      <c r="M25" t="str">
        <f>IF(Table1[[#This Row],[sold]]&gt;100,"High",IF(Table1[[#This Row],[sold]]&gt;=50,"Medium","Low"))</f>
        <v>High</v>
      </c>
    </row>
    <row r="26" spans="1:15" x14ac:dyDescent="0.3">
      <c r="A26" t="s">
        <v>1034</v>
      </c>
      <c r="B26" t="s">
        <v>4824</v>
      </c>
      <c r="C26" t="s">
        <v>1036</v>
      </c>
      <c r="D26" s="1">
        <v>35.99</v>
      </c>
      <c r="E26">
        <v>2</v>
      </c>
      <c r="F26" t="s">
        <v>4825</v>
      </c>
      <c r="G26">
        <v>43</v>
      </c>
      <c r="H26" t="s">
        <v>4826</v>
      </c>
      <c r="I26" t="s">
        <v>7498</v>
      </c>
      <c r="J26" t="s">
        <v>7257</v>
      </c>
      <c r="K26" t="str">
        <f t="shared" si="0"/>
        <v>In Stock</v>
      </c>
      <c r="L26" s="1">
        <f t="shared" si="1"/>
        <v>1547.5700000000002</v>
      </c>
      <c r="M26" t="str">
        <f>IF(Table1[[#This Row],[sold]]&gt;100,"High",IF(Table1[[#This Row],[sold]]&gt;=50,"Medium","Low"))</f>
        <v>Low</v>
      </c>
    </row>
    <row r="27" spans="1:15" x14ac:dyDescent="0.3">
      <c r="A27" t="s">
        <v>4827</v>
      </c>
      <c r="B27" t="s">
        <v>4828</v>
      </c>
      <c r="C27" t="s">
        <v>1336</v>
      </c>
      <c r="D27" s="1">
        <v>89.97</v>
      </c>
      <c r="E27">
        <v>10</v>
      </c>
      <c r="F27" t="s">
        <v>4829</v>
      </c>
      <c r="G27">
        <v>920</v>
      </c>
      <c r="H27" t="s">
        <v>4830</v>
      </c>
      <c r="I27" t="s">
        <v>7495</v>
      </c>
      <c r="J27" t="s">
        <v>7257</v>
      </c>
      <c r="K27" t="str">
        <f t="shared" si="0"/>
        <v>In Stock</v>
      </c>
      <c r="L27" s="1">
        <f t="shared" si="1"/>
        <v>82772.399999999994</v>
      </c>
      <c r="M27" t="str">
        <f>IF(Table1[[#This Row],[sold]]&gt;100,"High",IF(Table1[[#This Row],[sold]]&gt;=50,"Medium","Low"))</f>
        <v>High</v>
      </c>
    </row>
    <row r="28" spans="1:15" x14ac:dyDescent="0.3">
      <c r="A28" t="s">
        <v>1087</v>
      </c>
      <c r="B28" t="s">
        <v>4831</v>
      </c>
      <c r="C28" t="s">
        <v>1011</v>
      </c>
      <c r="D28" s="1">
        <v>92.99</v>
      </c>
      <c r="E28">
        <v>5</v>
      </c>
      <c r="F28" t="s">
        <v>4832</v>
      </c>
      <c r="G28">
        <v>19</v>
      </c>
      <c r="H28" t="s">
        <v>4833</v>
      </c>
      <c r="I28" t="s">
        <v>7494</v>
      </c>
      <c r="J28" t="s">
        <v>7257</v>
      </c>
      <c r="K28" t="str">
        <f t="shared" si="0"/>
        <v>In Stock</v>
      </c>
      <c r="L28" s="1">
        <f t="shared" si="1"/>
        <v>1766.81</v>
      </c>
      <c r="M28" t="str">
        <f>IF(Table1[[#This Row],[sold]]&gt;100,"High",IF(Table1[[#This Row],[sold]]&gt;=50,"Medium","Low"))</f>
        <v>Low</v>
      </c>
    </row>
    <row r="29" spans="1:15" x14ac:dyDescent="0.3">
      <c r="A29" t="s">
        <v>4827</v>
      </c>
      <c r="B29" t="s">
        <v>4834</v>
      </c>
      <c r="C29" t="s">
        <v>1011</v>
      </c>
      <c r="D29" s="1">
        <v>87.99</v>
      </c>
      <c r="E29">
        <v>2</v>
      </c>
      <c r="F29" t="s">
        <v>1942</v>
      </c>
      <c r="G29">
        <v>4</v>
      </c>
      <c r="I29" t="s">
        <v>7489</v>
      </c>
      <c r="J29" t="s">
        <v>7257</v>
      </c>
      <c r="K29" t="str">
        <f t="shared" si="0"/>
        <v>In Stock</v>
      </c>
      <c r="L29" s="1">
        <f t="shared" si="1"/>
        <v>351.96</v>
      </c>
      <c r="M29" t="str">
        <f>IF(Table1[[#This Row],[sold]]&gt;100,"High",IF(Table1[[#This Row],[sold]]&gt;=50,"Medium","Low"))</f>
        <v>Low</v>
      </c>
    </row>
    <row r="30" spans="1:15" x14ac:dyDescent="0.3">
      <c r="A30" t="s">
        <v>1344</v>
      </c>
      <c r="B30" t="s">
        <v>4835</v>
      </c>
      <c r="C30" t="s">
        <v>1011</v>
      </c>
      <c r="D30" s="1">
        <v>119.99</v>
      </c>
      <c r="E30">
        <v>10</v>
      </c>
      <c r="F30" t="s">
        <v>4836</v>
      </c>
      <c r="G30">
        <v>34</v>
      </c>
      <c r="H30" t="s">
        <v>4837</v>
      </c>
      <c r="I30" t="s">
        <v>7538</v>
      </c>
      <c r="J30" t="s">
        <v>7257</v>
      </c>
      <c r="K30" t="str">
        <f t="shared" si="0"/>
        <v>In Stock</v>
      </c>
      <c r="L30" s="1">
        <f t="shared" si="1"/>
        <v>4079.66</v>
      </c>
      <c r="M30" t="str">
        <f>IF(Table1[[#This Row],[sold]]&gt;100,"High",IF(Table1[[#This Row],[sold]]&gt;=50,"Medium","Low"))</f>
        <v>Low</v>
      </c>
    </row>
    <row r="31" spans="1:15" x14ac:dyDescent="0.3">
      <c r="A31" t="s">
        <v>4838</v>
      </c>
      <c r="B31" t="s">
        <v>4839</v>
      </c>
      <c r="C31" t="s">
        <v>1011</v>
      </c>
      <c r="D31" s="1">
        <v>99.99</v>
      </c>
      <c r="E31">
        <v>1</v>
      </c>
      <c r="F31" t="s">
        <v>4840</v>
      </c>
      <c r="G31">
        <v>30</v>
      </c>
      <c r="H31" t="s">
        <v>4841</v>
      </c>
      <c r="I31" t="s">
        <v>7495</v>
      </c>
      <c r="J31" t="s">
        <v>7257</v>
      </c>
      <c r="K31" t="str">
        <f t="shared" si="0"/>
        <v>In Stock</v>
      </c>
      <c r="L31" s="1">
        <f t="shared" si="1"/>
        <v>2999.7</v>
      </c>
      <c r="M31" t="str">
        <f>IF(Table1[[#This Row],[sold]]&gt;100,"High",IF(Table1[[#This Row],[sold]]&gt;=50,"Medium","Low"))</f>
        <v>Low</v>
      </c>
    </row>
    <row r="32" spans="1:15" x14ac:dyDescent="0.3">
      <c r="A32" t="s">
        <v>4842</v>
      </c>
      <c r="B32" t="s">
        <v>4843</v>
      </c>
      <c r="C32" t="s">
        <v>1011</v>
      </c>
      <c r="D32" s="1">
        <v>51.91</v>
      </c>
      <c r="E32">
        <v>4</v>
      </c>
      <c r="F32" t="s">
        <v>3106</v>
      </c>
      <c r="G32">
        <v>47</v>
      </c>
      <c r="H32" t="s">
        <v>4844</v>
      </c>
      <c r="I32" t="s">
        <v>7494</v>
      </c>
      <c r="J32" t="s">
        <v>7257</v>
      </c>
      <c r="K32" t="str">
        <f t="shared" si="0"/>
        <v>In Stock</v>
      </c>
      <c r="L32" s="1">
        <f t="shared" si="1"/>
        <v>2439.77</v>
      </c>
      <c r="M32" t="str">
        <f>IF(Table1[[#This Row],[sold]]&gt;100,"High",IF(Table1[[#This Row],[sold]]&gt;=50,"Medium","Low"))</f>
        <v>Low</v>
      </c>
    </row>
    <row r="33" spans="1:13" x14ac:dyDescent="0.3">
      <c r="A33" t="s">
        <v>2249</v>
      </c>
      <c r="B33" t="s">
        <v>4845</v>
      </c>
      <c r="C33" t="s">
        <v>1036</v>
      </c>
      <c r="D33" s="1">
        <v>49.99</v>
      </c>
      <c r="E33">
        <v>8</v>
      </c>
      <c r="F33" t="s">
        <v>4846</v>
      </c>
      <c r="G33">
        <v>170</v>
      </c>
      <c r="H33" t="s">
        <v>4847</v>
      </c>
      <c r="I33" t="s">
        <v>7492</v>
      </c>
      <c r="J33" t="s">
        <v>7257</v>
      </c>
      <c r="K33" t="str">
        <f t="shared" si="0"/>
        <v>In Stock</v>
      </c>
      <c r="L33" s="1">
        <f t="shared" si="1"/>
        <v>8498.3000000000011</v>
      </c>
      <c r="M33" t="str">
        <f>IF(Table1[[#This Row],[sold]]&gt;100,"High",IF(Table1[[#This Row],[sold]]&gt;=50,"Medium","Low"))</f>
        <v>High</v>
      </c>
    </row>
    <row r="34" spans="1:13" x14ac:dyDescent="0.3">
      <c r="A34" t="s">
        <v>1538</v>
      </c>
      <c r="B34" t="s">
        <v>4848</v>
      </c>
      <c r="C34" t="s">
        <v>1036</v>
      </c>
      <c r="D34" s="1">
        <v>32.85</v>
      </c>
      <c r="E34">
        <v>10</v>
      </c>
      <c r="F34" t="s">
        <v>4849</v>
      </c>
      <c r="G34">
        <v>8385</v>
      </c>
      <c r="H34" t="s">
        <v>4850</v>
      </c>
      <c r="I34" t="s">
        <v>7495</v>
      </c>
      <c r="J34" t="s">
        <v>7257</v>
      </c>
      <c r="K34" t="str">
        <f t="shared" si="0"/>
        <v>In Stock</v>
      </c>
      <c r="L34" s="1">
        <f t="shared" si="1"/>
        <v>275447.25</v>
      </c>
      <c r="M34" t="str">
        <f>IF(Table1[[#This Row],[sold]]&gt;100,"High",IF(Table1[[#This Row],[sold]]&gt;=50,"Medium","Low"))</f>
        <v>High</v>
      </c>
    </row>
    <row r="35" spans="1:13" x14ac:dyDescent="0.3">
      <c r="A35" t="s">
        <v>1341</v>
      </c>
      <c r="B35" t="s">
        <v>4851</v>
      </c>
      <c r="C35" t="s">
        <v>1036</v>
      </c>
      <c r="D35" s="1">
        <v>89.97</v>
      </c>
      <c r="E35">
        <v>10</v>
      </c>
      <c r="F35" t="s">
        <v>4852</v>
      </c>
      <c r="G35">
        <v>295</v>
      </c>
      <c r="H35" t="s">
        <v>4853</v>
      </c>
      <c r="I35" t="s">
        <v>7495</v>
      </c>
      <c r="J35" t="s">
        <v>7257</v>
      </c>
      <c r="K35" t="str">
        <f t="shared" si="0"/>
        <v>In Stock</v>
      </c>
      <c r="L35" s="1">
        <f t="shared" si="1"/>
        <v>26541.15</v>
      </c>
      <c r="M35" t="str">
        <f>IF(Table1[[#This Row],[sold]]&gt;100,"High",IF(Table1[[#This Row],[sold]]&gt;=50,"Medium","Low"))</f>
        <v>High</v>
      </c>
    </row>
    <row r="36" spans="1:13" x14ac:dyDescent="0.3">
      <c r="A36" t="s">
        <v>4854</v>
      </c>
      <c r="B36" t="s">
        <v>4855</v>
      </c>
      <c r="C36" t="s">
        <v>1036</v>
      </c>
      <c r="D36" s="1">
        <v>16.98</v>
      </c>
      <c r="E36">
        <v>620</v>
      </c>
      <c r="F36" t="s">
        <v>4856</v>
      </c>
      <c r="G36">
        <v>2345</v>
      </c>
      <c r="H36" t="s">
        <v>4857</v>
      </c>
      <c r="I36" t="s">
        <v>7495</v>
      </c>
      <c r="J36" t="s">
        <v>7257</v>
      </c>
      <c r="K36" t="str">
        <f t="shared" si="0"/>
        <v>In Stock</v>
      </c>
      <c r="L36" s="1">
        <f t="shared" si="1"/>
        <v>39818.1</v>
      </c>
      <c r="M36" t="str">
        <f>IF(Table1[[#This Row],[sold]]&gt;100,"High",IF(Table1[[#This Row],[sold]]&gt;=50,"Medium","Low"))</f>
        <v>High</v>
      </c>
    </row>
    <row r="37" spans="1:13" x14ac:dyDescent="0.3">
      <c r="A37" t="s">
        <v>1602</v>
      </c>
      <c r="B37" t="s">
        <v>7461</v>
      </c>
      <c r="C37" t="s">
        <v>1036</v>
      </c>
      <c r="D37" s="1">
        <v>32.89</v>
      </c>
      <c r="E37">
        <v>383</v>
      </c>
      <c r="F37" t="s">
        <v>4858</v>
      </c>
      <c r="G37">
        <v>5032</v>
      </c>
      <c r="H37" t="s">
        <v>4859</v>
      </c>
      <c r="I37" t="s">
        <v>7495</v>
      </c>
      <c r="J37" t="s">
        <v>7257</v>
      </c>
      <c r="K37" t="str">
        <f t="shared" si="0"/>
        <v>In Stock</v>
      </c>
      <c r="L37" s="1">
        <f t="shared" si="1"/>
        <v>165502.48000000001</v>
      </c>
      <c r="M37" t="str">
        <f>IF(Table1[[#This Row],[sold]]&gt;100,"High",IF(Table1[[#This Row],[sold]]&gt;=50,"Medium","Low"))</f>
        <v>High</v>
      </c>
    </row>
    <row r="38" spans="1:13" x14ac:dyDescent="0.3">
      <c r="A38" t="s">
        <v>3594</v>
      </c>
      <c r="B38" t="s">
        <v>4860</v>
      </c>
      <c r="C38" t="s">
        <v>1011</v>
      </c>
      <c r="D38" s="1">
        <v>45.11</v>
      </c>
      <c r="E38">
        <v>1</v>
      </c>
      <c r="F38" t="s">
        <v>4861</v>
      </c>
      <c r="G38">
        <v>258</v>
      </c>
      <c r="H38" t="s">
        <v>4862</v>
      </c>
      <c r="I38" t="s">
        <v>7494</v>
      </c>
      <c r="J38" t="s">
        <v>7257</v>
      </c>
      <c r="K38" t="str">
        <f t="shared" si="0"/>
        <v>In Stock</v>
      </c>
      <c r="L38" s="1">
        <f t="shared" si="1"/>
        <v>11638.38</v>
      </c>
      <c r="M38" t="str">
        <f>IF(Table1[[#This Row],[sold]]&gt;100,"High",IF(Table1[[#This Row],[sold]]&gt;=50,"Medium","Low"))</f>
        <v>High</v>
      </c>
    </row>
    <row r="39" spans="1:13" x14ac:dyDescent="0.3">
      <c r="A39" t="s">
        <v>1279</v>
      </c>
      <c r="B39" t="s">
        <v>4863</v>
      </c>
      <c r="C39" t="s">
        <v>1011</v>
      </c>
      <c r="D39" s="1">
        <v>19.73</v>
      </c>
      <c r="E39">
        <v>1</v>
      </c>
      <c r="F39" t="s">
        <v>4864</v>
      </c>
      <c r="G39">
        <v>55</v>
      </c>
      <c r="H39" t="s">
        <v>4865</v>
      </c>
      <c r="I39" t="s">
        <v>7494</v>
      </c>
      <c r="J39" t="s">
        <v>7257</v>
      </c>
      <c r="K39" t="str">
        <f t="shared" si="0"/>
        <v>In Stock</v>
      </c>
      <c r="L39" s="1">
        <f t="shared" si="1"/>
        <v>1085.1500000000001</v>
      </c>
      <c r="M39" t="str">
        <f>IF(Table1[[#This Row],[sold]]&gt;100,"High",IF(Table1[[#This Row],[sold]]&gt;=50,"Medium","Low"))</f>
        <v>Medium</v>
      </c>
    </row>
    <row r="40" spans="1:13" x14ac:dyDescent="0.3">
      <c r="A40" t="s">
        <v>1538</v>
      </c>
      <c r="B40" t="s">
        <v>4866</v>
      </c>
      <c r="C40" t="s">
        <v>1011</v>
      </c>
      <c r="D40" s="1">
        <v>39.99</v>
      </c>
      <c r="E40">
        <v>8</v>
      </c>
      <c r="F40" t="s">
        <v>4867</v>
      </c>
      <c r="G40">
        <v>276</v>
      </c>
      <c r="H40" t="s">
        <v>4868</v>
      </c>
      <c r="I40" t="s">
        <v>7501</v>
      </c>
      <c r="J40" t="s">
        <v>7257</v>
      </c>
      <c r="K40" t="str">
        <f t="shared" si="0"/>
        <v>In Stock</v>
      </c>
      <c r="L40" s="1">
        <f t="shared" si="1"/>
        <v>11037.24</v>
      </c>
      <c r="M40" t="str">
        <f>IF(Table1[[#This Row],[sold]]&gt;100,"High",IF(Table1[[#This Row],[sold]]&gt;=50,"Medium","Low"))</f>
        <v>High</v>
      </c>
    </row>
    <row r="41" spans="1:13" x14ac:dyDescent="0.3">
      <c r="A41" t="s">
        <v>1354</v>
      </c>
      <c r="B41" t="s">
        <v>4869</v>
      </c>
      <c r="C41" t="s">
        <v>1036</v>
      </c>
      <c r="D41" s="1">
        <v>40.6</v>
      </c>
      <c r="E41">
        <v>1</v>
      </c>
      <c r="F41" t="s">
        <v>4870</v>
      </c>
      <c r="G41">
        <v>5582</v>
      </c>
      <c r="H41" t="s">
        <v>4871</v>
      </c>
      <c r="I41" t="s">
        <v>7495</v>
      </c>
      <c r="J41" t="s">
        <v>7257</v>
      </c>
      <c r="K41" t="str">
        <f t="shared" si="0"/>
        <v>In Stock</v>
      </c>
      <c r="L41" s="1">
        <f t="shared" si="1"/>
        <v>226629.2</v>
      </c>
      <c r="M41" t="str">
        <f>IF(Table1[[#This Row],[sold]]&gt;100,"High",IF(Table1[[#This Row],[sold]]&gt;=50,"Medium","Low"))</f>
        <v>High</v>
      </c>
    </row>
    <row r="42" spans="1:13" x14ac:dyDescent="0.3">
      <c r="A42" t="s">
        <v>4872</v>
      </c>
      <c r="B42" t="s">
        <v>4873</v>
      </c>
      <c r="C42" t="s">
        <v>1036</v>
      </c>
      <c r="D42" s="1">
        <v>54.99</v>
      </c>
      <c r="E42">
        <v>1</v>
      </c>
      <c r="F42" t="s">
        <v>1610</v>
      </c>
      <c r="G42">
        <v>8</v>
      </c>
      <c r="H42" t="s">
        <v>4874</v>
      </c>
      <c r="I42" t="s">
        <v>7494</v>
      </c>
      <c r="J42" t="s">
        <v>7257</v>
      </c>
      <c r="K42" t="str">
        <f t="shared" si="0"/>
        <v>In Stock</v>
      </c>
      <c r="L42" s="1">
        <f t="shared" si="1"/>
        <v>439.92</v>
      </c>
      <c r="M42" t="str">
        <f>IF(Table1[[#This Row],[sold]]&gt;100,"High",IF(Table1[[#This Row],[sold]]&gt;=50,"Medium","Low"))</f>
        <v>Low</v>
      </c>
    </row>
    <row r="43" spans="1:13" x14ac:dyDescent="0.3">
      <c r="A43" t="s">
        <v>2249</v>
      </c>
      <c r="B43" t="s">
        <v>4875</v>
      </c>
      <c r="C43" t="s">
        <v>1036</v>
      </c>
      <c r="D43" s="1">
        <v>40.99</v>
      </c>
      <c r="E43">
        <v>10</v>
      </c>
      <c r="F43" t="s">
        <v>2587</v>
      </c>
      <c r="G43">
        <v>37</v>
      </c>
      <c r="H43" t="s">
        <v>4876</v>
      </c>
      <c r="I43" t="s">
        <v>7494</v>
      </c>
      <c r="J43" t="s">
        <v>7257</v>
      </c>
      <c r="K43" t="str">
        <f t="shared" si="0"/>
        <v>In Stock</v>
      </c>
      <c r="L43" s="1">
        <f t="shared" si="1"/>
        <v>1516.63</v>
      </c>
      <c r="M43" t="str">
        <f>IF(Table1[[#This Row],[sold]]&gt;100,"High",IF(Table1[[#This Row],[sold]]&gt;=50,"Medium","Low"))</f>
        <v>Low</v>
      </c>
    </row>
    <row r="44" spans="1:13" x14ac:dyDescent="0.3">
      <c r="A44" t="s">
        <v>1538</v>
      </c>
      <c r="B44" t="s">
        <v>4877</v>
      </c>
      <c r="C44" t="s">
        <v>1011</v>
      </c>
      <c r="D44" s="1">
        <v>34.840000000000003</v>
      </c>
      <c r="E44">
        <v>1</v>
      </c>
      <c r="F44" t="s">
        <v>4878</v>
      </c>
      <c r="G44">
        <v>4460</v>
      </c>
      <c r="H44" t="s">
        <v>4879</v>
      </c>
      <c r="I44" t="s">
        <v>7496</v>
      </c>
      <c r="J44" t="s">
        <v>7257</v>
      </c>
      <c r="K44" t="str">
        <f t="shared" si="0"/>
        <v>In Stock</v>
      </c>
      <c r="L44" s="1">
        <f t="shared" si="1"/>
        <v>155386.40000000002</v>
      </c>
      <c r="M44" t="str">
        <f>IF(Table1[[#This Row],[sold]]&gt;100,"High",IF(Table1[[#This Row],[sold]]&gt;=50,"Medium","Low"))</f>
        <v>High</v>
      </c>
    </row>
    <row r="45" spans="1:13" x14ac:dyDescent="0.3">
      <c r="A45" t="s">
        <v>1743</v>
      </c>
      <c r="B45" t="s">
        <v>4880</v>
      </c>
      <c r="C45" t="s">
        <v>1036</v>
      </c>
      <c r="D45" s="1">
        <v>34.72</v>
      </c>
      <c r="E45">
        <v>71</v>
      </c>
      <c r="F45" t="s">
        <v>4881</v>
      </c>
      <c r="G45">
        <v>627</v>
      </c>
      <c r="H45" t="s">
        <v>4882</v>
      </c>
      <c r="I45" t="s">
        <v>7495</v>
      </c>
      <c r="J45" t="s">
        <v>7257</v>
      </c>
      <c r="K45" t="str">
        <f t="shared" si="0"/>
        <v>In Stock</v>
      </c>
      <c r="L45" s="1">
        <f t="shared" si="1"/>
        <v>21769.439999999999</v>
      </c>
      <c r="M45" t="str">
        <f>IF(Table1[[#This Row],[sold]]&gt;100,"High",IF(Table1[[#This Row],[sold]]&gt;=50,"Medium","Low"))</f>
        <v>High</v>
      </c>
    </row>
    <row r="46" spans="1:13" x14ac:dyDescent="0.3">
      <c r="A46" t="s">
        <v>4827</v>
      </c>
      <c r="B46" t="s">
        <v>4883</v>
      </c>
      <c r="C46" t="s">
        <v>1036</v>
      </c>
      <c r="D46" s="1">
        <v>46.33</v>
      </c>
      <c r="E46">
        <v>1</v>
      </c>
      <c r="F46" t="s">
        <v>4884</v>
      </c>
      <c r="G46">
        <v>30655</v>
      </c>
      <c r="H46" t="s">
        <v>4885</v>
      </c>
      <c r="I46" t="s">
        <v>7496</v>
      </c>
      <c r="J46" t="s">
        <v>7257</v>
      </c>
      <c r="K46" t="str">
        <f t="shared" si="0"/>
        <v>In Stock</v>
      </c>
      <c r="L46" s="1">
        <f t="shared" si="1"/>
        <v>1420246.15</v>
      </c>
      <c r="M46" t="str">
        <f>IF(Table1[[#This Row],[sold]]&gt;100,"High",IF(Table1[[#This Row],[sold]]&gt;=50,"Medium","Low"))</f>
        <v>High</v>
      </c>
    </row>
    <row r="47" spans="1:13" x14ac:dyDescent="0.3">
      <c r="A47" t="s">
        <v>1538</v>
      </c>
      <c r="B47" t="s">
        <v>4886</v>
      </c>
      <c r="C47" t="s">
        <v>1011</v>
      </c>
      <c r="D47" s="1">
        <v>39</v>
      </c>
      <c r="E47">
        <v>3</v>
      </c>
      <c r="F47" t="s">
        <v>4887</v>
      </c>
      <c r="G47">
        <v>24</v>
      </c>
      <c r="H47" t="s">
        <v>4888</v>
      </c>
      <c r="I47" t="s">
        <v>7494</v>
      </c>
      <c r="J47" t="s">
        <v>7257</v>
      </c>
      <c r="K47" t="str">
        <f t="shared" si="0"/>
        <v>In Stock</v>
      </c>
      <c r="L47" s="1">
        <f t="shared" si="1"/>
        <v>936</v>
      </c>
      <c r="M47" t="str">
        <f>IF(Table1[[#This Row],[sold]]&gt;100,"High",IF(Table1[[#This Row],[sold]]&gt;=50,"Medium","Low"))</f>
        <v>Low</v>
      </c>
    </row>
    <row r="48" spans="1:13" x14ac:dyDescent="0.3">
      <c r="A48" t="s">
        <v>1553</v>
      </c>
      <c r="B48" t="s">
        <v>7385</v>
      </c>
      <c r="C48" t="s">
        <v>1011</v>
      </c>
      <c r="D48" s="1">
        <v>21.54</v>
      </c>
      <c r="E48">
        <v>96</v>
      </c>
      <c r="F48" t="s">
        <v>4889</v>
      </c>
      <c r="G48">
        <v>989</v>
      </c>
      <c r="H48" t="s">
        <v>4890</v>
      </c>
      <c r="I48" t="s">
        <v>7495</v>
      </c>
      <c r="J48" t="s">
        <v>7257</v>
      </c>
      <c r="K48" t="str">
        <f t="shared" si="0"/>
        <v>In Stock</v>
      </c>
      <c r="L48" s="1">
        <f t="shared" si="1"/>
        <v>21303.059999999998</v>
      </c>
      <c r="M48" t="str">
        <f>IF(Table1[[#This Row],[sold]]&gt;100,"High",IF(Table1[[#This Row],[sold]]&gt;=50,"Medium","Low"))</f>
        <v>High</v>
      </c>
    </row>
    <row r="49" spans="1:13" x14ac:dyDescent="0.3">
      <c r="A49" t="s">
        <v>4891</v>
      </c>
      <c r="B49" t="s">
        <v>4892</v>
      </c>
      <c r="C49" t="s">
        <v>1036</v>
      </c>
      <c r="D49" s="1">
        <v>32.97</v>
      </c>
      <c r="E49">
        <v>756</v>
      </c>
      <c r="F49" t="s">
        <v>4893</v>
      </c>
      <c r="G49">
        <v>5023</v>
      </c>
      <c r="H49" t="s">
        <v>4894</v>
      </c>
      <c r="I49" t="s">
        <v>7495</v>
      </c>
      <c r="J49" t="s">
        <v>7257</v>
      </c>
      <c r="K49" t="str">
        <f t="shared" si="0"/>
        <v>In Stock</v>
      </c>
      <c r="L49" s="1">
        <f t="shared" si="1"/>
        <v>165608.31</v>
      </c>
      <c r="M49" t="str">
        <f>IF(Table1[[#This Row],[sold]]&gt;100,"High",IF(Table1[[#This Row],[sold]]&gt;=50,"Medium","Low"))</f>
        <v>High</v>
      </c>
    </row>
    <row r="50" spans="1:13" x14ac:dyDescent="0.3">
      <c r="A50" t="s">
        <v>1800</v>
      </c>
      <c r="B50" t="s">
        <v>4895</v>
      </c>
      <c r="C50" t="s">
        <v>1036</v>
      </c>
      <c r="D50" s="1">
        <v>23.34</v>
      </c>
      <c r="E50">
        <v>452</v>
      </c>
      <c r="F50" t="s">
        <v>4896</v>
      </c>
      <c r="G50">
        <v>972</v>
      </c>
      <c r="H50" t="s">
        <v>4897</v>
      </c>
      <c r="I50" t="s">
        <v>7495</v>
      </c>
      <c r="J50" t="s">
        <v>7257</v>
      </c>
      <c r="K50" t="str">
        <f t="shared" si="0"/>
        <v>In Stock</v>
      </c>
      <c r="L50" s="1">
        <f t="shared" si="1"/>
        <v>22686.48</v>
      </c>
      <c r="M50" t="str">
        <f>IF(Table1[[#This Row],[sold]]&gt;100,"High",IF(Table1[[#This Row],[sold]]&gt;=50,"Medium","Low"))</f>
        <v>High</v>
      </c>
    </row>
    <row r="51" spans="1:13" x14ac:dyDescent="0.3">
      <c r="A51" t="s">
        <v>1354</v>
      </c>
      <c r="B51" t="s">
        <v>4898</v>
      </c>
      <c r="C51" t="s">
        <v>1036</v>
      </c>
      <c r="D51" s="1">
        <v>28.75</v>
      </c>
      <c r="E51">
        <v>1</v>
      </c>
      <c r="F51" t="s">
        <v>4899</v>
      </c>
      <c r="G51">
        <v>12739</v>
      </c>
      <c r="H51" t="s">
        <v>4900</v>
      </c>
      <c r="I51" t="s">
        <v>7496</v>
      </c>
      <c r="J51" t="s">
        <v>7257</v>
      </c>
      <c r="K51" t="str">
        <f t="shared" si="0"/>
        <v>In Stock</v>
      </c>
      <c r="L51" s="1">
        <f t="shared" si="1"/>
        <v>366246.25</v>
      </c>
      <c r="M51" t="str">
        <f>IF(Table1[[#This Row],[sold]]&gt;100,"High",IF(Table1[[#This Row],[sold]]&gt;=50,"Medium","Low"))</f>
        <v>High</v>
      </c>
    </row>
    <row r="52" spans="1:13" x14ac:dyDescent="0.3">
      <c r="A52" t="s">
        <v>4901</v>
      </c>
      <c r="B52" t="s">
        <v>4902</v>
      </c>
      <c r="C52" t="s">
        <v>1036</v>
      </c>
      <c r="D52" s="1">
        <v>27.94</v>
      </c>
      <c r="E52">
        <v>161</v>
      </c>
      <c r="F52" t="s">
        <v>4903</v>
      </c>
      <c r="G52">
        <v>485</v>
      </c>
      <c r="H52" t="s">
        <v>4904</v>
      </c>
      <c r="I52" t="s">
        <v>7495</v>
      </c>
      <c r="J52" t="s">
        <v>7257</v>
      </c>
      <c r="K52" t="str">
        <f t="shared" si="0"/>
        <v>In Stock</v>
      </c>
      <c r="L52" s="1">
        <f t="shared" si="1"/>
        <v>13550.900000000001</v>
      </c>
      <c r="M52" t="str">
        <f>IF(Table1[[#This Row],[sold]]&gt;100,"High",IF(Table1[[#This Row],[sold]]&gt;=50,"Medium","Low"))</f>
        <v>High</v>
      </c>
    </row>
    <row r="53" spans="1:13" x14ac:dyDescent="0.3">
      <c r="A53" t="s">
        <v>1701</v>
      </c>
      <c r="B53" t="s">
        <v>4905</v>
      </c>
      <c r="C53" t="s">
        <v>1011</v>
      </c>
      <c r="D53" s="1">
        <v>32.5</v>
      </c>
      <c r="E53">
        <v>5</v>
      </c>
      <c r="F53" t="s">
        <v>4906</v>
      </c>
      <c r="G53">
        <v>372</v>
      </c>
      <c r="H53" t="s">
        <v>4907</v>
      </c>
      <c r="I53" t="s">
        <v>7496</v>
      </c>
      <c r="J53" t="s">
        <v>7257</v>
      </c>
      <c r="K53" t="str">
        <f t="shared" si="0"/>
        <v>In Stock</v>
      </c>
      <c r="L53" s="1">
        <f t="shared" si="1"/>
        <v>12090</v>
      </c>
      <c r="M53" t="str">
        <f>IF(Table1[[#This Row],[sold]]&gt;100,"High",IF(Table1[[#This Row],[sold]]&gt;=50,"Medium","Low"))</f>
        <v>High</v>
      </c>
    </row>
    <row r="54" spans="1:13" x14ac:dyDescent="0.3">
      <c r="A54" t="s">
        <v>4908</v>
      </c>
      <c r="B54" t="s">
        <v>4909</v>
      </c>
      <c r="C54" t="s">
        <v>1036</v>
      </c>
      <c r="D54" s="1">
        <v>14.99</v>
      </c>
      <c r="E54">
        <v>3</v>
      </c>
      <c r="F54" t="s">
        <v>4910</v>
      </c>
      <c r="G54">
        <v>291</v>
      </c>
      <c r="H54" t="s">
        <v>4911</v>
      </c>
      <c r="I54" t="s">
        <v>7492</v>
      </c>
      <c r="J54" t="s">
        <v>7257</v>
      </c>
      <c r="K54" t="str">
        <f t="shared" si="0"/>
        <v>In Stock</v>
      </c>
      <c r="L54" s="1">
        <f t="shared" si="1"/>
        <v>4362.09</v>
      </c>
      <c r="M54" t="str">
        <f>IF(Table1[[#This Row],[sold]]&gt;100,"High",IF(Table1[[#This Row],[sold]]&gt;=50,"Medium","Low"))</f>
        <v>High</v>
      </c>
    </row>
    <row r="55" spans="1:13" x14ac:dyDescent="0.3">
      <c r="A55" t="s">
        <v>1344</v>
      </c>
      <c r="B55" t="s">
        <v>4912</v>
      </c>
      <c r="C55" t="s">
        <v>1036</v>
      </c>
      <c r="D55" s="1">
        <v>45.95</v>
      </c>
      <c r="E55">
        <v>5</v>
      </c>
      <c r="F55" t="s">
        <v>4913</v>
      </c>
      <c r="G55">
        <v>578</v>
      </c>
      <c r="H55" t="s">
        <v>4914</v>
      </c>
      <c r="I55" t="s">
        <v>7492</v>
      </c>
      <c r="J55" t="s">
        <v>7257</v>
      </c>
      <c r="K55" t="str">
        <f t="shared" si="0"/>
        <v>In Stock</v>
      </c>
      <c r="L55" s="1">
        <f t="shared" si="1"/>
        <v>26559.100000000002</v>
      </c>
      <c r="M55" t="str">
        <f>IF(Table1[[#This Row],[sold]]&gt;100,"High",IF(Table1[[#This Row],[sold]]&gt;=50,"Medium","Low"))</f>
        <v>High</v>
      </c>
    </row>
    <row r="56" spans="1:13" x14ac:dyDescent="0.3">
      <c r="A56" t="s">
        <v>1344</v>
      </c>
      <c r="B56" t="s">
        <v>4915</v>
      </c>
      <c r="C56" t="s">
        <v>1011</v>
      </c>
      <c r="D56" s="1">
        <v>68.989999999999995</v>
      </c>
      <c r="E56">
        <v>2</v>
      </c>
      <c r="F56" t="s">
        <v>4916</v>
      </c>
      <c r="G56">
        <v>99</v>
      </c>
      <c r="H56" t="s">
        <v>4917</v>
      </c>
      <c r="I56" t="s">
        <v>7502</v>
      </c>
      <c r="J56" t="s">
        <v>7257</v>
      </c>
      <c r="K56" t="str">
        <f t="shared" si="0"/>
        <v>In Stock</v>
      </c>
      <c r="L56" s="1">
        <f t="shared" si="1"/>
        <v>6830.0099999999993</v>
      </c>
      <c r="M56" t="str">
        <f>IF(Table1[[#This Row],[sold]]&gt;100,"High",IF(Table1[[#This Row],[sold]]&gt;=50,"Medium","Low"))</f>
        <v>Medium</v>
      </c>
    </row>
    <row r="57" spans="1:13" x14ac:dyDescent="0.3">
      <c r="A57" t="s">
        <v>2872</v>
      </c>
      <c r="B57" t="s">
        <v>4918</v>
      </c>
      <c r="C57" t="s">
        <v>1011</v>
      </c>
      <c r="D57" s="1">
        <v>69.989999999999995</v>
      </c>
      <c r="E57">
        <v>56</v>
      </c>
      <c r="F57" t="s">
        <v>4919</v>
      </c>
      <c r="G57">
        <v>44</v>
      </c>
      <c r="H57" t="s">
        <v>4920</v>
      </c>
      <c r="I57" t="s">
        <v>7496</v>
      </c>
      <c r="J57" t="s">
        <v>7257</v>
      </c>
      <c r="K57" t="str">
        <f t="shared" si="0"/>
        <v>In Stock</v>
      </c>
      <c r="L57" s="1">
        <f t="shared" si="1"/>
        <v>3079.56</v>
      </c>
      <c r="M57" t="str">
        <f>IF(Table1[[#This Row],[sold]]&gt;100,"High",IF(Table1[[#This Row],[sold]]&gt;=50,"Medium","Low"))</f>
        <v>Low</v>
      </c>
    </row>
    <row r="58" spans="1:13" x14ac:dyDescent="0.3">
      <c r="A58" t="s">
        <v>4789</v>
      </c>
      <c r="B58" t="s">
        <v>4921</v>
      </c>
      <c r="C58" t="s">
        <v>1336</v>
      </c>
      <c r="D58" s="1">
        <v>13.99</v>
      </c>
      <c r="E58">
        <v>10</v>
      </c>
      <c r="F58" t="s">
        <v>1453</v>
      </c>
      <c r="G58">
        <v>290</v>
      </c>
      <c r="H58" t="s">
        <v>4922</v>
      </c>
      <c r="I58" t="s">
        <v>7498</v>
      </c>
      <c r="J58" t="s">
        <v>7257</v>
      </c>
      <c r="K58" t="str">
        <f t="shared" si="0"/>
        <v>In Stock</v>
      </c>
      <c r="L58" s="1">
        <f t="shared" si="1"/>
        <v>4057.1</v>
      </c>
      <c r="M58" t="str">
        <f>IF(Table1[[#This Row],[sold]]&gt;100,"High",IF(Table1[[#This Row],[sold]]&gt;=50,"Medium","Low"))</f>
        <v>High</v>
      </c>
    </row>
    <row r="59" spans="1:13" x14ac:dyDescent="0.3">
      <c r="A59" t="s">
        <v>1034</v>
      </c>
      <c r="B59" t="s">
        <v>4923</v>
      </c>
      <c r="C59" t="s">
        <v>1036</v>
      </c>
      <c r="D59" s="1">
        <v>36.880000000000003</v>
      </c>
      <c r="E59">
        <v>1</v>
      </c>
      <c r="F59" t="s">
        <v>4924</v>
      </c>
      <c r="G59">
        <v>19899</v>
      </c>
      <c r="H59" t="s">
        <v>4925</v>
      </c>
      <c r="I59" t="s">
        <v>7496</v>
      </c>
      <c r="J59" t="s">
        <v>7257</v>
      </c>
      <c r="K59" t="str">
        <f t="shared" si="0"/>
        <v>In Stock</v>
      </c>
      <c r="L59" s="1">
        <f t="shared" si="1"/>
        <v>733875.12</v>
      </c>
      <c r="M59" t="str">
        <f>IF(Table1[[#This Row],[sold]]&gt;100,"High",IF(Table1[[#This Row],[sold]]&gt;=50,"Medium","Low"))</f>
        <v>High</v>
      </c>
    </row>
    <row r="60" spans="1:13" x14ac:dyDescent="0.3">
      <c r="A60" t="s">
        <v>2261</v>
      </c>
      <c r="B60" t="s">
        <v>4926</v>
      </c>
      <c r="C60" t="s">
        <v>1036</v>
      </c>
      <c r="D60" s="1">
        <v>24.7</v>
      </c>
      <c r="E60">
        <v>1</v>
      </c>
      <c r="F60" t="s">
        <v>4927</v>
      </c>
      <c r="G60">
        <v>12865</v>
      </c>
      <c r="H60" t="s">
        <v>1720</v>
      </c>
      <c r="I60" t="s">
        <v>7495</v>
      </c>
      <c r="J60" t="s">
        <v>7257</v>
      </c>
      <c r="K60" t="str">
        <f t="shared" si="0"/>
        <v>In Stock</v>
      </c>
      <c r="L60" s="1">
        <f t="shared" si="1"/>
        <v>317765.5</v>
      </c>
      <c r="M60" t="str">
        <f>IF(Table1[[#This Row],[sold]]&gt;100,"High",IF(Table1[[#This Row],[sold]]&gt;=50,"Medium","Low"))</f>
        <v>High</v>
      </c>
    </row>
    <row r="61" spans="1:13" x14ac:dyDescent="0.3">
      <c r="A61" t="s">
        <v>3356</v>
      </c>
      <c r="B61" t="s">
        <v>4928</v>
      </c>
      <c r="C61" t="s">
        <v>1036</v>
      </c>
      <c r="D61" s="1">
        <v>26.11</v>
      </c>
      <c r="E61">
        <v>4</v>
      </c>
      <c r="F61" t="s">
        <v>4929</v>
      </c>
      <c r="G61">
        <v>12184</v>
      </c>
      <c r="H61" t="s">
        <v>4930</v>
      </c>
      <c r="I61" t="s">
        <v>7495</v>
      </c>
      <c r="J61" t="s">
        <v>7257</v>
      </c>
      <c r="K61" t="str">
        <f t="shared" si="0"/>
        <v>In Stock</v>
      </c>
      <c r="L61" s="1">
        <f t="shared" si="1"/>
        <v>318124.24</v>
      </c>
      <c r="M61" t="str">
        <f>IF(Table1[[#This Row],[sold]]&gt;100,"High",IF(Table1[[#This Row],[sold]]&gt;=50,"Medium","Low"))</f>
        <v>High</v>
      </c>
    </row>
    <row r="62" spans="1:13" x14ac:dyDescent="0.3">
      <c r="A62" t="s">
        <v>1087</v>
      </c>
      <c r="B62" t="s">
        <v>4931</v>
      </c>
      <c r="C62" t="s">
        <v>1336</v>
      </c>
      <c r="D62" s="1">
        <v>14.99</v>
      </c>
      <c r="E62">
        <v>10</v>
      </c>
      <c r="F62" t="s">
        <v>4932</v>
      </c>
      <c r="G62">
        <v>172</v>
      </c>
      <c r="H62" t="s">
        <v>4933</v>
      </c>
      <c r="I62" t="s">
        <v>7496</v>
      </c>
      <c r="J62" t="s">
        <v>7257</v>
      </c>
      <c r="K62" t="str">
        <f t="shared" si="0"/>
        <v>In Stock</v>
      </c>
      <c r="L62" s="1">
        <f t="shared" si="1"/>
        <v>2578.2800000000002</v>
      </c>
      <c r="M62" t="str">
        <f>IF(Table1[[#This Row],[sold]]&gt;100,"High",IF(Table1[[#This Row],[sold]]&gt;=50,"Medium","Low"))</f>
        <v>High</v>
      </c>
    </row>
    <row r="63" spans="1:13" x14ac:dyDescent="0.3">
      <c r="A63" t="s">
        <v>4934</v>
      </c>
      <c r="B63" t="s">
        <v>4935</v>
      </c>
      <c r="C63" t="s">
        <v>7120</v>
      </c>
      <c r="D63" s="1">
        <v>6.65</v>
      </c>
      <c r="E63">
        <v>9</v>
      </c>
      <c r="F63" t="s">
        <v>4936</v>
      </c>
      <c r="G63">
        <v>18882</v>
      </c>
      <c r="H63" t="s">
        <v>4937</v>
      </c>
      <c r="I63" t="s">
        <v>7503</v>
      </c>
      <c r="J63" t="s">
        <v>7257</v>
      </c>
      <c r="K63" t="str">
        <f t="shared" si="0"/>
        <v>In Stock</v>
      </c>
      <c r="L63" s="1">
        <f t="shared" si="1"/>
        <v>125565.3</v>
      </c>
      <c r="M63" t="str">
        <f>IF(Table1[[#This Row],[sold]]&gt;100,"High",IF(Table1[[#This Row],[sold]]&gt;=50,"Medium","Low"))</f>
        <v>High</v>
      </c>
    </row>
    <row r="64" spans="1:13" x14ac:dyDescent="0.3">
      <c r="A64" t="s">
        <v>2105</v>
      </c>
      <c r="B64" t="s">
        <v>4938</v>
      </c>
      <c r="C64" t="s">
        <v>1011</v>
      </c>
      <c r="D64" s="1">
        <v>25.99</v>
      </c>
      <c r="E64">
        <v>6</v>
      </c>
      <c r="F64" t="s">
        <v>4939</v>
      </c>
      <c r="G64">
        <v>1332</v>
      </c>
      <c r="H64" t="s">
        <v>4940</v>
      </c>
      <c r="I64" t="s">
        <v>7504</v>
      </c>
      <c r="J64" t="s">
        <v>7257</v>
      </c>
      <c r="K64" t="str">
        <f t="shared" si="0"/>
        <v>In Stock</v>
      </c>
      <c r="L64" s="1">
        <f t="shared" si="1"/>
        <v>34618.68</v>
      </c>
      <c r="M64" t="str">
        <f>IF(Table1[[#This Row],[sold]]&gt;100,"High",IF(Table1[[#This Row],[sold]]&gt;=50,"Medium","Low"))</f>
        <v>High</v>
      </c>
    </row>
    <row r="65" spans="1:13" x14ac:dyDescent="0.3">
      <c r="A65" t="s">
        <v>1044</v>
      </c>
      <c r="B65" t="s">
        <v>4941</v>
      </c>
      <c r="C65" t="s">
        <v>1336</v>
      </c>
      <c r="D65" s="1">
        <v>60.99</v>
      </c>
      <c r="E65">
        <v>2</v>
      </c>
      <c r="F65" t="s">
        <v>4942</v>
      </c>
      <c r="G65">
        <v>35</v>
      </c>
      <c r="H65" t="s">
        <v>4943</v>
      </c>
      <c r="I65" t="s">
        <v>7505</v>
      </c>
      <c r="J65" t="s">
        <v>7257</v>
      </c>
      <c r="K65" t="str">
        <f t="shared" si="0"/>
        <v>In Stock</v>
      </c>
      <c r="L65" s="1">
        <f t="shared" si="1"/>
        <v>2134.65</v>
      </c>
      <c r="M65" t="str">
        <f>IF(Table1[[#This Row],[sold]]&gt;100,"High",IF(Table1[[#This Row],[sold]]&gt;=50,"Medium","Low"))</f>
        <v>Low</v>
      </c>
    </row>
    <row r="66" spans="1:13" x14ac:dyDescent="0.3">
      <c r="A66" t="s">
        <v>1044</v>
      </c>
      <c r="B66" t="s">
        <v>4944</v>
      </c>
      <c r="C66" t="s">
        <v>1067</v>
      </c>
      <c r="D66" s="1">
        <v>47.88</v>
      </c>
      <c r="E66">
        <v>10</v>
      </c>
      <c r="F66" t="s">
        <v>1225</v>
      </c>
      <c r="G66">
        <v>25</v>
      </c>
      <c r="H66" t="s">
        <v>4945</v>
      </c>
      <c r="I66" t="s">
        <v>7498</v>
      </c>
      <c r="J66" t="s">
        <v>7257</v>
      </c>
      <c r="K66" t="str">
        <f t="shared" ref="K66:K129" si="2">IF(E66&gt;=1,"In Stock","Out of Stock")</f>
        <v>In Stock</v>
      </c>
      <c r="L66" s="1">
        <f t="shared" ref="L66:L129" si="3">G66*D66</f>
        <v>1197</v>
      </c>
      <c r="M66" t="str">
        <f>IF(Table1[[#This Row],[sold]]&gt;100,"High",IF(Table1[[#This Row],[sold]]&gt;=50,"Medium","Low"))</f>
        <v>Low</v>
      </c>
    </row>
    <row r="67" spans="1:13" x14ac:dyDescent="0.3">
      <c r="A67" t="s">
        <v>1354</v>
      </c>
      <c r="B67" t="s">
        <v>4946</v>
      </c>
      <c r="C67" t="s">
        <v>1036</v>
      </c>
      <c r="D67" s="1">
        <v>31.08</v>
      </c>
      <c r="E67">
        <v>842</v>
      </c>
      <c r="F67" t="s">
        <v>4947</v>
      </c>
      <c r="G67">
        <v>1362</v>
      </c>
      <c r="H67" t="s">
        <v>4948</v>
      </c>
      <c r="I67" t="s">
        <v>7495</v>
      </c>
      <c r="J67" t="s">
        <v>7257</v>
      </c>
      <c r="K67" t="str">
        <f t="shared" si="2"/>
        <v>In Stock</v>
      </c>
      <c r="L67" s="1">
        <f t="shared" si="3"/>
        <v>42330.96</v>
      </c>
      <c r="M67" t="str">
        <f>IF(Table1[[#This Row],[sold]]&gt;100,"High",IF(Table1[[#This Row],[sold]]&gt;=50,"Medium","Low"))</f>
        <v>High</v>
      </c>
    </row>
    <row r="68" spans="1:13" x14ac:dyDescent="0.3">
      <c r="A68" t="s">
        <v>1538</v>
      </c>
      <c r="B68" t="s">
        <v>4949</v>
      </c>
      <c r="C68" t="s">
        <v>1011</v>
      </c>
      <c r="D68" s="1">
        <v>24.43</v>
      </c>
      <c r="E68">
        <v>1</v>
      </c>
      <c r="F68" t="s">
        <v>4950</v>
      </c>
      <c r="G68">
        <v>110</v>
      </c>
      <c r="H68" t="s">
        <v>4951</v>
      </c>
      <c r="I68" t="s">
        <v>7494</v>
      </c>
      <c r="J68" t="s">
        <v>7257</v>
      </c>
      <c r="K68" t="str">
        <f t="shared" si="2"/>
        <v>In Stock</v>
      </c>
      <c r="L68" s="1">
        <f t="shared" si="3"/>
        <v>2687.3</v>
      </c>
      <c r="M68" t="str">
        <f>IF(Table1[[#This Row],[sold]]&gt;100,"High",IF(Table1[[#This Row],[sold]]&gt;=50,"Medium","Low"))</f>
        <v>High</v>
      </c>
    </row>
    <row r="69" spans="1:13" x14ac:dyDescent="0.3">
      <c r="A69" t="s">
        <v>1034</v>
      </c>
      <c r="B69" t="s">
        <v>4952</v>
      </c>
      <c r="C69" t="s">
        <v>1036</v>
      </c>
      <c r="D69" s="1">
        <v>35.99</v>
      </c>
      <c r="E69">
        <v>5</v>
      </c>
      <c r="F69" t="s">
        <v>3666</v>
      </c>
      <c r="G69">
        <v>221</v>
      </c>
      <c r="H69" t="s">
        <v>4953</v>
      </c>
      <c r="I69" t="s">
        <v>7490</v>
      </c>
      <c r="J69" t="s">
        <v>7257</v>
      </c>
      <c r="K69" t="str">
        <f t="shared" si="2"/>
        <v>In Stock</v>
      </c>
      <c r="L69" s="1">
        <f t="shared" si="3"/>
        <v>7953.7900000000009</v>
      </c>
      <c r="M69" t="str">
        <f>IF(Table1[[#This Row],[sold]]&gt;100,"High",IF(Table1[[#This Row],[sold]]&gt;=50,"Medium","Low"))</f>
        <v>High</v>
      </c>
    </row>
    <row r="70" spans="1:13" x14ac:dyDescent="0.3">
      <c r="A70" t="s">
        <v>3594</v>
      </c>
      <c r="B70" t="s">
        <v>4954</v>
      </c>
      <c r="C70" t="s">
        <v>1011</v>
      </c>
      <c r="D70" s="1">
        <v>25.99</v>
      </c>
      <c r="E70">
        <v>10</v>
      </c>
      <c r="F70" t="s">
        <v>1124</v>
      </c>
      <c r="G70">
        <v>3</v>
      </c>
      <c r="H70" t="s">
        <v>4955</v>
      </c>
      <c r="I70" t="s">
        <v>7506</v>
      </c>
      <c r="J70" t="s">
        <v>7257</v>
      </c>
      <c r="K70" t="str">
        <f t="shared" si="2"/>
        <v>In Stock</v>
      </c>
      <c r="L70" s="1">
        <f t="shared" si="3"/>
        <v>77.97</v>
      </c>
      <c r="M70" t="str">
        <f>IF(Table1[[#This Row],[sold]]&gt;100,"High",IF(Table1[[#This Row],[sold]]&gt;=50,"Medium","Low"))</f>
        <v>Low</v>
      </c>
    </row>
    <row r="71" spans="1:13" x14ac:dyDescent="0.3">
      <c r="A71" t="s">
        <v>1800</v>
      </c>
      <c r="B71" t="s">
        <v>4956</v>
      </c>
      <c r="C71" t="s">
        <v>1036</v>
      </c>
      <c r="D71" s="1">
        <v>38.57</v>
      </c>
      <c r="E71">
        <v>484</v>
      </c>
      <c r="F71" t="s">
        <v>4957</v>
      </c>
      <c r="G71">
        <v>1503</v>
      </c>
      <c r="H71" t="s">
        <v>4958</v>
      </c>
      <c r="I71" t="s">
        <v>7495</v>
      </c>
      <c r="J71" t="s">
        <v>7257</v>
      </c>
      <c r="K71" t="str">
        <f t="shared" si="2"/>
        <v>In Stock</v>
      </c>
      <c r="L71" s="1">
        <f t="shared" si="3"/>
        <v>57970.71</v>
      </c>
      <c r="M71" t="str">
        <f>IF(Table1[[#This Row],[sold]]&gt;100,"High",IF(Table1[[#This Row],[sold]]&gt;=50,"Medium","Low"))</f>
        <v>High</v>
      </c>
    </row>
    <row r="72" spans="1:13" x14ac:dyDescent="0.3">
      <c r="A72" t="s">
        <v>4827</v>
      </c>
      <c r="B72" t="s">
        <v>4959</v>
      </c>
      <c r="C72" t="s">
        <v>1036</v>
      </c>
      <c r="D72" s="1">
        <v>24.45</v>
      </c>
      <c r="E72">
        <v>1</v>
      </c>
      <c r="F72" t="s">
        <v>4960</v>
      </c>
      <c r="G72">
        <v>1691</v>
      </c>
      <c r="H72" t="s">
        <v>4961</v>
      </c>
      <c r="I72" t="s">
        <v>7495</v>
      </c>
      <c r="J72" t="s">
        <v>7257</v>
      </c>
      <c r="K72" t="str">
        <f t="shared" si="2"/>
        <v>In Stock</v>
      </c>
      <c r="L72" s="1">
        <f t="shared" si="3"/>
        <v>41344.949999999997</v>
      </c>
      <c r="M72" t="str">
        <f>IF(Table1[[#This Row],[sold]]&gt;100,"High",IF(Table1[[#This Row],[sold]]&gt;=50,"Medium","Low"))</f>
        <v>High</v>
      </c>
    </row>
    <row r="73" spans="1:13" x14ac:dyDescent="0.3">
      <c r="A73" t="s">
        <v>4827</v>
      </c>
      <c r="B73" t="s">
        <v>4962</v>
      </c>
      <c r="C73" t="s">
        <v>1036</v>
      </c>
      <c r="D73" s="1">
        <v>16.260000000000002</v>
      </c>
      <c r="E73">
        <v>12</v>
      </c>
      <c r="F73" t="s">
        <v>4963</v>
      </c>
      <c r="G73">
        <v>644</v>
      </c>
      <c r="H73" t="s">
        <v>4964</v>
      </c>
      <c r="I73" t="s">
        <v>7495</v>
      </c>
      <c r="J73" t="s">
        <v>7257</v>
      </c>
      <c r="K73" t="str">
        <f t="shared" si="2"/>
        <v>In Stock</v>
      </c>
      <c r="L73" s="1">
        <f t="shared" si="3"/>
        <v>10471.44</v>
      </c>
      <c r="M73" t="str">
        <f>IF(Table1[[#This Row],[sold]]&gt;100,"High",IF(Table1[[#This Row],[sold]]&gt;=50,"Medium","Low"))</f>
        <v>High</v>
      </c>
    </row>
    <row r="74" spans="1:13" x14ac:dyDescent="0.3">
      <c r="A74" t="s">
        <v>1800</v>
      </c>
      <c r="B74" t="s">
        <v>4965</v>
      </c>
      <c r="C74" t="s">
        <v>1036</v>
      </c>
      <c r="D74" s="1">
        <v>22.5</v>
      </c>
      <c r="E74">
        <v>10</v>
      </c>
      <c r="F74" t="s">
        <v>1402</v>
      </c>
      <c r="G74">
        <v>2</v>
      </c>
      <c r="I74" t="s">
        <v>7501</v>
      </c>
      <c r="J74" t="s">
        <v>7257</v>
      </c>
      <c r="K74" t="str">
        <f t="shared" si="2"/>
        <v>In Stock</v>
      </c>
      <c r="L74" s="1">
        <f t="shared" si="3"/>
        <v>45</v>
      </c>
      <c r="M74" t="str">
        <f>IF(Table1[[#This Row],[sold]]&gt;100,"High",IF(Table1[[#This Row],[sold]]&gt;=50,"Medium","Low"))</f>
        <v>Low</v>
      </c>
    </row>
    <row r="75" spans="1:13" x14ac:dyDescent="0.3">
      <c r="A75" t="s">
        <v>1553</v>
      </c>
      <c r="B75" t="s">
        <v>7386</v>
      </c>
      <c r="C75" t="s">
        <v>1011</v>
      </c>
      <c r="D75" s="1">
        <v>15.03</v>
      </c>
      <c r="E75">
        <v>3</v>
      </c>
      <c r="F75" t="s">
        <v>4966</v>
      </c>
      <c r="G75">
        <v>44</v>
      </c>
      <c r="H75" t="s">
        <v>4967</v>
      </c>
      <c r="I75" t="s">
        <v>7494</v>
      </c>
      <c r="J75" t="s">
        <v>7257</v>
      </c>
      <c r="K75" t="str">
        <f t="shared" si="2"/>
        <v>In Stock</v>
      </c>
      <c r="L75" s="1">
        <f t="shared" si="3"/>
        <v>661.31999999999994</v>
      </c>
      <c r="M75" t="str">
        <f>IF(Table1[[#This Row],[sold]]&gt;100,"High",IF(Table1[[#This Row],[sold]]&gt;=50,"Medium","Low"))</f>
        <v>Low</v>
      </c>
    </row>
    <row r="76" spans="1:13" x14ac:dyDescent="0.3">
      <c r="A76" t="s">
        <v>1034</v>
      </c>
      <c r="B76" t="s">
        <v>4968</v>
      </c>
      <c r="C76" t="s">
        <v>1036</v>
      </c>
      <c r="D76" s="1">
        <v>8.32</v>
      </c>
      <c r="E76">
        <v>322</v>
      </c>
      <c r="F76" t="s">
        <v>4969</v>
      </c>
      <c r="G76">
        <v>417</v>
      </c>
      <c r="H76" t="s">
        <v>4970</v>
      </c>
      <c r="I76" t="s">
        <v>7495</v>
      </c>
      <c r="J76" t="s">
        <v>7257</v>
      </c>
      <c r="K76" t="str">
        <f t="shared" si="2"/>
        <v>In Stock</v>
      </c>
      <c r="L76" s="1">
        <f t="shared" si="3"/>
        <v>3469.44</v>
      </c>
      <c r="M76" t="str">
        <f>IF(Table1[[#This Row],[sold]]&gt;100,"High",IF(Table1[[#This Row],[sold]]&gt;=50,"Medium","Low"))</f>
        <v>High</v>
      </c>
    </row>
    <row r="77" spans="1:13" x14ac:dyDescent="0.3">
      <c r="A77" t="s">
        <v>1344</v>
      </c>
      <c r="B77" t="s">
        <v>4971</v>
      </c>
      <c r="C77" t="s">
        <v>1036</v>
      </c>
      <c r="D77" s="1">
        <v>37.799999999999997</v>
      </c>
      <c r="E77">
        <v>8</v>
      </c>
      <c r="F77" t="s">
        <v>4972</v>
      </c>
      <c r="G77">
        <v>300</v>
      </c>
      <c r="H77" t="s">
        <v>4973</v>
      </c>
      <c r="I77" t="s">
        <v>7496</v>
      </c>
      <c r="J77" t="s">
        <v>7257</v>
      </c>
      <c r="K77" t="str">
        <f t="shared" si="2"/>
        <v>In Stock</v>
      </c>
      <c r="L77" s="1">
        <f t="shared" si="3"/>
        <v>11340</v>
      </c>
      <c r="M77" t="str">
        <f>IF(Table1[[#This Row],[sold]]&gt;100,"High",IF(Table1[[#This Row],[sold]]&gt;=50,"Medium","Low"))</f>
        <v>High</v>
      </c>
    </row>
    <row r="78" spans="1:13" x14ac:dyDescent="0.3">
      <c r="A78" t="s">
        <v>1354</v>
      </c>
      <c r="B78" t="s">
        <v>4974</v>
      </c>
      <c r="C78" t="s">
        <v>1036</v>
      </c>
      <c r="D78" s="1">
        <v>23.56</v>
      </c>
      <c r="E78">
        <v>1</v>
      </c>
      <c r="F78" t="s">
        <v>4975</v>
      </c>
      <c r="G78">
        <v>24048</v>
      </c>
      <c r="H78" t="s">
        <v>4976</v>
      </c>
      <c r="I78" t="s">
        <v>7495</v>
      </c>
      <c r="J78" t="s">
        <v>7257</v>
      </c>
      <c r="K78" t="str">
        <f t="shared" si="2"/>
        <v>In Stock</v>
      </c>
      <c r="L78" s="1">
        <f t="shared" si="3"/>
        <v>566570.88</v>
      </c>
      <c r="M78" t="str">
        <f>IF(Table1[[#This Row],[sold]]&gt;100,"High",IF(Table1[[#This Row],[sold]]&gt;=50,"Medium","Low"))</f>
        <v>High</v>
      </c>
    </row>
    <row r="79" spans="1:13" x14ac:dyDescent="0.3">
      <c r="A79" t="s">
        <v>4854</v>
      </c>
      <c r="B79" t="s">
        <v>4977</v>
      </c>
      <c r="C79" t="s">
        <v>1036</v>
      </c>
      <c r="D79" s="1">
        <v>27.59</v>
      </c>
      <c r="E79">
        <v>323</v>
      </c>
      <c r="F79" t="s">
        <v>4978</v>
      </c>
      <c r="G79">
        <v>4972</v>
      </c>
      <c r="H79" t="s">
        <v>4979</v>
      </c>
      <c r="I79" t="s">
        <v>7495</v>
      </c>
      <c r="J79" t="s">
        <v>7257</v>
      </c>
      <c r="K79" t="str">
        <f t="shared" si="2"/>
        <v>In Stock</v>
      </c>
      <c r="L79" s="1">
        <f t="shared" si="3"/>
        <v>137177.48000000001</v>
      </c>
      <c r="M79" t="str">
        <f>IF(Table1[[#This Row],[sold]]&gt;100,"High",IF(Table1[[#This Row],[sold]]&gt;=50,"Medium","Low"))</f>
        <v>High</v>
      </c>
    </row>
    <row r="80" spans="1:13" x14ac:dyDescent="0.3">
      <c r="A80" t="s">
        <v>1800</v>
      </c>
      <c r="B80" t="s">
        <v>4980</v>
      </c>
      <c r="C80" t="s">
        <v>1036</v>
      </c>
      <c r="D80" s="1">
        <v>26.5</v>
      </c>
      <c r="E80">
        <v>3</v>
      </c>
      <c r="F80" t="s">
        <v>2073</v>
      </c>
      <c r="G80">
        <v>3</v>
      </c>
      <c r="H80" t="s">
        <v>4981</v>
      </c>
      <c r="I80" t="s">
        <v>7507</v>
      </c>
      <c r="J80" t="s">
        <v>7257</v>
      </c>
      <c r="K80" t="str">
        <f t="shared" si="2"/>
        <v>In Stock</v>
      </c>
      <c r="L80" s="1">
        <f t="shared" si="3"/>
        <v>79.5</v>
      </c>
      <c r="M80" t="str">
        <f>IF(Table1[[#This Row],[sold]]&gt;100,"High",IF(Table1[[#This Row],[sold]]&gt;=50,"Medium","Low"))</f>
        <v>Low</v>
      </c>
    </row>
    <row r="81" spans="1:13" x14ac:dyDescent="0.3">
      <c r="A81" t="s">
        <v>1078</v>
      </c>
      <c r="B81" t="s">
        <v>7272</v>
      </c>
      <c r="C81" t="s">
        <v>1011</v>
      </c>
      <c r="D81" s="1">
        <v>35.71</v>
      </c>
      <c r="E81">
        <v>3</v>
      </c>
      <c r="F81" t="s">
        <v>4982</v>
      </c>
      <c r="G81">
        <v>36</v>
      </c>
      <c r="H81" t="s">
        <v>4983</v>
      </c>
      <c r="I81" t="s">
        <v>7494</v>
      </c>
      <c r="J81" t="s">
        <v>7257</v>
      </c>
      <c r="K81" t="str">
        <f t="shared" si="2"/>
        <v>In Stock</v>
      </c>
      <c r="L81" s="1">
        <f t="shared" si="3"/>
        <v>1285.56</v>
      </c>
      <c r="M81" t="str">
        <f>IF(Table1[[#This Row],[sold]]&gt;100,"High",IF(Table1[[#This Row],[sold]]&gt;=50,"Medium","Low"))</f>
        <v>Low</v>
      </c>
    </row>
    <row r="82" spans="1:13" x14ac:dyDescent="0.3">
      <c r="A82" t="s">
        <v>1087</v>
      </c>
      <c r="B82" t="s">
        <v>4984</v>
      </c>
      <c r="C82" t="s">
        <v>1336</v>
      </c>
      <c r="D82" s="1">
        <v>15.99</v>
      </c>
      <c r="E82">
        <v>10</v>
      </c>
      <c r="F82" t="s">
        <v>4985</v>
      </c>
      <c r="G82">
        <v>594</v>
      </c>
      <c r="H82" t="s">
        <v>4986</v>
      </c>
      <c r="I82" t="s">
        <v>7495</v>
      </c>
      <c r="J82" t="s">
        <v>7257</v>
      </c>
      <c r="K82" t="str">
        <f t="shared" si="2"/>
        <v>In Stock</v>
      </c>
      <c r="L82" s="1">
        <f t="shared" si="3"/>
        <v>9498.06</v>
      </c>
      <c r="M82" t="str">
        <f>IF(Table1[[#This Row],[sold]]&gt;100,"High",IF(Table1[[#This Row],[sold]]&gt;=50,"Medium","Low"))</f>
        <v>High</v>
      </c>
    </row>
    <row r="83" spans="1:13" x14ac:dyDescent="0.3">
      <c r="A83" t="s">
        <v>1354</v>
      </c>
      <c r="B83" t="s">
        <v>4987</v>
      </c>
      <c r="C83" t="s">
        <v>3445</v>
      </c>
      <c r="D83" s="1">
        <v>23.89</v>
      </c>
      <c r="E83">
        <v>1</v>
      </c>
      <c r="F83" t="s">
        <v>4988</v>
      </c>
      <c r="G83">
        <v>54052</v>
      </c>
      <c r="H83" t="s">
        <v>4989</v>
      </c>
      <c r="I83" t="s">
        <v>7496</v>
      </c>
      <c r="J83" t="s">
        <v>7257</v>
      </c>
      <c r="K83" t="str">
        <f t="shared" si="2"/>
        <v>In Stock</v>
      </c>
      <c r="L83" s="1">
        <f t="shared" si="3"/>
        <v>1291302.28</v>
      </c>
      <c r="M83" t="str">
        <f>IF(Table1[[#This Row],[sold]]&gt;100,"High",IF(Table1[[#This Row],[sold]]&gt;=50,"Medium","Low"))</f>
        <v>High</v>
      </c>
    </row>
    <row r="84" spans="1:13" x14ac:dyDescent="0.3">
      <c r="A84" t="s">
        <v>3445</v>
      </c>
      <c r="B84" t="s">
        <v>4990</v>
      </c>
      <c r="C84" t="s">
        <v>1011</v>
      </c>
      <c r="D84" s="1">
        <v>10.99</v>
      </c>
      <c r="E84">
        <v>10</v>
      </c>
      <c r="F84" t="s">
        <v>3658</v>
      </c>
      <c r="G84">
        <v>179</v>
      </c>
      <c r="H84" t="s">
        <v>4991</v>
      </c>
      <c r="I84" t="s">
        <v>7495</v>
      </c>
      <c r="J84" t="s">
        <v>7257</v>
      </c>
      <c r="K84" t="str">
        <f t="shared" si="2"/>
        <v>In Stock</v>
      </c>
      <c r="L84" s="1">
        <f t="shared" si="3"/>
        <v>1967.21</v>
      </c>
      <c r="M84" t="str">
        <f>IF(Table1[[#This Row],[sold]]&gt;100,"High",IF(Table1[[#This Row],[sold]]&gt;=50,"Medium","Low"))</f>
        <v>High</v>
      </c>
    </row>
    <row r="85" spans="1:13" x14ac:dyDescent="0.3">
      <c r="A85" t="s">
        <v>1344</v>
      </c>
      <c r="B85" t="s">
        <v>4992</v>
      </c>
      <c r="C85" t="s">
        <v>1011</v>
      </c>
      <c r="D85" s="1">
        <v>70.989999999999995</v>
      </c>
      <c r="E85">
        <v>2</v>
      </c>
      <c r="F85" t="s">
        <v>4993</v>
      </c>
      <c r="G85">
        <v>52</v>
      </c>
      <c r="H85" t="s">
        <v>4994</v>
      </c>
      <c r="I85" t="s">
        <v>7502</v>
      </c>
      <c r="J85" t="s">
        <v>7257</v>
      </c>
      <c r="K85" t="str">
        <f t="shared" si="2"/>
        <v>In Stock</v>
      </c>
      <c r="L85" s="1">
        <f t="shared" si="3"/>
        <v>3691.4799999999996</v>
      </c>
      <c r="M85" t="str">
        <f>IF(Table1[[#This Row],[sold]]&gt;100,"High",IF(Table1[[#This Row],[sold]]&gt;=50,"Medium","Low"))</f>
        <v>Medium</v>
      </c>
    </row>
    <row r="86" spans="1:13" x14ac:dyDescent="0.3">
      <c r="A86" t="s">
        <v>1087</v>
      </c>
      <c r="B86" t="s">
        <v>4995</v>
      </c>
      <c r="C86" t="s">
        <v>1336</v>
      </c>
      <c r="D86" s="1">
        <v>16.989999999999998</v>
      </c>
      <c r="E86">
        <v>10</v>
      </c>
      <c r="F86" t="s">
        <v>4996</v>
      </c>
      <c r="G86">
        <v>404</v>
      </c>
      <c r="H86" t="s">
        <v>4997</v>
      </c>
      <c r="I86" t="s">
        <v>7488</v>
      </c>
      <c r="J86" t="s">
        <v>7257</v>
      </c>
      <c r="K86" t="str">
        <f t="shared" si="2"/>
        <v>In Stock</v>
      </c>
      <c r="L86" s="1">
        <f t="shared" si="3"/>
        <v>6863.9599999999991</v>
      </c>
      <c r="M86" t="str">
        <f>IF(Table1[[#This Row],[sold]]&gt;100,"High",IF(Table1[[#This Row],[sold]]&gt;=50,"Medium","Low"))</f>
        <v>High</v>
      </c>
    </row>
    <row r="87" spans="1:13" x14ac:dyDescent="0.3">
      <c r="A87" t="s">
        <v>1074</v>
      </c>
      <c r="B87" t="s">
        <v>4998</v>
      </c>
      <c r="C87" t="s">
        <v>1011</v>
      </c>
      <c r="D87" s="1">
        <v>126.99</v>
      </c>
      <c r="E87">
        <v>1</v>
      </c>
      <c r="F87" t="s">
        <v>4999</v>
      </c>
      <c r="G87">
        <v>32</v>
      </c>
      <c r="H87" t="s">
        <v>5000</v>
      </c>
      <c r="I87" t="s">
        <v>7488</v>
      </c>
      <c r="J87" t="s">
        <v>7257</v>
      </c>
      <c r="K87" t="str">
        <f t="shared" si="2"/>
        <v>In Stock</v>
      </c>
      <c r="L87" s="1">
        <f t="shared" si="3"/>
        <v>4063.68</v>
      </c>
      <c r="M87" t="str">
        <f>IF(Table1[[#This Row],[sold]]&gt;100,"High",IF(Table1[[#This Row],[sold]]&gt;=50,"Medium","Low"))</f>
        <v>Low</v>
      </c>
    </row>
    <row r="88" spans="1:13" x14ac:dyDescent="0.3">
      <c r="A88" t="s">
        <v>1126</v>
      </c>
      <c r="B88" t="s">
        <v>5001</v>
      </c>
      <c r="C88" t="s">
        <v>1336</v>
      </c>
      <c r="D88" s="1">
        <v>159.99</v>
      </c>
      <c r="E88">
        <v>10</v>
      </c>
      <c r="F88" t="s">
        <v>1631</v>
      </c>
      <c r="G88">
        <v>30</v>
      </c>
      <c r="H88" t="s">
        <v>5002</v>
      </c>
      <c r="I88" t="s">
        <v>7494</v>
      </c>
      <c r="J88" t="s">
        <v>7257</v>
      </c>
      <c r="K88" t="str">
        <f t="shared" si="2"/>
        <v>In Stock</v>
      </c>
      <c r="L88" s="1">
        <f t="shared" si="3"/>
        <v>4799.7000000000007</v>
      </c>
      <c r="M88" t="str">
        <f>IF(Table1[[#This Row],[sold]]&gt;100,"High",IF(Table1[[#This Row],[sold]]&gt;=50,"Medium","Low"))</f>
        <v>Low</v>
      </c>
    </row>
    <row r="89" spans="1:13" x14ac:dyDescent="0.3">
      <c r="A89" t="s">
        <v>5003</v>
      </c>
      <c r="B89" t="s">
        <v>5004</v>
      </c>
      <c r="C89" t="s">
        <v>5169</v>
      </c>
      <c r="D89" s="1">
        <v>39.950000000000003</v>
      </c>
      <c r="E89">
        <v>10</v>
      </c>
      <c r="F89" t="s">
        <v>5005</v>
      </c>
      <c r="G89">
        <v>353</v>
      </c>
      <c r="H89" t="s">
        <v>5006</v>
      </c>
      <c r="I89" t="s">
        <v>7508</v>
      </c>
      <c r="J89" t="s">
        <v>7257</v>
      </c>
      <c r="K89" t="str">
        <f t="shared" si="2"/>
        <v>In Stock</v>
      </c>
      <c r="L89" s="1">
        <f t="shared" si="3"/>
        <v>14102.35</v>
      </c>
      <c r="M89" t="str">
        <f>IF(Table1[[#This Row],[sold]]&gt;100,"High",IF(Table1[[#This Row],[sold]]&gt;=50,"Medium","Low"))</f>
        <v>High</v>
      </c>
    </row>
    <row r="90" spans="1:13" x14ac:dyDescent="0.3">
      <c r="A90" t="s">
        <v>5007</v>
      </c>
      <c r="B90" t="s">
        <v>5008</v>
      </c>
      <c r="C90" t="s">
        <v>1036</v>
      </c>
      <c r="D90" s="1">
        <v>13.66</v>
      </c>
      <c r="E90">
        <v>10</v>
      </c>
      <c r="F90" t="s">
        <v>5009</v>
      </c>
      <c r="G90">
        <v>552</v>
      </c>
      <c r="H90" t="s">
        <v>5010</v>
      </c>
      <c r="I90" t="s">
        <v>7503</v>
      </c>
      <c r="J90" t="s">
        <v>7257</v>
      </c>
      <c r="K90" t="str">
        <f t="shared" si="2"/>
        <v>In Stock</v>
      </c>
      <c r="L90" s="1">
        <f t="shared" si="3"/>
        <v>7540.32</v>
      </c>
      <c r="M90" t="str">
        <f>IF(Table1[[#This Row],[sold]]&gt;100,"High",IF(Table1[[#This Row],[sold]]&gt;=50,"Medium","Low"))</f>
        <v>High</v>
      </c>
    </row>
    <row r="91" spans="1:13" x14ac:dyDescent="0.3">
      <c r="A91" t="s">
        <v>1009</v>
      </c>
      <c r="B91" t="s">
        <v>5011</v>
      </c>
      <c r="C91" t="s">
        <v>1036</v>
      </c>
      <c r="D91" s="1">
        <v>54.99</v>
      </c>
      <c r="E91">
        <v>10</v>
      </c>
      <c r="F91" t="s">
        <v>5012</v>
      </c>
      <c r="G91">
        <v>780</v>
      </c>
      <c r="H91" t="s">
        <v>5013</v>
      </c>
      <c r="I91" t="s">
        <v>7495</v>
      </c>
      <c r="J91" t="s">
        <v>7257</v>
      </c>
      <c r="K91" t="str">
        <f t="shared" si="2"/>
        <v>In Stock</v>
      </c>
      <c r="L91" s="1">
        <f t="shared" si="3"/>
        <v>42892.200000000004</v>
      </c>
      <c r="M91" t="str">
        <f>IF(Table1[[#This Row],[sold]]&gt;100,"High",IF(Table1[[#This Row],[sold]]&gt;=50,"Medium","Low"))</f>
        <v>High</v>
      </c>
    </row>
    <row r="92" spans="1:13" x14ac:dyDescent="0.3">
      <c r="A92" t="s">
        <v>1087</v>
      </c>
      <c r="B92" t="s">
        <v>4931</v>
      </c>
      <c r="C92" t="s">
        <v>1336</v>
      </c>
      <c r="D92" s="1">
        <v>14.99</v>
      </c>
      <c r="E92">
        <v>10</v>
      </c>
      <c r="F92" t="s">
        <v>5014</v>
      </c>
      <c r="G92">
        <v>358</v>
      </c>
      <c r="H92" t="s">
        <v>5015</v>
      </c>
      <c r="I92" t="s">
        <v>7495</v>
      </c>
      <c r="J92" t="s">
        <v>7257</v>
      </c>
      <c r="K92" t="str">
        <f t="shared" si="2"/>
        <v>In Stock</v>
      </c>
      <c r="L92" s="1">
        <f t="shared" si="3"/>
        <v>5366.42</v>
      </c>
      <c r="M92" t="str">
        <f>IF(Table1[[#This Row],[sold]]&gt;100,"High",IF(Table1[[#This Row],[sold]]&gt;=50,"Medium","Low"))</f>
        <v>High</v>
      </c>
    </row>
    <row r="93" spans="1:13" x14ac:dyDescent="0.3">
      <c r="A93" t="s">
        <v>5016</v>
      </c>
      <c r="B93" t="s">
        <v>5017</v>
      </c>
      <c r="C93" t="s">
        <v>1254</v>
      </c>
      <c r="D93" s="1">
        <v>29.99</v>
      </c>
      <c r="E93">
        <v>9</v>
      </c>
      <c r="F93" t="s">
        <v>5018</v>
      </c>
      <c r="G93">
        <v>87</v>
      </c>
      <c r="H93" t="s">
        <v>5019</v>
      </c>
      <c r="I93" t="s">
        <v>7501</v>
      </c>
      <c r="J93" t="s">
        <v>7257</v>
      </c>
      <c r="K93" t="str">
        <f t="shared" si="2"/>
        <v>In Stock</v>
      </c>
      <c r="L93" s="1">
        <f t="shared" si="3"/>
        <v>2609.1299999999997</v>
      </c>
      <c r="M93" t="str">
        <f>IF(Table1[[#This Row],[sold]]&gt;100,"High",IF(Table1[[#This Row],[sold]]&gt;=50,"Medium","Low"))</f>
        <v>Medium</v>
      </c>
    </row>
    <row r="94" spans="1:13" x14ac:dyDescent="0.3">
      <c r="A94" t="s">
        <v>1341</v>
      </c>
      <c r="B94" t="s">
        <v>5020</v>
      </c>
      <c r="C94" t="s">
        <v>1036</v>
      </c>
      <c r="D94" s="1">
        <v>89.99</v>
      </c>
      <c r="E94">
        <v>6</v>
      </c>
      <c r="F94" t="s">
        <v>1359</v>
      </c>
      <c r="G94">
        <v>23</v>
      </c>
      <c r="H94" t="s">
        <v>5021</v>
      </c>
      <c r="I94" t="s">
        <v>7488</v>
      </c>
      <c r="J94" t="s">
        <v>7257</v>
      </c>
      <c r="K94" t="str">
        <f t="shared" si="2"/>
        <v>In Stock</v>
      </c>
      <c r="L94" s="1">
        <f t="shared" si="3"/>
        <v>2069.77</v>
      </c>
      <c r="M94" t="str">
        <f>IF(Table1[[#This Row],[sold]]&gt;100,"High",IF(Table1[[#This Row],[sold]]&gt;=50,"Medium","Low"))</f>
        <v>Low</v>
      </c>
    </row>
    <row r="95" spans="1:13" x14ac:dyDescent="0.3">
      <c r="A95" t="s">
        <v>1074</v>
      </c>
      <c r="B95" t="s">
        <v>5022</v>
      </c>
      <c r="C95" t="s">
        <v>1011</v>
      </c>
      <c r="D95" s="1">
        <v>109.99</v>
      </c>
      <c r="E95">
        <v>3</v>
      </c>
      <c r="F95" t="s">
        <v>4887</v>
      </c>
      <c r="G95">
        <v>24</v>
      </c>
      <c r="H95" t="s">
        <v>5023</v>
      </c>
      <c r="I95" t="s">
        <v>7538</v>
      </c>
      <c r="J95" t="s">
        <v>7257</v>
      </c>
      <c r="K95" t="str">
        <f t="shared" si="2"/>
        <v>In Stock</v>
      </c>
      <c r="L95" s="1">
        <f t="shared" si="3"/>
        <v>2639.7599999999998</v>
      </c>
      <c r="M95" t="str">
        <f>IF(Table1[[#This Row],[sold]]&gt;100,"High",IF(Table1[[#This Row],[sold]]&gt;=50,"Medium","Low"))</f>
        <v>Low</v>
      </c>
    </row>
    <row r="96" spans="1:13" x14ac:dyDescent="0.3">
      <c r="A96" t="s">
        <v>1044</v>
      </c>
      <c r="B96" t="s">
        <v>7430</v>
      </c>
      <c r="C96" t="s">
        <v>1011</v>
      </c>
      <c r="D96" s="1">
        <v>92.56</v>
      </c>
      <c r="E96">
        <v>1</v>
      </c>
      <c r="F96" t="s">
        <v>5024</v>
      </c>
      <c r="G96">
        <v>2293</v>
      </c>
      <c r="H96" t="s">
        <v>5025</v>
      </c>
      <c r="I96" t="s">
        <v>7496</v>
      </c>
      <c r="J96" t="s">
        <v>7257</v>
      </c>
      <c r="K96" t="str">
        <f t="shared" si="2"/>
        <v>In Stock</v>
      </c>
      <c r="L96" s="1">
        <f t="shared" si="3"/>
        <v>212240.08000000002</v>
      </c>
      <c r="M96" t="str">
        <f>IF(Table1[[#This Row],[sold]]&gt;100,"High",IF(Table1[[#This Row],[sold]]&gt;=50,"Medium","Low"))</f>
        <v>High</v>
      </c>
    </row>
    <row r="97" spans="1:13" x14ac:dyDescent="0.3">
      <c r="A97" t="s">
        <v>1087</v>
      </c>
      <c r="B97" t="s">
        <v>4778</v>
      </c>
      <c r="C97" t="s">
        <v>1011</v>
      </c>
      <c r="D97" s="1">
        <v>15.89</v>
      </c>
      <c r="E97">
        <v>6</v>
      </c>
      <c r="F97" t="s">
        <v>5026</v>
      </c>
      <c r="G97">
        <v>8</v>
      </c>
      <c r="H97" t="s">
        <v>5027</v>
      </c>
      <c r="I97" t="s">
        <v>7497</v>
      </c>
      <c r="J97" t="s">
        <v>7257</v>
      </c>
      <c r="K97" t="str">
        <f t="shared" si="2"/>
        <v>In Stock</v>
      </c>
      <c r="L97" s="1">
        <f t="shared" si="3"/>
        <v>127.12</v>
      </c>
      <c r="M97" t="str">
        <f>IF(Table1[[#This Row],[sold]]&gt;100,"High",IF(Table1[[#This Row],[sold]]&gt;=50,"Medium","Low"))</f>
        <v>Low</v>
      </c>
    </row>
    <row r="98" spans="1:13" x14ac:dyDescent="0.3">
      <c r="A98" t="s">
        <v>1344</v>
      </c>
      <c r="B98" t="s">
        <v>4912</v>
      </c>
      <c r="C98" t="s">
        <v>1036</v>
      </c>
      <c r="D98" s="1">
        <v>59.99</v>
      </c>
      <c r="E98">
        <v>10</v>
      </c>
      <c r="F98" t="s">
        <v>1245</v>
      </c>
      <c r="G98">
        <v>14</v>
      </c>
      <c r="H98" t="s">
        <v>5028</v>
      </c>
      <c r="I98" t="s">
        <v>7492</v>
      </c>
      <c r="J98" t="s">
        <v>7257</v>
      </c>
      <c r="K98" t="str">
        <f t="shared" si="2"/>
        <v>In Stock</v>
      </c>
      <c r="L98" s="1">
        <f t="shared" si="3"/>
        <v>839.86</v>
      </c>
      <c r="M98" t="str">
        <f>IF(Table1[[#This Row],[sold]]&gt;100,"High",IF(Table1[[#This Row],[sold]]&gt;=50,"Medium","Low"))</f>
        <v>Low</v>
      </c>
    </row>
    <row r="99" spans="1:13" x14ac:dyDescent="0.3">
      <c r="A99" t="s">
        <v>3445</v>
      </c>
      <c r="B99" t="s">
        <v>5029</v>
      </c>
      <c r="C99" t="s">
        <v>1336</v>
      </c>
      <c r="D99" s="1">
        <v>85</v>
      </c>
      <c r="E99">
        <v>4</v>
      </c>
      <c r="F99" t="s">
        <v>5030</v>
      </c>
      <c r="G99">
        <v>42</v>
      </c>
      <c r="H99" t="s">
        <v>5031</v>
      </c>
      <c r="I99" t="s">
        <v>7494</v>
      </c>
      <c r="J99" t="s">
        <v>7257</v>
      </c>
      <c r="K99" t="str">
        <f t="shared" si="2"/>
        <v>In Stock</v>
      </c>
      <c r="L99" s="1">
        <f t="shared" si="3"/>
        <v>3570</v>
      </c>
      <c r="M99" t="str">
        <f>IF(Table1[[#This Row],[sold]]&gt;100,"High",IF(Table1[[#This Row],[sold]]&gt;=50,"Medium","Low"))</f>
        <v>Low</v>
      </c>
    </row>
    <row r="100" spans="1:13" x14ac:dyDescent="0.3">
      <c r="A100" t="s">
        <v>1087</v>
      </c>
      <c r="B100" t="s">
        <v>5032</v>
      </c>
      <c r="C100" t="s">
        <v>1036</v>
      </c>
      <c r="D100" s="1">
        <v>13.86</v>
      </c>
      <c r="E100">
        <v>10</v>
      </c>
      <c r="F100" t="s">
        <v>5033</v>
      </c>
      <c r="G100">
        <v>1146</v>
      </c>
      <c r="H100" t="s">
        <v>5034</v>
      </c>
      <c r="I100" t="s">
        <v>7503</v>
      </c>
      <c r="J100" t="s">
        <v>7257</v>
      </c>
      <c r="K100" t="str">
        <f t="shared" si="2"/>
        <v>In Stock</v>
      </c>
      <c r="L100" s="1">
        <f t="shared" si="3"/>
        <v>15883.56</v>
      </c>
      <c r="M100" t="str">
        <f>IF(Table1[[#This Row],[sold]]&gt;100,"High",IF(Table1[[#This Row],[sold]]&gt;=50,"Medium","Low"))</f>
        <v>High</v>
      </c>
    </row>
    <row r="101" spans="1:13" x14ac:dyDescent="0.3">
      <c r="A101" t="s">
        <v>2093</v>
      </c>
      <c r="B101" t="s">
        <v>5035</v>
      </c>
      <c r="C101" t="s">
        <v>1011</v>
      </c>
      <c r="D101" s="1">
        <v>29.99</v>
      </c>
      <c r="E101">
        <v>5</v>
      </c>
      <c r="F101" t="s">
        <v>1936</v>
      </c>
      <c r="G101">
        <v>17</v>
      </c>
      <c r="H101" t="s">
        <v>5036</v>
      </c>
      <c r="I101" t="s">
        <v>7492</v>
      </c>
      <c r="J101" t="s">
        <v>7257</v>
      </c>
      <c r="K101" t="str">
        <f t="shared" si="2"/>
        <v>In Stock</v>
      </c>
      <c r="L101" s="1">
        <f t="shared" si="3"/>
        <v>509.83</v>
      </c>
      <c r="M101" t="str">
        <f>IF(Table1[[#This Row],[sold]]&gt;100,"High",IF(Table1[[#This Row],[sold]]&gt;=50,"Medium","Low"))</f>
        <v>Low</v>
      </c>
    </row>
    <row r="102" spans="1:13" x14ac:dyDescent="0.3">
      <c r="A102" t="s">
        <v>4908</v>
      </c>
      <c r="B102" t="s">
        <v>5037</v>
      </c>
      <c r="C102" t="s">
        <v>1036</v>
      </c>
      <c r="D102" s="1">
        <v>17.989999999999998</v>
      </c>
      <c r="E102">
        <v>3</v>
      </c>
      <c r="F102" t="s">
        <v>5038</v>
      </c>
      <c r="G102">
        <v>324</v>
      </c>
      <c r="H102" t="s">
        <v>5039</v>
      </c>
      <c r="I102" t="s">
        <v>7492</v>
      </c>
      <c r="J102" t="s">
        <v>7257</v>
      </c>
      <c r="K102" t="str">
        <f t="shared" si="2"/>
        <v>In Stock</v>
      </c>
      <c r="L102" s="1">
        <f t="shared" si="3"/>
        <v>5828.7599999999993</v>
      </c>
      <c r="M102" t="str">
        <f>IF(Table1[[#This Row],[sold]]&gt;100,"High",IF(Table1[[#This Row],[sold]]&gt;=50,"Medium","Low"))</f>
        <v>High</v>
      </c>
    </row>
    <row r="103" spans="1:13" x14ac:dyDescent="0.3">
      <c r="A103" t="s">
        <v>1341</v>
      </c>
      <c r="B103" t="s">
        <v>5040</v>
      </c>
      <c r="C103" t="s">
        <v>1036</v>
      </c>
      <c r="D103" s="1">
        <v>79.989999999999995</v>
      </c>
      <c r="E103">
        <v>10</v>
      </c>
      <c r="F103" t="s">
        <v>5041</v>
      </c>
      <c r="G103">
        <v>316</v>
      </c>
      <c r="H103" t="s">
        <v>5042</v>
      </c>
      <c r="I103" t="s">
        <v>7488</v>
      </c>
      <c r="J103" t="s">
        <v>7257</v>
      </c>
      <c r="K103" t="str">
        <f t="shared" si="2"/>
        <v>In Stock</v>
      </c>
      <c r="L103" s="1">
        <f t="shared" si="3"/>
        <v>25276.84</v>
      </c>
      <c r="M103" t="str">
        <f>IF(Table1[[#This Row],[sold]]&gt;100,"High",IF(Table1[[#This Row],[sold]]&gt;=50,"Medium","Low"))</f>
        <v>High</v>
      </c>
    </row>
    <row r="104" spans="1:13" x14ac:dyDescent="0.3">
      <c r="A104" t="s">
        <v>1074</v>
      </c>
      <c r="B104" t="s">
        <v>5043</v>
      </c>
      <c r="C104" t="s">
        <v>1011</v>
      </c>
      <c r="D104" s="1">
        <v>69.989999999999995</v>
      </c>
      <c r="E104">
        <v>10</v>
      </c>
      <c r="F104" t="s">
        <v>3746</v>
      </c>
      <c r="G104">
        <v>157</v>
      </c>
      <c r="H104" t="s">
        <v>5044</v>
      </c>
      <c r="I104" t="s">
        <v>7490</v>
      </c>
      <c r="J104" t="s">
        <v>7257</v>
      </c>
      <c r="K104" t="str">
        <f t="shared" si="2"/>
        <v>In Stock</v>
      </c>
      <c r="L104" s="1">
        <f t="shared" si="3"/>
        <v>10988.429999999998</v>
      </c>
      <c r="M104" t="str">
        <f>IF(Table1[[#This Row],[sold]]&gt;100,"High",IF(Table1[[#This Row],[sold]]&gt;=50,"Medium","Low"))</f>
        <v>High</v>
      </c>
    </row>
    <row r="105" spans="1:13" x14ac:dyDescent="0.3">
      <c r="A105" t="s">
        <v>2105</v>
      </c>
      <c r="B105" t="s">
        <v>5045</v>
      </c>
      <c r="C105" t="s">
        <v>1011</v>
      </c>
      <c r="D105" s="1">
        <v>84.99</v>
      </c>
      <c r="E105">
        <v>5</v>
      </c>
      <c r="F105" t="s">
        <v>2155</v>
      </c>
      <c r="G105">
        <v>73</v>
      </c>
      <c r="H105" t="s">
        <v>5046</v>
      </c>
      <c r="I105" t="s">
        <v>7492</v>
      </c>
      <c r="J105" t="s">
        <v>7257</v>
      </c>
      <c r="K105" t="str">
        <f t="shared" si="2"/>
        <v>In Stock</v>
      </c>
      <c r="L105" s="1">
        <f t="shared" si="3"/>
        <v>6204.2699999999995</v>
      </c>
      <c r="M105" t="str">
        <f>IF(Table1[[#This Row],[sold]]&gt;100,"High",IF(Table1[[#This Row],[sold]]&gt;=50,"Medium","Low"))</f>
        <v>Medium</v>
      </c>
    </row>
    <row r="106" spans="1:13" x14ac:dyDescent="0.3">
      <c r="A106" t="s">
        <v>1074</v>
      </c>
      <c r="B106" t="s">
        <v>7431</v>
      </c>
      <c r="C106" t="s">
        <v>1011</v>
      </c>
      <c r="D106" s="1">
        <v>49.99</v>
      </c>
      <c r="E106">
        <v>5</v>
      </c>
      <c r="F106" t="s">
        <v>1533</v>
      </c>
      <c r="G106">
        <v>45</v>
      </c>
      <c r="H106" t="s">
        <v>5047</v>
      </c>
      <c r="I106" t="s">
        <v>7488</v>
      </c>
      <c r="J106" t="s">
        <v>7257</v>
      </c>
      <c r="K106" t="str">
        <f t="shared" si="2"/>
        <v>In Stock</v>
      </c>
      <c r="L106" s="1">
        <f t="shared" si="3"/>
        <v>2249.5500000000002</v>
      </c>
      <c r="M106" t="str">
        <f>IF(Table1[[#This Row],[sold]]&gt;100,"High",IF(Table1[[#This Row],[sold]]&gt;=50,"Medium","Low"))</f>
        <v>Low</v>
      </c>
    </row>
    <row r="107" spans="1:13" x14ac:dyDescent="0.3">
      <c r="A107" t="s">
        <v>5016</v>
      </c>
      <c r="B107" t="s">
        <v>5048</v>
      </c>
      <c r="C107" t="s">
        <v>1254</v>
      </c>
      <c r="D107" s="1">
        <v>33.950000000000003</v>
      </c>
      <c r="E107">
        <v>8</v>
      </c>
      <c r="F107" t="s">
        <v>5049</v>
      </c>
      <c r="G107">
        <v>464</v>
      </c>
      <c r="H107" t="s">
        <v>5050</v>
      </c>
      <c r="I107" t="s">
        <v>7501</v>
      </c>
      <c r="J107" t="s">
        <v>7257</v>
      </c>
      <c r="K107" t="str">
        <f t="shared" si="2"/>
        <v>In Stock</v>
      </c>
      <c r="L107" s="1">
        <f t="shared" si="3"/>
        <v>15752.800000000001</v>
      </c>
      <c r="M107" t="str">
        <f>IF(Table1[[#This Row],[sold]]&gt;100,"High",IF(Table1[[#This Row],[sold]]&gt;=50,"Medium","Low"))</f>
        <v>High</v>
      </c>
    </row>
    <row r="108" spans="1:13" x14ac:dyDescent="0.3">
      <c r="A108" t="s">
        <v>4891</v>
      </c>
      <c r="B108" t="s">
        <v>5051</v>
      </c>
      <c r="C108" t="s">
        <v>1036</v>
      </c>
      <c r="D108" s="1">
        <v>24.5</v>
      </c>
      <c r="E108">
        <v>2</v>
      </c>
      <c r="F108" t="s">
        <v>1942</v>
      </c>
      <c r="G108">
        <v>4</v>
      </c>
      <c r="H108" t="s">
        <v>5052</v>
      </c>
      <c r="I108" t="s">
        <v>7507</v>
      </c>
      <c r="J108" t="s">
        <v>7257</v>
      </c>
      <c r="K108" t="str">
        <f t="shared" si="2"/>
        <v>In Stock</v>
      </c>
      <c r="L108" s="1">
        <f t="shared" si="3"/>
        <v>98</v>
      </c>
      <c r="M108" t="str">
        <f>IF(Table1[[#This Row],[sold]]&gt;100,"High",IF(Table1[[#This Row],[sold]]&gt;=50,"Medium","Low"))</f>
        <v>Low</v>
      </c>
    </row>
    <row r="109" spans="1:13" x14ac:dyDescent="0.3">
      <c r="A109" t="s">
        <v>2249</v>
      </c>
      <c r="B109" t="s">
        <v>5053</v>
      </c>
      <c r="C109" t="s">
        <v>1036</v>
      </c>
      <c r="D109" s="1">
        <v>49.96</v>
      </c>
      <c r="E109">
        <v>6</v>
      </c>
      <c r="F109" t="s">
        <v>1888</v>
      </c>
      <c r="G109">
        <v>19</v>
      </c>
      <c r="H109" t="s">
        <v>5054</v>
      </c>
      <c r="I109" t="s">
        <v>7492</v>
      </c>
      <c r="J109" t="s">
        <v>7257</v>
      </c>
      <c r="K109" t="str">
        <f t="shared" si="2"/>
        <v>In Stock</v>
      </c>
      <c r="L109" s="1">
        <f t="shared" si="3"/>
        <v>949.24</v>
      </c>
      <c r="M109" t="str">
        <f>IF(Table1[[#This Row],[sold]]&gt;100,"High",IF(Table1[[#This Row],[sold]]&gt;=50,"Medium","Low"))</f>
        <v>Low</v>
      </c>
    </row>
    <row r="110" spans="1:13" x14ac:dyDescent="0.3">
      <c r="A110" t="s">
        <v>1800</v>
      </c>
      <c r="B110" t="s">
        <v>5055</v>
      </c>
      <c r="C110" t="s">
        <v>1036</v>
      </c>
      <c r="D110" s="1">
        <v>34.99</v>
      </c>
      <c r="E110">
        <v>7</v>
      </c>
      <c r="F110" t="s">
        <v>5056</v>
      </c>
      <c r="G110">
        <v>225</v>
      </c>
      <c r="H110" t="s">
        <v>5057</v>
      </c>
      <c r="I110" t="s">
        <v>7492</v>
      </c>
      <c r="J110" t="s">
        <v>7257</v>
      </c>
      <c r="K110" t="str">
        <f t="shared" si="2"/>
        <v>In Stock</v>
      </c>
      <c r="L110" s="1">
        <f t="shared" si="3"/>
        <v>7872.75</v>
      </c>
      <c r="M110" t="str">
        <f>IF(Table1[[#This Row],[sold]]&gt;100,"High",IF(Table1[[#This Row],[sold]]&gt;=50,"Medium","Low"))</f>
        <v>High</v>
      </c>
    </row>
    <row r="111" spans="1:13" x14ac:dyDescent="0.3">
      <c r="A111" t="s">
        <v>4827</v>
      </c>
      <c r="B111" t="s">
        <v>5058</v>
      </c>
      <c r="C111" t="s">
        <v>1036</v>
      </c>
      <c r="D111" s="1">
        <v>26.97</v>
      </c>
      <c r="E111">
        <v>33</v>
      </c>
      <c r="F111" t="s">
        <v>5059</v>
      </c>
      <c r="G111">
        <v>424</v>
      </c>
      <c r="H111" t="s">
        <v>5060</v>
      </c>
      <c r="I111" t="s">
        <v>7495</v>
      </c>
      <c r="J111" t="s">
        <v>7257</v>
      </c>
      <c r="K111" t="str">
        <f t="shared" si="2"/>
        <v>In Stock</v>
      </c>
      <c r="L111" s="1">
        <f t="shared" si="3"/>
        <v>11435.279999999999</v>
      </c>
      <c r="M111" t="str">
        <f>IF(Table1[[#This Row],[sold]]&gt;100,"High",IF(Table1[[#This Row],[sold]]&gt;=50,"Medium","Low"))</f>
        <v>High</v>
      </c>
    </row>
    <row r="112" spans="1:13" x14ac:dyDescent="0.3">
      <c r="A112" t="s">
        <v>1078</v>
      </c>
      <c r="B112" t="s">
        <v>7273</v>
      </c>
      <c r="C112" t="s">
        <v>1011</v>
      </c>
      <c r="D112" s="1">
        <v>54.99</v>
      </c>
      <c r="E112">
        <v>2</v>
      </c>
      <c r="F112" t="s">
        <v>2957</v>
      </c>
      <c r="G112">
        <v>22</v>
      </c>
      <c r="H112" t="s">
        <v>5061</v>
      </c>
      <c r="I112" t="s">
        <v>7495</v>
      </c>
      <c r="J112" t="s">
        <v>7257</v>
      </c>
      <c r="K112" t="str">
        <f t="shared" si="2"/>
        <v>In Stock</v>
      </c>
      <c r="L112" s="1">
        <f t="shared" si="3"/>
        <v>1209.78</v>
      </c>
      <c r="M112" t="str">
        <f>IF(Table1[[#This Row],[sold]]&gt;100,"High",IF(Table1[[#This Row],[sold]]&gt;=50,"Medium","Low"))</f>
        <v>Low</v>
      </c>
    </row>
    <row r="113" spans="1:13" x14ac:dyDescent="0.3">
      <c r="A113" t="s">
        <v>1034</v>
      </c>
      <c r="B113" t="s">
        <v>5062</v>
      </c>
      <c r="C113" t="s">
        <v>1036</v>
      </c>
      <c r="D113" s="1">
        <v>30</v>
      </c>
      <c r="E113">
        <v>2</v>
      </c>
      <c r="F113" t="s">
        <v>5063</v>
      </c>
      <c r="G113">
        <v>270</v>
      </c>
      <c r="H113" t="s">
        <v>5064</v>
      </c>
      <c r="I113" t="s">
        <v>7498</v>
      </c>
      <c r="J113" t="s">
        <v>7257</v>
      </c>
      <c r="K113" t="str">
        <f t="shared" si="2"/>
        <v>In Stock</v>
      </c>
      <c r="L113" s="1">
        <f t="shared" si="3"/>
        <v>8100</v>
      </c>
      <c r="M113" t="str">
        <f>IF(Table1[[#This Row],[sold]]&gt;100,"High",IF(Table1[[#This Row],[sold]]&gt;=50,"Medium","Low"))</f>
        <v>High</v>
      </c>
    </row>
    <row r="114" spans="1:13" x14ac:dyDescent="0.3">
      <c r="A114" t="s">
        <v>5065</v>
      </c>
      <c r="B114" t="s">
        <v>5066</v>
      </c>
      <c r="C114" t="s">
        <v>1011</v>
      </c>
      <c r="D114" s="1">
        <v>189.99</v>
      </c>
      <c r="E114">
        <v>2</v>
      </c>
      <c r="F114" t="s">
        <v>5067</v>
      </c>
      <c r="G114">
        <v>32</v>
      </c>
      <c r="H114" t="s">
        <v>5068</v>
      </c>
      <c r="I114" t="s">
        <v>7494</v>
      </c>
      <c r="J114" t="s">
        <v>7257</v>
      </c>
      <c r="K114" t="str">
        <f t="shared" si="2"/>
        <v>In Stock</v>
      </c>
      <c r="L114" s="1">
        <f t="shared" si="3"/>
        <v>6079.68</v>
      </c>
      <c r="M114" t="str">
        <f>IF(Table1[[#This Row],[sold]]&gt;100,"High",IF(Table1[[#This Row],[sold]]&gt;=50,"Medium","Low"))</f>
        <v>Low</v>
      </c>
    </row>
    <row r="115" spans="1:13" x14ac:dyDescent="0.3">
      <c r="A115" t="s">
        <v>5069</v>
      </c>
      <c r="B115" t="s">
        <v>5070</v>
      </c>
      <c r="C115" t="s">
        <v>1336</v>
      </c>
      <c r="D115" s="1">
        <v>125</v>
      </c>
      <c r="E115">
        <v>10</v>
      </c>
      <c r="F115" t="s">
        <v>2151</v>
      </c>
      <c r="G115">
        <v>28</v>
      </c>
      <c r="H115" t="s">
        <v>5071</v>
      </c>
      <c r="I115" t="s">
        <v>7499</v>
      </c>
      <c r="J115" t="s">
        <v>7257</v>
      </c>
      <c r="K115" t="str">
        <f t="shared" si="2"/>
        <v>In Stock</v>
      </c>
      <c r="L115" s="1">
        <f t="shared" si="3"/>
        <v>3500</v>
      </c>
      <c r="M115" t="str">
        <f>IF(Table1[[#This Row],[sold]]&gt;100,"High",IF(Table1[[#This Row],[sold]]&gt;=50,"Medium","Low"))</f>
        <v>Low</v>
      </c>
    </row>
    <row r="116" spans="1:13" x14ac:dyDescent="0.3">
      <c r="A116" t="s">
        <v>1800</v>
      </c>
      <c r="B116" t="s">
        <v>5072</v>
      </c>
      <c r="C116" t="s">
        <v>1036</v>
      </c>
      <c r="D116" s="1">
        <v>29.99</v>
      </c>
      <c r="E116">
        <v>8</v>
      </c>
      <c r="F116" t="s">
        <v>5073</v>
      </c>
      <c r="G116">
        <v>169</v>
      </c>
      <c r="H116" t="s">
        <v>5074</v>
      </c>
      <c r="I116" t="s">
        <v>7505</v>
      </c>
      <c r="J116" t="s">
        <v>7257</v>
      </c>
      <c r="K116" t="str">
        <f t="shared" si="2"/>
        <v>In Stock</v>
      </c>
      <c r="L116" s="1">
        <f t="shared" si="3"/>
        <v>5068.3099999999995</v>
      </c>
      <c r="M116" t="str">
        <f>IF(Table1[[#This Row],[sold]]&gt;100,"High",IF(Table1[[#This Row],[sold]]&gt;=50,"Medium","Low"))</f>
        <v>High</v>
      </c>
    </row>
    <row r="117" spans="1:13" x14ac:dyDescent="0.3">
      <c r="A117" t="s">
        <v>2249</v>
      </c>
      <c r="B117" t="s">
        <v>5075</v>
      </c>
      <c r="C117" t="s">
        <v>1036</v>
      </c>
      <c r="D117" s="1">
        <v>28.91</v>
      </c>
      <c r="E117">
        <v>48</v>
      </c>
      <c r="F117" t="s">
        <v>5076</v>
      </c>
      <c r="G117">
        <v>849</v>
      </c>
      <c r="H117" t="s">
        <v>5077</v>
      </c>
      <c r="I117" t="s">
        <v>7495</v>
      </c>
      <c r="J117" t="s">
        <v>7257</v>
      </c>
      <c r="K117" t="str">
        <f t="shared" si="2"/>
        <v>In Stock</v>
      </c>
      <c r="L117" s="1">
        <f t="shared" si="3"/>
        <v>24544.59</v>
      </c>
      <c r="M117" t="str">
        <f>IF(Table1[[#This Row],[sold]]&gt;100,"High",IF(Table1[[#This Row],[sold]]&gt;=50,"Medium","Low"))</f>
        <v>High</v>
      </c>
    </row>
    <row r="118" spans="1:13" x14ac:dyDescent="0.3">
      <c r="A118" t="s">
        <v>1087</v>
      </c>
      <c r="B118" t="s">
        <v>4931</v>
      </c>
      <c r="C118" t="s">
        <v>1336</v>
      </c>
      <c r="D118" s="1">
        <v>15.99</v>
      </c>
      <c r="E118">
        <v>10</v>
      </c>
      <c r="F118" t="s">
        <v>1245</v>
      </c>
      <c r="G118">
        <v>14</v>
      </c>
      <c r="H118" t="s">
        <v>5078</v>
      </c>
      <c r="I118" t="s">
        <v>7495</v>
      </c>
      <c r="J118" t="s">
        <v>7257</v>
      </c>
      <c r="K118" t="str">
        <f t="shared" si="2"/>
        <v>In Stock</v>
      </c>
      <c r="L118" s="1">
        <f t="shared" si="3"/>
        <v>223.86</v>
      </c>
      <c r="M118" t="str">
        <f>IF(Table1[[#This Row],[sold]]&gt;100,"High",IF(Table1[[#This Row],[sold]]&gt;=50,"Medium","Low"))</f>
        <v>Low</v>
      </c>
    </row>
    <row r="119" spans="1:13" x14ac:dyDescent="0.3">
      <c r="A119" t="s">
        <v>2461</v>
      </c>
      <c r="B119" t="s">
        <v>5079</v>
      </c>
      <c r="C119" t="s">
        <v>1036</v>
      </c>
      <c r="D119" s="1">
        <v>25.43</v>
      </c>
      <c r="E119">
        <v>116</v>
      </c>
      <c r="F119" t="s">
        <v>5080</v>
      </c>
      <c r="G119">
        <v>1925</v>
      </c>
      <c r="H119" t="s">
        <v>5081</v>
      </c>
      <c r="I119" t="s">
        <v>7495</v>
      </c>
      <c r="J119" t="s">
        <v>7257</v>
      </c>
      <c r="K119" t="str">
        <f t="shared" si="2"/>
        <v>In Stock</v>
      </c>
      <c r="L119" s="1">
        <f t="shared" si="3"/>
        <v>48952.75</v>
      </c>
      <c r="M119" t="str">
        <f>IF(Table1[[#This Row],[sold]]&gt;100,"High",IF(Table1[[#This Row],[sold]]&gt;=50,"Medium","Low"))</f>
        <v>High</v>
      </c>
    </row>
    <row r="120" spans="1:13" x14ac:dyDescent="0.3">
      <c r="A120" t="s">
        <v>1078</v>
      </c>
      <c r="B120" t="s">
        <v>7274</v>
      </c>
      <c r="C120" t="s">
        <v>1011</v>
      </c>
      <c r="D120" s="1">
        <v>11</v>
      </c>
      <c r="E120">
        <v>10</v>
      </c>
      <c r="F120" t="s">
        <v>5082</v>
      </c>
      <c r="G120">
        <v>702</v>
      </c>
      <c r="H120" t="s">
        <v>5083</v>
      </c>
      <c r="I120" t="s">
        <v>7494</v>
      </c>
      <c r="J120" t="s">
        <v>7257</v>
      </c>
      <c r="K120" t="str">
        <f t="shared" si="2"/>
        <v>In Stock</v>
      </c>
      <c r="L120" s="1">
        <f t="shared" si="3"/>
        <v>7722</v>
      </c>
      <c r="M120" t="str">
        <f>IF(Table1[[#This Row],[sold]]&gt;100,"High",IF(Table1[[#This Row],[sold]]&gt;=50,"Medium","Low"))</f>
        <v>High</v>
      </c>
    </row>
    <row r="121" spans="1:13" x14ac:dyDescent="0.3">
      <c r="A121" t="s">
        <v>5084</v>
      </c>
      <c r="B121" t="s">
        <v>5085</v>
      </c>
      <c r="C121" t="s">
        <v>1336</v>
      </c>
      <c r="D121" s="1">
        <v>161.99</v>
      </c>
      <c r="E121">
        <v>10</v>
      </c>
      <c r="F121" t="s">
        <v>5086</v>
      </c>
      <c r="G121">
        <v>129</v>
      </c>
      <c r="H121" t="s">
        <v>5087</v>
      </c>
      <c r="I121" t="s">
        <v>7499</v>
      </c>
      <c r="J121" t="s">
        <v>7257</v>
      </c>
      <c r="K121" t="str">
        <f t="shared" si="2"/>
        <v>In Stock</v>
      </c>
      <c r="L121" s="1">
        <f t="shared" si="3"/>
        <v>20896.710000000003</v>
      </c>
      <c r="M121" t="str">
        <f>IF(Table1[[#This Row],[sold]]&gt;100,"High",IF(Table1[[#This Row],[sold]]&gt;=50,"Medium","Low"))</f>
        <v>High</v>
      </c>
    </row>
    <row r="122" spans="1:13" x14ac:dyDescent="0.3">
      <c r="A122" t="s">
        <v>1078</v>
      </c>
      <c r="B122" t="s">
        <v>5088</v>
      </c>
      <c r="C122" t="s">
        <v>1011</v>
      </c>
      <c r="D122" s="1">
        <v>40.99</v>
      </c>
      <c r="E122">
        <v>10</v>
      </c>
      <c r="F122" t="s">
        <v>1914</v>
      </c>
      <c r="G122">
        <v>16</v>
      </c>
      <c r="H122" t="s">
        <v>5089</v>
      </c>
      <c r="I122" t="s">
        <v>7492</v>
      </c>
      <c r="J122" t="s">
        <v>7257</v>
      </c>
      <c r="K122" t="str">
        <f t="shared" si="2"/>
        <v>In Stock</v>
      </c>
      <c r="L122" s="1">
        <f t="shared" si="3"/>
        <v>655.84</v>
      </c>
      <c r="M122" t="str">
        <f>IF(Table1[[#This Row],[sold]]&gt;100,"High",IF(Table1[[#This Row],[sold]]&gt;=50,"Medium","Low"))</f>
        <v>Low</v>
      </c>
    </row>
    <row r="123" spans="1:13" x14ac:dyDescent="0.3">
      <c r="A123" t="s">
        <v>2246</v>
      </c>
      <c r="B123" t="s">
        <v>7330</v>
      </c>
      <c r="C123" t="s">
        <v>1036</v>
      </c>
      <c r="D123" s="1">
        <v>58.99</v>
      </c>
      <c r="E123">
        <v>1</v>
      </c>
      <c r="F123" t="s">
        <v>3712</v>
      </c>
      <c r="G123">
        <v>3</v>
      </c>
      <c r="H123" t="s">
        <v>5090</v>
      </c>
      <c r="I123" t="s">
        <v>7494</v>
      </c>
      <c r="J123" t="s">
        <v>7257</v>
      </c>
      <c r="K123" t="str">
        <f t="shared" si="2"/>
        <v>In Stock</v>
      </c>
      <c r="L123" s="1">
        <f t="shared" si="3"/>
        <v>176.97</v>
      </c>
      <c r="M123" t="str">
        <f>IF(Table1[[#This Row],[sold]]&gt;100,"High",IF(Table1[[#This Row],[sold]]&gt;=50,"Medium","Low"))</f>
        <v>Low</v>
      </c>
    </row>
    <row r="124" spans="1:13" x14ac:dyDescent="0.3">
      <c r="A124" t="s">
        <v>1074</v>
      </c>
      <c r="B124" t="s">
        <v>5091</v>
      </c>
      <c r="C124" t="s">
        <v>1036</v>
      </c>
      <c r="D124" s="1">
        <v>48.99</v>
      </c>
      <c r="E124">
        <v>10</v>
      </c>
      <c r="F124" t="s">
        <v>5092</v>
      </c>
      <c r="G124">
        <v>101</v>
      </c>
      <c r="H124" t="s">
        <v>5093</v>
      </c>
      <c r="I124" t="s">
        <v>7539</v>
      </c>
      <c r="J124" t="s">
        <v>7257</v>
      </c>
      <c r="K124" t="str">
        <f t="shared" si="2"/>
        <v>In Stock</v>
      </c>
      <c r="L124" s="1">
        <f t="shared" si="3"/>
        <v>4947.99</v>
      </c>
      <c r="M124" t="str">
        <f>IF(Table1[[#This Row],[sold]]&gt;100,"High",IF(Table1[[#This Row],[sold]]&gt;=50,"Medium","Low"))</f>
        <v>High</v>
      </c>
    </row>
    <row r="125" spans="1:13" x14ac:dyDescent="0.3">
      <c r="A125" t="s">
        <v>5094</v>
      </c>
      <c r="B125" t="s">
        <v>5095</v>
      </c>
      <c r="C125" t="s">
        <v>1036</v>
      </c>
      <c r="D125" s="1">
        <v>17</v>
      </c>
      <c r="E125">
        <v>6</v>
      </c>
      <c r="F125" t="s">
        <v>5096</v>
      </c>
      <c r="G125">
        <v>147</v>
      </c>
      <c r="H125" t="s">
        <v>5097</v>
      </c>
      <c r="I125" t="s">
        <v>7495</v>
      </c>
      <c r="J125" t="s">
        <v>7257</v>
      </c>
      <c r="K125" t="str">
        <f t="shared" si="2"/>
        <v>In Stock</v>
      </c>
      <c r="L125" s="1">
        <f t="shared" si="3"/>
        <v>2499</v>
      </c>
      <c r="M125" t="str">
        <f>IF(Table1[[#This Row],[sold]]&gt;100,"High",IF(Table1[[#This Row],[sold]]&gt;=50,"Medium","Low"))</f>
        <v>High</v>
      </c>
    </row>
    <row r="126" spans="1:13" x14ac:dyDescent="0.3">
      <c r="A126" t="s">
        <v>1078</v>
      </c>
      <c r="B126" t="s">
        <v>5098</v>
      </c>
      <c r="C126" t="s">
        <v>1011</v>
      </c>
      <c r="D126" s="1">
        <v>65.97</v>
      </c>
      <c r="E126">
        <v>10</v>
      </c>
      <c r="F126" t="s">
        <v>5099</v>
      </c>
      <c r="G126">
        <v>37</v>
      </c>
      <c r="H126" t="s">
        <v>5100</v>
      </c>
      <c r="I126" t="s">
        <v>7495</v>
      </c>
      <c r="J126" t="s">
        <v>7257</v>
      </c>
      <c r="K126" t="str">
        <f t="shared" si="2"/>
        <v>In Stock</v>
      </c>
      <c r="L126" s="1">
        <f t="shared" si="3"/>
        <v>2440.89</v>
      </c>
      <c r="M126" t="str">
        <f>IF(Table1[[#This Row],[sold]]&gt;100,"High",IF(Table1[[#This Row],[sold]]&gt;=50,"Medium","Low"))</f>
        <v>Low</v>
      </c>
    </row>
    <row r="127" spans="1:13" x14ac:dyDescent="0.3">
      <c r="A127" t="s">
        <v>5101</v>
      </c>
      <c r="B127" t="s">
        <v>5102</v>
      </c>
      <c r="C127" t="s">
        <v>2348</v>
      </c>
      <c r="D127" s="1">
        <v>36.68</v>
      </c>
      <c r="E127">
        <v>10</v>
      </c>
      <c r="F127" t="s">
        <v>1022</v>
      </c>
      <c r="G127">
        <v>9</v>
      </c>
      <c r="H127" t="s">
        <v>5103</v>
      </c>
      <c r="I127" t="s">
        <v>7495</v>
      </c>
      <c r="J127" t="s">
        <v>7257</v>
      </c>
      <c r="K127" t="str">
        <f t="shared" si="2"/>
        <v>In Stock</v>
      </c>
      <c r="L127" s="1">
        <f t="shared" si="3"/>
        <v>330.12</v>
      </c>
      <c r="M127" t="str">
        <f>IF(Table1[[#This Row],[sold]]&gt;100,"High",IF(Table1[[#This Row],[sold]]&gt;=50,"Medium","Low"))</f>
        <v>Low</v>
      </c>
    </row>
    <row r="128" spans="1:13" x14ac:dyDescent="0.3">
      <c r="A128" t="s">
        <v>2249</v>
      </c>
      <c r="B128" t="s">
        <v>5104</v>
      </c>
      <c r="C128" t="s">
        <v>1036</v>
      </c>
      <c r="D128" s="1">
        <v>49.99</v>
      </c>
      <c r="E128">
        <v>10</v>
      </c>
      <c r="F128" t="s">
        <v>5105</v>
      </c>
      <c r="G128">
        <v>165</v>
      </c>
      <c r="H128" t="s">
        <v>5106</v>
      </c>
      <c r="I128" t="s">
        <v>7500</v>
      </c>
      <c r="J128" t="s">
        <v>7257</v>
      </c>
      <c r="K128" t="str">
        <f t="shared" si="2"/>
        <v>In Stock</v>
      </c>
      <c r="L128" s="1">
        <f t="shared" si="3"/>
        <v>8248.35</v>
      </c>
      <c r="M128" t="str">
        <f>IF(Table1[[#This Row],[sold]]&gt;100,"High",IF(Table1[[#This Row],[sold]]&gt;=50,"Medium","Low"))</f>
        <v>High</v>
      </c>
    </row>
    <row r="129" spans="1:13" x14ac:dyDescent="0.3">
      <c r="A129" t="s">
        <v>1275</v>
      </c>
      <c r="B129" t="s">
        <v>5107</v>
      </c>
      <c r="C129" t="s">
        <v>1011</v>
      </c>
      <c r="D129" s="1">
        <v>20</v>
      </c>
      <c r="E129">
        <v>8</v>
      </c>
      <c r="F129" t="s">
        <v>5108</v>
      </c>
      <c r="G129">
        <v>23</v>
      </c>
      <c r="I129" t="s">
        <v>7498</v>
      </c>
      <c r="J129" t="s">
        <v>7257</v>
      </c>
      <c r="K129" t="str">
        <f t="shared" si="2"/>
        <v>In Stock</v>
      </c>
      <c r="L129" s="1">
        <f t="shared" si="3"/>
        <v>460</v>
      </c>
      <c r="M129" t="str">
        <f>IF(Table1[[#This Row],[sold]]&gt;100,"High",IF(Table1[[#This Row],[sold]]&gt;=50,"Medium","Low"))</f>
        <v>Low</v>
      </c>
    </row>
    <row r="130" spans="1:13" x14ac:dyDescent="0.3">
      <c r="A130" t="s">
        <v>1205</v>
      </c>
      <c r="B130" t="s">
        <v>5109</v>
      </c>
      <c r="C130" t="s">
        <v>1011</v>
      </c>
      <c r="D130" s="1">
        <v>77.069999999999993</v>
      </c>
      <c r="E130">
        <v>3</v>
      </c>
      <c r="F130" t="s">
        <v>5110</v>
      </c>
      <c r="G130">
        <v>55</v>
      </c>
      <c r="H130" t="s">
        <v>5111</v>
      </c>
      <c r="I130" t="s">
        <v>7494</v>
      </c>
      <c r="J130" t="s">
        <v>7257</v>
      </c>
      <c r="K130" t="str">
        <f t="shared" ref="K130:K193" si="4">IF(E130&gt;=1,"In Stock","Out of Stock")</f>
        <v>In Stock</v>
      </c>
      <c r="L130" s="1">
        <f t="shared" ref="L130:L193" si="5">G130*D130</f>
        <v>4238.8499999999995</v>
      </c>
      <c r="M130" t="str">
        <f>IF(Table1[[#This Row],[sold]]&gt;100,"High",IF(Table1[[#This Row],[sold]]&gt;=50,"Medium","Low"))</f>
        <v>Medium</v>
      </c>
    </row>
    <row r="131" spans="1:13" x14ac:dyDescent="0.3">
      <c r="A131" t="s">
        <v>1344</v>
      </c>
      <c r="B131" t="s">
        <v>5112</v>
      </c>
      <c r="C131" t="s">
        <v>1036</v>
      </c>
      <c r="D131" s="1">
        <v>64.989999999999995</v>
      </c>
      <c r="E131">
        <v>10</v>
      </c>
      <c r="F131" t="s">
        <v>2846</v>
      </c>
      <c r="G131">
        <v>235</v>
      </c>
      <c r="H131" t="s">
        <v>5113</v>
      </c>
      <c r="I131" t="s">
        <v>7499</v>
      </c>
      <c r="J131" t="s">
        <v>7257</v>
      </c>
      <c r="K131" t="str">
        <f t="shared" si="4"/>
        <v>In Stock</v>
      </c>
      <c r="L131" s="1">
        <f t="shared" si="5"/>
        <v>15272.65</v>
      </c>
      <c r="M131" t="str">
        <f>IF(Table1[[#This Row],[sold]]&gt;100,"High",IF(Table1[[#This Row],[sold]]&gt;=50,"Medium","Low"))</f>
        <v>High</v>
      </c>
    </row>
    <row r="132" spans="1:13" x14ac:dyDescent="0.3">
      <c r="A132" t="s">
        <v>1044</v>
      </c>
      <c r="B132" t="s">
        <v>5114</v>
      </c>
      <c r="C132" t="s">
        <v>1336</v>
      </c>
      <c r="D132" s="1">
        <v>59.99</v>
      </c>
      <c r="E132">
        <v>3</v>
      </c>
      <c r="F132" t="s">
        <v>3091</v>
      </c>
      <c r="G132">
        <v>20</v>
      </c>
      <c r="H132" t="s">
        <v>5115</v>
      </c>
      <c r="I132" t="s">
        <v>7495</v>
      </c>
      <c r="J132" t="s">
        <v>7257</v>
      </c>
      <c r="K132" t="str">
        <f t="shared" si="4"/>
        <v>In Stock</v>
      </c>
      <c r="L132" s="1">
        <f t="shared" si="5"/>
        <v>1199.8</v>
      </c>
      <c r="M132" t="str">
        <f>IF(Table1[[#This Row],[sold]]&gt;100,"High",IF(Table1[[#This Row],[sold]]&gt;=50,"Medium","Low"))</f>
        <v>Low</v>
      </c>
    </row>
    <row r="133" spans="1:13" x14ac:dyDescent="0.3">
      <c r="A133" t="s">
        <v>5016</v>
      </c>
      <c r="B133" t="s">
        <v>5116</v>
      </c>
      <c r="C133" t="s">
        <v>1254</v>
      </c>
      <c r="D133" s="1">
        <v>39.99</v>
      </c>
      <c r="E133">
        <v>3</v>
      </c>
      <c r="F133" t="s">
        <v>5117</v>
      </c>
      <c r="G133">
        <v>275</v>
      </c>
      <c r="H133" t="s">
        <v>5118</v>
      </c>
      <c r="I133" t="s">
        <v>7498</v>
      </c>
      <c r="J133" t="s">
        <v>7257</v>
      </c>
      <c r="K133" t="str">
        <f t="shared" si="4"/>
        <v>In Stock</v>
      </c>
      <c r="L133" s="1">
        <f t="shared" si="5"/>
        <v>10997.25</v>
      </c>
      <c r="M133" t="str">
        <f>IF(Table1[[#This Row],[sold]]&gt;100,"High",IF(Table1[[#This Row],[sold]]&gt;=50,"Medium","Low"))</f>
        <v>High</v>
      </c>
    </row>
    <row r="134" spans="1:13" x14ac:dyDescent="0.3">
      <c r="A134" t="s">
        <v>1078</v>
      </c>
      <c r="B134" t="s">
        <v>7275</v>
      </c>
      <c r="C134" t="s">
        <v>1036</v>
      </c>
      <c r="D134" s="1">
        <v>36.99</v>
      </c>
      <c r="E134">
        <v>2</v>
      </c>
      <c r="F134" t="s">
        <v>5119</v>
      </c>
      <c r="G134">
        <v>98</v>
      </c>
      <c r="H134" t="s">
        <v>5120</v>
      </c>
      <c r="I134" t="s">
        <v>7494</v>
      </c>
      <c r="J134" t="s">
        <v>7257</v>
      </c>
      <c r="K134" t="str">
        <f t="shared" si="4"/>
        <v>In Stock</v>
      </c>
      <c r="L134" s="1">
        <f t="shared" si="5"/>
        <v>3625.02</v>
      </c>
      <c r="M134" t="str">
        <f>IF(Table1[[#This Row],[sold]]&gt;100,"High",IF(Table1[[#This Row],[sold]]&gt;=50,"Medium","Low"))</f>
        <v>Medium</v>
      </c>
    </row>
    <row r="135" spans="1:13" x14ac:dyDescent="0.3">
      <c r="A135" t="s">
        <v>5121</v>
      </c>
      <c r="B135" t="s">
        <v>5122</v>
      </c>
      <c r="C135" t="s">
        <v>1011</v>
      </c>
      <c r="D135" s="1">
        <v>79.989999999999995</v>
      </c>
      <c r="E135">
        <v>6</v>
      </c>
      <c r="F135" t="s">
        <v>1520</v>
      </c>
      <c r="G135">
        <v>18</v>
      </c>
      <c r="H135" t="s">
        <v>5123</v>
      </c>
      <c r="I135" t="s">
        <v>7503</v>
      </c>
      <c r="J135" t="s">
        <v>7257</v>
      </c>
      <c r="K135" t="str">
        <f t="shared" si="4"/>
        <v>In Stock</v>
      </c>
      <c r="L135" s="1">
        <f t="shared" si="5"/>
        <v>1439.82</v>
      </c>
      <c r="M135" t="str">
        <f>IF(Table1[[#This Row],[sold]]&gt;100,"High",IF(Table1[[#This Row],[sold]]&gt;=50,"Medium","Low"))</f>
        <v>Low</v>
      </c>
    </row>
    <row r="136" spans="1:13" x14ac:dyDescent="0.3">
      <c r="A136" t="s">
        <v>2465</v>
      </c>
      <c r="B136" t="s">
        <v>5124</v>
      </c>
      <c r="C136" t="s">
        <v>1011</v>
      </c>
      <c r="D136" s="1">
        <v>37.5</v>
      </c>
      <c r="E136">
        <v>1</v>
      </c>
      <c r="F136" t="s">
        <v>4840</v>
      </c>
      <c r="G136">
        <v>30</v>
      </c>
      <c r="H136" t="s">
        <v>5125</v>
      </c>
      <c r="I136" t="s">
        <v>7496</v>
      </c>
      <c r="J136" t="s">
        <v>7257</v>
      </c>
      <c r="K136" t="str">
        <f t="shared" si="4"/>
        <v>In Stock</v>
      </c>
      <c r="L136" s="1">
        <f t="shared" si="5"/>
        <v>1125</v>
      </c>
      <c r="M136" t="str">
        <f>IF(Table1[[#This Row],[sold]]&gt;100,"High",IF(Table1[[#This Row],[sold]]&gt;=50,"Medium","Low"))</f>
        <v>Low</v>
      </c>
    </row>
    <row r="137" spans="1:13" x14ac:dyDescent="0.3">
      <c r="A137" t="s">
        <v>5126</v>
      </c>
      <c r="B137" t="s">
        <v>5127</v>
      </c>
      <c r="C137" t="s">
        <v>1036</v>
      </c>
      <c r="D137" s="1">
        <v>21.01</v>
      </c>
      <c r="E137">
        <v>272</v>
      </c>
      <c r="F137" t="s">
        <v>5128</v>
      </c>
      <c r="G137">
        <v>2486</v>
      </c>
      <c r="H137" t="s">
        <v>5129</v>
      </c>
      <c r="I137" t="s">
        <v>7495</v>
      </c>
      <c r="J137" t="s">
        <v>7257</v>
      </c>
      <c r="K137" t="str">
        <f t="shared" si="4"/>
        <v>In Stock</v>
      </c>
      <c r="L137" s="1">
        <f t="shared" si="5"/>
        <v>52230.86</v>
      </c>
      <c r="M137" t="str">
        <f>IF(Table1[[#This Row],[sold]]&gt;100,"High",IF(Table1[[#This Row],[sold]]&gt;=50,"Medium","Low"))</f>
        <v>High</v>
      </c>
    </row>
    <row r="138" spans="1:13" x14ac:dyDescent="0.3">
      <c r="A138" t="s">
        <v>4789</v>
      </c>
      <c r="B138" t="s">
        <v>4790</v>
      </c>
      <c r="C138" t="s">
        <v>1336</v>
      </c>
      <c r="D138" s="1">
        <v>6.97</v>
      </c>
      <c r="E138">
        <v>10</v>
      </c>
      <c r="F138" t="s">
        <v>5130</v>
      </c>
      <c r="G138">
        <v>803</v>
      </c>
      <c r="H138" t="s">
        <v>5131</v>
      </c>
      <c r="I138" t="s">
        <v>7498</v>
      </c>
      <c r="J138" t="s">
        <v>7257</v>
      </c>
      <c r="K138" t="str">
        <f t="shared" si="4"/>
        <v>In Stock</v>
      </c>
      <c r="L138" s="1">
        <f t="shared" si="5"/>
        <v>5596.91</v>
      </c>
      <c r="M138" t="str">
        <f>IF(Table1[[#This Row],[sold]]&gt;100,"High",IF(Table1[[#This Row],[sold]]&gt;=50,"Medium","Low"))</f>
        <v>High</v>
      </c>
    </row>
    <row r="139" spans="1:13" x14ac:dyDescent="0.3">
      <c r="A139" t="s">
        <v>1044</v>
      </c>
      <c r="B139" t="s">
        <v>5132</v>
      </c>
      <c r="C139" t="s">
        <v>1011</v>
      </c>
      <c r="D139" s="1">
        <v>65.680000000000007</v>
      </c>
      <c r="E139">
        <v>10</v>
      </c>
      <c r="F139" t="s">
        <v>2858</v>
      </c>
      <c r="G139">
        <v>11</v>
      </c>
      <c r="H139" t="s">
        <v>5133</v>
      </c>
      <c r="I139" t="s">
        <v>7498</v>
      </c>
      <c r="J139" t="s">
        <v>7257</v>
      </c>
      <c r="K139" t="str">
        <f t="shared" si="4"/>
        <v>In Stock</v>
      </c>
      <c r="L139" s="1">
        <f t="shared" si="5"/>
        <v>722.48</v>
      </c>
      <c r="M139" t="str">
        <f>IF(Table1[[#This Row],[sold]]&gt;100,"High",IF(Table1[[#This Row],[sold]]&gt;=50,"Medium","Low"))</f>
        <v>Low</v>
      </c>
    </row>
    <row r="140" spans="1:13" x14ac:dyDescent="0.3">
      <c r="A140" t="s">
        <v>1074</v>
      </c>
      <c r="B140" t="s">
        <v>5134</v>
      </c>
      <c r="C140" t="s">
        <v>1011</v>
      </c>
      <c r="D140" s="1">
        <v>89.99</v>
      </c>
      <c r="E140">
        <v>5</v>
      </c>
      <c r="F140" t="s">
        <v>2028</v>
      </c>
      <c r="G140">
        <v>5</v>
      </c>
      <c r="H140" t="s">
        <v>5135</v>
      </c>
      <c r="I140" t="s">
        <v>7538</v>
      </c>
      <c r="J140" t="s">
        <v>7257</v>
      </c>
      <c r="K140" t="str">
        <f t="shared" si="4"/>
        <v>In Stock</v>
      </c>
      <c r="L140" s="1">
        <f t="shared" si="5"/>
        <v>449.95</v>
      </c>
      <c r="M140" t="str">
        <f>IF(Table1[[#This Row],[sold]]&gt;100,"High",IF(Table1[[#This Row],[sold]]&gt;=50,"Medium","Low"))</f>
        <v>Low</v>
      </c>
    </row>
    <row r="141" spans="1:13" x14ac:dyDescent="0.3">
      <c r="A141" t="s">
        <v>3516</v>
      </c>
      <c r="B141" t="s">
        <v>5136</v>
      </c>
      <c r="C141" t="s">
        <v>1036</v>
      </c>
      <c r="D141" s="1">
        <v>51.99</v>
      </c>
      <c r="E141">
        <v>10</v>
      </c>
      <c r="F141" t="s">
        <v>2437</v>
      </c>
      <c r="G141">
        <v>73</v>
      </c>
      <c r="H141" t="s">
        <v>5137</v>
      </c>
      <c r="I141" t="s">
        <v>7492</v>
      </c>
      <c r="J141" t="s">
        <v>7257</v>
      </c>
      <c r="K141" t="str">
        <f t="shared" si="4"/>
        <v>In Stock</v>
      </c>
      <c r="L141" s="1">
        <f t="shared" si="5"/>
        <v>3795.27</v>
      </c>
      <c r="M141" t="str">
        <f>IF(Table1[[#This Row],[sold]]&gt;100,"High",IF(Table1[[#This Row],[sold]]&gt;=50,"Medium","Low"))</f>
        <v>Medium</v>
      </c>
    </row>
    <row r="142" spans="1:13" x14ac:dyDescent="0.3">
      <c r="A142" t="s">
        <v>2246</v>
      </c>
      <c r="B142" t="s">
        <v>7331</v>
      </c>
      <c r="C142" t="s">
        <v>1011</v>
      </c>
      <c r="D142" s="1">
        <v>28.99</v>
      </c>
      <c r="E142">
        <v>1</v>
      </c>
      <c r="F142" t="s">
        <v>5138</v>
      </c>
      <c r="G142">
        <v>23</v>
      </c>
      <c r="H142" t="s">
        <v>5139</v>
      </c>
      <c r="I142" t="s">
        <v>7493</v>
      </c>
      <c r="J142" t="s">
        <v>7257</v>
      </c>
      <c r="K142" t="str">
        <f t="shared" si="4"/>
        <v>In Stock</v>
      </c>
      <c r="L142" s="1">
        <f t="shared" si="5"/>
        <v>666.77</v>
      </c>
      <c r="M142" t="str">
        <f>IF(Table1[[#This Row],[sold]]&gt;100,"High",IF(Table1[[#This Row],[sold]]&gt;=50,"Medium","Low"))</f>
        <v>Low</v>
      </c>
    </row>
    <row r="143" spans="1:13" x14ac:dyDescent="0.3">
      <c r="A143" t="s">
        <v>1044</v>
      </c>
      <c r="B143" t="s">
        <v>5140</v>
      </c>
      <c r="C143" t="s">
        <v>1336</v>
      </c>
      <c r="D143" s="1">
        <v>60.99</v>
      </c>
      <c r="E143">
        <v>2</v>
      </c>
      <c r="F143" t="s">
        <v>1902</v>
      </c>
      <c r="G143">
        <v>27</v>
      </c>
      <c r="H143" t="s">
        <v>5141</v>
      </c>
      <c r="I143" t="s">
        <v>7498</v>
      </c>
      <c r="J143" t="s">
        <v>7257</v>
      </c>
      <c r="K143" t="str">
        <f t="shared" si="4"/>
        <v>In Stock</v>
      </c>
      <c r="L143" s="1">
        <f t="shared" si="5"/>
        <v>1646.73</v>
      </c>
      <c r="M143" t="str">
        <f>IF(Table1[[#This Row],[sold]]&gt;100,"High",IF(Table1[[#This Row],[sold]]&gt;=50,"Medium","Low"))</f>
        <v>Low</v>
      </c>
    </row>
    <row r="144" spans="1:13" x14ac:dyDescent="0.3">
      <c r="A144" t="s">
        <v>1113</v>
      </c>
      <c r="B144" t="s">
        <v>5142</v>
      </c>
      <c r="C144" t="s">
        <v>1036</v>
      </c>
      <c r="D144" s="1">
        <v>34.979999999999997</v>
      </c>
      <c r="E144">
        <v>1</v>
      </c>
      <c r="F144" t="s">
        <v>5143</v>
      </c>
      <c r="G144">
        <v>849</v>
      </c>
      <c r="H144" t="s">
        <v>5144</v>
      </c>
      <c r="I144" t="s">
        <v>7496</v>
      </c>
      <c r="J144" t="s">
        <v>7257</v>
      </c>
      <c r="K144" t="str">
        <f t="shared" si="4"/>
        <v>In Stock</v>
      </c>
      <c r="L144" s="1">
        <f t="shared" si="5"/>
        <v>29698.019999999997</v>
      </c>
      <c r="M144" t="str">
        <f>IF(Table1[[#This Row],[sold]]&gt;100,"High",IF(Table1[[#This Row],[sold]]&gt;=50,"Medium","Low"))</f>
        <v>High</v>
      </c>
    </row>
    <row r="145" spans="1:13" x14ac:dyDescent="0.3">
      <c r="A145" t="s">
        <v>1113</v>
      </c>
      <c r="B145" t="s">
        <v>5145</v>
      </c>
      <c r="C145" t="s">
        <v>1036</v>
      </c>
      <c r="D145" s="1">
        <v>25.49</v>
      </c>
      <c r="E145">
        <v>4</v>
      </c>
      <c r="F145" t="s">
        <v>5146</v>
      </c>
      <c r="G145">
        <v>64</v>
      </c>
      <c r="H145" t="s">
        <v>5147</v>
      </c>
      <c r="I145" t="s">
        <v>7506</v>
      </c>
      <c r="J145" t="s">
        <v>7257</v>
      </c>
      <c r="K145" t="str">
        <f t="shared" si="4"/>
        <v>In Stock</v>
      </c>
      <c r="L145" s="1">
        <f t="shared" si="5"/>
        <v>1631.36</v>
      </c>
      <c r="M145" t="str">
        <f>IF(Table1[[#This Row],[sold]]&gt;100,"High",IF(Table1[[#This Row],[sold]]&gt;=50,"Medium","Low"))</f>
        <v>Medium</v>
      </c>
    </row>
    <row r="146" spans="1:13" x14ac:dyDescent="0.3">
      <c r="A146" t="s">
        <v>4891</v>
      </c>
      <c r="B146" t="s">
        <v>5148</v>
      </c>
      <c r="C146" t="s">
        <v>1036</v>
      </c>
      <c r="D146" s="1">
        <v>41.99</v>
      </c>
      <c r="E146">
        <v>2</v>
      </c>
      <c r="F146" t="s">
        <v>5149</v>
      </c>
      <c r="G146">
        <v>38</v>
      </c>
      <c r="H146" t="s">
        <v>5150</v>
      </c>
      <c r="I146" t="s">
        <v>7493</v>
      </c>
      <c r="J146" t="s">
        <v>7257</v>
      </c>
      <c r="K146" t="str">
        <f t="shared" si="4"/>
        <v>In Stock</v>
      </c>
      <c r="L146" s="1">
        <f t="shared" si="5"/>
        <v>1595.6200000000001</v>
      </c>
      <c r="M146" t="str">
        <f>IF(Table1[[#This Row],[sold]]&gt;100,"High",IF(Table1[[#This Row],[sold]]&gt;=50,"Medium","Low"))</f>
        <v>Low</v>
      </c>
    </row>
    <row r="147" spans="1:13" x14ac:dyDescent="0.3">
      <c r="A147" t="s">
        <v>5151</v>
      </c>
      <c r="B147" t="s">
        <v>5152</v>
      </c>
      <c r="C147" t="s">
        <v>1011</v>
      </c>
      <c r="D147" s="1">
        <v>99.99</v>
      </c>
      <c r="E147">
        <v>4</v>
      </c>
      <c r="F147" t="s">
        <v>5153</v>
      </c>
      <c r="G147">
        <v>8</v>
      </c>
      <c r="H147" t="s">
        <v>5154</v>
      </c>
      <c r="I147" t="s">
        <v>7539</v>
      </c>
      <c r="J147" t="s">
        <v>7257</v>
      </c>
      <c r="K147" t="str">
        <f t="shared" si="4"/>
        <v>In Stock</v>
      </c>
      <c r="L147" s="1">
        <f t="shared" si="5"/>
        <v>799.92</v>
      </c>
      <c r="M147" t="str">
        <f>IF(Table1[[#This Row],[sold]]&gt;100,"High",IF(Table1[[#This Row],[sold]]&gt;=50,"Medium","Low"))</f>
        <v>Low</v>
      </c>
    </row>
    <row r="148" spans="1:13" x14ac:dyDescent="0.3">
      <c r="A148" t="s">
        <v>1538</v>
      </c>
      <c r="B148" t="s">
        <v>5155</v>
      </c>
      <c r="C148" t="s">
        <v>1011</v>
      </c>
      <c r="D148" s="1">
        <v>27.3</v>
      </c>
      <c r="E148">
        <v>10</v>
      </c>
      <c r="F148" t="s">
        <v>3658</v>
      </c>
      <c r="G148">
        <v>179</v>
      </c>
      <c r="H148" t="s">
        <v>1529</v>
      </c>
      <c r="I148" t="s">
        <v>7496</v>
      </c>
      <c r="J148" t="s">
        <v>7257</v>
      </c>
      <c r="K148" t="str">
        <f t="shared" si="4"/>
        <v>In Stock</v>
      </c>
      <c r="L148" s="1">
        <f t="shared" si="5"/>
        <v>4886.7</v>
      </c>
      <c r="M148" t="str">
        <f>IF(Table1[[#This Row],[sold]]&gt;100,"High",IF(Table1[[#This Row],[sold]]&gt;=50,"Medium","Low"))</f>
        <v>High</v>
      </c>
    </row>
    <row r="149" spans="1:13" x14ac:dyDescent="0.3">
      <c r="A149" t="s">
        <v>1087</v>
      </c>
      <c r="B149" t="s">
        <v>5156</v>
      </c>
      <c r="C149" t="s">
        <v>1336</v>
      </c>
      <c r="D149" s="1">
        <v>48</v>
      </c>
      <c r="E149">
        <v>10</v>
      </c>
      <c r="F149" t="s">
        <v>1647</v>
      </c>
      <c r="G149">
        <v>7</v>
      </c>
      <c r="I149" t="s">
        <v>7499</v>
      </c>
      <c r="J149" t="s">
        <v>7257</v>
      </c>
      <c r="K149" t="str">
        <f t="shared" si="4"/>
        <v>In Stock</v>
      </c>
      <c r="L149" s="1">
        <f t="shared" si="5"/>
        <v>336</v>
      </c>
      <c r="M149" t="str">
        <f>IF(Table1[[#This Row],[sold]]&gt;100,"High",IF(Table1[[#This Row],[sold]]&gt;=50,"Medium","Low"))</f>
        <v>Low</v>
      </c>
    </row>
    <row r="150" spans="1:13" x14ac:dyDescent="0.3">
      <c r="A150" t="s">
        <v>2557</v>
      </c>
      <c r="B150" t="s">
        <v>5157</v>
      </c>
      <c r="C150" t="s">
        <v>2348</v>
      </c>
      <c r="D150" s="1">
        <v>45.68</v>
      </c>
      <c r="E150">
        <v>10</v>
      </c>
      <c r="F150" t="s">
        <v>1809</v>
      </c>
      <c r="G150">
        <v>5</v>
      </c>
      <c r="H150" t="s">
        <v>5158</v>
      </c>
      <c r="I150" t="s">
        <v>7498</v>
      </c>
      <c r="J150" t="s">
        <v>7257</v>
      </c>
      <c r="K150" t="str">
        <f t="shared" si="4"/>
        <v>In Stock</v>
      </c>
      <c r="L150" s="1">
        <f t="shared" si="5"/>
        <v>228.4</v>
      </c>
      <c r="M150" t="str">
        <f>IF(Table1[[#This Row],[sold]]&gt;100,"High",IF(Table1[[#This Row],[sold]]&gt;=50,"Medium","Low"))</f>
        <v>Low</v>
      </c>
    </row>
    <row r="151" spans="1:13" x14ac:dyDescent="0.3">
      <c r="A151" t="s">
        <v>5084</v>
      </c>
      <c r="B151" t="s">
        <v>5159</v>
      </c>
      <c r="C151" t="s">
        <v>1011</v>
      </c>
      <c r="D151" s="1">
        <v>159.99</v>
      </c>
      <c r="E151">
        <v>10</v>
      </c>
      <c r="F151" t="s">
        <v>3366</v>
      </c>
      <c r="G151">
        <v>160</v>
      </c>
      <c r="H151" t="s">
        <v>5160</v>
      </c>
      <c r="I151" t="s">
        <v>7499</v>
      </c>
      <c r="J151" t="s">
        <v>7257</v>
      </c>
      <c r="K151" t="str">
        <f t="shared" si="4"/>
        <v>In Stock</v>
      </c>
      <c r="L151" s="1">
        <f t="shared" si="5"/>
        <v>25598.400000000001</v>
      </c>
      <c r="M151" t="str">
        <f>IF(Table1[[#This Row],[sold]]&gt;100,"High",IF(Table1[[#This Row],[sold]]&gt;=50,"Medium","Low"))</f>
        <v>High</v>
      </c>
    </row>
    <row r="152" spans="1:13" x14ac:dyDescent="0.3">
      <c r="A152" t="s">
        <v>1087</v>
      </c>
      <c r="B152" t="s">
        <v>4778</v>
      </c>
      <c r="C152" t="s">
        <v>1336</v>
      </c>
      <c r="D152" s="1">
        <v>17.989999999999998</v>
      </c>
      <c r="E152">
        <v>10</v>
      </c>
      <c r="F152" t="s">
        <v>1124</v>
      </c>
      <c r="G152">
        <v>3</v>
      </c>
      <c r="H152" t="s">
        <v>5161</v>
      </c>
      <c r="I152" t="s">
        <v>7509</v>
      </c>
      <c r="J152" t="s">
        <v>7257</v>
      </c>
      <c r="K152" t="str">
        <f t="shared" si="4"/>
        <v>In Stock</v>
      </c>
      <c r="L152" s="1">
        <f t="shared" si="5"/>
        <v>53.97</v>
      </c>
      <c r="M152" t="str">
        <f>IF(Table1[[#This Row],[sold]]&gt;100,"High",IF(Table1[[#This Row],[sold]]&gt;=50,"Medium","Low"))</f>
        <v>Low</v>
      </c>
    </row>
    <row r="153" spans="1:13" x14ac:dyDescent="0.3">
      <c r="A153" t="s">
        <v>1800</v>
      </c>
      <c r="B153" t="s">
        <v>5162</v>
      </c>
      <c r="C153" t="s">
        <v>1036</v>
      </c>
      <c r="D153" s="1">
        <v>35.99</v>
      </c>
      <c r="E153">
        <v>10</v>
      </c>
      <c r="F153" t="s">
        <v>5163</v>
      </c>
      <c r="G153">
        <v>4520</v>
      </c>
      <c r="H153" t="s">
        <v>5164</v>
      </c>
      <c r="I153" t="s">
        <v>7496</v>
      </c>
      <c r="J153" t="s">
        <v>7257</v>
      </c>
      <c r="K153" t="str">
        <f t="shared" si="4"/>
        <v>In Stock</v>
      </c>
      <c r="L153" s="1">
        <f t="shared" si="5"/>
        <v>162674.80000000002</v>
      </c>
      <c r="M153" t="str">
        <f>IF(Table1[[#This Row],[sold]]&gt;100,"High",IF(Table1[[#This Row],[sold]]&gt;=50,"Medium","Low"))</f>
        <v>High</v>
      </c>
    </row>
    <row r="154" spans="1:13" x14ac:dyDescent="0.3">
      <c r="A154" t="s">
        <v>1275</v>
      </c>
      <c r="B154" t="s">
        <v>5165</v>
      </c>
      <c r="C154" t="s">
        <v>1011</v>
      </c>
      <c r="D154" s="1">
        <v>20</v>
      </c>
      <c r="E154">
        <v>10</v>
      </c>
      <c r="F154" t="s">
        <v>1026</v>
      </c>
      <c r="G154">
        <v>0</v>
      </c>
      <c r="I154" t="s">
        <v>7498</v>
      </c>
      <c r="J154" t="s">
        <v>7257</v>
      </c>
      <c r="K154" t="str">
        <f t="shared" si="4"/>
        <v>In Stock</v>
      </c>
      <c r="L154" s="1">
        <f t="shared" si="5"/>
        <v>0</v>
      </c>
      <c r="M154" t="str">
        <f>IF(Table1[[#This Row],[sold]]&gt;100,"High",IF(Table1[[#This Row],[sold]]&gt;=50,"Medium","Low"))</f>
        <v>Low</v>
      </c>
    </row>
    <row r="155" spans="1:13" x14ac:dyDescent="0.3">
      <c r="A155" t="s">
        <v>1095</v>
      </c>
      <c r="B155" t="s">
        <v>5166</v>
      </c>
      <c r="C155" t="s">
        <v>1011</v>
      </c>
      <c r="D155" s="1">
        <v>82.99</v>
      </c>
      <c r="E155">
        <v>3</v>
      </c>
      <c r="F155" t="s">
        <v>3360</v>
      </c>
      <c r="G155">
        <v>5</v>
      </c>
      <c r="H155" t="s">
        <v>5167</v>
      </c>
      <c r="I155" t="s">
        <v>7494</v>
      </c>
      <c r="J155" t="s">
        <v>7257</v>
      </c>
      <c r="K155" t="str">
        <f t="shared" si="4"/>
        <v>In Stock</v>
      </c>
      <c r="L155" s="1">
        <f t="shared" si="5"/>
        <v>414.95</v>
      </c>
      <c r="M155" t="str">
        <f>IF(Table1[[#This Row],[sold]]&gt;100,"High",IF(Table1[[#This Row],[sold]]&gt;=50,"Medium","Low"))</f>
        <v>Low</v>
      </c>
    </row>
    <row r="156" spans="1:13" x14ac:dyDescent="0.3">
      <c r="A156" t="s">
        <v>4789</v>
      </c>
      <c r="B156" t="s">
        <v>5168</v>
      </c>
      <c r="C156" t="s">
        <v>5169</v>
      </c>
      <c r="D156" s="1">
        <v>11.99</v>
      </c>
      <c r="E156">
        <v>10</v>
      </c>
      <c r="F156" t="s">
        <v>2858</v>
      </c>
      <c r="G156">
        <v>11</v>
      </c>
      <c r="H156" t="s">
        <v>5170</v>
      </c>
      <c r="I156" t="s">
        <v>7498</v>
      </c>
      <c r="J156" t="s">
        <v>7257</v>
      </c>
      <c r="K156" t="str">
        <f t="shared" si="4"/>
        <v>In Stock</v>
      </c>
      <c r="L156" s="1">
        <f t="shared" si="5"/>
        <v>131.89000000000001</v>
      </c>
      <c r="M156" t="str">
        <f>IF(Table1[[#This Row],[sold]]&gt;100,"High",IF(Table1[[#This Row],[sold]]&gt;=50,"Medium","Low"))</f>
        <v>Low</v>
      </c>
    </row>
    <row r="157" spans="1:13" x14ac:dyDescent="0.3">
      <c r="A157" t="s">
        <v>2933</v>
      </c>
      <c r="B157" t="s">
        <v>5171</v>
      </c>
      <c r="C157" t="s">
        <v>1036</v>
      </c>
      <c r="D157" s="1">
        <v>32.99</v>
      </c>
      <c r="E157">
        <v>1</v>
      </c>
      <c r="F157" t="s">
        <v>2732</v>
      </c>
      <c r="G157">
        <v>10</v>
      </c>
      <c r="H157" t="s">
        <v>5172</v>
      </c>
      <c r="I157" t="s">
        <v>7496</v>
      </c>
      <c r="J157" t="s">
        <v>7257</v>
      </c>
      <c r="K157" t="str">
        <f t="shared" si="4"/>
        <v>In Stock</v>
      </c>
      <c r="L157" s="1">
        <f t="shared" si="5"/>
        <v>329.90000000000003</v>
      </c>
      <c r="M157" t="str">
        <f>IF(Table1[[#This Row],[sold]]&gt;100,"High",IF(Table1[[#This Row],[sold]]&gt;=50,"Medium","Low"))</f>
        <v>Low</v>
      </c>
    </row>
    <row r="158" spans="1:13" x14ac:dyDescent="0.3">
      <c r="A158" t="s">
        <v>1344</v>
      </c>
      <c r="B158" t="s">
        <v>5173</v>
      </c>
      <c r="C158" t="s">
        <v>1036</v>
      </c>
      <c r="D158" s="1">
        <v>28.99</v>
      </c>
      <c r="E158">
        <v>9</v>
      </c>
      <c r="F158" t="s">
        <v>5174</v>
      </c>
      <c r="G158">
        <v>111</v>
      </c>
      <c r="H158" t="s">
        <v>5175</v>
      </c>
      <c r="I158" t="s">
        <v>7494</v>
      </c>
      <c r="J158" t="s">
        <v>7257</v>
      </c>
      <c r="K158" t="str">
        <f t="shared" si="4"/>
        <v>In Stock</v>
      </c>
      <c r="L158" s="1">
        <f t="shared" si="5"/>
        <v>3217.89</v>
      </c>
      <c r="M158" t="str">
        <f>IF(Table1[[#This Row],[sold]]&gt;100,"High",IF(Table1[[#This Row],[sold]]&gt;=50,"Medium","Low"))</f>
        <v>High</v>
      </c>
    </row>
    <row r="159" spans="1:13" x14ac:dyDescent="0.3">
      <c r="A159" t="s">
        <v>5176</v>
      </c>
      <c r="B159" t="s">
        <v>7462</v>
      </c>
      <c r="C159" t="s">
        <v>1036</v>
      </c>
      <c r="D159" s="1">
        <v>35.71</v>
      </c>
      <c r="E159">
        <v>3</v>
      </c>
      <c r="F159" t="s">
        <v>1881</v>
      </c>
      <c r="G159">
        <v>30</v>
      </c>
      <c r="H159" t="s">
        <v>5177</v>
      </c>
      <c r="I159" t="s">
        <v>7494</v>
      </c>
      <c r="J159" t="s">
        <v>7257</v>
      </c>
      <c r="K159" t="str">
        <f t="shared" si="4"/>
        <v>In Stock</v>
      </c>
      <c r="L159" s="1">
        <f t="shared" si="5"/>
        <v>1071.3</v>
      </c>
      <c r="M159" t="str">
        <f>IF(Table1[[#This Row],[sold]]&gt;100,"High",IF(Table1[[#This Row],[sold]]&gt;=50,"Medium","Low"))</f>
        <v>Low</v>
      </c>
    </row>
    <row r="160" spans="1:13" x14ac:dyDescent="0.3">
      <c r="A160" t="s">
        <v>1538</v>
      </c>
      <c r="B160" t="s">
        <v>5178</v>
      </c>
      <c r="C160" t="s">
        <v>1011</v>
      </c>
      <c r="D160" s="1">
        <v>39.99</v>
      </c>
      <c r="E160">
        <v>3</v>
      </c>
      <c r="F160" t="s">
        <v>5179</v>
      </c>
      <c r="G160">
        <v>76</v>
      </c>
      <c r="H160" t="s">
        <v>5180</v>
      </c>
      <c r="I160" t="s">
        <v>7498</v>
      </c>
      <c r="J160" t="s">
        <v>7257</v>
      </c>
      <c r="K160" t="str">
        <f t="shared" si="4"/>
        <v>In Stock</v>
      </c>
      <c r="L160" s="1">
        <f t="shared" si="5"/>
        <v>3039.2400000000002</v>
      </c>
      <c r="M160" t="str">
        <f>IF(Table1[[#This Row],[sold]]&gt;100,"High",IF(Table1[[#This Row],[sold]]&gt;=50,"Medium","Low"))</f>
        <v>Medium</v>
      </c>
    </row>
    <row r="161" spans="1:13" x14ac:dyDescent="0.3">
      <c r="A161" t="s">
        <v>1344</v>
      </c>
      <c r="B161" t="s">
        <v>5181</v>
      </c>
      <c r="C161" t="s">
        <v>1036</v>
      </c>
      <c r="D161" s="1">
        <v>29.99</v>
      </c>
      <c r="E161">
        <v>10</v>
      </c>
      <c r="F161" t="s">
        <v>5182</v>
      </c>
      <c r="G161">
        <v>410</v>
      </c>
      <c r="H161" t="s">
        <v>5183</v>
      </c>
      <c r="I161" t="s">
        <v>7492</v>
      </c>
      <c r="J161" t="s">
        <v>7257</v>
      </c>
      <c r="K161" t="str">
        <f t="shared" si="4"/>
        <v>In Stock</v>
      </c>
      <c r="L161" s="1">
        <f t="shared" si="5"/>
        <v>12295.9</v>
      </c>
      <c r="M161" t="str">
        <f>IF(Table1[[#This Row],[sold]]&gt;100,"High",IF(Table1[[#This Row],[sold]]&gt;=50,"Medium","Low"))</f>
        <v>High</v>
      </c>
    </row>
    <row r="162" spans="1:13" x14ac:dyDescent="0.3">
      <c r="A162" t="s">
        <v>5184</v>
      </c>
      <c r="B162" t="s">
        <v>5185</v>
      </c>
      <c r="C162" t="s">
        <v>1011</v>
      </c>
      <c r="D162" s="1">
        <v>17.850000000000001</v>
      </c>
      <c r="E162">
        <v>3</v>
      </c>
      <c r="F162" t="s">
        <v>3739</v>
      </c>
      <c r="G162">
        <v>29</v>
      </c>
      <c r="H162" t="s">
        <v>5186</v>
      </c>
      <c r="I162" t="s">
        <v>7494</v>
      </c>
      <c r="J162" t="s">
        <v>7257</v>
      </c>
      <c r="K162" t="str">
        <f t="shared" si="4"/>
        <v>In Stock</v>
      </c>
      <c r="L162" s="1">
        <f t="shared" si="5"/>
        <v>517.65000000000009</v>
      </c>
      <c r="M162" t="str">
        <f>IF(Table1[[#This Row],[sold]]&gt;100,"High",IF(Table1[[#This Row],[sold]]&gt;=50,"Medium","Low"))</f>
        <v>Low</v>
      </c>
    </row>
    <row r="163" spans="1:13" x14ac:dyDescent="0.3">
      <c r="A163" t="s">
        <v>5187</v>
      </c>
      <c r="B163" t="s">
        <v>5188</v>
      </c>
      <c r="C163" t="s">
        <v>1036</v>
      </c>
      <c r="D163" s="1">
        <v>16.91</v>
      </c>
      <c r="E163">
        <v>6</v>
      </c>
      <c r="F163" t="s">
        <v>5189</v>
      </c>
      <c r="G163">
        <v>825</v>
      </c>
      <c r="H163" t="s">
        <v>5190</v>
      </c>
      <c r="I163" t="s">
        <v>7496</v>
      </c>
      <c r="J163" t="s">
        <v>7257</v>
      </c>
      <c r="K163" t="str">
        <f t="shared" si="4"/>
        <v>In Stock</v>
      </c>
      <c r="L163" s="1">
        <f t="shared" si="5"/>
        <v>13950.75</v>
      </c>
      <c r="M163" t="str">
        <f>IF(Table1[[#This Row],[sold]]&gt;100,"High",IF(Table1[[#This Row],[sold]]&gt;=50,"Medium","Low"))</f>
        <v>High</v>
      </c>
    </row>
    <row r="164" spans="1:13" x14ac:dyDescent="0.3">
      <c r="A164" t="s">
        <v>1344</v>
      </c>
      <c r="B164" t="s">
        <v>5191</v>
      </c>
      <c r="C164" t="s">
        <v>1011</v>
      </c>
      <c r="D164" s="1">
        <v>69.989999999999995</v>
      </c>
      <c r="E164">
        <v>2</v>
      </c>
      <c r="F164" t="s">
        <v>5192</v>
      </c>
      <c r="G164">
        <v>81</v>
      </c>
      <c r="H164" t="s">
        <v>5193</v>
      </c>
      <c r="I164" t="s">
        <v>7510</v>
      </c>
      <c r="J164" t="s">
        <v>7257</v>
      </c>
      <c r="K164" t="str">
        <f t="shared" si="4"/>
        <v>In Stock</v>
      </c>
      <c r="L164" s="1">
        <f t="shared" si="5"/>
        <v>5669.19</v>
      </c>
      <c r="M164" t="str">
        <f>IF(Table1[[#This Row],[sold]]&gt;100,"High",IF(Table1[[#This Row],[sold]]&gt;=50,"Medium","Low"))</f>
        <v>Medium</v>
      </c>
    </row>
    <row r="165" spans="1:13" x14ac:dyDescent="0.3">
      <c r="A165" t="s">
        <v>1113</v>
      </c>
      <c r="B165" t="s">
        <v>5194</v>
      </c>
      <c r="C165" t="s">
        <v>1036</v>
      </c>
      <c r="D165" s="1">
        <v>38.24</v>
      </c>
      <c r="E165">
        <v>1</v>
      </c>
      <c r="F165" t="s">
        <v>5195</v>
      </c>
      <c r="G165">
        <v>13549</v>
      </c>
      <c r="H165" t="s">
        <v>1640</v>
      </c>
      <c r="I165" t="s">
        <v>7496</v>
      </c>
      <c r="J165" t="s">
        <v>7257</v>
      </c>
      <c r="K165" t="str">
        <f t="shared" si="4"/>
        <v>In Stock</v>
      </c>
      <c r="L165" s="1">
        <f t="shared" si="5"/>
        <v>518113.76</v>
      </c>
      <c r="M165" t="str">
        <f>IF(Table1[[#This Row],[sold]]&gt;100,"High",IF(Table1[[#This Row],[sold]]&gt;=50,"Medium","Low"))</f>
        <v>High</v>
      </c>
    </row>
    <row r="166" spans="1:13" x14ac:dyDescent="0.3">
      <c r="A166" t="s">
        <v>2205</v>
      </c>
      <c r="B166" t="s">
        <v>5196</v>
      </c>
      <c r="C166" t="s">
        <v>1036</v>
      </c>
      <c r="D166" s="1">
        <v>30.99</v>
      </c>
      <c r="E166">
        <v>10</v>
      </c>
      <c r="F166" t="s">
        <v>5197</v>
      </c>
      <c r="G166">
        <v>866</v>
      </c>
      <c r="H166" t="s">
        <v>5198</v>
      </c>
      <c r="I166" t="s">
        <v>7494</v>
      </c>
      <c r="J166" t="s">
        <v>7257</v>
      </c>
      <c r="K166" t="str">
        <f t="shared" si="4"/>
        <v>In Stock</v>
      </c>
      <c r="L166" s="1">
        <f t="shared" si="5"/>
        <v>26837.34</v>
      </c>
      <c r="M166" t="str">
        <f>IF(Table1[[#This Row],[sold]]&gt;100,"High",IF(Table1[[#This Row],[sold]]&gt;=50,"Medium","Low"))</f>
        <v>High</v>
      </c>
    </row>
    <row r="167" spans="1:13" x14ac:dyDescent="0.3">
      <c r="A167" t="s">
        <v>2552</v>
      </c>
      <c r="B167" t="s">
        <v>5199</v>
      </c>
      <c r="C167" t="s">
        <v>1036</v>
      </c>
      <c r="D167" s="1">
        <v>29.99</v>
      </c>
      <c r="E167">
        <v>10</v>
      </c>
      <c r="F167" t="s">
        <v>5200</v>
      </c>
      <c r="G167">
        <v>471</v>
      </c>
      <c r="H167" t="s">
        <v>5201</v>
      </c>
      <c r="I167" t="s">
        <v>7499</v>
      </c>
      <c r="J167" t="s">
        <v>7257</v>
      </c>
      <c r="K167" t="str">
        <f t="shared" si="4"/>
        <v>In Stock</v>
      </c>
      <c r="L167" s="1">
        <f t="shared" si="5"/>
        <v>14125.289999999999</v>
      </c>
      <c r="M167" t="str">
        <f>IF(Table1[[#This Row],[sold]]&gt;100,"High",IF(Table1[[#This Row],[sold]]&gt;=50,"Medium","Low"))</f>
        <v>High</v>
      </c>
    </row>
    <row r="168" spans="1:13" x14ac:dyDescent="0.3">
      <c r="A168" t="s">
        <v>5202</v>
      </c>
      <c r="B168" t="s">
        <v>4998</v>
      </c>
      <c r="C168" t="s">
        <v>1011</v>
      </c>
      <c r="D168" s="1">
        <v>125.99</v>
      </c>
      <c r="E168">
        <v>1</v>
      </c>
      <c r="F168" t="s">
        <v>1945</v>
      </c>
      <c r="G168">
        <v>15</v>
      </c>
      <c r="H168" t="s">
        <v>5203</v>
      </c>
      <c r="I168" t="s">
        <v>7494</v>
      </c>
      <c r="J168" t="s">
        <v>7257</v>
      </c>
      <c r="K168" t="str">
        <f t="shared" si="4"/>
        <v>In Stock</v>
      </c>
      <c r="L168" s="1">
        <f t="shared" si="5"/>
        <v>1889.85</v>
      </c>
      <c r="M168" t="str">
        <f>IF(Table1[[#This Row],[sold]]&gt;100,"High",IF(Table1[[#This Row],[sold]]&gt;=50,"Medium","Low"))</f>
        <v>Low</v>
      </c>
    </row>
    <row r="169" spans="1:13" x14ac:dyDescent="0.3">
      <c r="A169" t="s">
        <v>1044</v>
      </c>
      <c r="B169" t="s">
        <v>7432</v>
      </c>
      <c r="C169" t="s">
        <v>1011</v>
      </c>
      <c r="D169" s="1">
        <v>39.99</v>
      </c>
      <c r="E169">
        <v>3</v>
      </c>
      <c r="F169" t="s">
        <v>2227</v>
      </c>
      <c r="G169">
        <v>9</v>
      </c>
      <c r="H169" t="s">
        <v>5204</v>
      </c>
      <c r="I169" t="s">
        <v>7498</v>
      </c>
      <c r="J169" t="s">
        <v>7257</v>
      </c>
      <c r="K169" t="str">
        <f t="shared" si="4"/>
        <v>In Stock</v>
      </c>
      <c r="L169" s="1">
        <f t="shared" si="5"/>
        <v>359.91</v>
      </c>
      <c r="M169" t="str">
        <f>IF(Table1[[#This Row],[sold]]&gt;100,"High",IF(Table1[[#This Row],[sold]]&gt;=50,"Medium","Low"))</f>
        <v>Low</v>
      </c>
    </row>
    <row r="170" spans="1:13" x14ac:dyDescent="0.3">
      <c r="A170" t="s">
        <v>1078</v>
      </c>
      <c r="B170" t="s">
        <v>7276</v>
      </c>
      <c r="C170" t="s">
        <v>1036</v>
      </c>
      <c r="D170" s="1">
        <v>36.36</v>
      </c>
      <c r="E170">
        <v>226</v>
      </c>
      <c r="F170" t="s">
        <v>5205</v>
      </c>
      <c r="G170">
        <v>771</v>
      </c>
      <c r="H170" t="s">
        <v>5206</v>
      </c>
      <c r="I170" t="s">
        <v>7495</v>
      </c>
      <c r="J170" t="s">
        <v>7257</v>
      </c>
      <c r="K170" t="str">
        <f t="shared" si="4"/>
        <v>In Stock</v>
      </c>
      <c r="L170" s="1">
        <f t="shared" si="5"/>
        <v>28033.56</v>
      </c>
      <c r="M170" t="str">
        <f>IF(Table1[[#This Row],[sold]]&gt;100,"High",IF(Table1[[#This Row],[sold]]&gt;=50,"Medium","Low"))</f>
        <v>High</v>
      </c>
    </row>
    <row r="171" spans="1:13" x14ac:dyDescent="0.3">
      <c r="A171" t="s">
        <v>5016</v>
      </c>
      <c r="B171" t="s">
        <v>5207</v>
      </c>
      <c r="C171" t="s">
        <v>1254</v>
      </c>
      <c r="D171" s="1">
        <v>49.99</v>
      </c>
      <c r="E171">
        <v>7</v>
      </c>
      <c r="F171" t="s">
        <v>5208</v>
      </c>
      <c r="G171">
        <v>916</v>
      </c>
      <c r="H171" t="s">
        <v>5209</v>
      </c>
      <c r="I171" t="s">
        <v>7492</v>
      </c>
      <c r="J171" t="s">
        <v>7257</v>
      </c>
      <c r="K171" t="str">
        <f t="shared" si="4"/>
        <v>In Stock</v>
      </c>
      <c r="L171" s="1">
        <f t="shared" si="5"/>
        <v>45790.840000000004</v>
      </c>
      <c r="M171" t="str">
        <f>IF(Table1[[#This Row],[sold]]&gt;100,"High",IF(Table1[[#This Row],[sold]]&gt;=50,"Medium","Low"))</f>
        <v>High</v>
      </c>
    </row>
    <row r="172" spans="1:13" x14ac:dyDescent="0.3">
      <c r="A172" t="s">
        <v>4908</v>
      </c>
      <c r="B172" t="s">
        <v>5210</v>
      </c>
      <c r="C172" t="s">
        <v>1036</v>
      </c>
      <c r="D172" s="1">
        <v>33.450000000000003</v>
      </c>
      <c r="E172">
        <v>127</v>
      </c>
      <c r="F172" t="s">
        <v>5211</v>
      </c>
      <c r="G172">
        <v>1391</v>
      </c>
      <c r="H172" t="s">
        <v>5212</v>
      </c>
      <c r="I172" t="s">
        <v>7495</v>
      </c>
      <c r="J172" t="s">
        <v>7257</v>
      </c>
      <c r="K172" t="str">
        <f t="shared" si="4"/>
        <v>In Stock</v>
      </c>
      <c r="L172" s="1">
        <f t="shared" si="5"/>
        <v>46528.950000000004</v>
      </c>
      <c r="M172" t="str">
        <f>IF(Table1[[#This Row],[sold]]&gt;100,"High",IF(Table1[[#This Row],[sold]]&gt;=50,"Medium","Low"))</f>
        <v>High</v>
      </c>
    </row>
    <row r="173" spans="1:13" x14ac:dyDescent="0.3">
      <c r="A173" t="s">
        <v>5016</v>
      </c>
      <c r="B173" t="s">
        <v>5213</v>
      </c>
      <c r="C173" t="s">
        <v>5214</v>
      </c>
      <c r="D173" s="1">
        <v>44</v>
      </c>
      <c r="E173">
        <v>2</v>
      </c>
      <c r="F173" t="s">
        <v>5215</v>
      </c>
      <c r="G173">
        <v>24</v>
      </c>
      <c r="H173" t="s">
        <v>5216</v>
      </c>
      <c r="I173" t="s">
        <v>7492</v>
      </c>
      <c r="J173" t="s">
        <v>7257</v>
      </c>
      <c r="K173" t="str">
        <f t="shared" si="4"/>
        <v>In Stock</v>
      </c>
      <c r="L173" s="1">
        <f t="shared" si="5"/>
        <v>1056</v>
      </c>
      <c r="M173" t="str">
        <f>IF(Table1[[#This Row],[sold]]&gt;100,"High",IF(Table1[[#This Row],[sold]]&gt;=50,"Medium","Low"))</f>
        <v>Low</v>
      </c>
    </row>
    <row r="174" spans="1:13" x14ac:dyDescent="0.3">
      <c r="A174" t="s">
        <v>5217</v>
      </c>
      <c r="B174" t="s">
        <v>5218</v>
      </c>
      <c r="C174" t="s">
        <v>1036</v>
      </c>
      <c r="D174" s="1">
        <v>15.4</v>
      </c>
      <c r="E174">
        <v>224</v>
      </c>
      <c r="F174" t="s">
        <v>5219</v>
      </c>
      <c r="G174">
        <v>3942</v>
      </c>
      <c r="H174" t="s">
        <v>5220</v>
      </c>
      <c r="I174" t="s">
        <v>7495</v>
      </c>
      <c r="J174" t="s">
        <v>7257</v>
      </c>
      <c r="K174" t="str">
        <f t="shared" si="4"/>
        <v>In Stock</v>
      </c>
      <c r="L174" s="1">
        <f t="shared" si="5"/>
        <v>60706.8</v>
      </c>
      <c r="M174" t="str">
        <f>IF(Table1[[#This Row],[sold]]&gt;100,"High",IF(Table1[[#This Row],[sold]]&gt;=50,"Medium","Low"))</f>
        <v>High</v>
      </c>
    </row>
    <row r="175" spans="1:13" x14ac:dyDescent="0.3">
      <c r="A175" t="s">
        <v>5221</v>
      </c>
      <c r="B175" t="s">
        <v>5222</v>
      </c>
      <c r="C175" t="s">
        <v>1254</v>
      </c>
      <c r="D175" s="1">
        <v>13.5</v>
      </c>
      <c r="E175">
        <v>10</v>
      </c>
      <c r="F175" t="s">
        <v>4779</v>
      </c>
      <c r="G175">
        <v>17</v>
      </c>
      <c r="H175" t="s">
        <v>5223</v>
      </c>
      <c r="I175" t="s">
        <v>7499</v>
      </c>
      <c r="J175" t="s">
        <v>7257</v>
      </c>
      <c r="K175" t="str">
        <f t="shared" si="4"/>
        <v>In Stock</v>
      </c>
      <c r="L175" s="1">
        <f t="shared" si="5"/>
        <v>229.5</v>
      </c>
      <c r="M175" t="str">
        <f>IF(Table1[[#This Row],[sold]]&gt;100,"High",IF(Table1[[#This Row],[sold]]&gt;=50,"Medium","Low"))</f>
        <v>Low</v>
      </c>
    </row>
    <row r="176" spans="1:13" x14ac:dyDescent="0.3">
      <c r="A176" t="s">
        <v>4827</v>
      </c>
      <c r="B176" t="s">
        <v>5224</v>
      </c>
      <c r="C176" t="s">
        <v>1036</v>
      </c>
      <c r="D176" s="1">
        <v>27.94</v>
      </c>
      <c r="E176">
        <v>1</v>
      </c>
      <c r="F176" t="s">
        <v>5225</v>
      </c>
      <c r="G176">
        <v>1140</v>
      </c>
      <c r="H176" t="s">
        <v>5226</v>
      </c>
      <c r="I176" t="s">
        <v>7496</v>
      </c>
      <c r="J176" t="s">
        <v>7257</v>
      </c>
      <c r="K176" t="str">
        <f t="shared" si="4"/>
        <v>In Stock</v>
      </c>
      <c r="L176" s="1">
        <f t="shared" si="5"/>
        <v>31851.600000000002</v>
      </c>
      <c r="M176" t="str">
        <f>IF(Table1[[#This Row],[sold]]&gt;100,"High",IF(Table1[[#This Row],[sold]]&gt;=50,"Medium","Low"))</f>
        <v>High</v>
      </c>
    </row>
    <row r="177" spans="1:13" x14ac:dyDescent="0.3">
      <c r="A177" t="s">
        <v>1602</v>
      </c>
      <c r="B177" t="s">
        <v>7463</v>
      </c>
      <c r="C177" t="s">
        <v>1036</v>
      </c>
      <c r="D177" s="1">
        <v>52.62</v>
      </c>
      <c r="E177">
        <v>1</v>
      </c>
      <c r="F177" t="s">
        <v>5227</v>
      </c>
      <c r="G177">
        <v>5098</v>
      </c>
      <c r="H177" t="s">
        <v>5228</v>
      </c>
      <c r="I177" t="s">
        <v>7496</v>
      </c>
      <c r="J177" t="s">
        <v>7257</v>
      </c>
      <c r="K177" t="str">
        <f t="shared" si="4"/>
        <v>In Stock</v>
      </c>
      <c r="L177" s="1">
        <f t="shared" si="5"/>
        <v>268256.76</v>
      </c>
      <c r="M177" t="str">
        <f>IF(Table1[[#This Row],[sold]]&gt;100,"High",IF(Table1[[#This Row],[sold]]&gt;=50,"Medium","Low"))</f>
        <v>High</v>
      </c>
    </row>
    <row r="178" spans="1:13" x14ac:dyDescent="0.3">
      <c r="A178" t="s">
        <v>1078</v>
      </c>
      <c r="B178" t="s">
        <v>5229</v>
      </c>
      <c r="C178" t="s">
        <v>2348</v>
      </c>
      <c r="D178" s="1">
        <v>50.08</v>
      </c>
      <c r="E178">
        <v>10</v>
      </c>
      <c r="F178" t="s">
        <v>5230</v>
      </c>
      <c r="G178">
        <v>182</v>
      </c>
      <c r="H178" t="s">
        <v>5231</v>
      </c>
      <c r="I178" t="s">
        <v>7496</v>
      </c>
      <c r="J178" t="s">
        <v>7257</v>
      </c>
      <c r="K178" t="str">
        <f t="shared" si="4"/>
        <v>In Stock</v>
      </c>
      <c r="L178" s="1">
        <f t="shared" si="5"/>
        <v>9114.56</v>
      </c>
      <c r="M178" t="str">
        <f>IF(Table1[[#This Row],[sold]]&gt;100,"High",IF(Table1[[#This Row],[sold]]&gt;=50,"Medium","Low"))</f>
        <v>High</v>
      </c>
    </row>
    <row r="179" spans="1:13" x14ac:dyDescent="0.3">
      <c r="A179" t="s">
        <v>3585</v>
      </c>
      <c r="B179" t="s">
        <v>5232</v>
      </c>
      <c r="C179" t="s">
        <v>1254</v>
      </c>
      <c r="D179" s="1">
        <v>28.95</v>
      </c>
      <c r="E179">
        <v>1</v>
      </c>
      <c r="F179" t="s">
        <v>2190</v>
      </c>
      <c r="G179">
        <v>5</v>
      </c>
      <c r="I179" t="s">
        <v>7507</v>
      </c>
      <c r="J179" t="s">
        <v>7257</v>
      </c>
      <c r="K179" t="str">
        <f t="shared" si="4"/>
        <v>In Stock</v>
      </c>
      <c r="L179" s="1">
        <f t="shared" si="5"/>
        <v>144.75</v>
      </c>
      <c r="M179" t="str">
        <f>IF(Table1[[#This Row],[sold]]&gt;100,"High",IF(Table1[[#This Row],[sold]]&gt;=50,"Medium","Low"))</f>
        <v>Low</v>
      </c>
    </row>
    <row r="180" spans="1:13" x14ac:dyDescent="0.3">
      <c r="A180" t="s">
        <v>3516</v>
      </c>
      <c r="B180" t="s">
        <v>5233</v>
      </c>
      <c r="C180" t="s">
        <v>1036</v>
      </c>
      <c r="D180" s="1">
        <v>12.2</v>
      </c>
      <c r="E180">
        <v>10</v>
      </c>
      <c r="F180" t="s">
        <v>1809</v>
      </c>
      <c r="G180">
        <v>5</v>
      </c>
      <c r="H180" t="s">
        <v>5234</v>
      </c>
      <c r="I180" t="s">
        <v>7499</v>
      </c>
      <c r="J180" t="s">
        <v>7257</v>
      </c>
      <c r="K180" t="str">
        <f t="shared" si="4"/>
        <v>In Stock</v>
      </c>
      <c r="L180" s="1">
        <f t="shared" si="5"/>
        <v>61</v>
      </c>
      <c r="M180" t="str">
        <f>IF(Table1[[#This Row],[sold]]&gt;100,"High",IF(Table1[[#This Row],[sold]]&gt;=50,"Medium","Low"))</f>
        <v>Low</v>
      </c>
    </row>
    <row r="181" spans="1:13" x14ac:dyDescent="0.3">
      <c r="A181" t="s">
        <v>2249</v>
      </c>
      <c r="B181" t="s">
        <v>5235</v>
      </c>
      <c r="C181" t="s">
        <v>1036</v>
      </c>
      <c r="D181" s="1">
        <v>28.93</v>
      </c>
      <c r="E181">
        <v>44</v>
      </c>
      <c r="F181" t="s">
        <v>5236</v>
      </c>
      <c r="G181">
        <v>4764</v>
      </c>
      <c r="H181" t="s">
        <v>5237</v>
      </c>
      <c r="I181" t="s">
        <v>7495</v>
      </c>
      <c r="J181" t="s">
        <v>7257</v>
      </c>
      <c r="K181" t="str">
        <f t="shared" si="4"/>
        <v>In Stock</v>
      </c>
      <c r="L181" s="1">
        <f t="shared" si="5"/>
        <v>137822.51999999999</v>
      </c>
      <c r="M181" t="str">
        <f>IF(Table1[[#This Row],[sold]]&gt;100,"High",IF(Table1[[#This Row],[sold]]&gt;=50,"Medium","Low"))</f>
        <v>High</v>
      </c>
    </row>
    <row r="182" spans="1:13" x14ac:dyDescent="0.3">
      <c r="A182" t="s">
        <v>5238</v>
      </c>
      <c r="B182" t="s">
        <v>5239</v>
      </c>
      <c r="C182" t="s">
        <v>1036</v>
      </c>
      <c r="D182" s="1">
        <v>54.92</v>
      </c>
      <c r="E182">
        <v>124</v>
      </c>
      <c r="F182" t="s">
        <v>5240</v>
      </c>
      <c r="G182">
        <v>2465</v>
      </c>
      <c r="H182" t="s">
        <v>5241</v>
      </c>
      <c r="I182" t="s">
        <v>7495</v>
      </c>
      <c r="J182" t="s">
        <v>7257</v>
      </c>
      <c r="K182" t="str">
        <f t="shared" si="4"/>
        <v>In Stock</v>
      </c>
      <c r="L182" s="1">
        <f t="shared" si="5"/>
        <v>135377.80000000002</v>
      </c>
      <c r="M182" t="str">
        <f>IF(Table1[[#This Row],[sold]]&gt;100,"High",IF(Table1[[#This Row],[sold]]&gt;=50,"Medium","Low"))</f>
        <v>High</v>
      </c>
    </row>
    <row r="183" spans="1:13" x14ac:dyDescent="0.3">
      <c r="A183" t="s">
        <v>4891</v>
      </c>
      <c r="B183" t="s">
        <v>5242</v>
      </c>
      <c r="C183" t="s">
        <v>1036</v>
      </c>
      <c r="D183" s="1">
        <v>34.99</v>
      </c>
      <c r="E183">
        <v>7</v>
      </c>
      <c r="F183" t="s">
        <v>5243</v>
      </c>
      <c r="G183">
        <v>17</v>
      </c>
      <c r="H183" t="s">
        <v>5244</v>
      </c>
      <c r="I183" t="s">
        <v>7492</v>
      </c>
      <c r="J183" t="s">
        <v>7257</v>
      </c>
      <c r="K183" t="str">
        <f t="shared" si="4"/>
        <v>In Stock</v>
      </c>
      <c r="L183" s="1">
        <f t="shared" si="5"/>
        <v>594.83000000000004</v>
      </c>
      <c r="M183" t="str">
        <f>IF(Table1[[#This Row],[sold]]&gt;100,"High",IF(Table1[[#This Row],[sold]]&gt;=50,"Medium","Low"))</f>
        <v>Low</v>
      </c>
    </row>
    <row r="184" spans="1:13" x14ac:dyDescent="0.3">
      <c r="A184" t="s">
        <v>1354</v>
      </c>
      <c r="B184" t="s">
        <v>5245</v>
      </c>
      <c r="C184" t="s">
        <v>1036</v>
      </c>
      <c r="D184" s="1">
        <v>25.98</v>
      </c>
      <c r="E184">
        <v>10</v>
      </c>
      <c r="F184" t="s">
        <v>5246</v>
      </c>
      <c r="G184">
        <v>1536</v>
      </c>
      <c r="H184" t="s">
        <v>5228</v>
      </c>
      <c r="I184" t="s">
        <v>7496</v>
      </c>
      <c r="J184" t="s">
        <v>7257</v>
      </c>
      <c r="K184" t="str">
        <f t="shared" si="4"/>
        <v>In Stock</v>
      </c>
      <c r="L184" s="1">
        <f t="shared" si="5"/>
        <v>39905.279999999999</v>
      </c>
      <c r="M184" t="str">
        <f>IF(Table1[[#This Row],[sold]]&gt;100,"High",IF(Table1[[#This Row],[sold]]&gt;=50,"Medium","Low"))</f>
        <v>High</v>
      </c>
    </row>
    <row r="185" spans="1:13" x14ac:dyDescent="0.3">
      <c r="A185" t="s">
        <v>5247</v>
      </c>
      <c r="B185" t="s">
        <v>5248</v>
      </c>
      <c r="C185" t="s">
        <v>1011</v>
      </c>
      <c r="D185" s="1">
        <v>74.8</v>
      </c>
      <c r="E185">
        <v>1</v>
      </c>
      <c r="F185" t="s">
        <v>5249</v>
      </c>
      <c r="G185">
        <v>430</v>
      </c>
      <c r="H185" t="s">
        <v>5250</v>
      </c>
      <c r="I185" t="s">
        <v>7495</v>
      </c>
      <c r="J185" t="s">
        <v>7257</v>
      </c>
      <c r="K185" t="str">
        <f t="shared" si="4"/>
        <v>In Stock</v>
      </c>
      <c r="L185" s="1">
        <f t="shared" si="5"/>
        <v>32164</v>
      </c>
      <c r="M185" t="str">
        <f>IF(Table1[[#This Row],[sold]]&gt;100,"High",IF(Table1[[#This Row],[sold]]&gt;=50,"Medium","Low"))</f>
        <v>High</v>
      </c>
    </row>
    <row r="186" spans="1:13" x14ac:dyDescent="0.3">
      <c r="A186" t="s">
        <v>1034</v>
      </c>
      <c r="B186" t="s">
        <v>5251</v>
      </c>
      <c r="C186" t="s">
        <v>1036</v>
      </c>
      <c r="D186" s="1">
        <v>39.770000000000003</v>
      </c>
      <c r="E186">
        <v>1</v>
      </c>
      <c r="F186" t="s">
        <v>5252</v>
      </c>
      <c r="G186">
        <v>31718</v>
      </c>
      <c r="H186" t="s">
        <v>1640</v>
      </c>
      <c r="I186" t="s">
        <v>7496</v>
      </c>
      <c r="J186" t="s">
        <v>7257</v>
      </c>
      <c r="K186" t="str">
        <f t="shared" si="4"/>
        <v>In Stock</v>
      </c>
      <c r="L186" s="1">
        <f t="shared" si="5"/>
        <v>1261424.8600000001</v>
      </c>
      <c r="M186" t="str">
        <f>IF(Table1[[#This Row],[sold]]&gt;100,"High",IF(Table1[[#This Row],[sold]]&gt;=50,"Medium","Low"))</f>
        <v>High</v>
      </c>
    </row>
    <row r="187" spans="1:13" x14ac:dyDescent="0.3">
      <c r="A187" t="s">
        <v>5253</v>
      </c>
      <c r="B187" t="s">
        <v>5254</v>
      </c>
      <c r="C187" t="s">
        <v>1036</v>
      </c>
      <c r="D187" s="1">
        <v>86.87</v>
      </c>
      <c r="E187">
        <v>1</v>
      </c>
      <c r="F187" t="s">
        <v>5255</v>
      </c>
      <c r="G187">
        <v>322</v>
      </c>
      <c r="H187" t="s">
        <v>5256</v>
      </c>
      <c r="I187" t="s">
        <v>7496</v>
      </c>
      <c r="J187" t="s">
        <v>7257</v>
      </c>
      <c r="K187" t="str">
        <f t="shared" si="4"/>
        <v>In Stock</v>
      </c>
      <c r="L187" s="1">
        <f t="shared" si="5"/>
        <v>27972.140000000003</v>
      </c>
      <c r="M187" t="str">
        <f>IF(Table1[[#This Row],[sold]]&gt;100,"High",IF(Table1[[#This Row],[sold]]&gt;=50,"Medium","Low"))</f>
        <v>High</v>
      </c>
    </row>
    <row r="188" spans="1:13" x14ac:dyDescent="0.3">
      <c r="A188" t="s">
        <v>3445</v>
      </c>
      <c r="B188" t="s">
        <v>5257</v>
      </c>
      <c r="C188" t="s">
        <v>1036</v>
      </c>
      <c r="D188" s="1">
        <v>10.99</v>
      </c>
      <c r="E188">
        <v>10</v>
      </c>
      <c r="F188" t="s">
        <v>5258</v>
      </c>
      <c r="G188">
        <v>1044</v>
      </c>
      <c r="H188" t="s">
        <v>5259</v>
      </c>
      <c r="I188" t="s">
        <v>7495</v>
      </c>
      <c r="J188" t="s">
        <v>7257</v>
      </c>
      <c r="K188" t="str">
        <f t="shared" si="4"/>
        <v>In Stock</v>
      </c>
      <c r="L188" s="1">
        <f t="shared" si="5"/>
        <v>11473.56</v>
      </c>
      <c r="M188" t="str">
        <f>IF(Table1[[#This Row],[sold]]&gt;100,"High",IF(Table1[[#This Row],[sold]]&gt;=50,"Medium","Low"))</f>
        <v>High</v>
      </c>
    </row>
    <row r="189" spans="1:13" x14ac:dyDescent="0.3">
      <c r="A189" t="s">
        <v>1344</v>
      </c>
      <c r="B189" t="s">
        <v>5260</v>
      </c>
      <c r="C189" t="s">
        <v>1036</v>
      </c>
      <c r="D189" s="1">
        <v>29.99</v>
      </c>
      <c r="E189">
        <v>9</v>
      </c>
      <c r="F189" t="s">
        <v>5261</v>
      </c>
      <c r="G189">
        <v>204</v>
      </c>
      <c r="H189" t="s">
        <v>5262</v>
      </c>
      <c r="I189" t="s">
        <v>7492</v>
      </c>
      <c r="J189" t="s">
        <v>7257</v>
      </c>
      <c r="K189" t="str">
        <f t="shared" si="4"/>
        <v>In Stock</v>
      </c>
      <c r="L189" s="1">
        <f t="shared" si="5"/>
        <v>6117.96</v>
      </c>
      <c r="M189" t="str">
        <f>IF(Table1[[#This Row],[sold]]&gt;100,"High",IF(Table1[[#This Row],[sold]]&gt;=50,"Medium","Low"))</f>
        <v>High</v>
      </c>
    </row>
    <row r="190" spans="1:13" x14ac:dyDescent="0.3">
      <c r="A190" t="s">
        <v>1034</v>
      </c>
      <c r="B190" t="s">
        <v>5263</v>
      </c>
      <c r="C190" t="s">
        <v>1036</v>
      </c>
      <c r="D190" s="1">
        <v>44.94</v>
      </c>
      <c r="E190">
        <v>10</v>
      </c>
      <c r="F190" t="s">
        <v>5264</v>
      </c>
      <c r="G190">
        <v>21310</v>
      </c>
      <c r="H190" t="s">
        <v>5265</v>
      </c>
      <c r="I190" t="s">
        <v>7496</v>
      </c>
      <c r="J190" t="s">
        <v>7257</v>
      </c>
      <c r="K190" t="str">
        <f t="shared" si="4"/>
        <v>In Stock</v>
      </c>
      <c r="L190" s="1">
        <f t="shared" si="5"/>
        <v>957671.39999999991</v>
      </c>
      <c r="M190" t="str">
        <f>IF(Table1[[#This Row],[sold]]&gt;100,"High",IF(Table1[[#This Row],[sold]]&gt;=50,"Medium","Low"))</f>
        <v>High</v>
      </c>
    </row>
    <row r="191" spans="1:13" x14ac:dyDescent="0.3">
      <c r="A191" t="s">
        <v>1341</v>
      </c>
      <c r="B191" t="s">
        <v>5266</v>
      </c>
      <c r="C191" t="s">
        <v>1011</v>
      </c>
      <c r="D191" s="1">
        <v>18.989999999999998</v>
      </c>
      <c r="E191">
        <v>10</v>
      </c>
      <c r="F191" t="s">
        <v>1409</v>
      </c>
      <c r="G191">
        <v>8</v>
      </c>
      <c r="H191" t="s">
        <v>5267</v>
      </c>
      <c r="I191" t="s">
        <v>7499</v>
      </c>
      <c r="J191" t="s">
        <v>7257</v>
      </c>
      <c r="K191" t="str">
        <f t="shared" si="4"/>
        <v>In Stock</v>
      </c>
      <c r="L191" s="1">
        <f t="shared" si="5"/>
        <v>151.91999999999999</v>
      </c>
      <c r="M191" t="str">
        <f>IF(Table1[[#This Row],[sold]]&gt;100,"High",IF(Table1[[#This Row],[sold]]&gt;=50,"Medium","Low"))</f>
        <v>Low</v>
      </c>
    </row>
    <row r="192" spans="1:13" x14ac:dyDescent="0.3">
      <c r="A192" t="s">
        <v>1897</v>
      </c>
      <c r="B192" t="s">
        <v>5268</v>
      </c>
      <c r="C192" t="s">
        <v>1036</v>
      </c>
      <c r="D192" s="1">
        <v>17.95</v>
      </c>
      <c r="E192">
        <v>10</v>
      </c>
      <c r="F192" t="s">
        <v>5269</v>
      </c>
      <c r="G192">
        <v>75</v>
      </c>
      <c r="H192" t="s">
        <v>5270</v>
      </c>
      <c r="I192" t="s">
        <v>7511</v>
      </c>
      <c r="J192" t="s">
        <v>7257</v>
      </c>
      <c r="K192" t="str">
        <f t="shared" si="4"/>
        <v>In Stock</v>
      </c>
      <c r="L192" s="1">
        <f t="shared" si="5"/>
        <v>1346.25</v>
      </c>
      <c r="M192" t="str">
        <f>IF(Table1[[#This Row],[sold]]&gt;100,"High",IF(Table1[[#This Row],[sold]]&gt;=50,"Medium","Low"))</f>
        <v>Medium</v>
      </c>
    </row>
    <row r="193" spans="1:13" x14ac:dyDescent="0.3">
      <c r="A193" t="s">
        <v>1344</v>
      </c>
      <c r="B193" t="s">
        <v>5271</v>
      </c>
      <c r="C193" t="s">
        <v>1036</v>
      </c>
      <c r="D193" s="1">
        <v>29.95</v>
      </c>
      <c r="E193">
        <v>6</v>
      </c>
      <c r="F193" t="s">
        <v>5272</v>
      </c>
      <c r="G193">
        <v>1484</v>
      </c>
      <c r="H193" t="s">
        <v>5273</v>
      </c>
      <c r="I193" t="s">
        <v>7492</v>
      </c>
      <c r="J193" t="s">
        <v>7257</v>
      </c>
      <c r="K193" t="str">
        <f t="shared" si="4"/>
        <v>In Stock</v>
      </c>
      <c r="L193" s="1">
        <f t="shared" si="5"/>
        <v>44445.799999999996</v>
      </c>
      <c r="M193" t="str">
        <f>IF(Table1[[#This Row],[sold]]&gt;100,"High",IF(Table1[[#This Row],[sold]]&gt;=50,"Medium","Low"))</f>
        <v>High</v>
      </c>
    </row>
    <row r="194" spans="1:13" x14ac:dyDescent="0.3">
      <c r="A194" t="s">
        <v>4891</v>
      </c>
      <c r="B194" t="s">
        <v>5274</v>
      </c>
      <c r="C194" t="s">
        <v>1036</v>
      </c>
      <c r="D194" s="1">
        <v>36.99</v>
      </c>
      <c r="E194">
        <v>9</v>
      </c>
      <c r="F194" t="s">
        <v>5275</v>
      </c>
      <c r="G194">
        <v>257</v>
      </c>
      <c r="H194" t="s">
        <v>5276</v>
      </c>
      <c r="I194" t="s">
        <v>7505</v>
      </c>
      <c r="J194" t="s">
        <v>7257</v>
      </c>
      <c r="K194" t="str">
        <f t="shared" ref="K194:K257" si="6">IF(E194&gt;=1,"In Stock","Out of Stock")</f>
        <v>In Stock</v>
      </c>
      <c r="L194" s="1">
        <f t="shared" ref="L194:L257" si="7">G194*D194</f>
        <v>9506.43</v>
      </c>
      <c r="M194" t="str">
        <f>IF(Table1[[#This Row],[sold]]&gt;100,"High",IF(Table1[[#This Row],[sold]]&gt;=50,"Medium","Low"))</f>
        <v>High</v>
      </c>
    </row>
    <row r="195" spans="1:13" x14ac:dyDescent="0.3">
      <c r="A195" t="s">
        <v>1602</v>
      </c>
      <c r="B195" t="s">
        <v>7464</v>
      </c>
      <c r="C195" t="s">
        <v>1011</v>
      </c>
      <c r="D195" s="1">
        <v>36.81</v>
      </c>
      <c r="E195">
        <v>207</v>
      </c>
      <c r="F195" t="s">
        <v>5277</v>
      </c>
      <c r="G195">
        <v>1234</v>
      </c>
      <c r="H195" t="s">
        <v>5278</v>
      </c>
      <c r="I195" t="s">
        <v>7495</v>
      </c>
      <c r="J195" t="s">
        <v>7257</v>
      </c>
      <c r="K195" t="str">
        <f t="shared" si="6"/>
        <v>In Stock</v>
      </c>
      <c r="L195" s="1">
        <f t="shared" si="7"/>
        <v>45423.54</v>
      </c>
      <c r="M195" t="str">
        <f>IF(Table1[[#This Row],[sold]]&gt;100,"High",IF(Table1[[#This Row],[sold]]&gt;=50,"Medium","Low"))</f>
        <v>High</v>
      </c>
    </row>
    <row r="196" spans="1:13" x14ac:dyDescent="0.3">
      <c r="A196" t="s">
        <v>1275</v>
      </c>
      <c r="B196" t="s">
        <v>5279</v>
      </c>
      <c r="C196" t="s">
        <v>1011</v>
      </c>
      <c r="D196" s="1">
        <v>15</v>
      </c>
      <c r="E196">
        <v>10</v>
      </c>
      <c r="F196" t="s">
        <v>1472</v>
      </c>
      <c r="G196">
        <v>12</v>
      </c>
      <c r="H196" t="s">
        <v>5280</v>
      </c>
      <c r="I196" t="s">
        <v>7498</v>
      </c>
      <c r="J196" t="s">
        <v>7257</v>
      </c>
      <c r="K196" t="str">
        <f t="shared" si="6"/>
        <v>In Stock</v>
      </c>
      <c r="L196" s="1">
        <f t="shared" si="7"/>
        <v>180</v>
      </c>
      <c r="M196" t="str">
        <f>IF(Table1[[#This Row],[sold]]&gt;100,"High",IF(Table1[[#This Row],[sold]]&gt;=50,"Medium","Low"))</f>
        <v>Low</v>
      </c>
    </row>
    <row r="197" spans="1:13" x14ac:dyDescent="0.3">
      <c r="A197" t="s">
        <v>1800</v>
      </c>
      <c r="B197" t="s">
        <v>5281</v>
      </c>
      <c r="C197" t="s">
        <v>1036</v>
      </c>
      <c r="D197" s="1">
        <v>49.99</v>
      </c>
      <c r="E197">
        <v>10</v>
      </c>
      <c r="F197" t="s">
        <v>1977</v>
      </c>
      <c r="G197">
        <v>243</v>
      </c>
      <c r="H197" t="s">
        <v>5282</v>
      </c>
      <c r="I197" t="s">
        <v>7499</v>
      </c>
      <c r="J197" t="s">
        <v>7257</v>
      </c>
      <c r="K197" t="str">
        <f t="shared" si="6"/>
        <v>In Stock</v>
      </c>
      <c r="L197" s="1">
        <f t="shared" si="7"/>
        <v>12147.57</v>
      </c>
      <c r="M197" t="str">
        <f>IF(Table1[[#This Row],[sold]]&gt;100,"High",IF(Table1[[#This Row],[sold]]&gt;=50,"Medium","Low"))</f>
        <v>High</v>
      </c>
    </row>
    <row r="198" spans="1:13" x14ac:dyDescent="0.3">
      <c r="A198" t="s">
        <v>5283</v>
      </c>
      <c r="B198" t="s">
        <v>5284</v>
      </c>
      <c r="C198" t="s">
        <v>1011</v>
      </c>
      <c r="D198" s="1">
        <v>53.99</v>
      </c>
      <c r="E198">
        <v>9</v>
      </c>
      <c r="F198" t="s">
        <v>5285</v>
      </c>
      <c r="G198">
        <v>512</v>
      </c>
      <c r="H198" t="s">
        <v>5286</v>
      </c>
      <c r="I198" t="s">
        <v>7495</v>
      </c>
      <c r="J198" t="s">
        <v>7257</v>
      </c>
      <c r="K198" t="str">
        <f t="shared" si="6"/>
        <v>In Stock</v>
      </c>
      <c r="L198" s="1">
        <f t="shared" si="7"/>
        <v>27642.880000000001</v>
      </c>
      <c r="M198" t="str">
        <f>IF(Table1[[#This Row],[sold]]&gt;100,"High",IF(Table1[[#This Row],[sold]]&gt;=50,"Medium","Low"))</f>
        <v>High</v>
      </c>
    </row>
    <row r="199" spans="1:13" x14ac:dyDescent="0.3">
      <c r="A199" t="s">
        <v>5287</v>
      </c>
      <c r="B199" t="s">
        <v>5288</v>
      </c>
      <c r="C199" t="s">
        <v>1254</v>
      </c>
      <c r="D199" s="1">
        <v>22.98</v>
      </c>
      <c r="E199">
        <v>3</v>
      </c>
      <c r="F199" t="s">
        <v>5289</v>
      </c>
      <c r="G199">
        <v>18</v>
      </c>
      <c r="H199" t="s">
        <v>5290</v>
      </c>
      <c r="I199" t="s">
        <v>7494</v>
      </c>
      <c r="J199" t="s">
        <v>7257</v>
      </c>
      <c r="K199" t="str">
        <f t="shared" si="6"/>
        <v>In Stock</v>
      </c>
      <c r="L199" s="1">
        <f t="shared" si="7"/>
        <v>413.64</v>
      </c>
      <c r="M199" t="str">
        <f>IF(Table1[[#This Row],[sold]]&gt;100,"High",IF(Table1[[#This Row],[sold]]&gt;=50,"Medium","Low"))</f>
        <v>Low</v>
      </c>
    </row>
    <row r="200" spans="1:13" x14ac:dyDescent="0.3">
      <c r="A200" t="s">
        <v>1602</v>
      </c>
      <c r="B200" t="s">
        <v>7423</v>
      </c>
      <c r="C200" t="s">
        <v>1036</v>
      </c>
      <c r="D200" s="1">
        <v>22.24</v>
      </c>
      <c r="E200">
        <v>10</v>
      </c>
      <c r="F200" t="s">
        <v>5291</v>
      </c>
      <c r="G200">
        <v>1424</v>
      </c>
      <c r="H200" t="s">
        <v>5292</v>
      </c>
      <c r="I200" t="s">
        <v>7496</v>
      </c>
      <c r="J200" t="s">
        <v>7257</v>
      </c>
      <c r="K200" t="str">
        <f t="shared" si="6"/>
        <v>In Stock</v>
      </c>
      <c r="L200" s="1">
        <f t="shared" si="7"/>
        <v>31669.759999999998</v>
      </c>
      <c r="M200" t="str">
        <f>IF(Table1[[#This Row],[sold]]&gt;100,"High",IF(Table1[[#This Row],[sold]]&gt;=50,"Medium","Low"))</f>
        <v>High</v>
      </c>
    </row>
    <row r="201" spans="1:13" x14ac:dyDescent="0.3">
      <c r="A201" t="s">
        <v>1078</v>
      </c>
      <c r="B201" t="s">
        <v>5293</v>
      </c>
      <c r="C201" t="s">
        <v>1036</v>
      </c>
      <c r="D201" s="1">
        <v>28.5</v>
      </c>
      <c r="E201">
        <v>6</v>
      </c>
      <c r="F201" t="s">
        <v>5294</v>
      </c>
      <c r="G201">
        <v>566</v>
      </c>
      <c r="H201" t="s">
        <v>5295</v>
      </c>
      <c r="I201" t="s">
        <v>7492</v>
      </c>
      <c r="J201" t="s">
        <v>7257</v>
      </c>
      <c r="K201" t="str">
        <f t="shared" si="6"/>
        <v>In Stock</v>
      </c>
      <c r="L201" s="1">
        <f t="shared" si="7"/>
        <v>16131</v>
      </c>
      <c r="M201" t="str">
        <f>IF(Table1[[#This Row],[sold]]&gt;100,"High",IF(Table1[[#This Row],[sold]]&gt;=50,"Medium","Low"))</f>
        <v>High</v>
      </c>
    </row>
    <row r="202" spans="1:13" x14ac:dyDescent="0.3">
      <c r="A202" t="s">
        <v>1538</v>
      </c>
      <c r="B202" t="s">
        <v>5296</v>
      </c>
      <c r="C202" t="s">
        <v>1011</v>
      </c>
      <c r="D202" s="1">
        <v>29</v>
      </c>
      <c r="E202">
        <v>3</v>
      </c>
      <c r="F202" t="s">
        <v>5297</v>
      </c>
      <c r="G202">
        <v>57</v>
      </c>
      <c r="H202" t="s">
        <v>5298</v>
      </c>
      <c r="I202" t="s">
        <v>7494</v>
      </c>
      <c r="J202" t="s">
        <v>7257</v>
      </c>
      <c r="K202" t="str">
        <f t="shared" si="6"/>
        <v>In Stock</v>
      </c>
      <c r="L202" s="1">
        <f t="shared" si="7"/>
        <v>1653</v>
      </c>
      <c r="M202" t="str">
        <f>IF(Table1[[#This Row],[sold]]&gt;100,"High",IF(Table1[[#This Row],[sold]]&gt;=50,"Medium","Low"))</f>
        <v>Medium</v>
      </c>
    </row>
    <row r="203" spans="1:13" x14ac:dyDescent="0.3">
      <c r="A203" t="s">
        <v>5299</v>
      </c>
      <c r="B203" t="s">
        <v>5300</v>
      </c>
      <c r="C203" t="s">
        <v>1254</v>
      </c>
      <c r="D203" s="1">
        <v>17.12</v>
      </c>
      <c r="E203">
        <v>310</v>
      </c>
      <c r="F203" t="s">
        <v>5301</v>
      </c>
      <c r="G203">
        <v>597</v>
      </c>
      <c r="H203" t="s">
        <v>5302</v>
      </c>
      <c r="I203" t="s">
        <v>7495</v>
      </c>
      <c r="J203" t="s">
        <v>7257</v>
      </c>
      <c r="K203" t="str">
        <f t="shared" si="6"/>
        <v>In Stock</v>
      </c>
      <c r="L203" s="1">
        <f t="shared" si="7"/>
        <v>10220.640000000001</v>
      </c>
      <c r="M203" t="str">
        <f>IF(Table1[[#This Row],[sold]]&gt;100,"High",IF(Table1[[#This Row],[sold]]&gt;=50,"Medium","Low"))</f>
        <v>High</v>
      </c>
    </row>
    <row r="204" spans="1:13" x14ac:dyDescent="0.3">
      <c r="A204" t="s">
        <v>5303</v>
      </c>
      <c r="B204" t="s">
        <v>5304</v>
      </c>
      <c r="C204" t="s">
        <v>1011</v>
      </c>
      <c r="D204" s="1">
        <v>30.07</v>
      </c>
      <c r="E204">
        <v>3</v>
      </c>
      <c r="F204" t="s">
        <v>3640</v>
      </c>
      <c r="G204">
        <v>25</v>
      </c>
      <c r="H204" t="s">
        <v>5305</v>
      </c>
      <c r="I204" t="s">
        <v>7494</v>
      </c>
      <c r="J204" t="s">
        <v>7257</v>
      </c>
      <c r="K204" t="str">
        <f t="shared" si="6"/>
        <v>In Stock</v>
      </c>
      <c r="L204" s="1">
        <f t="shared" si="7"/>
        <v>751.75</v>
      </c>
      <c r="M204" t="str">
        <f>IF(Table1[[#This Row],[sold]]&gt;100,"High",IF(Table1[[#This Row],[sold]]&gt;=50,"Medium","Low"))</f>
        <v>Low</v>
      </c>
    </row>
    <row r="205" spans="1:13" x14ac:dyDescent="0.3">
      <c r="A205" t="s">
        <v>2521</v>
      </c>
      <c r="B205" t="s">
        <v>5306</v>
      </c>
      <c r="C205" t="s">
        <v>1011</v>
      </c>
      <c r="D205" s="1">
        <v>32.89</v>
      </c>
      <c r="E205">
        <v>3</v>
      </c>
      <c r="F205" t="s">
        <v>5307</v>
      </c>
      <c r="G205">
        <v>61</v>
      </c>
      <c r="H205" t="s">
        <v>5308</v>
      </c>
      <c r="I205" t="s">
        <v>7494</v>
      </c>
      <c r="J205" t="s">
        <v>7257</v>
      </c>
      <c r="K205" t="str">
        <f t="shared" si="6"/>
        <v>In Stock</v>
      </c>
      <c r="L205" s="1">
        <f t="shared" si="7"/>
        <v>2006.29</v>
      </c>
      <c r="M205" t="str">
        <f>IF(Table1[[#This Row],[sold]]&gt;100,"High",IF(Table1[[#This Row],[sold]]&gt;=50,"Medium","Low"))</f>
        <v>Medium</v>
      </c>
    </row>
    <row r="206" spans="1:13" x14ac:dyDescent="0.3">
      <c r="A206" t="s">
        <v>1211</v>
      </c>
      <c r="B206" t="s">
        <v>5309</v>
      </c>
      <c r="C206" t="s">
        <v>1036</v>
      </c>
      <c r="D206" s="1">
        <v>59.99</v>
      </c>
      <c r="E206">
        <v>10</v>
      </c>
      <c r="F206" t="s">
        <v>5310</v>
      </c>
      <c r="G206">
        <v>221</v>
      </c>
      <c r="H206" t="s">
        <v>5311</v>
      </c>
      <c r="I206" t="s">
        <v>7495</v>
      </c>
      <c r="J206" t="s">
        <v>7257</v>
      </c>
      <c r="K206" t="str">
        <f t="shared" si="6"/>
        <v>In Stock</v>
      </c>
      <c r="L206" s="1">
        <f t="shared" si="7"/>
        <v>13257.79</v>
      </c>
      <c r="M206" t="str">
        <f>IF(Table1[[#This Row],[sold]]&gt;100,"High",IF(Table1[[#This Row],[sold]]&gt;=50,"Medium","Low"))</f>
        <v>High</v>
      </c>
    </row>
    <row r="207" spans="1:13" x14ac:dyDescent="0.3">
      <c r="A207" t="s">
        <v>1252</v>
      </c>
      <c r="B207" t="s">
        <v>5312</v>
      </c>
      <c r="C207" t="s">
        <v>3445</v>
      </c>
      <c r="D207" s="1">
        <v>63.99</v>
      </c>
      <c r="E207">
        <v>2</v>
      </c>
      <c r="F207" t="s">
        <v>5313</v>
      </c>
      <c r="G207">
        <v>6</v>
      </c>
      <c r="H207" t="s">
        <v>5314</v>
      </c>
      <c r="I207" t="s">
        <v>7512</v>
      </c>
      <c r="J207" t="s">
        <v>7257</v>
      </c>
      <c r="K207" t="str">
        <f t="shared" si="6"/>
        <v>In Stock</v>
      </c>
      <c r="L207" s="1">
        <f t="shared" si="7"/>
        <v>383.94</v>
      </c>
      <c r="M207" t="str">
        <f>IF(Table1[[#This Row],[sold]]&gt;100,"High",IF(Table1[[#This Row],[sold]]&gt;=50,"Medium","Low"))</f>
        <v>Low</v>
      </c>
    </row>
    <row r="208" spans="1:13" x14ac:dyDescent="0.3">
      <c r="A208" t="s">
        <v>1078</v>
      </c>
      <c r="B208" t="s">
        <v>5315</v>
      </c>
      <c r="C208" t="s">
        <v>1036</v>
      </c>
      <c r="D208" s="1">
        <v>38.99</v>
      </c>
      <c r="E208">
        <v>5</v>
      </c>
      <c r="F208" t="s">
        <v>1015</v>
      </c>
      <c r="G208">
        <v>40</v>
      </c>
      <c r="H208" t="s">
        <v>5316</v>
      </c>
      <c r="I208" t="s">
        <v>7492</v>
      </c>
      <c r="J208" t="s">
        <v>7257</v>
      </c>
      <c r="K208" t="str">
        <f t="shared" si="6"/>
        <v>In Stock</v>
      </c>
      <c r="L208" s="1">
        <f t="shared" si="7"/>
        <v>1559.6000000000001</v>
      </c>
      <c r="M208" t="str">
        <f>IF(Table1[[#This Row],[sold]]&gt;100,"High",IF(Table1[[#This Row],[sold]]&gt;=50,"Medium","Low"))</f>
        <v>Low</v>
      </c>
    </row>
    <row r="209" spans="1:13" x14ac:dyDescent="0.3">
      <c r="A209" t="s">
        <v>1344</v>
      </c>
      <c r="B209" t="s">
        <v>5317</v>
      </c>
      <c r="C209" t="s">
        <v>1036</v>
      </c>
      <c r="D209" s="1">
        <v>29.99</v>
      </c>
      <c r="E209">
        <v>6</v>
      </c>
      <c r="F209" t="s">
        <v>5318</v>
      </c>
      <c r="G209">
        <v>233</v>
      </c>
      <c r="H209" t="s">
        <v>5319</v>
      </c>
      <c r="I209" t="s">
        <v>7492</v>
      </c>
      <c r="J209" t="s">
        <v>7257</v>
      </c>
      <c r="K209" t="str">
        <f t="shared" si="6"/>
        <v>In Stock</v>
      </c>
      <c r="L209" s="1">
        <f t="shared" si="7"/>
        <v>6987.67</v>
      </c>
      <c r="M209" t="str">
        <f>IF(Table1[[#This Row],[sold]]&gt;100,"High",IF(Table1[[#This Row],[sold]]&gt;=50,"Medium","Low"))</f>
        <v>High</v>
      </c>
    </row>
    <row r="210" spans="1:13" x14ac:dyDescent="0.3">
      <c r="A210" t="s">
        <v>3387</v>
      </c>
      <c r="B210" t="s">
        <v>5320</v>
      </c>
      <c r="C210" t="s">
        <v>1036</v>
      </c>
      <c r="D210" s="1">
        <v>54.91</v>
      </c>
      <c r="E210">
        <v>10</v>
      </c>
      <c r="F210" t="s">
        <v>5321</v>
      </c>
      <c r="G210">
        <v>2206</v>
      </c>
      <c r="H210" t="s">
        <v>5322</v>
      </c>
      <c r="I210" t="s">
        <v>7496</v>
      </c>
      <c r="J210" t="s">
        <v>7257</v>
      </c>
      <c r="K210" t="str">
        <f t="shared" si="6"/>
        <v>In Stock</v>
      </c>
      <c r="L210" s="1">
        <f t="shared" si="7"/>
        <v>121131.45999999999</v>
      </c>
      <c r="M210" t="str">
        <f>IF(Table1[[#This Row],[sold]]&gt;100,"High",IF(Table1[[#This Row],[sold]]&gt;=50,"Medium","Low"))</f>
        <v>High</v>
      </c>
    </row>
    <row r="211" spans="1:13" x14ac:dyDescent="0.3">
      <c r="A211" t="s">
        <v>1095</v>
      </c>
      <c r="B211" t="s">
        <v>5323</v>
      </c>
      <c r="C211" t="s">
        <v>1011</v>
      </c>
      <c r="D211" s="1">
        <v>124.96</v>
      </c>
      <c r="E211">
        <v>10</v>
      </c>
      <c r="F211" t="s">
        <v>5324</v>
      </c>
      <c r="G211">
        <v>151</v>
      </c>
      <c r="H211" t="s">
        <v>5325</v>
      </c>
      <c r="I211" t="s">
        <v>7496</v>
      </c>
      <c r="J211" t="s">
        <v>7257</v>
      </c>
      <c r="K211" t="str">
        <f t="shared" si="6"/>
        <v>In Stock</v>
      </c>
      <c r="L211" s="1">
        <f t="shared" si="7"/>
        <v>18868.96</v>
      </c>
      <c r="M211" t="str">
        <f>IF(Table1[[#This Row],[sold]]&gt;100,"High",IF(Table1[[#This Row],[sold]]&gt;=50,"Medium","Low"))</f>
        <v>High</v>
      </c>
    </row>
    <row r="212" spans="1:13" x14ac:dyDescent="0.3">
      <c r="A212" t="s">
        <v>1087</v>
      </c>
      <c r="B212" t="s">
        <v>7431</v>
      </c>
      <c r="C212" t="s">
        <v>1011</v>
      </c>
      <c r="D212" s="1">
        <v>49.99</v>
      </c>
      <c r="E212">
        <v>8</v>
      </c>
      <c r="F212" t="s">
        <v>4782</v>
      </c>
      <c r="G212">
        <v>68</v>
      </c>
      <c r="H212" t="s">
        <v>5326</v>
      </c>
      <c r="I212" t="s">
        <v>7490</v>
      </c>
      <c r="J212" t="s">
        <v>7257</v>
      </c>
      <c r="K212" t="str">
        <f t="shared" si="6"/>
        <v>In Stock</v>
      </c>
      <c r="L212" s="1">
        <f t="shared" si="7"/>
        <v>3399.32</v>
      </c>
      <c r="M212" t="str">
        <f>IF(Table1[[#This Row],[sold]]&gt;100,"High",IF(Table1[[#This Row],[sold]]&gt;=50,"Medium","Low"))</f>
        <v>Medium</v>
      </c>
    </row>
    <row r="213" spans="1:13" x14ac:dyDescent="0.3">
      <c r="A213" t="s">
        <v>1024</v>
      </c>
      <c r="B213" t="s">
        <v>5327</v>
      </c>
      <c r="C213" t="s">
        <v>1011</v>
      </c>
      <c r="D213" s="1">
        <v>54.86</v>
      </c>
      <c r="E213">
        <v>3</v>
      </c>
      <c r="F213" t="s">
        <v>1504</v>
      </c>
      <c r="G213">
        <v>4</v>
      </c>
      <c r="H213" t="s">
        <v>5328</v>
      </c>
      <c r="I213" t="s">
        <v>7494</v>
      </c>
      <c r="J213" t="s">
        <v>7257</v>
      </c>
      <c r="K213" t="str">
        <f t="shared" si="6"/>
        <v>In Stock</v>
      </c>
      <c r="L213" s="1">
        <f t="shared" si="7"/>
        <v>219.44</v>
      </c>
      <c r="M213" t="str">
        <f>IF(Table1[[#This Row],[sold]]&gt;100,"High",IF(Table1[[#This Row],[sold]]&gt;=50,"Medium","Low"))</f>
        <v>Low</v>
      </c>
    </row>
    <row r="214" spans="1:13" x14ac:dyDescent="0.3">
      <c r="A214" t="s">
        <v>2246</v>
      </c>
      <c r="B214" t="s">
        <v>7332</v>
      </c>
      <c r="C214" t="s">
        <v>1036</v>
      </c>
      <c r="D214" s="1">
        <v>99.99</v>
      </c>
      <c r="E214">
        <v>10</v>
      </c>
      <c r="F214" t="s">
        <v>1756</v>
      </c>
      <c r="G214">
        <v>65</v>
      </c>
      <c r="H214" t="s">
        <v>5329</v>
      </c>
      <c r="I214" t="s">
        <v>7499</v>
      </c>
      <c r="J214" t="s">
        <v>7257</v>
      </c>
      <c r="K214" t="str">
        <f t="shared" si="6"/>
        <v>In Stock</v>
      </c>
      <c r="L214" s="1">
        <f t="shared" si="7"/>
        <v>6499.3499999999995</v>
      </c>
      <c r="M214" t="str">
        <f>IF(Table1[[#This Row],[sold]]&gt;100,"High",IF(Table1[[#This Row],[sold]]&gt;=50,"Medium","Low"))</f>
        <v>Medium</v>
      </c>
    </row>
    <row r="215" spans="1:13" x14ac:dyDescent="0.3">
      <c r="A215" t="s">
        <v>3585</v>
      </c>
      <c r="B215" t="s">
        <v>5330</v>
      </c>
      <c r="C215" t="s">
        <v>1254</v>
      </c>
      <c r="D215" s="1">
        <v>35.68</v>
      </c>
      <c r="E215">
        <v>9</v>
      </c>
      <c r="F215" t="s">
        <v>2948</v>
      </c>
      <c r="G215">
        <v>12</v>
      </c>
      <c r="I215" t="s">
        <v>7507</v>
      </c>
      <c r="J215" t="s">
        <v>7257</v>
      </c>
      <c r="K215" t="str">
        <f t="shared" si="6"/>
        <v>In Stock</v>
      </c>
      <c r="L215" s="1">
        <f t="shared" si="7"/>
        <v>428.15999999999997</v>
      </c>
      <c r="M215" t="str">
        <f>IF(Table1[[#This Row],[sold]]&gt;100,"High",IF(Table1[[#This Row],[sold]]&gt;=50,"Medium","Low"))</f>
        <v>Low</v>
      </c>
    </row>
    <row r="216" spans="1:13" x14ac:dyDescent="0.3">
      <c r="A216" t="s">
        <v>1800</v>
      </c>
      <c r="B216" t="s">
        <v>5055</v>
      </c>
      <c r="C216" t="s">
        <v>1036</v>
      </c>
      <c r="D216" s="1">
        <v>44.99</v>
      </c>
      <c r="E216">
        <v>6</v>
      </c>
      <c r="F216" t="s">
        <v>5331</v>
      </c>
      <c r="G216">
        <v>14</v>
      </c>
      <c r="H216" t="s">
        <v>5332</v>
      </c>
      <c r="I216" t="s">
        <v>7492</v>
      </c>
      <c r="J216" t="s">
        <v>7257</v>
      </c>
      <c r="K216" t="str">
        <f t="shared" si="6"/>
        <v>In Stock</v>
      </c>
      <c r="L216" s="1">
        <f t="shared" si="7"/>
        <v>629.86</v>
      </c>
      <c r="M216" t="str">
        <f>IF(Table1[[#This Row],[sold]]&gt;100,"High",IF(Table1[[#This Row],[sold]]&gt;=50,"Medium","Low"))</f>
        <v>Low</v>
      </c>
    </row>
    <row r="217" spans="1:13" x14ac:dyDescent="0.3">
      <c r="A217" t="s">
        <v>5333</v>
      </c>
      <c r="B217" t="s">
        <v>5334</v>
      </c>
      <c r="C217" t="s">
        <v>1011</v>
      </c>
      <c r="D217" s="1">
        <v>21.95</v>
      </c>
      <c r="E217">
        <v>10</v>
      </c>
      <c r="F217" t="s">
        <v>5335</v>
      </c>
      <c r="G217">
        <v>448</v>
      </c>
      <c r="H217" t="s">
        <v>5336</v>
      </c>
      <c r="I217" t="s">
        <v>7495</v>
      </c>
      <c r="J217" t="s">
        <v>7257</v>
      </c>
      <c r="K217" t="str">
        <f t="shared" si="6"/>
        <v>In Stock</v>
      </c>
      <c r="L217" s="1">
        <f t="shared" si="7"/>
        <v>9833.6</v>
      </c>
      <c r="M217" t="str">
        <f>IF(Table1[[#This Row],[sold]]&gt;100,"High",IF(Table1[[#This Row],[sold]]&gt;=50,"Medium","Low"))</f>
        <v>High</v>
      </c>
    </row>
    <row r="218" spans="1:13" x14ac:dyDescent="0.3">
      <c r="A218" t="s">
        <v>1344</v>
      </c>
      <c r="B218" t="s">
        <v>5337</v>
      </c>
      <c r="C218" t="s">
        <v>1036</v>
      </c>
      <c r="D218" s="1">
        <v>29.99</v>
      </c>
      <c r="E218">
        <v>10</v>
      </c>
      <c r="F218" t="s">
        <v>5338</v>
      </c>
      <c r="G218">
        <v>588</v>
      </c>
      <c r="H218" t="s">
        <v>5339</v>
      </c>
      <c r="I218" t="s">
        <v>7492</v>
      </c>
      <c r="J218" t="s">
        <v>7257</v>
      </c>
      <c r="K218" t="str">
        <f t="shared" si="6"/>
        <v>In Stock</v>
      </c>
      <c r="L218" s="1">
        <f t="shared" si="7"/>
        <v>17634.12</v>
      </c>
      <c r="M218" t="str">
        <f>IF(Table1[[#This Row],[sold]]&gt;100,"High",IF(Table1[[#This Row],[sold]]&gt;=50,"Medium","Low"))</f>
        <v>High</v>
      </c>
    </row>
    <row r="219" spans="1:13" x14ac:dyDescent="0.3">
      <c r="A219" t="s">
        <v>1078</v>
      </c>
      <c r="B219" t="s">
        <v>7277</v>
      </c>
      <c r="C219" t="s">
        <v>1036</v>
      </c>
      <c r="D219" s="1">
        <v>63.69</v>
      </c>
      <c r="E219">
        <v>1</v>
      </c>
      <c r="F219" t="s">
        <v>5340</v>
      </c>
      <c r="G219">
        <v>4733</v>
      </c>
      <c r="H219" t="s">
        <v>5341</v>
      </c>
      <c r="I219" t="s">
        <v>7496</v>
      </c>
      <c r="J219" t="s">
        <v>7257</v>
      </c>
      <c r="K219" t="str">
        <f t="shared" si="6"/>
        <v>In Stock</v>
      </c>
      <c r="L219" s="1">
        <f t="shared" si="7"/>
        <v>301444.76999999996</v>
      </c>
      <c r="M219" t="str">
        <f>IF(Table1[[#This Row],[sold]]&gt;100,"High",IF(Table1[[#This Row],[sold]]&gt;=50,"Medium","Low"))</f>
        <v>High</v>
      </c>
    </row>
    <row r="220" spans="1:13" x14ac:dyDescent="0.3">
      <c r="A220" t="s">
        <v>2294</v>
      </c>
      <c r="B220" t="s">
        <v>5342</v>
      </c>
      <c r="C220" t="s">
        <v>1067</v>
      </c>
      <c r="D220" s="1">
        <v>259.08999999999997</v>
      </c>
      <c r="E220">
        <v>10</v>
      </c>
      <c r="F220" t="s">
        <v>5343</v>
      </c>
      <c r="G220">
        <v>456</v>
      </c>
      <c r="H220" t="s">
        <v>5344</v>
      </c>
      <c r="I220" t="s">
        <v>7496</v>
      </c>
      <c r="J220" t="s">
        <v>7257</v>
      </c>
      <c r="K220" t="str">
        <f t="shared" si="6"/>
        <v>In Stock</v>
      </c>
      <c r="L220" s="1">
        <f t="shared" si="7"/>
        <v>118145.04</v>
      </c>
      <c r="M220" t="str">
        <f>IF(Table1[[#This Row],[sold]]&gt;100,"High",IF(Table1[[#This Row],[sold]]&gt;=50,"Medium","Low"))</f>
        <v>High</v>
      </c>
    </row>
    <row r="221" spans="1:13" x14ac:dyDescent="0.3">
      <c r="A221" t="s">
        <v>5345</v>
      </c>
      <c r="B221" t="s">
        <v>5346</v>
      </c>
      <c r="C221" t="s">
        <v>1011</v>
      </c>
      <c r="D221" s="1">
        <v>119.99</v>
      </c>
      <c r="E221">
        <v>6</v>
      </c>
      <c r="F221" t="s">
        <v>2333</v>
      </c>
      <c r="G221">
        <v>13</v>
      </c>
      <c r="H221" t="s">
        <v>5347</v>
      </c>
      <c r="I221" t="s">
        <v>7470</v>
      </c>
      <c r="J221" t="s">
        <v>7257</v>
      </c>
      <c r="K221" t="str">
        <f t="shared" si="6"/>
        <v>In Stock</v>
      </c>
      <c r="L221" s="1">
        <f t="shared" si="7"/>
        <v>1559.87</v>
      </c>
      <c r="M221" t="str">
        <f>IF(Table1[[#This Row],[sold]]&gt;100,"High",IF(Table1[[#This Row],[sold]]&gt;=50,"Medium","Low"))</f>
        <v>Low</v>
      </c>
    </row>
    <row r="222" spans="1:13" x14ac:dyDescent="0.3">
      <c r="A222" t="s">
        <v>2246</v>
      </c>
      <c r="B222" t="s">
        <v>7333</v>
      </c>
      <c r="C222" t="s">
        <v>1036</v>
      </c>
      <c r="D222" s="1">
        <v>19.73</v>
      </c>
      <c r="E222">
        <v>3</v>
      </c>
      <c r="F222" t="s">
        <v>3091</v>
      </c>
      <c r="G222">
        <v>20</v>
      </c>
      <c r="H222" t="s">
        <v>5348</v>
      </c>
      <c r="I222" t="s">
        <v>7494</v>
      </c>
      <c r="J222" t="s">
        <v>7257</v>
      </c>
      <c r="K222" t="str">
        <f t="shared" si="6"/>
        <v>In Stock</v>
      </c>
      <c r="L222" s="1">
        <f t="shared" si="7"/>
        <v>394.6</v>
      </c>
      <c r="M222" t="str">
        <f>IF(Table1[[#This Row],[sold]]&gt;100,"High",IF(Table1[[#This Row],[sold]]&gt;=50,"Medium","Low"))</f>
        <v>Low</v>
      </c>
    </row>
    <row r="223" spans="1:13" x14ac:dyDescent="0.3">
      <c r="A223" t="s">
        <v>1800</v>
      </c>
      <c r="B223" t="s">
        <v>5349</v>
      </c>
      <c r="C223" t="s">
        <v>1036</v>
      </c>
      <c r="D223" s="1">
        <v>31.99</v>
      </c>
      <c r="E223">
        <v>5</v>
      </c>
      <c r="F223" t="s">
        <v>5350</v>
      </c>
      <c r="G223">
        <v>56</v>
      </c>
      <c r="H223" t="s">
        <v>5351</v>
      </c>
      <c r="I223" t="s">
        <v>7492</v>
      </c>
      <c r="J223" t="s">
        <v>7257</v>
      </c>
      <c r="K223" t="str">
        <f t="shared" si="6"/>
        <v>In Stock</v>
      </c>
      <c r="L223" s="1">
        <f t="shared" si="7"/>
        <v>1791.4399999999998</v>
      </c>
      <c r="M223" t="str">
        <f>IF(Table1[[#This Row],[sold]]&gt;100,"High",IF(Table1[[#This Row],[sold]]&gt;=50,"Medium","Low"))</f>
        <v>Medium</v>
      </c>
    </row>
    <row r="224" spans="1:13" x14ac:dyDescent="0.3">
      <c r="A224" t="s">
        <v>1078</v>
      </c>
      <c r="B224" t="s">
        <v>5352</v>
      </c>
      <c r="C224" t="s">
        <v>1036</v>
      </c>
      <c r="D224" s="1">
        <v>28.79</v>
      </c>
      <c r="E224">
        <v>9</v>
      </c>
      <c r="F224" t="s">
        <v>5353</v>
      </c>
      <c r="G224">
        <v>45</v>
      </c>
      <c r="H224" t="s">
        <v>5354</v>
      </c>
      <c r="I224" t="s">
        <v>7492</v>
      </c>
      <c r="J224" t="s">
        <v>7257</v>
      </c>
      <c r="K224" t="str">
        <f t="shared" si="6"/>
        <v>In Stock</v>
      </c>
      <c r="L224" s="1">
        <f t="shared" si="7"/>
        <v>1295.55</v>
      </c>
      <c r="M224" t="str">
        <f>IF(Table1[[#This Row],[sold]]&gt;100,"High",IF(Table1[[#This Row],[sold]]&gt;=50,"Medium","Low"))</f>
        <v>Low</v>
      </c>
    </row>
    <row r="225" spans="1:13" x14ac:dyDescent="0.3">
      <c r="A225" t="s">
        <v>5355</v>
      </c>
      <c r="B225" t="s">
        <v>7431</v>
      </c>
      <c r="C225" t="s">
        <v>1011</v>
      </c>
      <c r="D225" s="1">
        <v>46.99</v>
      </c>
      <c r="E225">
        <v>2</v>
      </c>
      <c r="F225" t="s">
        <v>1490</v>
      </c>
      <c r="G225">
        <v>3</v>
      </c>
      <c r="H225" t="s">
        <v>5356</v>
      </c>
      <c r="I225" t="s">
        <v>7494</v>
      </c>
      <c r="J225" t="s">
        <v>7257</v>
      </c>
      <c r="K225" t="str">
        <f t="shared" si="6"/>
        <v>In Stock</v>
      </c>
      <c r="L225" s="1">
        <f t="shared" si="7"/>
        <v>140.97</v>
      </c>
      <c r="M225" t="str">
        <f>IF(Table1[[#This Row],[sold]]&gt;100,"High",IF(Table1[[#This Row],[sold]]&gt;=50,"Medium","Low"))</f>
        <v>Low</v>
      </c>
    </row>
    <row r="226" spans="1:13" x14ac:dyDescent="0.3">
      <c r="A226" t="s">
        <v>1034</v>
      </c>
      <c r="B226" t="s">
        <v>5357</v>
      </c>
      <c r="C226" t="s">
        <v>1036</v>
      </c>
      <c r="D226" s="1">
        <v>8.84</v>
      </c>
      <c r="E226">
        <v>10</v>
      </c>
      <c r="F226" t="s">
        <v>5358</v>
      </c>
      <c r="G226">
        <v>9410</v>
      </c>
      <c r="H226" t="s">
        <v>5359</v>
      </c>
      <c r="I226" t="s">
        <v>7496</v>
      </c>
      <c r="J226" t="s">
        <v>7257</v>
      </c>
      <c r="K226" t="str">
        <f t="shared" si="6"/>
        <v>In Stock</v>
      </c>
      <c r="L226" s="1">
        <f t="shared" si="7"/>
        <v>83184.399999999994</v>
      </c>
      <c r="M226" t="str">
        <f>IF(Table1[[#This Row],[sold]]&gt;100,"High",IF(Table1[[#This Row],[sold]]&gt;=50,"Medium","Low"))</f>
        <v>High</v>
      </c>
    </row>
    <row r="227" spans="1:13" x14ac:dyDescent="0.3">
      <c r="A227" t="s">
        <v>3516</v>
      </c>
      <c r="B227" t="s">
        <v>5360</v>
      </c>
      <c r="C227" t="s">
        <v>1011</v>
      </c>
      <c r="D227" s="1">
        <v>94.99</v>
      </c>
      <c r="E227">
        <v>10</v>
      </c>
      <c r="F227" t="s">
        <v>5361</v>
      </c>
      <c r="G227">
        <v>1024</v>
      </c>
      <c r="H227" t="s">
        <v>5362</v>
      </c>
      <c r="I227" t="s">
        <v>7495</v>
      </c>
      <c r="J227" t="s">
        <v>7257</v>
      </c>
      <c r="K227" t="str">
        <f t="shared" si="6"/>
        <v>In Stock</v>
      </c>
      <c r="L227" s="1">
        <f t="shared" si="7"/>
        <v>97269.759999999995</v>
      </c>
      <c r="M227" t="str">
        <f>IF(Table1[[#This Row],[sold]]&gt;100,"High",IF(Table1[[#This Row],[sold]]&gt;=50,"Medium","Low"))</f>
        <v>High</v>
      </c>
    </row>
    <row r="228" spans="1:13" x14ac:dyDescent="0.3">
      <c r="A228" t="s">
        <v>1044</v>
      </c>
      <c r="B228" t="s">
        <v>5363</v>
      </c>
      <c r="C228" t="s">
        <v>1336</v>
      </c>
      <c r="D228" s="1">
        <v>94.99</v>
      </c>
      <c r="E228">
        <v>10</v>
      </c>
      <c r="F228" t="s">
        <v>5364</v>
      </c>
      <c r="G228">
        <v>581</v>
      </c>
      <c r="H228" t="s">
        <v>5365</v>
      </c>
      <c r="I228" t="s">
        <v>7499</v>
      </c>
      <c r="J228" t="s">
        <v>7257</v>
      </c>
      <c r="K228" t="str">
        <f t="shared" si="6"/>
        <v>In Stock</v>
      </c>
      <c r="L228" s="1">
        <f t="shared" si="7"/>
        <v>55189.189999999995</v>
      </c>
      <c r="M228" t="str">
        <f>IF(Table1[[#This Row],[sold]]&gt;100,"High",IF(Table1[[#This Row],[sold]]&gt;=50,"Medium","Low"))</f>
        <v>High</v>
      </c>
    </row>
    <row r="229" spans="1:13" x14ac:dyDescent="0.3">
      <c r="A229" t="s">
        <v>1044</v>
      </c>
      <c r="B229" t="s">
        <v>5366</v>
      </c>
      <c r="C229" t="s">
        <v>1036</v>
      </c>
      <c r="D229" s="1">
        <v>70.66</v>
      </c>
      <c r="E229">
        <v>199</v>
      </c>
      <c r="F229" t="s">
        <v>5367</v>
      </c>
      <c r="G229">
        <v>720</v>
      </c>
      <c r="H229" t="s">
        <v>5368</v>
      </c>
      <c r="I229" t="s">
        <v>7495</v>
      </c>
      <c r="J229" t="s">
        <v>7257</v>
      </c>
      <c r="K229" t="str">
        <f t="shared" si="6"/>
        <v>In Stock</v>
      </c>
      <c r="L229" s="1">
        <f t="shared" si="7"/>
        <v>50875.199999999997</v>
      </c>
      <c r="M229" t="str">
        <f>IF(Table1[[#This Row],[sold]]&gt;100,"High",IF(Table1[[#This Row],[sold]]&gt;=50,"Medium","Low"))</f>
        <v>High</v>
      </c>
    </row>
    <row r="230" spans="1:13" x14ac:dyDescent="0.3">
      <c r="A230" t="s">
        <v>1074</v>
      </c>
      <c r="B230" t="s">
        <v>5369</v>
      </c>
      <c r="C230" t="s">
        <v>1036</v>
      </c>
      <c r="D230" s="1">
        <v>52.99</v>
      </c>
      <c r="E230">
        <v>5</v>
      </c>
      <c r="F230" t="s">
        <v>3674</v>
      </c>
      <c r="G230">
        <v>34</v>
      </c>
      <c r="H230" t="s">
        <v>5370</v>
      </c>
      <c r="I230" t="s">
        <v>7488</v>
      </c>
      <c r="J230" t="s">
        <v>7257</v>
      </c>
      <c r="K230" t="str">
        <f t="shared" si="6"/>
        <v>In Stock</v>
      </c>
      <c r="L230" s="1">
        <f t="shared" si="7"/>
        <v>1801.66</v>
      </c>
      <c r="M230" t="str">
        <f>IF(Table1[[#This Row],[sold]]&gt;100,"High",IF(Table1[[#This Row],[sold]]&gt;=50,"Medium","Low"))</f>
        <v>Low</v>
      </c>
    </row>
    <row r="231" spans="1:13" x14ac:dyDescent="0.3">
      <c r="A231" t="s">
        <v>1893</v>
      </c>
      <c r="B231" t="s">
        <v>5371</v>
      </c>
      <c r="C231" t="s">
        <v>1011</v>
      </c>
      <c r="D231" s="1">
        <v>129</v>
      </c>
      <c r="E231">
        <v>3</v>
      </c>
      <c r="F231" t="s">
        <v>5372</v>
      </c>
      <c r="G231">
        <v>11</v>
      </c>
      <c r="H231" t="s">
        <v>5373</v>
      </c>
      <c r="I231" t="s">
        <v>7495</v>
      </c>
      <c r="J231" t="s">
        <v>7257</v>
      </c>
      <c r="K231" t="str">
        <f>IF(E231&gt;=1,"In Stock","Out of Stock")</f>
        <v>In Stock</v>
      </c>
      <c r="L231" s="1">
        <f t="shared" si="7"/>
        <v>1419</v>
      </c>
      <c r="M231" t="str">
        <f>IF(Table1[[#This Row],[sold]]&gt;100,"High",IF(Table1[[#This Row],[sold]]&gt;=50,"Medium","Low"))</f>
        <v>Low</v>
      </c>
    </row>
    <row r="232" spans="1:13" x14ac:dyDescent="0.3">
      <c r="A232" t="s">
        <v>3516</v>
      </c>
      <c r="B232" t="s">
        <v>5374</v>
      </c>
      <c r="C232" t="s">
        <v>1036</v>
      </c>
      <c r="D232" s="1">
        <v>51.99</v>
      </c>
      <c r="E232">
        <v>10</v>
      </c>
      <c r="F232" t="s">
        <v>5375</v>
      </c>
      <c r="G232">
        <v>248</v>
      </c>
      <c r="H232" t="s">
        <v>5376</v>
      </c>
      <c r="I232" t="s">
        <v>7492</v>
      </c>
      <c r="J232" t="s">
        <v>7257</v>
      </c>
      <c r="K232" t="str">
        <f t="shared" si="6"/>
        <v>In Stock</v>
      </c>
      <c r="L232" s="1">
        <f t="shared" si="7"/>
        <v>12893.52</v>
      </c>
      <c r="M232" t="str">
        <f>IF(Table1[[#This Row],[sold]]&gt;100,"High",IF(Table1[[#This Row],[sold]]&gt;=50,"Medium","Low"))</f>
        <v>High</v>
      </c>
    </row>
    <row r="233" spans="1:13" x14ac:dyDescent="0.3">
      <c r="A233" t="s">
        <v>1126</v>
      </c>
      <c r="B233" t="s">
        <v>5377</v>
      </c>
      <c r="C233" t="s">
        <v>1221</v>
      </c>
      <c r="D233" s="1">
        <v>202.95</v>
      </c>
      <c r="E233">
        <v>2</v>
      </c>
      <c r="F233" t="s">
        <v>5378</v>
      </c>
      <c r="G233">
        <v>18</v>
      </c>
      <c r="H233" t="s">
        <v>5379</v>
      </c>
      <c r="I233" t="s">
        <v>7496</v>
      </c>
      <c r="J233" t="s">
        <v>7257</v>
      </c>
      <c r="K233" t="str">
        <f t="shared" si="6"/>
        <v>In Stock</v>
      </c>
      <c r="L233" s="1">
        <f t="shared" si="7"/>
        <v>3653.1</v>
      </c>
      <c r="M233" t="str">
        <f>IF(Table1[[#This Row],[sold]]&gt;100,"High",IF(Table1[[#This Row],[sold]]&gt;=50,"Medium","Low"))</f>
        <v>Low</v>
      </c>
    </row>
    <row r="234" spans="1:13" x14ac:dyDescent="0.3">
      <c r="A234" t="s">
        <v>1279</v>
      </c>
      <c r="B234" t="s">
        <v>5380</v>
      </c>
      <c r="C234" t="s">
        <v>1011</v>
      </c>
      <c r="D234" s="1">
        <v>19.73</v>
      </c>
      <c r="E234">
        <v>3</v>
      </c>
      <c r="F234" t="s">
        <v>5289</v>
      </c>
      <c r="G234">
        <v>18</v>
      </c>
      <c r="H234" t="s">
        <v>5381</v>
      </c>
      <c r="I234" t="s">
        <v>7494</v>
      </c>
      <c r="J234" t="s">
        <v>7257</v>
      </c>
      <c r="K234" t="str">
        <f t="shared" si="6"/>
        <v>In Stock</v>
      </c>
      <c r="L234" s="1">
        <f t="shared" si="7"/>
        <v>355.14</v>
      </c>
      <c r="M234" t="str">
        <f>IF(Table1[[#This Row],[sold]]&gt;100,"High",IF(Table1[[#This Row],[sold]]&gt;=50,"Medium","Low"))</f>
        <v>Low</v>
      </c>
    </row>
    <row r="235" spans="1:13" x14ac:dyDescent="0.3">
      <c r="A235" t="s">
        <v>5382</v>
      </c>
      <c r="B235" t="s">
        <v>5383</v>
      </c>
      <c r="C235" t="s">
        <v>1067</v>
      </c>
      <c r="D235" s="1">
        <v>57.46</v>
      </c>
      <c r="E235">
        <v>10</v>
      </c>
      <c r="F235" t="s">
        <v>5384</v>
      </c>
      <c r="G235">
        <v>202</v>
      </c>
      <c r="H235" t="s">
        <v>5385</v>
      </c>
      <c r="I235" t="s">
        <v>7496</v>
      </c>
      <c r="J235" t="s">
        <v>7257</v>
      </c>
      <c r="K235" t="str">
        <f t="shared" si="6"/>
        <v>In Stock</v>
      </c>
      <c r="L235" s="1">
        <f t="shared" si="7"/>
        <v>11606.92</v>
      </c>
      <c r="M235" t="str">
        <f>IF(Table1[[#This Row],[sold]]&gt;100,"High",IF(Table1[[#This Row],[sold]]&gt;=50,"Medium","Low"))</f>
        <v>High</v>
      </c>
    </row>
    <row r="236" spans="1:13" x14ac:dyDescent="0.3">
      <c r="A236" t="s">
        <v>3516</v>
      </c>
      <c r="B236" t="s">
        <v>5386</v>
      </c>
      <c r="C236" t="s">
        <v>1036</v>
      </c>
      <c r="D236" s="1">
        <v>45.49</v>
      </c>
      <c r="E236">
        <v>2</v>
      </c>
      <c r="F236" t="s">
        <v>5387</v>
      </c>
      <c r="G236">
        <v>116</v>
      </c>
      <c r="H236" t="s">
        <v>5388</v>
      </c>
      <c r="I236" t="s">
        <v>7513</v>
      </c>
      <c r="J236" t="s">
        <v>7257</v>
      </c>
      <c r="K236" t="str">
        <f t="shared" si="6"/>
        <v>In Stock</v>
      </c>
      <c r="L236" s="1">
        <f t="shared" si="7"/>
        <v>5276.84</v>
      </c>
      <c r="M236" t="str">
        <f>IF(Table1[[#This Row],[sold]]&gt;100,"High",IF(Table1[[#This Row],[sold]]&gt;=50,"Medium","Low"))</f>
        <v>High</v>
      </c>
    </row>
    <row r="237" spans="1:13" x14ac:dyDescent="0.3">
      <c r="A237" t="s">
        <v>4838</v>
      </c>
      <c r="B237" t="s">
        <v>5389</v>
      </c>
      <c r="C237" t="s">
        <v>1036</v>
      </c>
      <c r="D237" s="1">
        <v>55</v>
      </c>
      <c r="E237">
        <v>4</v>
      </c>
      <c r="F237" t="s">
        <v>2057</v>
      </c>
      <c r="G237">
        <v>1</v>
      </c>
      <c r="H237" t="s">
        <v>5390</v>
      </c>
      <c r="I237" t="s">
        <v>7499</v>
      </c>
      <c r="J237" t="s">
        <v>7257</v>
      </c>
      <c r="K237" t="str">
        <f t="shared" si="6"/>
        <v>In Stock</v>
      </c>
      <c r="L237" s="1">
        <f t="shared" si="7"/>
        <v>55</v>
      </c>
      <c r="M237" t="str">
        <f>IF(Table1[[#This Row],[sold]]&gt;100,"High",IF(Table1[[#This Row],[sold]]&gt;=50,"Medium","Low"))</f>
        <v>Low</v>
      </c>
    </row>
    <row r="238" spans="1:13" x14ac:dyDescent="0.3">
      <c r="A238" t="s">
        <v>2105</v>
      </c>
      <c r="B238" t="s">
        <v>5391</v>
      </c>
      <c r="C238" t="s">
        <v>1036</v>
      </c>
      <c r="D238" s="1">
        <v>84.99</v>
      </c>
      <c r="E238">
        <v>9</v>
      </c>
      <c r="F238" t="s">
        <v>5392</v>
      </c>
      <c r="G238">
        <v>16</v>
      </c>
      <c r="H238" t="s">
        <v>5393</v>
      </c>
      <c r="I238" t="s">
        <v>7492</v>
      </c>
      <c r="J238" t="s">
        <v>7257</v>
      </c>
      <c r="K238" t="str">
        <f t="shared" si="6"/>
        <v>In Stock</v>
      </c>
      <c r="L238" s="1">
        <f t="shared" si="7"/>
        <v>1359.84</v>
      </c>
      <c r="M238" t="str">
        <f>IF(Table1[[#This Row],[sold]]&gt;100,"High",IF(Table1[[#This Row],[sold]]&gt;=50,"Medium","Low"))</f>
        <v>Low</v>
      </c>
    </row>
    <row r="239" spans="1:13" x14ac:dyDescent="0.3">
      <c r="A239" t="s">
        <v>2329</v>
      </c>
      <c r="B239" t="s">
        <v>5394</v>
      </c>
      <c r="C239" t="s">
        <v>1036</v>
      </c>
      <c r="D239" s="1">
        <v>27.03</v>
      </c>
      <c r="E239">
        <v>101</v>
      </c>
      <c r="F239" t="s">
        <v>5395</v>
      </c>
      <c r="G239">
        <v>1337</v>
      </c>
      <c r="H239" t="s">
        <v>5396</v>
      </c>
      <c r="I239" t="s">
        <v>7495</v>
      </c>
      <c r="J239" t="s">
        <v>7257</v>
      </c>
      <c r="K239" t="str">
        <f t="shared" si="6"/>
        <v>In Stock</v>
      </c>
      <c r="L239" s="1">
        <f t="shared" si="7"/>
        <v>36139.11</v>
      </c>
      <c r="M239" t="str">
        <f>IF(Table1[[#This Row],[sold]]&gt;100,"High",IF(Table1[[#This Row],[sold]]&gt;=50,"Medium","Low"))</f>
        <v>High</v>
      </c>
    </row>
    <row r="240" spans="1:13" x14ac:dyDescent="0.3">
      <c r="A240" t="s">
        <v>2557</v>
      </c>
      <c r="B240" t="s">
        <v>5397</v>
      </c>
      <c r="C240" t="s">
        <v>1036</v>
      </c>
      <c r="D240" s="1">
        <v>45.69</v>
      </c>
      <c r="E240">
        <v>8</v>
      </c>
      <c r="F240" t="s">
        <v>5398</v>
      </c>
      <c r="G240">
        <v>31</v>
      </c>
      <c r="H240" t="s">
        <v>5399</v>
      </c>
      <c r="I240" t="s">
        <v>7495</v>
      </c>
      <c r="J240" t="s">
        <v>7257</v>
      </c>
      <c r="K240" t="str">
        <f t="shared" si="6"/>
        <v>In Stock</v>
      </c>
      <c r="L240" s="1">
        <f t="shared" si="7"/>
        <v>1416.3899999999999</v>
      </c>
      <c r="M240" t="str">
        <f>IF(Table1[[#This Row],[sold]]&gt;100,"High",IF(Table1[[#This Row],[sold]]&gt;=50,"Medium","Low"))</f>
        <v>Low</v>
      </c>
    </row>
    <row r="241" spans="1:13" x14ac:dyDescent="0.3">
      <c r="A241" t="s">
        <v>1087</v>
      </c>
      <c r="B241" t="s">
        <v>4995</v>
      </c>
      <c r="C241" t="s">
        <v>1336</v>
      </c>
      <c r="D241" s="1">
        <v>12.98</v>
      </c>
      <c r="E241">
        <v>10</v>
      </c>
      <c r="F241" t="s">
        <v>5400</v>
      </c>
      <c r="G241">
        <v>103</v>
      </c>
      <c r="H241" t="s">
        <v>5401</v>
      </c>
      <c r="I241" t="s">
        <v>7496</v>
      </c>
      <c r="J241" t="s">
        <v>7257</v>
      </c>
      <c r="K241" t="str">
        <f t="shared" si="6"/>
        <v>In Stock</v>
      </c>
      <c r="L241" s="1">
        <f t="shared" si="7"/>
        <v>1336.94</v>
      </c>
      <c r="M241" t="str">
        <f>IF(Table1[[#This Row],[sold]]&gt;100,"High",IF(Table1[[#This Row],[sold]]&gt;=50,"Medium","Low"))</f>
        <v>High</v>
      </c>
    </row>
    <row r="242" spans="1:13" x14ac:dyDescent="0.3">
      <c r="A242" t="s">
        <v>7270</v>
      </c>
      <c r="B242" t="s">
        <v>5402</v>
      </c>
      <c r="C242" t="s">
        <v>1011</v>
      </c>
      <c r="D242" s="1">
        <v>25.7</v>
      </c>
      <c r="E242">
        <v>10</v>
      </c>
      <c r="F242" t="s">
        <v>5403</v>
      </c>
      <c r="G242">
        <v>72</v>
      </c>
      <c r="H242" t="s">
        <v>5404</v>
      </c>
      <c r="I242" t="s">
        <v>7494</v>
      </c>
      <c r="J242" t="s">
        <v>7257</v>
      </c>
      <c r="K242" t="str">
        <f t="shared" si="6"/>
        <v>In Stock</v>
      </c>
      <c r="L242" s="1">
        <f t="shared" si="7"/>
        <v>1850.3999999999999</v>
      </c>
      <c r="M242" t="str">
        <f>IF(Table1[[#This Row],[sold]]&gt;100,"High",IF(Table1[[#This Row],[sold]]&gt;=50,"Medium","Low"))</f>
        <v>Medium</v>
      </c>
    </row>
    <row r="243" spans="1:13" x14ac:dyDescent="0.3">
      <c r="A243" t="s">
        <v>1344</v>
      </c>
      <c r="B243" t="s">
        <v>5405</v>
      </c>
      <c r="C243" t="s">
        <v>1036</v>
      </c>
      <c r="D243" s="1">
        <v>45.99</v>
      </c>
      <c r="E243">
        <v>1</v>
      </c>
      <c r="F243" t="s">
        <v>5406</v>
      </c>
      <c r="G243">
        <v>101</v>
      </c>
      <c r="H243" t="s">
        <v>5407</v>
      </c>
      <c r="I243" t="s">
        <v>7502</v>
      </c>
      <c r="J243" t="s">
        <v>7257</v>
      </c>
      <c r="K243" t="str">
        <f t="shared" si="6"/>
        <v>In Stock</v>
      </c>
      <c r="L243" s="1">
        <f t="shared" si="7"/>
        <v>4644.99</v>
      </c>
      <c r="M243" t="str">
        <f>IF(Table1[[#This Row],[sold]]&gt;100,"High",IF(Table1[[#This Row],[sold]]&gt;=50,"Medium","Low"))</f>
        <v>High</v>
      </c>
    </row>
    <row r="244" spans="1:13" x14ac:dyDescent="0.3">
      <c r="A244" t="s">
        <v>2249</v>
      </c>
      <c r="B244" t="s">
        <v>5408</v>
      </c>
      <c r="C244" t="s">
        <v>1036</v>
      </c>
      <c r="D244" s="1">
        <v>47.99</v>
      </c>
      <c r="E244">
        <v>1</v>
      </c>
      <c r="F244" t="s">
        <v>5409</v>
      </c>
      <c r="G244">
        <v>8877</v>
      </c>
      <c r="H244" t="s">
        <v>5410</v>
      </c>
      <c r="I244" t="s">
        <v>7496</v>
      </c>
      <c r="J244" t="s">
        <v>7257</v>
      </c>
      <c r="K244" t="str">
        <f t="shared" si="6"/>
        <v>In Stock</v>
      </c>
      <c r="L244" s="1">
        <f t="shared" si="7"/>
        <v>426007.23000000004</v>
      </c>
      <c r="M244" t="str">
        <f>IF(Table1[[#This Row],[sold]]&gt;100,"High",IF(Table1[[#This Row],[sold]]&gt;=50,"Medium","Low"))</f>
        <v>High</v>
      </c>
    </row>
    <row r="245" spans="1:13" x14ac:dyDescent="0.3">
      <c r="A245" t="s">
        <v>4891</v>
      </c>
      <c r="B245" t="s">
        <v>5411</v>
      </c>
      <c r="C245" t="s">
        <v>1036</v>
      </c>
      <c r="D245" s="1">
        <v>32</v>
      </c>
      <c r="E245">
        <v>4</v>
      </c>
      <c r="F245" t="s">
        <v>5412</v>
      </c>
      <c r="G245">
        <v>445</v>
      </c>
      <c r="H245" t="s">
        <v>5413</v>
      </c>
      <c r="I245" t="s">
        <v>7494</v>
      </c>
      <c r="J245" t="s">
        <v>7257</v>
      </c>
      <c r="K245" t="str">
        <f t="shared" si="6"/>
        <v>In Stock</v>
      </c>
      <c r="L245" s="1">
        <f t="shared" si="7"/>
        <v>14240</v>
      </c>
      <c r="M245" t="str">
        <f>IF(Table1[[#This Row],[sold]]&gt;100,"High",IF(Table1[[#This Row],[sold]]&gt;=50,"Medium","Low"))</f>
        <v>High</v>
      </c>
    </row>
    <row r="246" spans="1:13" x14ac:dyDescent="0.3">
      <c r="A246" t="s">
        <v>5414</v>
      </c>
      <c r="B246" t="s">
        <v>5415</v>
      </c>
      <c r="C246" t="s">
        <v>1011</v>
      </c>
      <c r="D246" s="1">
        <v>38.53</v>
      </c>
      <c r="E246">
        <v>3</v>
      </c>
      <c r="F246" t="s">
        <v>5416</v>
      </c>
      <c r="G246">
        <v>33</v>
      </c>
      <c r="H246" t="s">
        <v>5417</v>
      </c>
      <c r="I246" t="s">
        <v>7494</v>
      </c>
      <c r="J246" t="s">
        <v>7257</v>
      </c>
      <c r="K246" t="str">
        <f t="shared" si="6"/>
        <v>In Stock</v>
      </c>
      <c r="L246" s="1">
        <f t="shared" si="7"/>
        <v>1271.49</v>
      </c>
      <c r="M246" t="str">
        <f>IF(Table1[[#This Row],[sold]]&gt;100,"High",IF(Table1[[#This Row],[sold]]&gt;=50,"Medium","Low"))</f>
        <v>Low</v>
      </c>
    </row>
    <row r="247" spans="1:13" x14ac:dyDescent="0.3">
      <c r="A247" t="s">
        <v>1034</v>
      </c>
      <c r="B247" t="s">
        <v>5418</v>
      </c>
      <c r="C247" t="s">
        <v>1036</v>
      </c>
      <c r="D247" s="1">
        <v>37.99</v>
      </c>
      <c r="E247">
        <v>10</v>
      </c>
      <c r="F247" t="s">
        <v>3042</v>
      </c>
      <c r="G247">
        <v>26</v>
      </c>
      <c r="H247" t="s">
        <v>5419</v>
      </c>
      <c r="I247" t="s">
        <v>7499</v>
      </c>
      <c r="J247" t="s">
        <v>7257</v>
      </c>
      <c r="K247" t="str">
        <f t="shared" si="6"/>
        <v>In Stock</v>
      </c>
      <c r="L247" s="1">
        <f t="shared" si="7"/>
        <v>987.74</v>
      </c>
      <c r="M247" t="str">
        <f>IF(Table1[[#This Row],[sold]]&gt;100,"High",IF(Table1[[#This Row],[sold]]&gt;=50,"Medium","Low"))</f>
        <v>Low</v>
      </c>
    </row>
    <row r="248" spans="1:13" x14ac:dyDescent="0.3">
      <c r="A248" t="s">
        <v>1893</v>
      </c>
      <c r="B248" t="s">
        <v>5420</v>
      </c>
      <c r="C248" t="s">
        <v>1336</v>
      </c>
      <c r="D248" s="1">
        <v>13.89</v>
      </c>
      <c r="E248">
        <v>3</v>
      </c>
      <c r="F248" t="s">
        <v>5421</v>
      </c>
      <c r="G248">
        <v>239</v>
      </c>
      <c r="H248" t="s">
        <v>5422</v>
      </c>
      <c r="I248" t="s">
        <v>7496</v>
      </c>
      <c r="J248" t="s">
        <v>7257</v>
      </c>
      <c r="K248" t="str">
        <f t="shared" si="6"/>
        <v>In Stock</v>
      </c>
      <c r="L248" s="1">
        <f t="shared" si="7"/>
        <v>3319.71</v>
      </c>
      <c r="M248" t="str">
        <f>IF(Table1[[#This Row],[sold]]&gt;100,"High",IF(Table1[[#This Row],[sold]]&gt;=50,"Medium","Low"))</f>
        <v>High</v>
      </c>
    </row>
    <row r="249" spans="1:13" x14ac:dyDescent="0.3">
      <c r="A249" t="s">
        <v>1074</v>
      </c>
      <c r="B249" t="s">
        <v>5423</v>
      </c>
      <c r="C249" t="s">
        <v>1036</v>
      </c>
      <c r="D249" s="1">
        <v>49.99</v>
      </c>
      <c r="E249">
        <v>5</v>
      </c>
      <c r="F249" t="s">
        <v>1878</v>
      </c>
      <c r="G249">
        <v>24</v>
      </c>
      <c r="H249" t="s">
        <v>5424</v>
      </c>
      <c r="I249" t="s">
        <v>7539</v>
      </c>
      <c r="J249" t="s">
        <v>7257</v>
      </c>
      <c r="K249" t="str">
        <f t="shared" si="6"/>
        <v>In Stock</v>
      </c>
      <c r="L249" s="1">
        <f t="shared" si="7"/>
        <v>1199.76</v>
      </c>
      <c r="M249" t="str">
        <f>IF(Table1[[#This Row],[sold]]&gt;100,"High",IF(Table1[[#This Row],[sold]]&gt;=50,"Medium","Low"))</f>
        <v>Low</v>
      </c>
    </row>
    <row r="250" spans="1:13" x14ac:dyDescent="0.3">
      <c r="A250" t="s">
        <v>5425</v>
      </c>
      <c r="B250" t="s">
        <v>5426</v>
      </c>
      <c r="C250" t="s">
        <v>1036</v>
      </c>
      <c r="D250" s="1">
        <v>28.65</v>
      </c>
      <c r="E250">
        <v>3</v>
      </c>
      <c r="F250" t="s">
        <v>2227</v>
      </c>
      <c r="G250">
        <v>9</v>
      </c>
      <c r="H250" t="s">
        <v>5427</v>
      </c>
      <c r="I250" t="s">
        <v>7494</v>
      </c>
      <c r="J250" t="s">
        <v>7257</v>
      </c>
      <c r="K250" t="str">
        <f t="shared" si="6"/>
        <v>In Stock</v>
      </c>
      <c r="L250" s="1">
        <f t="shared" si="7"/>
        <v>257.84999999999997</v>
      </c>
      <c r="M250" t="str">
        <f>IF(Table1[[#This Row],[sold]]&gt;100,"High",IF(Table1[[#This Row],[sold]]&gt;=50,"Medium","Low"))</f>
        <v>Low</v>
      </c>
    </row>
    <row r="251" spans="1:13" x14ac:dyDescent="0.3">
      <c r="A251" t="s">
        <v>1275</v>
      </c>
      <c r="B251" t="s">
        <v>5428</v>
      </c>
      <c r="C251" t="s">
        <v>1011</v>
      </c>
      <c r="D251" s="1">
        <v>29</v>
      </c>
      <c r="E251">
        <v>1</v>
      </c>
      <c r="F251" t="s">
        <v>2697</v>
      </c>
      <c r="G251">
        <v>19</v>
      </c>
      <c r="H251" t="s">
        <v>5429</v>
      </c>
      <c r="I251" t="s">
        <v>7498</v>
      </c>
      <c r="J251" t="s">
        <v>7257</v>
      </c>
      <c r="K251" t="str">
        <f t="shared" si="6"/>
        <v>In Stock</v>
      </c>
      <c r="L251" s="1">
        <f t="shared" si="7"/>
        <v>551</v>
      </c>
      <c r="M251" t="str">
        <f>IF(Table1[[#This Row],[sold]]&gt;100,"High",IF(Table1[[#This Row],[sold]]&gt;=50,"Medium","Low"))</f>
        <v>Low</v>
      </c>
    </row>
    <row r="252" spans="1:13" x14ac:dyDescent="0.3">
      <c r="A252" t="s">
        <v>1074</v>
      </c>
      <c r="B252" t="s">
        <v>5430</v>
      </c>
      <c r="C252" t="s">
        <v>1036</v>
      </c>
      <c r="D252" s="1">
        <v>35.99</v>
      </c>
      <c r="E252">
        <v>10</v>
      </c>
      <c r="F252" t="s">
        <v>5431</v>
      </c>
      <c r="G252">
        <v>51</v>
      </c>
      <c r="H252" t="s">
        <v>5432</v>
      </c>
      <c r="I252" t="s">
        <v>7538</v>
      </c>
      <c r="J252" t="s">
        <v>7257</v>
      </c>
      <c r="K252" t="str">
        <f t="shared" si="6"/>
        <v>In Stock</v>
      </c>
      <c r="L252" s="1">
        <f t="shared" si="7"/>
        <v>1835.49</v>
      </c>
      <c r="M252" t="str">
        <f>IF(Table1[[#This Row],[sold]]&gt;100,"High",IF(Table1[[#This Row],[sold]]&gt;=50,"Medium","Low"))</f>
        <v>Medium</v>
      </c>
    </row>
    <row r="253" spans="1:13" x14ac:dyDescent="0.3">
      <c r="A253" t="s">
        <v>2249</v>
      </c>
      <c r="B253" t="s">
        <v>5433</v>
      </c>
      <c r="C253" t="s">
        <v>1036</v>
      </c>
      <c r="D253" s="1">
        <v>39.99</v>
      </c>
      <c r="E253">
        <v>10</v>
      </c>
      <c r="F253" t="s">
        <v>1914</v>
      </c>
      <c r="G253">
        <v>16</v>
      </c>
      <c r="H253" t="s">
        <v>5434</v>
      </c>
      <c r="I253" t="s">
        <v>7492</v>
      </c>
      <c r="J253" t="s">
        <v>7257</v>
      </c>
      <c r="K253" t="str">
        <f t="shared" si="6"/>
        <v>In Stock</v>
      </c>
      <c r="L253" s="1">
        <f t="shared" si="7"/>
        <v>639.84</v>
      </c>
      <c r="M253" t="str">
        <f>IF(Table1[[#This Row],[sold]]&gt;100,"High",IF(Table1[[#This Row],[sold]]&gt;=50,"Medium","Low"))</f>
        <v>Low</v>
      </c>
    </row>
    <row r="254" spans="1:13" x14ac:dyDescent="0.3">
      <c r="A254" t="s">
        <v>1800</v>
      </c>
      <c r="B254" t="s">
        <v>5435</v>
      </c>
      <c r="C254" t="s">
        <v>1036</v>
      </c>
      <c r="D254" s="1">
        <v>31.99</v>
      </c>
      <c r="E254">
        <v>6</v>
      </c>
      <c r="F254" t="s">
        <v>5436</v>
      </c>
      <c r="G254">
        <v>44</v>
      </c>
      <c r="H254" t="s">
        <v>5437</v>
      </c>
      <c r="I254" t="s">
        <v>7492</v>
      </c>
      <c r="J254" t="s">
        <v>7257</v>
      </c>
      <c r="K254" t="str">
        <f t="shared" si="6"/>
        <v>In Stock</v>
      </c>
      <c r="L254" s="1">
        <f t="shared" si="7"/>
        <v>1407.56</v>
      </c>
      <c r="M254" t="str">
        <f>IF(Table1[[#This Row],[sold]]&gt;100,"High",IF(Table1[[#This Row],[sold]]&gt;=50,"Medium","Low"))</f>
        <v>Low</v>
      </c>
    </row>
    <row r="255" spans="1:13" x14ac:dyDescent="0.3">
      <c r="A255" t="s">
        <v>1034</v>
      </c>
      <c r="B255" t="s">
        <v>5438</v>
      </c>
      <c r="C255" t="s">
        <v>1011</v>
      </c>
      <c r="D255" s="1">
        <v>36.99</v>
      </c>
      <c r="E255">
        <v>9</v>
      </c>
      <c r="F255" t="s">
        <v>5439</v>
      </c>
      <c r="G255">
        <v>37</v>
      </c>
      <c r="H255" t="s">
        <v>5440</v>
      </c>
      <c r="I255" t="s">
        <v>7514</v>
      </c>
      <c r="J255" t="s">
        <v>7257</v>
      </c>
      <c r="K255" t="str">
        <f t="shared" si="6"/>
        <v>In Stock</v>
      </c>
      <c r="L255" s="1">
        <f t="shared" si="7"/>
        <v>1368.63</v>
      </c>
      <c r="M255" t="str">
        <f>IF(Table1[[#This Row],[sold]]&gt;100,"High",IF(Table1[[#This Row],[sold]]&gt;=50,"Medium","Low"))</f>
        <v>Low</v>
      </c>
    </row>
    <row r="256" spans="1:13" x14ac:dyDescent="0.3">
      <c r="A256" t="s">
        <v>1087</v>
      </c>
      <c r="B256" t="s">
        <v>5441</v>
      </c>
      <c r="C256" t="s">
        <v>1011</v>
      </c>
      <c r="D256" s="1">
        <v>54.99</v>
      </c>
      <c r="E256">
        <v>2</v>
      </c>
      <c r="F256" t="s">
        <v>5313</v>
      </c>
      <c r="G256">
        <v>6</v>
      </c>
      <c r="H256" t="s">
        <v>5442</v>
      </c>
      <c r="I256" t="s">
        <v>7498</v>
      </c>
      <c r="J256" t="s">
        <v>7257</v>
      </c>
      <c r="K256" t="str">
        <f t="shared" si="6"/>
        <v>In Stock</v>
      </c>
      <c r="L256" s="1">
        <f t="shared" si="7"/>
        <v>329.94</v>
      </c>
      <c r="M256" t="str">
        <f>IF(Table1[[#This Row],[sold]]&gt;100,"High",IF(Table1[[#This Row],[sold]]&gt;=50,"Medium","Low"))</f>
        <v>Low</v>
      </c>
    </row>
    <row r="257" spans="1:13" x14ac:dyDescent="0.3">
      <c r="A257" t="s">
        <v>1087</v>
      </c>
      <c r="B257" t="s">
        <v>5443</v>
      </c>
      <c r="C257" t="s">
        <v>5444</v>
      </c>
      <c r="D257" s="1">
        <v>15.99</v>
      </c>
      <c r="E257">
        <v>10</v>
      </c>
      <c r="F257" t="s">
        <v>5445</v>
      </c>
      <c r="G257">
        <v>62</v>
      </c>
      <c r="H257" t="s">
        <v>5446</v>
      </c>
      <c r="I257" t="s">
        <v>7498</v>
      </c>
      <c r="J257" t="s">
        <v>7257</v>
      </c>
      <c r="K257" t="str">
        <f t="shared" si="6"/>
        <v>In Stock</v>
      </c>
      <c r="L257" s="1">
        <f t="shared" si="7"/>
        <v>991.38</v>
      </c>
      <c r="M257" t="str">
        <f>IF(Table1[[#This Row],[sold]]&gt;100,"High",IF(Table1[[#This Row],[sold]]&gt;=50,"Medium","Low"))</f>
        <v>Medium</v>
      </c>
    </row>
    <row r="258" spans="1:13" x14ac:dyDescent="0.3">
      <c r="A258" t="s">
        <v>2249</v>
      </c>
      <c r="B258" t="s">
        <v>5447</v>
      </c>
      <c r="C258" t="s">
        <v>1036</v>
      </c>
      <c r="D258" s="1">
        <v>39.99</v>
      </c>
      <c r="E258">
        <v>10</v>
      </c>
      <c r="F258" t="s">
        <v>5448</v>
      </c>
      <c r="G258">
        <v>118</v>
      </c>
      <c r="H258" t="s">
        <v>5449</v>
      </c>
      <c r="I258" t="s">
        <v>7492</v>
      </c>
      <c r="J258" t="s">
        <v>7257</v>
      </c>
      <c r="K258" t="str">
        <f t="shared" ref="K258:K321" si="8">IF(E258&gt;=1,"In Stock","Out of Stock")</f>
        <v>In Stock</v>
      </c>
      <c r="L258" s="1">
        <f t="shared" ref="L258:L321" si="9">G258*D258</f>
        <v>4718.8200000000006</v>
      </c>
      <c r="M258" t="str">
        <f>IF(Table1[[#This Row],[sold]]&gt;100,"High",IF(Table1[[#This Row],[sold]]&gt;=50,"Medium","Low"))</f>
        <v>High</v>
      </c>
    </row>
    <row r="259" spans="1:13" x14ac:dyDescent="0.3">
      <c r="A259" t="s">
        <v>1078</v>
      </c>
      <c r="B259" t="s">
        <v>5450</v>
      </c>
      <c r="C259" t="s">
        <v>1067</v>
      </c>
      <c r="D259" s="1">
        <v>69.02</v>
      </c>
      <c r="E259">
        <v>10</v>
      </c>
      <c r="F259" t="s">
        <v>1741</v>
      </c>
      <c r="G259">
        <v>370</v>
      </c>
      <c r="H259" t="s">
        <v>5451</v>
      </c>
      <c r="I259" t="s">
        <v>7496</v>
      </c>
      <c r="J259" t="s">
        <v>7257</v>
      </c>
      <c r="K259" t="str">
        <f t="shared" si="8"/>
        <v>In Stock</v>
      </c>
      <c r="L259" s="1">
        <f t="shared" si="9"/>
        <v>25537.399999999998</v>
      </c>
      <c r="M259" t="str">
        <f>IF(Table1[[#This Row],[sold]]&gt;100,"High",IF(Table1[[#This Row],[sold]]&gt;=50,"Medium","Low"))</f>
        <v>High</v>
      </c>
    </row>
    <row r="260" spans="1:13" x14ac:dyDescent="0.3">
      <c r="A260" t="s">
        <v>1275</v>
      </c>
      <c r="B260" t="s">
        <v>5452</v>
      </c>
      <c r="C260" t="s">
        <v>1011</v>
      </c>
      <c r="D260" s="1">
        <v>22.99</v>
      </c>
      <c r="E260">
        <v>10</v>
      </c>
      <c r="F260" t="s">
        <v>2757</v>
      </c>
      <c r="G260">
        <v>52</v>
      </c>
      <c r="H260" t="s">
        <v>5453</v>
      </c>
      <c r="I260" t="s">
        <v>7496</v>
      </c>
      <c r="J260" t="s">
        <v>7257</v>
      </c>
      <c r="K260" t="str">
        <f t="shared" si="8"/>
        <v>In Stock</v>
      </c>
      <c r="L260" s="1">
        <f t="shared" si="9"/>
        <v>1195.48</v>
      </c>
      <c r="M260" t="str">
        <f>IF(Table1[[#This Row],[sold]]&gt;100,"High",IF(Table1[[#This Row],[sold]]&gt;=50,"Medium","Low"))</f>
        <v>Medium</v>
      </c>
    </row>
    <row r="261" spans="1:13" x14ac:dyDescent="0.3">
      <c r="A261" t="s">
        <v>5454</v>
      </c>
      <c r="B261" t="s">
        <v>5455</v>
      </c>
      <c r="C261" t="s">
        <v>1265</v>
      </c>
      <c r="D261" s="1">
        <v>11.99</v>
      </c>
      <c r="E261">
        <v>5</v>
      </c>
      <c r="F261" t="s">
        <v>1234</v>
      </c>
      <c r="G261">
        <v>15</v>
      </c>
      <c r="H261" t="s">
        <v>5456</v>
      </c>
      <c r="I261" t="s">
        <v>7495</v>
      </c>
      <c r="J261" t="s">
        <v>7257</v>
      </c>
      <c r="K261" t="str">
        <f t="shared" si="8"/>
        <v>In Stock</v>
      </c>
      <c r="L261" s="1">
        <f t="shared" si="9"/>
        <v>179.85</v>
      </c>
      <c r="M261" t="str">
        <f>IF(Table1[[#This Row],[sold]]&gt;100,"High",IF(Table1[[#This Row],[sold]]&gt;=50,"Medium","Low"))</f>
        <v>Low</v>
      </c>
    </row>
    <row r="262" spans="1:13" x14ac:dyDescent="0.3">
      <c r="A262" t="s">
        <v>1078</v>
      </c>
      <c r="B262" t="s">
        <v>5457</v>
      </c>
      <c r="C262" t="s">
        <v>1036</v>
      </c>
      <c r="D262" s="1">
        <v>29.99</v>
      </c>
      <c r="E262">
        <v>7</v>
      </c>
      <c r="F262" t="s">
        <v>5458</v>
      </c>
      <c r="G262">
        <v>51</v>
      </c>
      <c r="H262" t="s">
        <v>5459</v>
      </c>
      <c r="I262" t="s">
        <v>7492</v>
      </c>
      <c r="J262" t="s">
        <v>7257</v>
      </c>
      <c r="K262" t="str">
        <f t="shared" si="8"/>
        <v>In Stock</v>
      </c>
      <c r="L262" s="1">
        <f t="shared" si="9"/>
        <v>1529.49</v>
      </c>
      <c r="M262" t="str">
        <f>IF(Table1[[#This Row],[sold]]&gt;100,"High",IF(Table1[[#This Row],[sold]]&gt;=50,"Medium","Low"))</f>
        <v>Medium</v>
      </c>
    </row>
    <row r="263" spans="1:13" x14ac:dyDescent="0.3">
      <c r="A263" t="s">
        <v>4827</v>
      </c>
      <c r="B263" t="s">
        <v>5460</v>
      </c>
      <c r="C263" t="s">
        <v>1036</v>
      </c>
      <c r="D263" s="1">
        <v>18.100000000000001</v>
      </c>
      <c r="E263">
        <v>84</v>
      </c>
      <c r="F263" t="s">
        <v>5461</v>
      </c>
      <c r="G263">
        <v>210</v>
      </c>
      <c r="H263" t="s">
        <v>5462</v>
      </c>
      <c r="I263" t="s">
        <v>7495</v>
      </c>
      <c r="J263" t="s">
        <v>7257</v>
      </c>
      <c r="K263" t="str">
        <f t="shared" si="8"/>
        <v>In Stock</v>
      </c>
      <c r="L263" s="1">
        <f t="shared" si="9"/>
        <v>3801.0000000000005</v>
      </c>
      <c r="M263" t="str">
        <f>IF(Table1[[#This Row],[sold]]&gt;100,"High",IF(Table1[[#This Row],[sold]]&gt;=50,"Medium","Low"))</f>
        <v>High</v>
      </c>
    </row>
    <row r="264" spans="1:13" x14ac:dyDescent="0.3">
      <c r="A264" t="s">
        <v>1354</v>
      </c>
      <c r="B264" t="s">
        <v>5463</v>
      </c>
      <c r="C264" t="s">
        <v>1036</v>
      </c>
      <c r="D264" s="1">
        <v>28.99</v>
      </c>
      <c r="E264">
        <v>10</v>
      </c>
      <c r="F264" t="s">
        <v>5464</v>
      </c>
      <c r="G264">
        <v>124</v>
      </c>
      <c r="H264" t="s">
        <v>5465</v>
      </c>
      <c r="I264" t="s">
        <v>7496</v>
      </c>
      <c r="J264" t="s">
        <v>7257</v>
      </c>
      <c r="K264" t="str">
        <f t="shared" si="8"/>
        <v>In Stock</v>
      </c>
      <c r="L264" s="1">
        <f t="shared" si="9"/>
        <v>3594.7599999999998</v>
      </c>
      <c r="M264" t="str">
        <f>IF(Table1[[#This Row],[sold]]&gt;100,"High",IF(Table1[[#This Row],[sold]]&gt;=50,"Medium","Low"))</f>
        <v>High</v>
      </c>
    </row>
    <row r="265" spans="1:13" x14ac:dyDescent="0.3">
      <c r="A265" t="s">
        <v>1044</v>
      </c>
      <c r="B265" t="s">
        <v>5466</v>
      </c>
      <c r="C265" t="s">
        <v>1036</v>
      </c>
      <c r="D265" s="1">
        <v>57.17</v>
      </c>
      <c r="E265">
        <v>7</v>
      </c>
      <c r="F265" t="s">
        <v>5467</v>
      </c>
      <c r="G265">
        <v>210</v>
      </c>
      <c r="H265" t="s">
        <v>5468</v>
      </c>
      <c r="I265" t="s">
        <v>7495</v>
      </c>
      <c r="J265" t="s">
        <v>7257</v>
      </c>
      <c r="K265" t="str">
        <f t="shared" si="8"/>
        <v>In Stock</v>
      </c>
      <c r="L265" s="1">
        <f t="shared" si="9"/>
        <v>12005.7</v>
      </c>
      <c r="M265" t="str">
        <f>IF(Table1[[#This Row],[sold]]&gt;100,"High",IF(Table1[[#This Row],[sold]]&gt;=50,"Medium","Low"))</f>
        <v>High</v>
      </c>
    </row>
    <row r="266" spans="1:13" x14ac:dyDescent="0.3">
      <c r="A266" t="s">
        <v>1074</v>
      </c>
      <c r="B266" t="s">
        <v>5469</v>
      </c>
      <c r="C266" t="s">
        <v>1036</v>
      </c>
      <c r="D266" s="1">
        <v>9.61</v>
      </c>
      <c r="E266">
        <v>1</v>
      </c>
      <c r="F266" t="s">
        <v>1940</v>
      </c>
      <c r="G266">
        <v>17</v>
      </c>
      <c r="H266" t="s">
        <v>5470</v>
      </c>
      <c r="I266" t="s">
        <v>7489</v>
      </c>
      <c r="J266" t="s">
        <v>7257</v>
      </c>
      <c r="K266" t="str">
        <f t="shared" si="8"/>
        <v>In Stock</v>
      </c>
      <c r="L266" s="1">
        <f t="shared" si="9"/>
        <v>163.37</v>
      </c>
      <c r="M266" t="str">
        <f>IF(Table1[[#This Row],[sold]]&gt;100,"High",IF(Table1[[#This Row],[sold]]&gt;=50,"Medium","Low"))</f>
        <v>Low</v>
      </c>
    </row>
    <row r="267" spans="1:13" x14ac:dyDescent="0.3">
      <c r="A267" t="s">
        <v>2249</v>
      </c>
      <c r="B267" t="s">
        <v>5471</v>
      </c>
      <c r="C267" t="s">
        <v>5472</v>
      </c>
      <c r="D267" s="1">
        <v>39.99</v>
      </c>
      <c r="E267">
        <v>3</v>
      </c>
      <c r="F267" t="s">
        <v>2073</v>
      </c>
      <c r="G267">
        <v>3</v>
      </c>
      <c r="H267" t="s">
        <v>5473</v>
      </c>
      <c r="I267" t="s">
        <v>7538</v>
      </c>
      <c r="J267" t="s">
        <v>7257</v>
      </c>
      <c r="K267" t="str">
        <f t="shared" si="8"/>
        <v>In Stock</v>
      </c>
      <c r="L267" s="1">
        <f t="shared" si="9"/>
        <v>119.97</v>
      </c>
      <c r="M267" t="str">
        <f>IF(Table1[[#This Row],[sold]]&gt;100,"High",IF(Table1[[#This Row],[sold]]&gt;=50,"Medium","Low"))</f>
        <v>Low</v>
      </c>
    </row>
    <row r="268" spans="1:13" x14ac:dyDescent="0.3">
      <c r="A268" t="s">
        <v>1344</v>
      </c>
      <c r="B268" t="s">
        <v>5474</v>
      </c>
      <c r="C268" t="s">
        <v>1011</v>
      </c>
      <c r="D268" s="1">
        <v>138.99</v>
      </c>
      <c r="E268">
        <v>4</v>
      </c>
      <c r="F268" t="s">
        <v>1920</v>
      </c>
      <c r="G268">
        <v>6</v>
      </c>
      <c r="H268" t="s">
        <v>5475</v>
      </c>
      <c r="I268" t="s">
        <v>7538</v>
      </c>
      <c r="J268" t="s">
        <v>7257</v>
      </c>
      <c r="K268" t="str">
        <f t="shared" si="8"/>
        <v>In Stock</v>
      </c>
      <c r="L268" s="1">
        <f t="shared" si="9"/>
        <v>833.94</v>
      </c>
      <c r="M268" t="str">
        <f>IF(Table1[[#This Row],[sold]]&gt;100,"High",IF(Table1[[#This Row],[sold]]&gt;=50,"Medium","Low"))</f>
        <v>Low</v>
      </c>
    </row>
    <row r="269" spans="1:13" x14ac:dyDescent="0.3">
      <c r="A269" t="s">
        <v>1800</v>
      </c>
      <c r="B269" t="s">
        <v>5476</v>
      </c>
      <c r="C269" t="s">
        <v>1036</v>
      </c>
      <c r="D269" s="1">
        <v>44.49</v>
      </c>
      <c r="E269">
        <v>5</v>
      </c>
      <c r="F269" t="s">
        <v>1323</v>
      </c>
      <c r="G269">
        <v>4</v>
      </c>
      <c r="H269" t="s">
        <v>5477</v>
      </c>
      <c r="I269" t="s">
        <v>7500</v>
      </c>
      <c r="J269" t="s">
        <v>7257</v>
      </c>
      <c r="K269" t="str">
        <f t="shared" si="8"/>
        <v>In Stock</v>
      </c>
      <c r="L269" s="1">
        <f t="shared" si="9"/>
        <v>177.96</v>
      </c>
      <c r="M269" t="str">
        <f>IF(Table1[[#This Row],[sold]]&gt;100,"High",IF(Table1[[#This Row],[sold]]&gt;=50,"Medium","Low"))</f>
        <v>Low</v>
      </c>
    </row>
    <row r="270" spans="1:13" x14ac:dyDescent="0.3">
      <c r="A270" t="s">
        <v>1701</v>
      </c>
      <c r="B270" t="s">
        <v>5478</v>
      </c>
      <c r="C270" t="s">
        <v>1011</v>
      </c>
      <c r="D270" s="1">
        <v>23.49</v>
      </c>
      <c r="E270">
        <v>3</v>
      </c>
      <c r="F270" t="s">
        <v>2325</v>
      </c>
      <c r="G270">
        <v>14</v>
      </c>
      <c r="H270" t="s">
        <v>5479</v>
      </c>
      <c r="I270" t="s">
        <v>7494</v>
      </c>
      <c r="J270" t="s">
        <v>7257</v>
      </c>
      <c r="K270" t="str">
        <f t="shared" si="8"/>
        <v>In Stock</v>
      </c>
      <c r="L270" s="1">
        <f t="shared" si="9"/>
        <v>328.85999999999996</v>
      </c>
      <c r="M270" t="str">
        <f>IF(Table1[[#This Row],[sold]]&gt;100,"High",IF(Table1[[#This Row],[sold]]&gt;=50,"Medium","Low"))</f>
        <v>Low</v>
      </c>
    </row>
    <row r="271" spans="1:13" x14ac:dyDescent="0.3">
      <c r="A271" t="s">
        <v>1344</v>
      </c>
      <c r="B271" t="s">
        <v>5480</v>
      </c>
      <c r="C271" t="s">
        <v>1036</v>
      </c>
      <c r="D271" s="1">
        <v>29.99</v>
      </c>
      <c r="E271">
        <v>10</v>
      </c>
      <c r="F271" t="s">
        <v>3658</v>
      </c>
      <c r="G271">
        <v>179</v>
      </c>
      <c r="H271" t="s">
        <v>5481</v>
      </c>
      <c r="I271" t="s">
        <v>7492</v>
      </c>
      <c r="J271" t="s">
        <v>7257</v>
      </c>
      <c r="K271" t="str">
        <f t="shared" si="8"/>
        <v>In Stock</v>
      </c>
      <c r="L271" s="1">
        <f t="shared" si="9"/>
        <v>5368.21</v>
      </c>
      <c r="M271" t="str">
        <f>IF(Table1[[#This Row],[sold]]&gt;100,"High",IF(Table1[[#This Row],[sold]]&gt;=50,"Medium","Low"))</f>
        <v>High</v>
      </c>
    </row>
    <row r="272" spans="1:13" x14ac:dyDescent="0.3">
      <c r="A272" t="s">
        <v>1800</v>
      </c>
      <c r="B272" t="s">
        <v>5482</v>
      </c>
      <c r="C272" t="s">
        <v>1036</v>
      </c>
      <c r="D272" s="1">
        <v>22.99</v>
      </c>
      <c r="E272">
        <v>6</v>
      </c>
      <c r="F272" t="s">
        <v>5331</v>
      </c>
      <c r="G272">
        <v>14</v>
      </c>
      <c r="H272" t="s">
        <v>5483</v>
      </c>
      <c r="I272" t="s">
        <v>7494</v>
      </c>
      <c r="J272" t="s">
        <v>7257</v>
      </c>
      <c r="K272" t="str">
        <f t="shared" si="8"/>
        <v>In Stock</v>
      </c>
      <c r="L272" s="1">
        <f t="shared" si="9"/>
        <v>321.85999999999996</v>
      </c>
      <c r="M272" t="str">
        <f>IF(Table1[[#This Row],[sold]]&gt;100,"High",IF(Table1[[#This Row],[sold]]&gt;=50,"Medium","Low"))</f>
        <v>Low</v>
      </c>
    </row>
    <row r="273" spans="1:13" x14ac:dyDescent="0.3">
      <c r="A273" t="s">
        <v>1034</v>
      </c>
      <c r="B273" t="s">
        <v>5484</v>
      </c>
      <c r="C273" t="s">
        <v>1221</v>
      </c>
      <c r="D273" s="1">
        <v>29.19</v>
      </c>
      <c r="E273">
        <v>10</v>
      </c>
      <c r="F273" t="s">
        <v>5485</v>
      </c>
      <c r="G273">
        <v>1787</v>
      </c>
      <c r="H273" t="s">
        <v>5486</v>
      </c>
      <c r="I273" t="s">
        <v>7499</v>
      </c>
      <c r="J273" t="s">
        <v>7257</v>
      </c>
      <c r="K273" t="str">
        <f t="shared" si="8"/>
        <v>In Stock</v>
      </c>
      <c r="L273" s="1">
        <f t="shared" si="9"/>
        <v>52162.53</v>
      </c>
      <c r="M273" t="str">
        <f>IF(Table1[[#This Row],[sold]]&gt;100,"High",IF(Table1[[#This Row],[sold]]&gt;=50,"Medium","Low"))</f>
        <v>High</v>
      </c>
    </row>
    <row r="274" spans="1:13" x14ac:dyDescent="0.3">
      <c r="A274" t="s">
        <v>3355</v>
      </c>
      <c r="B274" t="s">
        <v>5487</v>
      </c>
      <c r="C274" t="s">
        <v>1036</v>
      </c>
      <c r="D274" s="1">
        <v>16.39</v>
      </c>
      <c r="E274">
        <v>31</v>
      </c>
      <c r="F274" t="s">
        <v>5488</v>
      </c>
      <c r="G274">
        <v>1630</v>
      </c>
      <c r="H274" t="s">
        <v>5489</v>
      </c>
      <c r="I274" t="s">
        <v>7495</v>
      </c>
      <c r="J274" t="s">
        <v>7257</v>
      </c>
      <c r="K274" t="str">
        <f t="shared" si="8"/>
        <v>In Stock</v>
      </c>
      <c r="L274" s="1">
        <f t="shared" si="9"/>
        <v>26715.7</v>
      </c>
      <c r="M274" t="str">
        <f>IF(Table1[[#This Row],[sold]]&gt;100,"High",IF(Table1[[#This Row],[sold]]&gt;=50,"Medium","Low"))</f>
        <v>High</v>
      </c>
    </row>
    <row r="275" spans="1:13" x14ac:dyDescent="0.3">
      <c r="A275" t="s">
        <v>5490</v>
      </c>
      <c r="B275" t="s">
        <v>5491</v>
      </c>
      <c r="C275" t="s">
        <v>1336</v>
      </c>
      <c r="D275" s="1">
        <v>79.989999999999995</v>
      </c>
      <c r="E275">
        <v>7</v>
      </c>
      <c r="F275" t="s">
        <v>5492</v>
      </c>
      <c r="G275">
        <v>43</v>
      </c>
      <c r="H275" t="s">
        <v>5493</v>
      </c>
      <c r="I275" t="s">
        <v>7496</v>
      </c>
      <c r="J275" t="s">
        <v>7257</v>
      </c>
      <c r="K275" t="str">
        <f t="shared" si="8"/>
        <v>In Stock</v>
      </c>
      <c r="L275" s="1">
        <f t="shared" si="9"/>
        <v>3439.5699999999997</v>
      </c>
      <c r="M275" t="str">
        <f>IF(Table1[[#This Row],[sold]]&gt;100,"High",IF(Table1[[#This Row],[sold]]&gt;=50,"Medium","Low"))</f>
        <v>Low</v>
      </c>
    </row>
    <row r="276" spans="1:13" x14ac:dyDescent="0.3">
      <c r="A276" t="s">
        <v>4789</v>
      </c>
      <c r="B276" t="s">
        <v>5494</v>
      </c>
      <c r="C276" t="s">
        <v>1336</v>
      </c>
      <c r="D276" s="1">
        <v>7.96</v>
      </c>
      <c r="E276">
        <v>10</v>
      </c>
      <c r="F276" t="s">
        <v>1971</v>
      </c>
      <c r="G276">
        <v>38</v>
      </c>
      <c r="H276" t="s">
        <v>5495</v>
      </c>
      <c r="I276" t="s">
        <v>7498</v>
      </c>
      <c r="J276" t="s">
        <v>7257</v>
      </c>
      <c r="K276" t="str">
        <f t="shared" si="8"/>
        <v>In Stock</v>
      </c>
      <c r="L276" s="1">
        <f t="shared" si="9"/>
        <v>302.48</v>
      </c>
      <c r="M276" t="str">
        <f>IF(Table1[[#This Row],[sold]]&gt;100,"High",IF(Table1[[#This Row],[sold]]&gt;=50,"Medium","Low"))</f>
        <v>Low</v>
      </c>
    </row>
    <row r="277" spans="1:13" x14ac:dyDescent="0.3">
      <c r="A277" t="s">
        <v>2249</v>
      </c>
      <c r="B277" t="s">
        <v>4799</v>
      </c>
      <c r="C277" t="s">
        <v>1336</v>
      </c>
      <c r="D277" s="1">
        <v>69.989999999999995</v>
      </c>
      <c r="E277">
        <v>9</v>
      </c>
      <c r="F277" t="s">
        <v>3714</v>
      </c>
      <c r="G277">
        <v>2</v>
      </c>
      <c r="H277" t="s">
        <v>5496</v>
      </c>
      <c r="I277" t="s">
        <v>7492</v>
      </c>
      <c r="J277" t="s">
        <v>7257</v>
      </c>
      <c r="K277" t="str">
        <f t="shared" si="8"/>
        <v>In Stock</v>
      </c>
      <c r="L277" s="1">
        <f t="shared" si="9"/>
        <v>139.97999999999999</v>
      </c>
      <c r="M277" t="str">
        <f>IF(Table1[[#This Row],[sold]]&gt;100,"High",IF(Table1[[#This Row],[sold]]&gt;=50,"Medium","Low"))</f>
        <v>Low</v>
      </c>
    </row>
    <row r="278" spans="1:13" x14ac:dyDescent="0.3">
      <c r="A278" t="s">
        <v>3516</v>
      </c>
      <c r="B278" t="s">
        <v>5497</v>
      </c>
      <c r="C278" t="s">
        <v>1011</v>
      </c>
      <c r="D278" s="1">
        <v>92</v>
      </c>
      <c r="E278">
        <v>3</v>
      </c>
      <c r="F278" t="s">
        <v>5498</v>
      </c>
      <c r="G278">
        <v>37</v>
      </c>
      <c r="H278" t="s">
        <v>5499</v>
      </c>
      <c r="I278" t="s">
        <v>7489</v>
      </c>
      <c r="J278" t="s">
        <v>7257</v>
      </c>
      <c r="K278" t="str">
        <f t="shared" si="8"/>
        <v>In Stock</v>
      </c>
      <c r="L278" s="1">
        <f t="shared" si="9"/>
        <v>3404</v>
      </c>
      <c r="M278" t="str">
        <f>IF(Table1[[#This Row],[sold]]&gt;100,"High",IF(Table1[[#This Row],[sold]]&gt;=50,"Medium","Low"))</f>
        <v>Low</v>
      </c>
    </row>
    <row r="279" spans="1:13" x14ac:dyDescent="0.3">
      <c r="A279" t="s">
        <v>1009</v>
      </c>
      <c r="B279" t="s">
        <v>5500</v>
      </c>
      <c r="C279" t="s">
        <v>1036</v>
      </c>
      <c r="D279" s="1">
        <v>39.99</v>
      </c>
      <c r="E279">
        <v>6</v>
      </c>
      <c r="F279" t="s">
        <v>1213</v>
      </c>
      <c r="G279">
        <v>25</v>
      </c>
      <c r="H279" t="s">
        <v>5501</v>
      </c>
      <c r="I279" t="s">
        <v>7492</v>
      </c>
      <c r="J279" t="s">
        <v>7257</v>
      </c>
      <c r="K279" t="str">
        <f t="shared" si="8"/>
        <v>In Stock</v>
      </c>
      <c r="L279" s="1">
        <f t="shared" si="9"/>
        <v>999.75</v>
      </c>
      <c r="M279" t="str">
        <f>IF(Table1[[#This Row],[sold]]&gt;100,"High",IF(Table1[[#This Row],[sold]]&gt;=50,"Medium","Low"))</f>
        <v>Low</v>
      </c>
    </row>
    <row r="280" spans="1:13" x14ac:dyDescent="0.3">
      <c r="A280" t="s">
        <v>1074</v>
      </c>
      <c r="B280" t="s">
        <v>5502</v>
      </c>
      <c r="C280" t="s">
        <v>1011</v>
      </c>
      <c r="D280" s="1">
        <v>49.99</v>
      </c>
      <c r="E280">
        <v>5</v>
      </c>
      <c r="F280" t="s">
        <v>5503</v>
      </c>
      <c r="G280">
        <v>43</v>
      </c>
      <c r="H280" t="s">
        <v>5504</v>
      </c>
      <c r="I280" t="s">
        <v>7488</v>
      </c>
      <c r="J280" t="s">
        <v>7257</v>
      </c>
      <c r="K280" t="str">
        <f t="shared" si="8"/>
        <v>In Stock</v>
      </c>
      <c r="L280" s="1">
        <f t="shared" si="9"/>
        <v>2149.5700000000002</v>
      </c>
      <c r="M280" t="str">
        <f>IF(Table1[[#This Row],[sold]]&gt;100,"High",IF(Table1[[#This Row],[sold]]&gt;=50,"Medium","Low"))</f>
        <v>Low</v>
      </c>
    </row>
    <row r="281" spans="1:13" x14ac:dyDescent="0.3">
      <c r="A281" t="s">
        <v>1701</v>
      </c>
      <c r="B281" t="s">
        <v>5505</v>
      </c>
      <c r="C281" t="s">
        <v>1011</v>
      </c>
      <c r="D281" s="1">
        <v>25.86</v>
      </c>
      <c r="E281">
        <v>13</v>
      </c>
      <c r="F281" t="s">
        <v>5506</v>
      </c>
      <c r="G281">
        <v>55</v>
      </c>
      <c r="H281" t="s">
        <v>5507</v>
      </c>
      <c r="I281" t="s">
        <v>7495</v>
      </c>
      <c r="J281" t="s">
        <v>7257</v>
      </c>
      <c r="K281" t="str">
        <f t="shared" si="8"/>
        <v>In Stock</v>
      </c>
      <c r="L281" s="1">
        <f t="shared" si="9"/>
        <v>1422.3</v>
      </c>
      <c r="M281" t="str">
        <f>IF(Table1[[#This Row],[sold]]&gt;100,"High",IF(Table1[[#This Row],[sold]]&gt;=50,"Medium","Low"))</f>
        <v>Medium</v>
      </c>
    </row>
    <row r="282" spans="1:13" x14ac:dyDescent="0.3">
      <c r="A282" t="s">
        <v>1078</v>
      </c>
      <c r="B282" t="s">
        <v>7278</v>
      </c>
      <c r="C282" t="s">
        <v>1036</v>
      </c>
      <c r="D282" s="1">
        <v>16</v>
      </c>
      <c r="E282">
        <v>10</v>
      </c>
      <c r="F282" t="s">
        <v>5508</v>
      </c>
      <c r="G282">
        <v>41</v>
      </c>
      <c r="I282" t="s">
        <v>7494</v>
      </c>
      <c r="J282" t="s">
        <v>7257</v>
      </c>
      <c r="K282" t="str">
        <f t="shared" si="8"/>
        <v>In Stock</v>
      </c>
      <c r="L282" s="1">
        <f t="shared" si="9"/>
        <v>656</v>
      </c>
      <c r="M282" t="str">
        <f>IF(Table1[[#This Row],[sold]]&gt;100,"High",IF(Table1[[#This Row],[sold]]&gt;=50,"Medium","Low"))</f>
        <v>Low</v>
      </c>
    </row>
    <row r="283" spans="1:13" x14ac:dyDescent="0.3">
      <c r="A283" t="s">
        <v>3516</v>
      </c>
      <c r="B283" t="s">
        <v>5509</v>
      </c>
      <c r="C283" t="s">
        <v>1036</v>
      </c>
      <c r="D283" s="1">
        <v>92</v>
      </c>
      <c r="E283">
        <v>3</v>
      </c>
      <c r="F283" t="s">
        <v>3739</v>
      </c>
      <c r="G283">
        <v>29</v>
      </c>
      <c r="H283" t="s">
        <v>5510</v>
      </c>
      <c r="I283" t="s">
        <v>7489</v>
      </c>
      <c r="J283" t="s">
        <v>7257</v>
      </c>
      <c r="K283" t="str">
        <f t="shared" si="8"/>
        <v>In Stock</v>
      </c>
      <c r="L283" s="1">
        <f t="shared" si="9"/>
        <v>2668</v>
      </c>
      <c r="M283" t="str">
        <f>IF(Table1[[#This Row],[sold]]&gt;100,"High",IF(Table1[[#This Row],[sold]]&gt;=50,"Medium","Low"))</f>
        <v>Low</v>
      </c>
    </row>
    <row r="284" spans="1:13" x14ac:dyDescent="0.3">
      <c r="A284" t="s">
        <v>1800</v>
      </c>
      <c r="B284" t="s">
        <v>5511</v>
      </c>
      <c r="C284" t="s">
        <v>1011</v>
      </c>
      <c r="D284" s="1">
        <v>89.25</v>
      </c>
      <c r="E284">
        <v>10</v>
      </c>
      <c r="F284" t="s">
        <v>2142</v>
      </c>
      <c r="G284">
        <v>39</v>
      </c>
      <c r="H284" t="s">
        <v>5512</v>
      </c>
      <c r="I284" t="s">
        <v>7498</v>
      </c>
      <c r="J284" t="s">
        <v>7257</v>
      </c>
      <c r="K284" t="str">
        <f t="shared" si="8"/>
        <v>In Stock</v>
      </c>
      <c r="L284" s="1">
        <f t="shared" si="9"/>
        <v>3480.75</v>
      </c>
      <c r="M284" t="str">
        <f>IF(Table1[[#This Row],[sold]]&gt;100,"High",IF(Table1[[#This Row],[sold]]&gt;=50,"Medium","Low"))</f>
        <v>Low</v>
      </c>
    </row>
    <row r="285" spans="1:13" x14ac:dyDescent="0.3">
      <c r="A285" t="s">
        <v>2105</v>
      </c>
      <c r="B285" t="s">
        <v>5513</v>
      </c>
      <c r="C285" t="s">
        <v>1036</v>
      </c>
      <c r="D285" s="1">
        <v>84.99</v>
      </c>
      <c r="E285">
        <v>9</v>
      </c>
      <c r="F285" t="s">
        <v>3313</v>
      </c>
      <c r="G285">
        <v>13</v>
      </c>
      <c r="H285" t="s">
        <v>5514</v>
      </c>
      <c r="I285" t="s">
        <v>7492</v>
      </c>
      <c r="J285" t="s">
        <v>7257</v>
      </c>
      <c r="K285" t="str">
        <f t="shared" si="8"/>
        <v>In Stock</v>
      </c>
      <c r="L285" s="1">
        <f t="shared" si="9"/>
        <v>1104.8699999999999</v>
      </c>
      <c r="M285" t="str">
        <f>IF(Table1[[#This Row],[sold]]&gt;100,"High",IF(Table1[[#This Row],[sold]]&gt;=50,"Medium","Low"))</f>
        <v>Low</v>
      </c>
    </row>
    <row r="286" spans="1:13" x14ac:dyDescent="0.3">
      <c r="A286" t="s">
        <v>1205</v>
      </c>
      <c r="B286" t="s">
        <v>5515</v>
      </c>
      <c r="C286" t="s">
        <v>1036</v>
      </c>
      <c r="D286" s="1">
        <v>28.25</v>
      </c>
      <c r="E286">
        <v>10</v>
      </c>
      <c r="F286" t="s">
        <v>5516</v>
      </c>
      <c r="G286">
        <v>12583</v>
      </c>
      <c r="H286" t="s">
        <v>5517</v>
      </c>
      <c r="I286" t="s">
        <v>7496</v>
      </c>
      <c r="J286" t="s">
        <v>7257</v>
      </c>
      <c r="K286" t="str">
        <f t="shared" si="8"/>
        <v>In Stock</v>
      </c>
      <c r="L286" s="1">
        <f t="shared" si="9"/>
        <v>355469.75</v>
      </c>
      <c r="M286" t="str">
        <f>IF(Table1[[#This Row],[sold]]&gt;100,"High",IF(Table1[[#This Row],[sold]]&gt;=50,"Medium","Low"))</f>
        <v>High</v>
      </c>
    </row>
    <row r="287" spans="1:13" x14ac:dyDescent="0.3">
      <c r="A287" t="s">
        <v>1344</v>
      </c>
      <c r="B287" t="s">
        <v>5518</v>
      </c>
      <c r="C287" t="s">
        <v>1011</v>
      </c>
      <c r="D287" s="1">
        <v>15.99</v>
      </c>
      <c r="E287">
        <v>10</v>
      </c>
      <c r="F287" t="s">
        <v>2145</v>
      </c>
      <c r="G287">
        <v>20</v>
      </c>
      <c r="I287" t="s">
        <v>7507</v>
      </c>
      <c r="J287" t="s">
        <v>7257</v>
      </c>
      <c r="K287" t="str">
        <f t="shared" si="8"/>
        <v>In Stock</v>
      </c>
      <c r="L287" s="1">
        <f t="shared" si="9"/>
        <v>319.8</v>
      </c>
      <c r="M287" t="str">
        <f>IF(Table1[[#This Row],[sold]]&gt;100,"High",IF(Table1[[#This Row],[sold]]&gt;=50,"Medium","Low"))</f>
        <v>Low</v>
      </c>
    </row>
    <row r="288" spans="1:13" x14ac:dyDescent="0.3">
      <c r="A288" t="s">
        <v>2105</v>
      </c>
      <c r="B288" t="s">
        <v>5391</v>
      </c>
      <c r="C288" t="s">
        <v>1036</v>
      </c>
      <c r="D288" s="1">
        <v>84.99</v>
      </c>
      <c r="E288">
        <v>10</v>
      </c>
      <c r="F288" t="s">
        <v>2720</v>
      </c>
      <c r="G288">
        <v>51</v>
      </c>
      <c r="H288" t="s">
        <v>5519</v>
      </c>
      <c r="I288" t="s">
        <v>7492</v>
      </c>
      <c r="J288" t="s">
        <v>7257</v>
      </c>
      <c r="K288" t="str">
        <f t="shared" si="8"/>
        <v>In Stock</v>
      </c>
      <c r="L288" s="1">
        <f t="shared" si="9"/>
        <v>4334.49</v>
      </c>
      <c r="M288" t="str">
        <f>IF(Table1[[#This Row],[sold]]&gt;100,"High",IF(Table1[[#This Row],[sold]]&gt;=50,"Medium","Low"))</f>
        <v>Medium</v>
      </c>
    </row>
    <row r="289" spans="1:13" x14ac:dyDescent="0.3">
      <c r="A289" t="s">
        <v>5016</v>
      </c>
      <c r="B289" t="s">
        <v>5048</v>
      </c>
      <c r="C289" t="s">
        <v>1254</v>
      </c>
      <c r="D289" s="1">
        <v>38.99</v>
      </c>
      <c r="E289">
        <v>10</v>
      </c>
      <c r="F289" t="s">
        <v>5520</v>
      </c>
      <c r="G289">
        <v>919</v>
      </c>
      <c r="H289" t="s">
        <v>5521</v>
      </c>
      <c r="I289" t="s">
        <v>7492</v>
      </c>
      <c r="J289" t="s">
        <v>7257</v>
      </c>
      <c r="K289" t="str">
        <f t="shared" si="8"/>
        <v>In Stock</v>
      </c>
      <c r="L289" s="1">
        <f t="shared" si="9"/>
        <v>35831.810000000005</v>
      </c>
      <c r="M289" t="str">
        <f>IF(Table1[[#This Row],[sold]]&gt;100,"High",IF(Table1[[#This Row],[sold]]&gt;=50,"Medium","Low"))</f>
        <v>High</v>
      </c>
    </row>
    <row r="290" spans="1:13" x14ac:dyDescent="0.3">
      <c r="A290" t="s">
        <v>5522</v>
      </c>
      <c r="B290" t="s">
        <v>5523</v>
      </c>
      <c r="C290" t="s">
        <v>3445</v>
      </c>
      <c r="D290" s="1">
        <v>25</v>
      </c>
      <c r="E290">
        <v>4</v>
      </c>
      <c r="F290" t="s">
        <v>4811</v>
      </c>
      <c r="G290">
        <v>22</v>
      </c>
      <c r="H290" t="s">
        <v>5524</v>
      </c>
      <c r="I290" t="s">
        <v>7507</v>
      </c>
      <c r="J290" t="s">
        <v>7257</v>
      </c>
      <c r="K290" t="str">
        <f t="shared" si="8"/>
        <v>In Stock</v>
      </c>
      <c r="L290" s="1">
        <f t="shared" si="9"/>
        <v>550</v>
      </c>
      <c r="M290" t="str">
        <f>IF(Table1[[#This Row],[sold]]&gt;100,"High",IF(Table1[[#This Row],[sold]]&gt;=50,"Medium","Low"))</f>
        <v>Low</v>
      </c>
    </row>
    <row r="291" spans="1:13" x14ac:dyDescent="0.3">
      <c r="A291" t="s">
        <v>1087</v>
      </c>
      <c r="B291" t="s">
        <v>5525</v>
      </c>
      <c r="C291" t="s">
        <v>1036</v>
      </c>
      <c r="D291" s="1">
        <v>39.99</v>
      </c>
      <c r="E291">
        <v>5</v>
      </c>
      <c r="F291" t="s">
        <v>3176</v>
      </c>
      <c r="G291">
        <v>18</v>
      </c>
      <c r="H291" t="s">
        <v>5526</v>
      </c>
      <c r="I291" t="s">
        <v>7538</v>
      </c>
      <c r="J291" t="s">
        <v>7257</v>
      </c>
      <c r="K291" t="str">
        <f t="shared" si="8"/>
        <v>In Stock</v>
      </c>
      <c r="L291" s="1">
        <f t="shared" si="9"/>
        <v>719.82</v>
      </c>
      <c r="M291" t="str">
        <f>IF(Table1[[#This Row],[sold]]&gt;100,"High",IF(Table1[[#This Row],[sold]]&gt;=50,"Medium","Low"))</f>
        <v>Low</v>
      </c>
    </row>
    <row r="292" spans="1:13" x14ac:dyDescent="0.3">
      <c r="A292" t="s">
        <v>1344</v>
      </c>
      <c r="B292" t="s">
        <v>5527</v>
      </c>
      <c r="C292" t="s">
        <v>1011</v>
      </c>
      <c r="D292" s="1">
        <v>19.95</v>
      </c>
      <c r="E292">
        <v>10</v>
      </c>
      <c r="F292" t="s">
        <v>3326</v>
      </c>
      <c r="G292">
        <v>6</v>
      </c>
      <c r="I292" t="s">
        <v>7495</v>
      </c>
      <c r="J292" t="s">
        <v>7257</v>
      </c>
      <c r="K292" t="str">
        <f t="shared" si="8"/>
        <v>In Stock</v>
      </c>
      <c r="L292" s="1">
        <f t="shared" si="9"/>
        <v>119.69999999999999</v>
      </c>
      <c r="M292" t="str">
        <f>IF(Table1[[#This Row],[sold]]&gt;100,"High",IF(Table1[[#This Row],[sold]]&gt;=50,"Medium","Low"))</f>
        <v>Low</v>
      </c>
    </row>
    <row r="293" spans="1:13" x14ac:dyDescent="0.3">
      <c r="A293" t="s">
        <v>5528</v>
      </c>
      <c r="B293" t="s">
        <v>5529</v>
      </c>
      <c r="C293" t="s">
        <v>1011</v>
      </c>
      <c r="D293" s="1">
        <v>129.99</v>
      </c>
      <c r="E293">
        <v>6</v>
      </c>
      <c r="F293" t="s">
        <v>1213</v>
      </c>
      <c r="G293">
        <v>25</v>
      </c>
      <c r="H293" t="s">
        <v>5530</v>
      </c>
      <c r="I293" t="s">
        <v>7498</v>
      </c>
      <c r="J293" t="s">
        <v>7257</v>
      </c>
      <c r="K293" t="str">
        <f t="shared" si="8"/>
        <v>In Stock</v>
      </c>
      <c r="L293" s="1">
        <f t="shared" si="9"/>
        <v>3249.75</v>
      </c>
      <c r="M293" t="str">
        <f>IF(Table1[[#This Row],[sold]]&gt;100,"High",IF(Table1[[#This Row],[sold]]&gt;=50,"Medium","Low"))</f>
        <v>Low</v>
      </c>
    </row>
    <row r="294" spans="1:13" x14ac:dyDescent="0.3">
      <c r="A294" t="s">
        <v>3356</v>
      </c>
      <c r="B294" t="s">
        <v>5531</v>
      </c>
      <c r="C294" t="s">
        <v>1036</v>
      </c>
      <c r="D294" s="1">
        <v>31.99</v>
      </c>
      <c r="E294">
        <v>1</v>
      </c>
      <c r="F294" t="s">
        <v>5532</v>
      </c>
      <c r="G294">
        <v>40</v>
      </c>
      <c r="H294" t="s">
        <v>5533</v>
      </c>
      <c r="I294" t="s">
        <v>7496</v>
      </c>
      <c r="J294" t="s">
        <v>7257</v>
      </c>
      <c r="K294" t="str">
        <f t="shared" si="8"/>
        <v>In Stock</v>
      </c>
      <c r="L294" s="1">
        <f t="shared" si="9"/>
        <v>1279.5999999999999</v>
      </c>
      <c r="M294" t="str">
        <f>IF(Table1[[#This Row],[sold]]&gt;100,"High",IF(Table1[[#This Row],[sold]]&gt;=50,"Medium","Low"))</f>
        <v>Low</v>
      </c>
    </row>
    <row r="295" spans="1:13" x14ac:dyDescent="0.3">
      <c r="A295" t="s">
        <v>2294</v>
      </c>
      <c r="B295" t="s">
        <v>5534</v>
      </c>
      <c r="C295" t="s">
        <v>1011</v>
      </c>
      <c r="D295" s="1">
        <v>15.99</v>
      </c>
      <c r="E295">
        <v>10</v>
      </c>
      <c r="F295" t="s">
        <v>5535</v>
      </c>
      <c r="G295">
        <v>655</v>
      </c>
      <c r="H295" t="s">
        <v>5536</v>
      </c>
      <c r="I295" t="s">
        <v>7494</v>
      </c>
      <c r="J295" t="s">
        <v>7257</v>
      </c>
      <c r="K295" t="str">
        <f t="shared" si="8"/>
        <v>In Stock</v>
      </c>
      <c r="L295" s="1">
        <f t="shared" si="9"/>
        <v>10473.450000000001</v>
      </c>
      <c r="M295" t="str">
        <f>IF(Table1[[#This Row],[sold]]&gt;100,"High",IF(Table1[[#This Row],[sold]]&gt;=50,"Medium","Low"))</f>
        <v>High</v>
      </c>
    </row>
    <row r="296" spans="1:13" x14ac:dyDescent="0.3">
      <c r="A296" t="s">
        <v>1044</v>
      </c>
      <c r="B296" t="s">
        <v>5537</v>
      </c>
      <c r="C296" t="s">
        <v>1011</v>
      </c>
      <c r="D296" s="1">
        <v>46.48</v>
      </c>
      <c r="E296">
        <v>8</v>
      </c>
      <c r="F296" t="s">
        <v>5538</v>
      </c>
      <c r="G296">
        <v>7</v>
      </c>
      <c r="H296" t="s">
        <v>5539</v>
      </c>
      <c r="I296" t="s">
        <v>7495</v>
      </c>
      <c r="J296" t="s">
        <v>7257</v>
      </c>
      <c r="K296" t="str">
        <f t="shared" si="8"/>
        <v>In Stock</v>
      </c>
      <c r="L296" s="1">
        <f t="shared" si="9"/>
        <v>325.35999999999996</v>
      </c>
      <c r="M296" t="str">
        <f>IF(Table1[[#This Row],[sold]]&gt;100,"High",IF(Table1[[#This Row],[sold]]&gt;=50,"Medium","Low"))</f>
        <v>Low</v>
      </c>
    </row>
    <row r="297" spans="1:13" x14ac:dyDescent="0.3">
      <c r="A297" t="s">
        <v>1553</v>
      </c>
      <c r="B297" t="s">
        <v>7387</v>
      </c>
      <c r="C297" t="s">
        <v>1011</v>
      </c>
      <c r="D297" s="1">
        <v>18.989999999999998</v>
      </c>
      <c r="E297">
        <v>10</v>
      </c>
      <c r="F297" t="s">
        <v>5540</v>
      </c>
      <c r="G297">
        <v>139</v>
      </c>
      <c r="H297" t="s">
        <v>5541</v>
      </c>
      <c r="I297" t="s">
        <v>7507</v>
      </c>
      <c r="J297" t="s">
        <v>7257</v>
      </c>
      <c r="K297" t="str">
        <f t="shared" si="8"/>
        <v>In Stock</v>
      </c>
      <c r="L297" s="1">
        <f t="shared" si="9"/>
        <v>2639.6099999999997</v>
      </c>
      <c r="M297" t="str">
        <f>IF(Table1[[#This Row],[sold]]&gt;100,"High",IF(Table1[[#This Row],[sold]]&gt;=50,"Medium","Low"))</f>
        <v>High</v>
      </c>
    </row>
    <row r="298" spans="1:13" x14ac:dyDescent="0.3">
      <c r="A298" t="s">
        <v>2064</v>
      </c>
      <c r="B298" t="s">
        <v>5542</v>
      </c>
      <c r="C298" t="s">
        <v>1011</v>
      </c>
      <c r="D298" s="1">
        <v>116.54</v>
      </c>
      <c r="E298">
        <v>1</v>
      </c>
      <c r="F298" t="s">
        <v>5543</v>
      </c>
      <c r="G298">
        <v>262</v>
      </c>
      <c r="H298" t="s">
        <v>5544</v>
      </c>
      <c r="I298" t="s">
        <v>7496</v>
      </c>
      <c r="J298" t="s">
        <v>7257</v>
      </c>
      <c r="K298" t="str">
        <f t="shared" si="8"/>
        <v>In Stock</v>
      </c>
      <c r="L298" s="1">
        <f t="shared" si="9"/>
        <v>30533.480000000003</v>
      </c>
      <c r="M298" t="str">
        <f>IF(Table1[[#This Row],[sold]]&gt;100,"High",IF(Table1[[#This Row],[sold]]&gt;=50,"Medium","Low"))</f>
        <v>High</v>
      </c>
    </row>
    <row r="299" spans="1:13" x14ac:dyDescent="0.3">
      <c r="A299" t="s">
        <v>5333</v>
      </c>
      <c r="B299" t="s">
        <v>5545</v>
      </c>
      <c r="C299" t="s">
        <v>1011</v>
      </c>
      <c r="D299" s="1">
        <v>22.95</v>
      </c>
      <c r="E299">
        <v>9</v>
      </c>
      <c r="F299" t="s">
        <v>5546</v>
      </c>
      <c r="G299">
        <v>647</v>
      </c>
      <c r="H299" t="s">
        <v>5547</v>
      </c>
      <c r="I299" t="s">
        <v>7495</v>
      </c>
      <c r="J299" t="s">
        <v>7257</v>
      </c>
      <c r="K299" t="str">
        <f t="shared" si="8"/>
        <v>In Stock</v>
      </c>
      <c r="L299" s="1">
        <f t="shared" si="9"/>
        <v>14848.65</v>
      </c>
      <c r="M299" t="str">
        <f>IF(Table1[[#This Row],[sold]]&gt;100,"High",IF(Table1[[#This Row],[sold]]&gt;=50,"Medium","Low"))</f>
        <v>High</v>
      </c>
    </row>
    <row r="300" spans="1:13" x14ac:dyDescent="0.3">
      <c r="A300" t="s">
        <v>5283</v>
      </c>
      <c r="B300" t="s">
        <v>5548</v>
      </c>
      <c r="C300" t="s">
        <v>1336</v>
      </c>
      <c r="D300" s="1">
        <v>71.489999999999995</v>
      </c>
      <c r="E300">
        <v>4</v>
      </c>
      <c r="F300" t="s">
        <v>5549</v>
      </c>
      <c r="G300">
        <v>31</v>
      </c>
      <c r="H300" t="s">
        <v>5550</v>
      </c>
      <c r="I300" t="s">
        <v>7495</v>
      </c>
      <c r="J300" t="s">
        <v>7257</v>
      </c>
      <c r="K300" t="str">
        <f t="shared" si="8"/>
        <v>In Stock</v>
      </c>
      <c r="L300" s="1">
        <f t="shared" si="9"/>
        <v>2216.19</v>
      </c>
      <c r="M300" t="str">
        <f>IF(Table1[[#This Row],[sold]]&gt;100,"High",IF(Table1[[#This Row],[sold]]&gt;=50,"Medium","Low"))</f>
        <v>Low</v>
      </c>
    </row>
    <row r="301" spans="1:13" x14ac:dyDescent="0.3">
      <c r="A301" t="s">
        <v>1113</v>
      </c>
      <c r="B301" t="s">
        <v>5551</v>
      </c>
      <c r="C301" t="s">
        <v>1036</v>
      </c>
      <c r="D301" s="1">
        <v>24.49</v>
      </c>
      <c r="E301">
        <v>4</v>
      </c>
      <c r="F301" t="s">
        <v>1097</v>
      </c>
      <c r="G301">
        <v>71</v>
      </c>
      <c r="H301" t="s">
        <v>5552</v>
      </c>
      <c r="I301" t="s">
        <v>7505</v>
      </c>
      <c r="J301" t="s">
        <v>7257</v>
      </c>
      <c r="K301" t="str">
        <f t="shared" si="8"/>
        <v>In Stock</v>
      </c>
      <c r="L301" s="1">
        <f t="shared" si="9"/>
        <v>1738.79</v>
      </c>
      <c r="M301" t="str">
        <f>IF(Table1[[#This Row],[sold]]&gt;100,"High",IF(Table1[[#This Row],[sold]]&gt;=50,"Medium","Low"))</f>
        <v>Medium</v>
      </c>
    </row>
    <row r="302" spans="1:13" x14ac:dyDescent="0.3">
      <c r="A302" t="s">
        <v>1087</v>
      </c>
      <c r="B302" t="s">
        <v>4984</v>
      </c>
      <c r="C302" t="s">
        <v>1336</v>
      </c>
      <c r="D302" s="1">
        <v>15.99</v>
      </c>
      <c r="E302">
        <v>10</v>
      </c>
      <c r="F302" t="s">
        <v>1647</v>
      </c>
      <c r="G302">
        <v>7</v>
      </c>
      <c r="H302" t="s">
        <v>5553</v>
      </c>
      <c r="I302" t="s">
        <v>7495</v>
      </c>
      <c r="J302" t="s">
        <v>7257</v>
      </c>
      <c r="K302" t="str">
        <f t="shared" si="8"/>
        <v>In Stock</v>
      </c>
      <c r="L302" s="1">
        <f t="shared" si="9"/>
        <v>111.93</v>
      </c>
      <c r="M302" t="str">
        <f>IF(Table1[[#This Row],[sold]]&gt;100,"High",IF(Table1[[#This Row],[sold]]&gt;=50,"Medium","Low"))</f>
        <v>Low</v>
      </c>
    </row>
    <row r="303" spans="1:13" x14ac:dyDescent="0.3">
      <c r="A303" t="s">
        <v>1800</v>
      </c>
      <c r="B303" t="s">
        <v>5554</v>
      </c>
      <c r="C303" t="s">
        <v>1036</v>
      </c>
      <c r="D303" s="1">
        <v>34.99</v>
      </c>
      <c r="E303">
        <v>10</v>
      </c>
      <c r="F303" t="s">
        <v>5555</v>
      </c>
      <c r="G303">
        <v>457</v>
      </c>
      <c r="H303" t="s">
        <v>5556</v>
      </c>
      <c r="I303" t="s">
        <v>7492</v>
      </c>
      <c r="J303" t="s">
        <v>7257</v>
      </c>
      <c r="K303" t="str">
        <f t="shared" si="8"/>
        <v>In Stock</v>
      </c>
      <c r="L303" s="1">
        <f t="shared" si="9"/>
        <v>15990.43</v>
      </c>
      <c r="M303" t="str">
        <f>IF(Table1[[#This Row],[sold]]&gt;100,"High",IF(Table1[[#This Row],[sold]]&gt;=50,"Medium","Low"))</f>
        <v>High</v>
      </c>
    </row>
    <row r="304" spans="1:13" x14ac:dyDescent="0.3">
      <c r="A304" t="s">
        <v>3445</v>
      </c>
      <c r="B304" t="s">
        <v>5557</v>
      </c>
      <c r="C304" t="s">
        <v>1254</v>
      </c>
      <c r="D304" s="1">
        <v>41.99</v>
      </c>
      <c r="E304">
        <v>10</v>
      </c>
      <c r="F304" t="s">
        <v>5558</v>
      </c>
      <c r="G304">
        <v>15</v>
      </c>
      <c r="H304" t="s">
        <v>5559</v>
      </c>
      <c r="I304" t="s">
        <v>7507</v>
      </c>
      <c r="J304" t="s">
        <v>7257</v>
      </c>
      <c r="K304" t="str">
        <f t="shared" si="8"/>
        <v>In Stock</v>
      </c>
      <c r="L304" s="1">
        <f t="shared" si="9"/>
        <v>629.85</v>
      </c>
      <c r="M304" t="str">
        <f>IF(Table1[[#This Row],[sold]]&gt;100,"High",IF(Table1[[#This Row],[sold]]&gt;=50,"Medium","Low"))</f>
        <v>Low</v>
      </c>
    </row>
    <row r="305" spans="1:13" x14ac:dyDescent="0.3">
      <c r="A305" t="s">
        <v>2470</v>
      </c>
      <c r="B305" t="s">
        <v>5560</v>
      </c>
      <c r="C305" t="s">
        <v>1011</v>
      </c>
      <c r="D305" s="1">
        <v>35</v>
      </c>
      <c r="E305">
        <v>10</v>
      </c>
      <c r="F305" t="s">
        <v>1884</v>
      </c>
      <c r="G305">
        <v>36</v>
      </c>
      <c r="H305" t="s">
        <v>5561</v>
      </c>
      <c r="I305" t="s">
        <v>7496</v>
      </c>
      <c r="J305" t="s">
        <v>7257</v>
      </c>
      <c r="K305" t="str">
        <f t="shared" si="8"/>
        <v>In Stock</v>
      </c>
      <c r="L305" s="1">
        <f t="shared" si="9"/>
        <v>1260</v>
      </c>
      <c r="M305" t="str">
        <f>IF(Table1[[#This Row],[sold]]&gt;100,"High",IF(Table1[[#This Row],[sold]]&gt;=50,"Medium","Low"))</f>
        <v>Low</v>
      </c>
    </row>
    <row r="306" spans="1:13" x14ac:dyDescent="0.3">
      <c r="A306" t="s">
        <v>2246</v>
      </c>
      <c r="B306" t="s">
        <v>7334</v>
      </c>
      <c r="C306" t="s">
        <v>1011</v>
      </c>
      <c r="D306" s="1">
        <v>8.49</v>
      </c>
      <c r="E306">
        <v>5</v>
      </c>
      <c r="F306" t="s">
        <v>5562</v>
      </c>
      <c r="G306">
        <v>131</v>
      </c>
      <c r="H306" t="s">
        <v>5563</v>
      </c>
      <c r="I306" t="s">
        <v>7496</v>
      </c>
      <c r="J306" t="s">
        <v>7257</v>
      </c>
      <c r="K306" t="str">
        <f t="shared" si="8"/>
        <v>In Stock</v>
      </c>
      <c r="L306" s="1">
        <f t="shared" si="9"/>
        <v>1112.19</v>
      </c>
      <c r="M306" t="str">
        <f>IF(Table1[[#This Row],[sold]]&gt;100,"High",IF(Table1[[#This Row],[sold]]&gt;=50,"Medium","Low"))</f>
        <v>High</v>
      </c>
    </row>
    <row r="307" spans="1:13" x14ac:dyDescent="0.3">
      <c r="A307" t="s">
        <v>1800</v>
      </c>
      <c r="B307" t="s">
        <v>5564</v>
      </c>
      <c r="C307" t="s">
        <v>1036</v>
      </c>
      <c r="D307" s="1">
        <v>31.99</v>
      </c>
      <c r="E307">
        <v>10</v>
      </c>
      <c r="F307" t="s">
        <v>2148</v>
      </c>
      <c r="G307">
        <v>103</v>
      </c>
      <c r="H307" t="s">
        <v>5565</v>
      </c>
      <c r="I307" t="s">
        <v>7492</v>
      </c>
      <c r="J307" t="s">
        <v>7257</v>
      </c>
      <c r="K307" t="str">
        <f t="shared" si="8"/>
        <v>In Stock</v>
      </c>
      <c r="L307" s="1">
        <f t="shared" si="9"/>
        <v>3294.97</v>
      </c>
      <c r="M307" t="str">
        <f>IF(Table1[[#This Row],[sold]]&gt;100,"High",IF(Table1[[#This Row],[sold]]&gt;=50,"Medium","Low"))</f>
        <v>High</v>
      </c>
    </row>
    <row r="308" spans="1:13" x14ac:dyDescent="0.3">
      <c r="A308" t="s">
        <v>1048</v>
      </c>
      <c r="B308" t="s">
        <v>5566</v>
      </c>
      <c r="C308" t="s">
        <v>1011</v>
      </c>
      <c r="D308" s="1">
        <v>49.99</v>
      </c>
      <c r="E308">
        <v>10</v>
      </c>
      <c r="F308" t="s">
        <v>2922</v>
      </c>
      <c r="G308">
        <v>78</v>
      </c>
      <c r="H308" t="s">
        <v>5567</v>
      </c>
      <c r="I308" t="s">
        <v>7492</v>
      </c>
      <c r="J308" t="s">
        <v>7257</v>
      </c>
      <c r="K308" t="str">
        <f t="shared" si="8"/>
        <v>In Stock</v>
      </c>
      <c r="L308" s="1">
        <f t="shared" si="9"/>
        <v>3899.2200000000003</v>
      </c>
      <c r="M308" t="str">
        <f>IF(Table1[[#This Row],[sold]]&gt;100,"High",IF(Table1[[#This Row],[sold]]&gt;=50,"Medium","Low"))</f>
        <v>Medium</v>
      </c>
    </row>
    <row r="309" spans="1:13" x14ac:dyDescent="0.3">
      <c r="A309" t="s">
        <v>5414</v>
      </c>
      <c r="B309" t="s">
        <v>5568</v>
      </c>
      <c r="C309" t="s">
        <v>1036</v>
      </c>
      <c r="D309" s="1">
        <v>23.49</v>
      </c>
      <c r="E309">
        <v>1</v>
      </c>
      <c r="F309" t="s">
        <v>5569</v>
      </c>
      <c r="G309">
        <v>29</v>
      </c>
      <c r="H309" t="s">
        <v>5570</v>
      </c>
      <c r="I309" t="s">
        <v>7494</v>
      </c>
      <c r="J309" t="s">
        <v>7257</v>
      </c>
      <c r="K309" t="str">
        <f t="shared" si="8"/>
        <v>In Stock</v>
      </c>
      <c r="L309" s="1">
        <f t="shared" si="9"/>
        <v>681.20999999999992</v>
      </c>
      <c r="M309" t="str">
        <f>IF(Table1[[#This Row],[sold]]&gt;100,"High",IF(Table1[[#This Row],[sold]]&gt;=50,"Medium","Low"))</f>
        <v>Low</v>
      </c>
    </row>
    <row r="310" spans="1:13" x14ac:dyDescent="0.3">
      <c r="A310" t="s">
        <v>1205</v>
      </c>
      <c r="B310" t="s">
        <v>5571</v>
      </c>
      <c r="C310" t="s">
        <v>1036</v>
      </c>
      <c r="D310" s="1">
        <v>30.95</v>
      </c>
      <c r="E310">
        <v>6</v>
      </c>
      <c r="F310" t="s">
        <v>2212</v>
      </c>
      <c r="G310">
        <v>36</v>
      </c>
      <c r="H310" t="s">
        <v>5572</v>
      </c>
      <c r="I310" t="s">
        <v>7492</v>
      </c>
      <c r="J310" t="s">
        <v>7257</v>
      </c>
      <c r="K310" t="str">
        <f t="shared" si="8"/>
        <v>In Stock</v>
      </c>
      <c r="L310" s="1">
        <f t="shared" si="9"/>
        <v>1114.2</v>
      </c>
      <c r="M310" t="str">
        <f>IF(Table1[[#This Row],[sold]]&gt;100,"High",IF(Table1[[#This Row],[sold]]&gt;=50,"Medium","Low"))</f>
        <v>Low</v>
      </c>
    </row>
    <row r="311" spans="1:13" x14ac:dyDescent="0.3">
      <c r="A311" t="s">
        <v>5126</v>
      </c>
      <c r="B311" t="s">
        <v>5573</v>
      </c>
      <c r="C311" t="s">
        <v>1036</v>
      </c>
      <c r="D311" s="1">
        <v>19.989999999999998</v>
      </c>
      <c r="E311">
        <v>3</v>
      </c>
      <c r="F311" t="s">
        <v>3077</v>
      </c>
      <c r="G311">
        <v>8</v>
      </c>
      <c r="H311" t="s">
        <v>5574</v>
      </c>
      <c r="I311" t="s">
        <v>7515</v>
      </c>
      <c r="J311" t="s">
        <v>7257</v>
      </c>
      <c r="K311" t="str">
        <f t="shared" si="8"/>
        <v>In Stock</v>
      </c>
      <c r="L311" s="1">
        <f t="shared" si="9"/>
        <v>159.91999999999999</v>
      </c>
      <c r="M311" t="str">
        <f>IF(Table1[[#This Row],[sold]]&gt;100,"High",IF(Table1[[#This Row],[sold]]&gt;=50,"Medium","Low"))</f>
        <v>Low</v>
      </c>
    </row>
    <row r="312" spans="1:13" x14ac:dyDescent="0.3">
      <c r="A312" t="s">
        <v>5575</v>
      </c>
      <c r="B312" t="s">
        <v>5576</v>
      </c>
      <c r="C312" t="s">
        <v>1011</v>
      </c>
      <c r="D312" s="1">
        <v>19.989999999999998</v>
      </c>
      <c r="E312">
        <v>10</v>
      </c>
      <c r="F312" t="s">
        <v>5577</v>
      </c>
      <c r="G312">
        <v>122</v>
      </c>
      <c r="H312" t="s">
        <v>5578</v>
      </c>
      <c r="I312" t="s">
        <v>7496</v>
      </c>
      <c r="J312" t="s">
        <v>7257</v>
      </c>
      <c r="K312" t="str">
        <f t="shared" si="8"/>
        <v>In Stock</v>
      </c>
      <c r="L312" s="1">
        <f t="shared" si="9"/>
        <v>2438.7799999999997</v>
      </c>
      <c r="M312" t="str">
        <f>IF(Table1[[#This Row],[sold]]&gt;100,"High",IF(Table1[[#This Row],[sold]]&gt;=50,"Medium","Low"))</f>
        <v>High</v>
      </c>
    </row>
    <row r="313" spans="1:13" x14ac:dyDescent="0.3">
      <c r="A313" t="s">
        <v>5579</v>
      </c>
      <c r="B313" t="s">
        <v>5580</v>
      </c>
      <c r="C313" t="s">
        <v>1011</v>
      </c>
      <c r="D313" s="1">
        <v>29.12</v>
      </c>
      <c r="E313">
        <v>1</v>
      </c>
      <c r="F313" t="s">
        <v>5581</v>
      </c>
      <c r="G313">
        <v>5145</v>
      </c>
      <c r="H313" t="s">
        <v>5582</v>
      </c>
      <c r="I313" t="s">
        <v>7496</v>
      </c>
      <c r="J313" t="s">
        <v>7257</v>
      </c>
      <c r="K313" t="str">
        <f t="shared" si="8"/>
        <v>In Stock</v>
      </c>
      <c r="L313" s="1">
        <f t="shared" si="9"/>
        <v>149822.39999999999</v>
      </c>
      <c r="M313" t="str">
        <f>IF(Table1[[#This Row],[sold]]&gt;100,"High",IF(Table1[[#This Row],[sold]]&gt;=50,"Medium","Low"))</f>
        <v>High</v>
      </c>
    </row>
    <row r="314" spans="1:13" x14ac:dyDescent="0.3">
      <c r="A314" t="s">
        <v>1034</v>
      </c>
      <c r="B314" t="s">
        <v>5583</v>
      </c>
      <c r="C314" t="s">
        <v>1036</v>
      </c>
      <c r="D314" s="1">
        <v>39.99</v>
      </c>
      <c r="E314">
        <v>3</v>
      </c>
      <c r="F314" t="s">
        <v>1504</v>
      </c>
      <c r="G314">
        <v>4</v>
      </c>
      <c r="H314" t="s">
        <v>5584</v>
      </c>
      <c r="I314" t="s">
        <v>7496</v>
      </c>
      <c r="J314" t="s">
        <v>7257</v>
      </c>
      <c r="K314" t="str">
        <f t="shared" si="8"/>
        <v>In Stock</v>
      </c>
      <c r="L314" s="1">
        <f t="shared" si="9"/>
        <v>159.96</v>
      </c>
      <c r="M314" t="str">
        <f>IF(Table1[[#This Row],[sold]]&gt;100,"High",IF(Table1[[#This Row],[sold]]&gt;=50,"Medium","Low"))</f>
        <v>Low</v>
      </c>
    </row>
    <row r="315" spans="1:13" x14ac:dyDescent="0.3">
      <c r="A315" t="s">
        <v>1344</v>
      </c>
      <c r="B315" t="s">
        <v>5585</v>
      </c>
      <c r="C315" t="s">
        <v>1036</v>
      </c>
      <c r="D315" s="1">
        <v>38.25</v>
      </c>
      <c r="E315">
        <v>10</v>
      </c>
      <c r="F315" t="s">
        <v>5586</v>
      </c>
      <c r="G315">
        <v>363</v>
      </c>
      <c r="H315" t="s">
        <v>5587</v>
      </c>
      <c r="I315" t="s">
        <v>7492</v>
      </c>
      <c r="J315" t="s">
        <v>7257</v>
      </c>
      <c r="K315" t="str">
        <f t="shared" si="8"/>
        <v>In Stock</v>
      </c>
      <c r="L315" s="1">
        <f t="shared" si="9"/>
        <v>13884.75</v>
      </c>
      <c r="M315" t="str">
        <f>IF(Table1[[#This Row],[sold]]&gt;100,"High",IF(Table1[[#This Row],[sold]]&gt;=50,"Medium","Low"))</f>
        <v>High</v>
      </c>
    </row>
    <row r="316" spans="1:13" x14ac:dyDescent="0.3">
      <c r="A316" t="s">
        <v>1344</v>
      </c>
      <c r="B316" t="s">
        <v>5588</v>
      </c>
      <c r="C316" t="s">
        <v>1036</v>
      </c>
      <c r="D316" s="1">
        <v>48.95</v>
      </c>
      <c r="E316">
        <v>10</v>
      </c>
      <c r="F316" t="s">
        <v>5589</v>
      </c>
      <c r="G316">
        <v>969</v>
      </c>
      <c r="H316" t="s">
        <v>5590</v>
      </c>
      <c r="I316" t="s">
        <v>7492</v>
      </c>
      <c r="J316" t="s">
        <v>7257</v>
      </c>
      <c r="K316" t="str">
        <f t="shared" si="8"/>
        <v>In Stock</v>
      </c>
      <c r="L316" s="1">
        <f t="shared" si="9"/>
        <v>47432.55</v>
      </c>
      <c r="M316" t="str">
        <f>IF(Table1[[#This Row],[sold]]&gt;100,"High",IF(Table1[[#This Row],[sold]]&gt;=50,"Medium","Low"))</f>
        <v>High</v>
      </c>
    </row>
    <row r="317" spans="1:13" x14ac:dyDescent="0.3">
      <c r="A317" t="s">
        <v>4827</v>
      </c>
      <c r="B317" t="s">
        <v>5591</v>
      </c>
      <c r="C317" t="s">
        <v>1011</v>
      </c>
      <c r="D317" s="1">
        <v>93.05</v>
      </c>
      <c r="E317">
        <v>3</v>
      </c>
      <c r="F317" t="s">
        <v>5592</v>
      </c>
      <c r="G317">
        <v>21</v>
      </c>
      <c r="H317" t="s">
        <v>5593</v>
      </c>
      <c r="I317" t="s">
        <v>7494</v>
      </c>
      <c r="J317" t="s">
        <v>7257</v>
      </c>
      <c r="K317" t="str">
        <f t="shared" si="8"/>
        <v>In Stock</v>
      </c>
      <c r="L317" s="1">
        <f t="shared" si="9"/>
        <v>1954.05</v>
      </c>
      <c r="M317" t="str">
        <f>IF(Table1[[#This Row],[sold]]&gt;100,"High",IF(Table1[[#This Row],[sold]]&gt;=50,"Medium","Low"))</f>
        <v>Low</v>
      </c>
    </row>
    <row r="318" spans="1:13" x14ac:dyDescent="0.3">
      <c r="A318" t="s">
        <v>1341</v>
      </c>
      <c r="B318" t="s">
        <v>5594</v>
      </c>
      <c r="C318" t="s">
        <v>1036</v>
      </c>
      <c r="D318" s="1">
        <v>36.99</v>
      </c>
      <c r="E318">
        <v>1</v>
      </c>
      <c r="F318" t="s">
        <v>4999</v>
      </c>
      <c r="G318">
        <v>32</v>
      </c>
      <c r="H318" t="s">
        <v>5595</v>
      </c>
      <c r="I318" t="s">
        <v>7498</v>
      </c>
      <c r="J318" t="s">
        <v>7257</v>
      </c>
      <c r="K318" t="str">
        <f t="shared" si="8"/>
        <v>In Stock</v>
      </c>
      <c r="L318" s="1">
        <f t="shared" si="9"/>
        <v>1183.68</v>
      </c>
      <c r="M318" t="str">
        <f>IF(Table1[[#This Row],[sold]]&gt;100,"High",IF(Table1[[#This Row],[sold]]&gt;=50,"Medium","Low"))</f>
        <v>Low</v>
      </c>
    </row>
    <row r="319" spans="1:13" x14ac:dyDescent="0.3">
      <c r="A319" t="s">
        <v>1538</v>
      </c>
      <c r="B319" t="s">
        <v>5596</v>
      </c>
      <c r="C319" t="s">
        <v>1011</v>
      </c>
      <c r="D319" s="1">
        <v>27.5</v>
      </c>
      <c r="E319">
        <v>10</v>
      </c>
      <c r="F319" t="s">
        <v>5597</v>
      </c>
      <c r="G319">
        <v>427</v>
      </c>
      <c r="H319" t="s">
        <v>5598</v>
      </c>
      <c r="I319" t="s">
        <v>7496</v>
      </c>
      <c r="J319" t="s">
        <v>7257</v>
      </c>
      <c r="K319" t="str">
        <f t="shared" si="8"/>
        <v>In Stock</v>
      </c>
      <c r="L319" s="1">
        <f t="shared" si="9"/>
        <v>11742.5</v>
      </c>
      <c r="M319" t="str">
        <f>IF(Table1[[#This Row],[sold]]&gt;100,"High",IF(Table1[[#This Row],[sold]]&gt;=50,"Medium","Low"))</f>
        <v>High</v>
      </c>
    </row>
    <row r="320" spans="1:13" x14ac:dyDescent="0.3">
      <c r="A320" t="s">
        <v>1057</v>
      </c>
      <c r="B320" t="s">
        <v>5599</v>
      </c>
      <c r="C320" t="s">
        <v>1036</v>
      </c>
      <c r="D320" s="1">
        <v>36.15</v>
      </c>
      <c r="E320">
        <v>487</v>
      </c>
      <c r="F320" t="s">
        <v>5600</v>
      </c>
      <c r="G320">
        <v>7592</v>
      </c>
      <c r="H320" t="s">
        <v>5601</v>
      </c>
      <c r="I320" t="s">
        <v>7495</v>
      </c>
      <c r="J320" t="s">
        <v>7257</v>
      </c>
      <c r="K320" t="str">
        <f t="shared" si="8"/>
        <v>In Stock</v>
      </c>
      <c r="L320" s="1">
        <f t="shared" si="9"/>
        <v>274450.8</v>
      </c>
      <c r="M320" t="str">
        <f>IF(Table1[[#This Row],[sold]]&gt;100,"High",IF(Table1[[#This Row],[sold]]&gt;=50,"Medium","Low"))</f>
        <v>High</v>
      </c>
    </row>
    <row r="321" spans="1:13" x14ac:dyDescent="0.3">
      <c r="A321" t="s">
        <v>1800</v>
      </c>
      <c r="B321" t="s">
        <v>5602</v>
      </c>
      <c r="C321" t="s">
        <v>1036</v>
      </c>
      <c r="D321" s="1">
        <v>44.99</v>
      </c>
      <c r="E321">
        <v>10</v>
      </c>
      <c r="F321" t="s">
        <v>3234</v>
      </c>
      <c r="G321">
        <v>27</v>
      </c>
      <c r="H321" t="s">
        <v>5603</v>
      </c>
      <c r="I321" t="s">
        <v>7499</v>
      </c>
      <c r="J321" t="s">
        <v>7257</v>
      </c>
      <c r="K321" t="str">
        <f t="shared" si="8"/>
        <v>In Stock</v>
      </c>
      <c r="L321" s="1">
        <f t="shared" si="9"/>
        <v>1214.73</v>
      </c>
      <c r="M321" t="str">
        <f>IF(Table1[[#This Row],[sold]]&gt;100,"High",IF(Table1[[#This Row],[sold]]&gt;=50,"Medium","Low"))</f>
        <v>Low</v>
      </c>
    </row>
    <row r="322" spans="1:13" x14ac:dyDescent="0.3">
      <c r="A322" t="s">
        <v>1656</v>
      </c>
      <c r="B322" t="s">
        <v>5604</v>
      </c>
      <c r="C322" t="s">
        <v>3445</v>
      </c>
      <c r="D322" s="1">
        <v>16.899999999999999</v>
      </c>
      <c r="E322">
        <v>4</v>
      </c>
      <c r="F322" t="s">
        <v>5605</v>
      </c>
      <c r="G322">
        <v>34</v>
      </c>
      <c r="H322" t="s">
        <v>5606</v>
      </c>
      <c r="I322" t="s">
        <v>7498</v>
      </c>
      <c r="J322" t="s">
        <v>7257</v>
      </c>
      <c r="K322" t="str">
        <f t="shared" ref="K322:K385" si="10">IF(E322&gt;=1,"In Stock","Out of Stock")</f>
        <v>In Stock</v>
      </c>
      <c r="L322" s="1">
        <f t="shared" ref="L322:L385" si="11">G322*D322</f>
        <v>574.59999999999991</v>
      </c>
      <c r="M322" t="str">
        <f>IF(Table1[[#This Row],[sold]]&gt;100,"High",IF(Table1[[#This Row],[sold]]&gt;=50,"Medium","Low"))</f>
        <v>Low</v>
      </c>
    </row>
    <row r="323" spans="1:13" x14ac:dyDescent="0.3">
      <c r="A323" t="s">
        <v>4827</v>
      </c>
      <c r="B323" t="s">
        <v>5607</v>
      </c>
      <c r="C323" t="s">
        <v>1011</v>
      </c>
      <c r="D323" s="1">
        <v>9.99</v>
      </c>
      <c r="E323">
        <v>10</v>
      </c>
      <c r="F323" t="s">
        <v>1218</v>
      </c>
      <c r="G323">
        <v>19</v>
      </c>
      <c r="H323" t="s">
        <v>5608</v>
      </c>
      <c r="I323" t="s">
        <v>7498</v>
      </c>
      <c r="J323" t="s">
        <v>7257</v>
      </c>
      <c r="K323" t="str">
        <f t="shared" si="10"/>
        <v>In Stock</v>
      </c>
      <c r="L323" s="1">
        <f t="shared" si="11"/>
        <v>189.81</v>
      </c>
      <c r="M323" t="str">
        <f>IF(Table1[[#This Row],[sold]]&gt;100,"High",IF(Table1[[#This Row],[sold]]&gt;=50,"Medium","Low"))</f>
        <v>Low</v>
      </c>
    </row>
    <row r="324" spans="1:13" x14ac:dyDescent="0.3">
      <c r="A324" t="s">
        <v>1354</v>
      </c>
      <c r="B324" t="s">
        <v>5609</v>
      </c>
      <c r="C324" t="s">
        <v>1036</v>
      </c>
      <c r="D324" s="1">
        <v>19.989999999999998</v>
      </c>
      <c r="E324">
        <v>3</v>
      </c>
      <c r="F324" t="s">
        <v>1504</v>
      </c>
      <c r="G324">
        <v>4</v>
      </c>
      <c r="H324" t="s">
        <v>5610</v>
      </c>
      <c r="I324" t="s">
        <v>7505</v>
      </c>
      <c r="J324" t="s">
        <v>7257</v>
      </c>
      <c r="K324" t="str">
        <f t="shared" si="10"/>
        <v>In Stock</v>
      </c>
      <c r="L324" s="1">
        <f t="shared" si="11"/>
        <v>79.959999999999994</v>
      </c>
      <c r="M324" t="str">
        <f>IF(Table1[[#This Row],[sold]]&gt;100,"High",IF(Table1[[#This Row],[sold]]&gt;=50,"Medium","Low"))</f>
        <v>Low</v>
      </c>
    </row>
    <row r="325" spans="1:13" x14ac:dyDescent="0.3">
      <c r="A325" t="s">
        <v>1538</v>
      </c>
      <c r="B325" t="s">
        <v>5611</v>
      </c>
      <c r="C325" t="s">
        <v>1011</v>
      </c>
      <c r="D325" s="1">
        <v>43.45</v>
      </c>
      <c r="E325">
        <v>10</v>
      </c>
      <c r="F325" t="s">
        <v>5612</v>
      </c>
      <c r="G325">
        <v>955</v>
      </c>
      <c r="H325" t="s">
        <v>5613</v>
      </c>
      <c r="I325" t="s">
        <v>7495</v>
      </c>
      <c r="J325" t="s">
        <v>7257</v>
      </c>
      <c r="K325" t="str">
        <f t="shared" si="10"/>
        <v>In Stock</v>
      </c>
      <c r="L325" s="1">
        <f t="shared" si="11"/>
        <v>41494.75</v>
      </c>
      <c r="M325" t="str">
        <f>IF(Table1[[#This Row],[sold]]&gt;100,"High",IF(Table1[[#This Row],[sold]]&gt;=50,"Medium","Low"))</f>
        <v>High</v>
      </c>
    </row>
    <row r="326" spans="1:13" x14ac:dyDescent="0.3">
      <c r="A326" t="s">
        <v>5287</v>
      </c>
      <c r="B326" t="s">
        <v>5614</v>
      </c>
      <c r="C326" t="s">
        <v>1254</v>
      </c>
      <c r="D326" s="1">
        <v>31.95</v>
      </c>
      <c r="E326">
        <v>2</v>
      </c>
      <c r="F326" t="s">
        <v>1779</v>
      </c>
      <c r="G326">
        <v>10</v>
      </c>
      <c r="H326" t="s">
        <v>5615</v>
      </c>
      <c r="I326" t="s">
        <v>7491</v>
      </c>
      <c r="J326" t="s">
        <v>7257</v>
      </c>
      <c r="K326" t="str">
        <f t="shared" si="10"/>
        <v>In Stock</v>
      </c>
      <c r="L326" s="1">
        <f t="shared" si="11"/>
        <v>319.5</v>
      </c>
      <c r="M326" t="str">
        <f>IF(Table1[[#This Row],[sold]]&gt;100,"High",IF(Table1[[#This Row],[sold]]&gt;=50,"Medium","Low"))</f>
        <v>Low</v>
      </c>
    </row>
    <row r="327" spans="1:13" x14ac:dyDescent="0.3">
      <c r="A327" t="s">
        <v>4842</v>
      </c>
      <c r="B327" t="s">
        <v>5616</v>
      </c>
      <c r="C327" t="s">
        <v>1011</v>
      </c>
      <c r="D327" s="1">
        <v>78.989999999999995</v>
      </c>
      <c r="E327">
        <v>10</v>
      </c>
      <c r="F327" t="s">
        <v>5617</v>
      </c>
      <c r="G327">
        <v>142</v>
      </c>
      <c r="H327" t="s">
        <v>5618</v>
      </c>
      <c r="I327" t="s">
        <v>7499</v>
      </c>
      <c r="J327" t="s">
        <v>7257</v>
      </c>
      <c r="K327" t="str">
        <f t="shared" si="10"/>
        <v>In Stock</v>
      </c>
      <c r="L327" s="1">
        <f t="shared" si="11"/>
        <v>11216.58</v>
      </c>
      <c r="M327" t="str">
        <f>IF(Table1[[#This Row],[sold]]&gt;100,"High",IF(Table1[[#This Row],[sold]]&gt;=50,"Medium","Low"))</f>
        <v>High</v>
      </c>
    </row>
    <row r="328" spans="1:13" x14ac:dyDescent="0.3">
      <c r="A328" t="s">
        <v>1553</v>
      </c>
      <c r="B328" t="s">
        <v>7388</v>
      </c>
      <c r="C328" t="s">
        <v>1011</v>
      </c>
      <c r="D328" s="1">
        <v>25.79</v>
      </c>
      <c r="E328">
        <v>3</v>
      </c>
      <c r="F328" t="s">
        <v>5372</v>
      </c>
      <c r="G328">
        <v>11</v>
      </c>
      <c r="H328" t="s">
        <v>5619</v>
      </c>
      <c r="I328" t="s">
        <v>7494</v>
      </c>
      <c r="J328" t="s">
        <v>7257</v>
      </c>
      <c r="K328" t="str">
        <f t="shared" si="10"/>
        <v>In Stock</v>
      </c>
      <c r="L328" s="1">
        <f t="shared" si="11"/>
        <v>283.69</v>
      </c>
      <c r="M328" t="str">
        <f>IF(Table1[[#This Row],[sold]]&gt;100,"High",IF(Table1[[#This Row],[sold]]&gt;=50,"Medium","Low"))</f>
        <v>Low</v>
      </c>
    </row>
    <row r="329" spans="1:13" x14ac:dyDescent="0.3">
      <c r="A329" t="s">
        <v>2071</v>
      </c>
      <c r="B329" t="s">
        <v>5620</v>
      </c>
      <c r="C329" t="s">
        <v>1036</v>
      </c>
      <c r="D329" s="1">
        <v>17.989999999999998</v>
      </c>
      <c r="E329">
        <v>138</v>
      </c>
      <c r="F329" t="s">
        <v>5621</v>
      </c>
      <c r="G329">
        <v>1955</v>
      </c>
      <c r="H329" t="s">
        <v>5622</v>
      </c>
      <c r="I329" t="s">
        <v>7495</v>
      </c>
      <c r="J329" t="s">
        <v>7257</v>
      </c>
      <c r="K329" t="str">
        <f t="shared" si="10"/>
        <v>In Stock</v>
      </c>
      <c r="L329" s="1">
        <f t="shared" si="11"/>
        <v>35170.449999999997</v>
      </c>
      <c r="M329" t="str">
        <f>IF(Table1[[#This Row],[sold]]&gt;100,"High",IF(Table1[[#This Row],[sold]]&gt;=50,"Medium","Low"))</f>
        <v>High</v>
      </c>
    </row>
    <row r="330" spans="1:13" x14ac:dyDescent="0.3">
      <c r="A330" t="s">
        <v>1044</v>
      </c>
      <c r="B330" t="s">
        <v>5623</v>
      </c>
      <c r="C330" t="s">
        <v>1336</v>
      </c>
      <c r="D330" s="1">
        <v>60.99</v>
      </c>
      <c r="E330">
        <v>2</v>
      </c>
      <c r="F330" t="s">
        <v>1159</v>
      </c>
      <c r="G330">
        <v>16</v>
      </c>
      <c r="H330" t="s">
        <v>5624</v>
      </c>
      <c r="I330" t="s">
        <v>7495</v>
      </c>
      <c r="J330" t="s">
        <v>7257</v>
      </c>
      <c r="K330" t="str">
        <f t="shared" si="10"/>
        <v>In Stock</v>
      </c>
      <c r="L330" s="1">
        <f t="shared" si="11"/>
        <v>975.84</v>
      </c>
      <c r="M330" t="str">
        <f>IF(Table1[[#This Row],[sold]]&gt;100,"High",IF(Table1[[#This Row],[sold]]&gt;=50,"Medium","Low"))</f>
        <v>Low</v>
      </c>
    </row>
    <row r="331" spans="1:13" x14ac:dyDescent="0.3">
      <c r="A331" t="s">
        <v>1034</v>
      </c>
      <c r="B331" t="s">
        <v>5625</v>
      </c>
      <c r="C331" t="s">
        <v>1036</v>
      </c>
      <c r="D331" s="1">
        <v>41.98</v>
      </c>
      <c r="E331">
        <v>66</v>
      </c>
      <c r="F331" t="s">
        <v>5626</v>
      </c>
      <c r="G331">
        <v>4234</v>
      </c>
      <c r="H331" t="s">
        <v>5627</v>
      </c>
      <c r="I331" t="s">
        <v>7495</v>
      </c>
      <c r="J331" t="s">
        <v>7257</v>
      </c>
      <c r="K331" t="str">
        <f t="shared" si="10"/>
        <v>In Stock</v>
      </c>
      <c r="L331" s="1">
        <f t="shared" si="11"/>
        <v>177743.31999999998</v>
      </c>
      <c r="M331" t="str">
        <f>IF(Table1[[#This Row],[sold]]&gt;100,"High",IF(Table1[[#This Row],[sold]]&gt;=50,"Medium","Low"))</f>
        <v>High</v>
      </c>
    </row>
    <row r="332" spans="1:13" x14ac:dyDescent="0.3">
      <c r="A332" t="s">
        <v>2872</v>
      </c>
      <c r="B332" t="s">
        <v>5628</v>
      </c>
      <c r="C332" t="s">
        <v>1336</v>
      </c>
      <c r="D332" s="1">
        <v>124.99</v>
      </c>
      <c r="E332">
        <v>4</v>
      </c>
      <c r="F332" t="s">
        <v>5629</v>
      </c>
      <c r="G332">
        <v>13</v>
      </c>
      <c r="H332" t="s">
        <v>5154</v>
      </c>
      <c r="I332" t="s">
        <v>7472</v>
      </c>
      <c r="J332" t="s">
        <v>7257</v>
      </c>
      <c r="K332" t="str">
        <f t="shared" si="10"/>
        <v>In Stock</v>
      </c>
      <c r="L332" s="1">
        <f t="shared" si="11"/>
        <v>1624.87</v>
      </c>
      <c r="M332" t="str">
        <f>IF(Table1[[#This Row],[sold]]&gt;100,"High",IF(Table1[[#This Row],[sold]]&gt;=50,"Medium","Low"))</f>
        <v>Low</v>
      </c>
    </row>
    <row r="333" spans="1:13" x14ac:dyDescent="0.3">
      <c r="A333" t="s">
        <v>3445</v>
      </c>
      <c r="B333" t="s">
        <v>5630</v>
      </c>
      <c r="C333" t="s">
        <v>1036</v>
      </c>
      <c r="D333" s="1">
        <v>19.899999999999999</v>
      </c>
      <c r="E333">
        <v>10</v>
      </c>
      <c r="F333" t="s">
        <v>5631</v>
      </c>
      <c r="G333">
        <v>294</v>
      </c>
      <c r="H333" t="s">
        <v>5632</v>
      </c>
      <c r="I333" t="s">
        <v>7494</v>
      </c>
      <c r="J333" t="s">
        <v>7257</v>
      </c>
      <c r="K333" t="str">
        <f t="shared" si="10"/>
        <v>In Stock</v>
      </c>
      <c r="L333" s="1">
        <f t="shared" si="11"/>
        <v>5850.5999999999995</v>
      </c>
      <c r="M333" t="str">
        <f>IF(Table1[[#This Row],[sold]]&gt;100,"High",IF(Table1[[#This Row],[sold]]&gt;=50,"Medium","Low"))</f>
        <v>High</v>
      </c>
    </row>
    <row r="334" spans="1:13" x14ac:dyDescent="0.3">
      <c r="A334" t="s">
        <v>2933</v>
      </c>
      <c r="B334" t="s">
        <v>5633</v>
      </c>
      <c r="C334" t="s">
        <v>1036</v>
      </c>
      <c r="D334" s="1">
        <v>23</v>
      </c>
      <c r="E334">
        <v>6</v>
      </c>
      <c r="F334" t="s">
        <v>2665</v>
      </c>
      <c r="G334">
        <v>9</v>
      </c>
      <c r="H334" t="s">
        <v>5634</v>
      </c>
      <c r="I334" t="s">
        <v>7498</v>
      </c>
      <c r="J334" t="s">
        <v>7257</v>
      </c>
      <c r="K334" t="str">
        <f t="shared" si="10"/>
        <v>In Stock</v>
      </c>
      <c r="L334" s="1">
        <f t="shared" si="11"/>
        <v>207</v>
      </c>
      <c r="M334" t="str">
        <f>IF(Table1[[#This Row],[sold]]&gt;100,"High",IF(Table1[[#This Row],[sold]]&gt;=50,"Medium","Low"))</f>
        <v>Low</v>
      </c>
    </row>
    <row r="335" spans="1:13" x14ac:dyDescent="0.3">
      <c r="A335" t="s">
        <v>1074</v>
      </c>
      <c r="B335" t="s">
        <v>5635</v>
      </c>
      <c r="C335" t="s">
        <v>1011</v>
      </c>
      <c r="D335" s="1">
        <v>49.99</v>
      </c>
      <c r="E335">
        <v>8</v>
      </c>
      <c r="F335" t="s">
        <v>5636</v>
      </c>
      <c r="G335">
        <v>25</v>
      </c>
      <c r="H335" t="s">
        <v>5637</v>
      </c>
      <c r="I335" t="s">
        <v>7488</v>
      </c>
      <c r="J335" t="s">
        <v>7257</v>
      </c>
      <c r="K335" t="str">
        <f t="shared" si="10"/>
        <v>In Stock</v>
      </c>
      <c r="L335" s="1">
        <f t="shared" si="11"/>
        <v>1249.75</v>
      </c>
      <c r="M335" t="str">
        <f>IF(Table1[[#This Row],[sold]]&gt;100,"High",IF(Table1[[#This Row],[sold]]&gt;=50,"Medium","Low"))</f>
        <v>Low</v>
      </c>
    </row>
    <row r="336" spans="1:13" x14ac:dyDescent="0.3">
      <c r="A336" t="s">
        <v>1701</v>
      </c>
      <c r="B336" t="s">
        <v>5638</v>
      </c>
      <c r="C336" t="s">
        <v>1011</v>
      </c>
      <c r="D336" s="1">
        <v>37.89</v>
      </c>
      <c r="E336">
        <v>1</v>
      </c>
      <c r="F336" t="s">
        <v>5639</v>
      </c>
      <c r="G336">
        <v>1242</v>
      </c>
      <c r="H336" t="s">
        <v>5640</v>
      </c>
      <c r="I336" t="s">
        <v>7496</v>
      </c>
      <c r="J336" t="s">
        <v>7257</v>
      </c>
      <c r="K336" t="str">
        <f t="shared" si="10"/>
        <v>In Stock</v>
      </c>
      <c r="L336" s="1">
        <f t="shared" si="11"/>
        <v>47059.38</v>
      </c>
      <c r="M336" t="str">
        <f>IF(Table1[[#This Row],[sold]]&gt;100,"High",IF(Table1[[#This Row],[sold]]&gt;=50,"Medium","Low"))</f>
        <v>High</v>
      </c>
    </row>
    <row r="337" spans="1:13" x14ac:dyDescent="0.3">
      <c r="A337" t="s">
        <v>1538</v>
      </c>
      <c r="B337" t="s">
        <v>5641</v>
      </c>
      <c r="C337" t="s">
        <v>1036</v>
      </c>
      <c r="D337" s="1">
        <v>21.15</v>
      </c>
      <c r="E337">
        <v>95</v>
      </c>
      <c r="F337" t="s">
        <v>5642</v>
      </c>
      <c r="G337">
        <v>739</v>
      </c>
      <c r="H337" t="s">
        <v>5643</v>
      </c>
      <c r="I337" t="s">
        <v>7495</v>
      </c>
      <c r="J337" t="s">
        <v>7257</v>
      </c>
      <c r="K337" t="str">
        <f t="shared" si="10"/>
        <v>In Stock</v>
      </c>
      <c r="L337" s="1">
        <f t="shared" si="11"/>
        <v>15629.849999999999</v>
      </c>
      <c r="M337" t="str">
        <f>IF(Table1[[#This Row],[sold]]&gt;100,"High",IF(Table1[[#This Row],[sold]]&gt;=50,"Medium","Low"))</f>
        <v>High</v>
      </c>
    </row>
    <row r="338" spans="1:13" x14ac:dyDescent="0.3">
      <c r="A338" t="s">
        <v>1743</v>
      </c>
      <c r="B338" t="s">
        <v>5525</v>
      </c>
      <c r="C338" t="s">
        <v>1036</v>
      </c>
      <c r="D338" s="1">
        <v>59</v>
      </c>
      <c r="E338">
        <v>10</v>
      </c>
      <c r="F338" t="s">
        <v>5644</v>
      </c>
      <c r="G338">
        <v>601</v>
      </c>
      <c r="H338" t="s">
        <v>5645</v>
      </c>
      <c r="I338" t="s">
        <v>7495</v>
      </c>
      <c r="J338" t="s">
        <v>7257</v>
      </c>
      <c r="K338" t="str">
        <f t="shared" si="10"/>
        <v>In Stock</v>
      </c>
      <c r="L338" s="1">
        <f t="shared" si="11"/>
        <v>35459</v>
      </c>
      <c r="M338" t="str">
        <f>IF(Table1[[#This Row],[sold]]&gt;100,"High",IF(Table1[[#This Row],[sold]]&gt;=50,"Medium","Low"))</f>
        <v>High</v>
      </c>
    </row>
    <row r="339" spans="1:13" x14ac:dyDescent="0.3">
      <c r="A339" t="s">
        <v>1602</v>
      </c>
      <c r="B339" t="s">
        <v>7424</v>
      </c>
      <c r="C339" t="s">
        <v>1036</v>
      </c>
      <c r="D339" s="1">
        <v>25.81</v>
      </c>
      <c r="E339">
        <v>95</v>
      </c>
      <c r="F339" t="s">
        <v>5646</v>
      </c>
      <c r="G339">
        <v>1424</v>
      </c>
      <c r="H339" t="s">
        <v>5647</v>
      </c>
      <c r="I339" t="s">
        <v>7495</v>
      </c>
      <c r="J339" t="s">
        <v>7257</v>
      </c>
      <c r="K339" t="str">
        <f t="shared" si="10"/>
        <v>In Stock</v>
      </c>
      <c r="L339" s="1">
        <f t="shared" si="11"/>
        <v>36753.439999999995</v>
      </c>
      <c r="M339" t="str">
        <f>IF(Table1[[#This Row],[sold]]&gt;100,"High",IF(Table1[[#This Row],[sold]]&gt;=50,"Medium","Low"))</f>
        <v>High</v>
      </c>
    </row>
    <row r="340" spans="1:13" x14ac:dyDescent="0.3">
      <c r="A340" t="s">
        <v>5648</v>
      </c>
      <c r="B340" t="s">
        <v>5649</v>
      </c>
      <c r="C340" t="s">
        <v>1336</v>
      </c>
      <c r="D340" s="1">
        <v>180</v>
      </c>
      <c r="E340">
        <v>1</v>
      </c>
      <c r="F340" t="s">
        <v>1443</v>
      </c>
      <c r="G340">
        <v>9</v>
      </c>
      <c r="H340" t="s">
        <v>5650</v>
      </c>
      <c r="I340" t="s">
        <v>7499</v>
      </c>
      <c r="J340" t="s">
        <v>7257</v>
      </c>
      <c r="K340" t="str">
        <f t="shared" si="10"/>
        <v>In Stock</v>
      </c>
      <c r="L340" s="1">
        <f t="shared" si="11"/>
        <v>1620</v>
      </c>
      <c r="M340" t="str">
        <f>IF(Table1[[#This Row],[sold]]&gt;100,"High",IF(Table1[[#This Row],[sold]]&gt;=50,"Medium","Low"))</f>
        <v>Low</v>
      </c>
    </row>
    <row r="341" spans="1:13" x14ac:dyDescent="0.3">
      <c r="A341" t="s">
        <v>2294</v>
      </c>
      <c r="B341" t="s">
        <v>5651</v>
      </c>
      <c r="C341" t="s">
        <v>1011</v>
      </c>
      <c r="D341" s="1">
        <v>160.91</v>
      </c>
      <c r="E341">
        <v>1</v>
      </c>
      <c r="F341" t="s">
        <v>5652</v>
      </c>
      <c r="G341">
        <v>386</v>
      </c>
      <c r="H341" t="s">
        <v>5653</v>
      </c>
      <c r="I341" t="s">
        <v>7496</v>
      </c>
      <c r="J341" t="s">
        <v>7257</v>
      </c>
      <c r="K341" t="str">
        <f t="shared" si="10"/>
        <v>In Stock</v>
      </c>
      <c r="L341" s="1">
        <f t="shared" si="11"/>
        <v>62111.26</v>
      </c>
      <c r="M341" t="str">
        <f>IF(Table1[[#This Row],[sold]]&gt;100,"High",IF(Table1[[#This Row],[sold]]&gt;=50,"Medium","Low"))</f>
        <v>High</v>
      </c>
    </row>
    <row r="342" spans="1:13" x14ac:dyDescent="0.3">
      <c r="A342" t="s">
        <v>1034</v>
      </c>
      <c r="B342" t="s">
        <v>5654</v>
      </c>
      <c r="C342" t="s">
        <v>1036</v>
      </c>
      <c r="D342" s="1">
        <v>23.49</v>
      </c>
      <c r="E342">
        <v>3</v>
      </c>
      <c r="F342" t="s">
        <v>3640</v>
      </c>
      <c r="G342">
        <v>25</v>
      </c>
      <c r="H342" t="s">
        <v>5655</v>
      </c>
      <c r="I342" t="s">
        <v>7494</v>
      </c>
      <c r="J342" t="s">
        <v>7257</v>
      </c>
      <c r="K342" t="str">
        <f t="shared" si="10"/>
        <v>In Stock</v>
      </c>
      <c r="L342" s="1">
        <f t="shared" si="11"/>
        <v>587.25</v>
      </c>
      <c r="M342" t="str">
        <f>IF(Table1[[#This Row],[sold]]&gt;100,"High",IF(Table1[[#This Row],[sold]]&gt;=50,"Medium","Low"))</f>
        <v>Low</v>
      </c>
    </row>
    <row r="343" spans="1:13" x14ac:dyDescent="0.3">
      <c r="A343" t="s">
        <v>1344</v>
      </c>
      <c r="B343" t="s">
        <v>5656</v>
      </c>
      <c r="C343" t="s">
        <v>1336</v>
      </c>
      <c r="D343" s="1">
        <v>25.95</v>
      </c>
      <c r="E343">
        <v>10</v>
      </c>
      <c r="F343" t="s">
        <v>5657</v>
      </c>
      <c r="G343">
        <v>280</v>
      </c>
      <c r="H343" t="s">
        <v>5658</v>
      </c>
      <c r="I343" t="s">
        <v>7495</v>
      </c>
      <c r="J343" t="s">
        <v>7257</v>
      </c>
      <c r="K343" t="str">
        <f t="shared" si="10"/>
        <v>In Stock</v>
      </c>
      <c r="L343" s="1">
        <f t="shared" si="11"/>
        <v>7266</v>
      </c>
      <c r="M343" t="str">
        <f>IF(Table1[[#This Row],[sold]]&gt;100,"High",IF(Table1[[#This Row],[sold]]&gt;=50,"Medium","Low"))</f>
        <v>High</v>
      </c>
    </row>
    <row r="344" spans="1:13" x14ac:dyDescent="0.3">
      <c r="A344" t="s">
        <v>1044</v>
      </c>
      <c r="B344" t="s">
        <v>7433</v>
      </c>
      <c r="C344" t="s">
        <v>1036</v>
      </c>
      <c r="D344" s="1">
        <v>144.99</v>
      </c>
      <c r="E344">
        <v>10</v>
      </c>
      <c r="F344" t="s">
        <v>2349</v>
      </c>
      <c r="G344">
        <v>145</v>
      </c>
      <c r="H344" t="s">
        <v>5659</v>
      </c>
      <c r="I344" t="s">
        <v>7495</v>
      </c>
      <c r="J344" t="s">
        <v>7257</v>
      </c>
      <c r="K344" t="str">
        <f t="shared" si="10"/>
        <v>In Stock</v>
      </c>
      <c r="L344" s="1">
        <f t="shared" si="11"/>
        <v>21023.550000000003</v>
      </c>
      <c r="M344" t="str">
        <f>IF(Table1[[#This Row],[sold]]&gt;100,"High",IF(Table1[[#This Row],[sold]]&gt;=50,"Medium","Low"))</f>
        <v>High</v>
      </c>
    </row>
    <row r="345" spans="1:13" x14ac:dyDescent="0.3">
      <c r="A345" t="s">
        <v>1538</v>
      </c>
      <c r="B345" t="s">
        <v>5660</v>
      </c>
      <c r="C345" t="s">
        <v>1011</v>
      </c>
      <c r="D345" s="1">
        <v>38.97</v>
      </c>
      <c r="E345">
        <v>10</v>
      </c>
      <c r="F345" t="s">
        <v>1148</v>
      </c>
      <c r="G345">
        <v>4</v>
      </c>
      <c r="I345" t="s">
        <v>7496</v>
      </c>
      <c r="J345" t="s">
        <v>7257</v>
      </c>
      <c r="K345" t="str">
        <f t="shared" si="10"/>
        <v>In Stock</v>
      </c>
      <c r="L345" s="1">
        <f t="shared" si="11"/>
        <v>155.88</v>
      </c>
      <c r="M345" t="str">
        <f>IF(Table1[[#This Row],[sold]]&gt;100,"High",IF(Table1[[#This Row],[sold]]&gt;=50,"Medium","Low"))</f>
        <v>Low</v>
      </c>
    </row>
    <row r="346" spans="1:13" x14ac:dyDescent="0.3">
      <c r="A346" t="s">
        <v>1354</v>
      </c>
      <c r="B346" t="s">
        <v>5661</v>
      </c>
      <c r="C346" t="s">
        <v>1036</v>
      </c>
      <c r="D346" s="1">
        <v>32.979999999999997</v>
      </c>
      <c r="E346">
        <v>10</v>
      </c>
      <c r="F346" t="s">
        <v>5662</v>
      </c>
      <c r="G346">
        <v>4427</v>
      </c>
      <c r="H346" t="s">
        <v>5663</v>
      </c>
      <c r="I346" t="s">
        <v>7496</v>
      </c>
      <c r="J346" t="s">
        <v>7257</v>
      </c>
      <c r="K346" t="str">
        <f t="shared" si="10"/>
        <v>In Stock</v>
      </c>
      <c r="L346" s="1">
        <f t="shared" si="11"/>
        <v>146002.46</v>
      </c>
      <c r="M346" t="str">
        <f>IF(Table1[[#This Row],[sold]]&gt;100,"High",IF(Table1[[#This Row],[sold]]&gt;=50,"Medium","Low"))</f>
        <v>High</v>
      </c>
    </row>
    <row r="347" spans="1:13" x14ac:dyDescent="0.3">
      <c r="A347" t="s">
        <v>2329</v>
      </c>
      <c r="B347" t="s">
        <v>5664</v>
      </c>
      <c r="C347" t="s">
        <v>1254</v>
      </c>
      <c r="D347" s="1">
        <v>33.99</v>
      </c>
      <c r="E347">
        <v>155</v>
      </c>
      <c r="F347" t="s">
        <v>5665</v>
      </c>
      <c r="G347">
        <v>6634</v>
      </c>
      <c r="H347" t="s">
        <v>5666</v>
      </c>
      <c r="I347" t="s">
        <v>7495</v>
      </c>
      <c r="J347" t="s">
        <v>7257</v>
      </c>
      <c r="K347" t="str">
        <f t="shared" si="10"/>
        <v>In Stock</v>
      </c>
      <c r="L347" s="1">
        <f t="shared" si="11"/>
        <v>225489.66</v>
      </c>
      <c r="M347" t="str">
        <f>IF(Table1[[#This Row],[sold]]&gt;100,"High",IF(Table1[[#This Row],[sold]]&gt;=50,"Medium","Low"))</f>
        <v>High</v>
      </c>
    </row>
    <row r="348" spans="1:13" x14ac:dyDescent="0.3">
      <c r="A348" t="s">
        <v>1602</v>
      </c>
      <c r="B348" t="s">
        <v>7425</v>
      </c>
      <c r="C348" t="s">
        <v>1067</v>
      </c>
      <c r="D348" s="1">
        <v>62.09</v>
      </c>
      <c r="E348">
        <v>10</v>
      </c>
      <c r="F348" t="s">
        <v>5667</v>
      </c>
      <c r="G348">
        <v>125</v>
      </c>
      <c r="H348" t="s">
        <v>5668</v>
      </c>
      <c r="I348" t="s">
        <v>7496</v>
      </c>
      <c r="J348" t="s">
        <v>7257</v>
      </c>
      <c r="K348" t="str">
        <f t="shared" si="10"/>
        <v>In Stock</v>
      </c>
      <c r="L348" s="1">
        <f t="shared" si="11"/>
        <v>7761.25</v>
      </c>
      <c r="M348" t="str">
        <f>IF(Table1[[#This Row],[sold]]&gt;100,"High",IF(Table1[[#This Row],[sold]]&gt;=50,"Medium","Low"))</f>
        <v>High</v>
      </c>
    </row>
    <row r="349" spans="1:13" x14ac:dyDescent="0.3">
      <c r="A349" t="s">
        <v>5669</v>
      </c>
      <c r="B349" t="s">
        <v>5670</v>
      </c>
      <c r="C349" t="s">
        <v>1036</v>
      </c>
      <c r="D349" s="1">
        <v>12.23</v>
      </c>
      <c r="E349">
        <v>10</v>
      </c>
      <c r="F349" t="s">
        <v>5671</v>
      </c>
      <c r="G349">
        <v>1128</v>
      </c>
      <c r="H349" t="s">
        <v>5672</v>
      </c>
      <c r="I349" t="s">
        <v>7496</v>
      </c>
      <c r="J349" t="s">
        <v>7257</v>
      </c>
      <c r="K349" t="str">
        <f t="shared" si="10"/>
        <v>In Stock</v>
      </c>
      <c r="L349" s="1">
        <f t="shared" si="11"/>
        <v>13795.44</v>
      </c>
      <c r="M349" t="str">
        <f>IF(Table1[[#This Row],[sold]]&gt;100,"High",IF(Table1[[#This Row],[sold]]&gt;=50,"Medium","Low"))</f>
        <v>High</v>
      </c>
    </row>
    <row r="350" spans="1:13" x14ac:dyDescent="0.3">
      <c r="A350" t="s">
        <v>1602</v>
      </c>
      <c r="B350" t="s">
        <v>7426</v>
      </c>
      <c r="C350" t="s">
        <v>1011</v>
      </c>
      <c r="D350" s="1">
        <v>31.29</v>
      </c>
      <c r="E350">
        <v>40</v>
      </c>
      <c r="F350" t="s">
        <v>5673</v>
      </c>
      <c r="G350">
        <v>349</v>
      </c>
      <c r="H350" t="s">
        <v>5674</v>
      </c>
      <c r="I350" t="s">
        <v>7495</v>
      </c>
      <c r="J350" t="s">
        <v>7257</v>
      </c>
      <c r="K350" t="str">
        <f t="shared" si="10"/>
        <v>In Stock</v>
      </c>
      <c r="L350" s="1">
        <f t="shared" si="11"/>
        <v>10920.21</v>
      </c>
      <c r="M350" t="str">
        <f>IF(Table1[[#This Row],[sold]]&gt;100,"High",IF(Table1[[#This Row],[sold]]&gt;=50,"Medium","Low"))</f>
        <v>High</v>
      </c>
    </row>
    <row r="351" spans="1:13" x14ac:dyDescent="0.3">
      <c r="A351" t="s">
        <v>1044</v>
      </c>
      <c r="B351" t="s">
        <v>7434</v>
      </c>
      <c r="C351" t="s">
        <v>1036</v>
      </c>
      <c r="D351" s="1">
        <v>69.55</v>
      </c>
      <c r="E351">
        <v>3</v>
      </c>
      <c r="F351" t="s">
        <v>5675</v>
      </c>
      <c r="G351">
        <v>16</v>
      </c>
      <c r="H351" t="s">
        <v>5676</v>
      </c>
      <c r="I351" t="s">
        <v>7494</v>
      </c>
      <c r="J351" t="s">
        <v>7257</v>
      </c>
      <c r="K351" t="str">
        <f t="shared" si="10"/>
        <v>In Stock</v>
      </c>
      <c r="L351" s="1">
        <f t="shared" si="11"/>
        <v>1112.8</v>
      </c>
      <c r="M351" t="str">
        <f>IF(Table1[[#This Row],[sold]]&gt;100,"High",IF(Table1[[#This Row],[sold]]&gt;=50,"Medium","Low"))</f>
        <v>Low</v>
      </c>
    </row>
    <row r="352" spans="1:13" x14ac:dyDescent="0.3">
      <c r="A352" t="s">
        <v>5382</v>
      </c>
      <c r="B352" t="s">
        <v>5677</v>
      </c>
      <c r="C352" t="s">
        <v>1036</v>
      </c>
      <c r="D352" s="1">
        <v>26.52</v>
      </c>
      <c r="E352">
        <v>1</v>
      </c>
      <c r="F352" t="s">
        <v>5678</v>
      </c>
      <c r="G352">
        <v>1866</v>
      </c>
      <c r="H352" t="s">
        <v>5679</v>
      </c>
      <c r="I352" t="s">
        <v>7495</v>
      </c>
      <c r="J352" t="s">
        <v>7257</v>
      </c>
      <c r="K352" t="str">
        <f t="shared" si="10"/>
        <v>In Stock</v>
      </c>
      <c r="L352" s="1">
        <f t="shared" si="11"/>
        <v>49486.32</v>
      </c>
      <c r="M352" t="str">
        <f>IF(Table1[[#This Row],[sold]]&gt;100,"High",IF(Table1[[#This Row],[sold]]&gt;=50,"Medium","Low"))</f>
        <v>High</v>
      </c>
    </row>
    <row r="353" spans="1:13" x14ac:dyDescent="0.3">
      <c r="A353" t="s">
        <v>1087</v>
      </c>
      <c r="B353" t="s">
        <v>4995</v>
      </c>
      <c r="C353" t="s">
        <v>1336</v>
      </c>
      <c r="D353" s="1">
        <v>14.6</v>
      </c>
      <c r="E353">
        <v>5</v>
      </c>
      <c r="F353" t="s">
        <v>5680</v>
      </c>
      <c r="G353">
        <v>94</v>
      </c>
      <c r="H353" t="s">
        <v>5681</v>
      </c>
      <c r="I353" t="s">
        <v>7516</v>
      </c>
      <c r="J353" t="s">
        <v>7257</v>
      </c>
      <c r="K353" t="str">
        <f t="shared" si="10"/>
        <v>In Stock</v>
      </c>
      <c r="L353" s="1">
        <f t="shared" si="11"/>
        <v>1372.3999999999999</v>
      </c>
      <c r="M353" t="str">
        <f>IF(Table1[[#This Row],[sold]]&gt;100,"High",IF(Table1[[#This Row],[sold]]&gt;=50,"Medium","Low"))</f>
        <v>Medium</v>
      </c>
    </row>
    <row r="354" spans="1:13" x14ac:dyDescent="0.3">
      <c r="A354" t="s">
        <v>5682</v>
      </c>
      <c r="B354" t="s">
        <v>5683</v>
      </c>
      <c r="C354" t="s">
        <v>1336</v>
      </c>
      <c r="D354" s="1">
        <v>66</v>
      </c>
      <c r="E354">
        <v>10</v>
      </c>
      <c r="F354" t="s">
        <v>1735</v>
      </c>
      <c r="G354">
        <v>21</v>
      </c>
      <c r="H354" t="s">
        <v>5684</v>
      </c>
      <c r="I354" t="s">
        <v>7516</v>
      </c>
      <c r="J354" t="s">
        <v>7257</v>
      </c>
      <c r="K354" t="str">
        <f t="shared" si="10"/>
        <v>In Stock</v>
      </c>
      <c r="L354" s="1">
        <f t="shared" si="11"/>
        <v>1386</v>
      </c>
      <c r="M354" t="str">
        <f>IF(Table1[[#This Row],[sold]]&gt;100,"High",IF(Table1[[#This Row],[sold]]&gt;=50,"Medium","Low"))</f>
        <v>Low</v>
      </c>
    </row>
    <row r="355" spans="1:13" x14ac:dyDescent="0.3">
      <c r="A355" t="s">
        <v>1027</v>
      </c>
      <c r="B355" t="s">
        <v>5685</v>
      </c>
      <c r="C355" t="s">
        <v>1011</v>
      </c>
      <c r="D355" s="1">
        <v>86.72</v>
      </c>
      <c r="E355">
        <v>10</v>
      </c>
      <c r="F355" t="s">
        <v>5686</v>
      </c>
      <c r="G355">
        <v>1296</v>
      </c>
      <c r="H355" t="s">
        <v>3248</v>
      </c>
      <c r="I355" t="s">
        <v>7496</v>
      </c>
      <c r="J355" t="s">
        <v>7257</v>
      </c>
      <c r="K355" t="str">
        <f t="shared" si="10"/>
        <v>In Stock</v>
      </c>
      <c r="L355" s="1">
        <f t="shared" si="11"/>
        <v>112389.12</v>
      </c>
      <c r="M355" t="str">
        <f>IF(Table1[[#This Row],[sold]]&gt;100,"High",IF(Table1[[#This Row],[sold]]&gt;=50,"Medium","Low"))</f>
        <v>High</v>
      </c>
    </row>
    <row r="356" spans="1:13" x14ac:dyDescent="0.3">
      <c r="A356" t="s">
        <v>5299</v>
      </c>
      <c r="B356" t="s">
        <v>5687</v>
      </c>
      <c r="C356" t="s">
        <v>3445</v>
      </c>
      <c r="D356" s="1">
        <v>26.1</v>
      </c>
      <c r="E356">
        <v>4</v>
      </c>
      <c r="F356" t="s">
        <v>5688</v>
      </c>
      <c r="G356">
        <v>4934</v>
      </c>
      <c r="H356" t="s">
        <v>5292</v>
      </c>
      <c r="I356" t="s">
        <v>7496</v>
      </c>
      <c r="J356" t="s">
        <v>7257</v>
      </c>
      <c r="K356" t="str">
        <f t="shared" si="10"/>
        <v>In Stock</v>
      </c>
      <c r="L356" s="1">
        <f t="shared" si="11"/>
        <v>128777.40000000001</v>
      </c>
      <c r="M356" t="str">
        <f>IF(Table1[[#This Row],[sold]]&gt;100,"High",IF(Table1[[#This Row],[sold]]&gt;=50,"Medium","Low"))</f>
        <v>High</v>
      </c>
    </row>
    <row r="357" spans="1:13" x14ac:dyDescent="0.3">
      <c r="A357" t="s">
        <v>1800</v>
      </c>
      <c r="B357" t="s">
        <v>5689</v>
      </c>
      <c r="C357" t="s">
        <v>1036</v>
      </c>
      <c r="D357" s="1">
        <v>28.2</v>
      </c>
      <c r="E357">
        <v>8</v>
      </c>
      <c r="F357" t="s">
        <v>5690</v>
      </c>
      <c r="G357">
        <v>24</v>
      </c>
      <c r="H357" t="s">
        <v>5691</v>
      </c>
      <c r="I357" t="s">
        <v>7492</v>
      </c>
      <c r="J357" t="s">
        <v>7257</v>
      </c>
      <c r="K357" t="str">
        <f t="shared" si="10"/>
        <v>In Stock</v>
      </c>
      <c r="L357" s="1">
        <f t="shared" si="11"/>
        <v>676.8</v>
      </c>
      <c r="M357" t="str">
        <f>IF(Table1[[#This Row],[sold]]&gt;100,"High",IF(Table1[[#This Row],[sold]]&gt;=50,"Medium","Low"))</f>
        <v>Low</v>
      </c>
    </row>
    <row r="358" spans="1:13" x14ac:dyDescent="0.3">
      <c r="A358" t="s">
        <v>2205</v>
      </c>
      <c r="B358" t="s">
        <v>5692</v>
      </c>
      <c r="C358" t="s">
        <v>1036</v>
      </c>
      <c r="D358" s="1">
        <v>27.4</v>
      </c>
      <c r="E358">
        <v>52</v>
      </c>
      <c r="F358" t="s">
        <v>5693</v>
      </c>
      <c r="G358">
        <v>397</v>
      </c>
      <c r="H358" t="s">
        <v>5694</v>
      </c>
      <c r="I358" t="s">
        <v>7495</v>
      </c>
      <c r="J358" t="s">
        <v>7257</v>
      </c>
      <c r="K358" t="str">
        <f t="shared" si="10"/>
        <v>In Stock</v>
      </c>
      <c r="L358" s="1">
        <f t="shared" si="11"/>
        <v>10877.8</v>
      </c>
      <c r="M358" t="str">
        <f>IF(Table1[[#This Row],[sold]]&gt;100,"High",IF(Table1[[#This Row],[sold]]&gt;=50,"Medium","Low"))</f>
        <v>High</v>
      </c>
    </row>
    <row r="359" spans="1:13" x14ac:dyDescent="0.3">
      <c r="A359" t="s">
        <v>1027</v>
      </c>
      <c r="B359" t="s">
        <v>5695</v>
      </c>
      <c r="C359" t="s">
        <v>1036</v>
      </c>
      <c r="D359" s="1">
        <v>17.98</v>
      </c>
      <c r="E359">
        <v>10</v>
      </c>
      <c r="F359" t="s">
        <v>2394</v>
      </c>
      <c r="G359">
        <v>66</v>
      </c>
      <c r="H359" t="s">
        <v>5696</v>
      </c>
      <c r="I359" t="s">
        <v>7503</v>
      </c>
      <c r="J359" t="s">
        <v>7257</v>
      </c>
      <c r="K359" t="str">
        <f t="shared" si="10"/>
        <v>In Stock</v>
      </c>
      <c r="L359" s="1">
        <f t="shared" si="11"/>
        <v>1186.68</v>
      </c>
      <c r="M359" t="str">
        <f>IF(Table1[[#This Row],[sold]]&gt;100,"High",IF(Table1[[#This Row],[sold]]&gt;=50,"Medium","Low"))</f>
        <v>Medium</v>
      </c>
    </row>
    <row r="360" spans="1:13" x14ac:dyDescent="0.3">
      <c r="A360" t="s">
        <v>5697</v>
      </c>
      <c r="B360" t="s">
        <v>5698</v>
      </c>
      <c r="C360" t="s">
        <v>1036</v>
      </c>
      <c r="D360" s="1">
        <v>24.55</v>
      </c>
      <c r="E360">
        <v>23</v>
      </c>
      <c r="F360" t="s">
        <v>5699</v>
      </c>
      <c r="G360">
        <v>433</v>
      </c>
      <c r="H360" t="s">
        <v>5700</v>
      </c>
      <c r="I360" t="s">
        <v>7495</v>
      </c>
      <c r="J360" t="s">
        <v>7257</v>
      </c>
      <c r="K360" t="str">
        <f t="shared" si="10"/>
        <v>In Stock</v>
      </c>
      <c r="L360" s="1">
        <f t="shared" si="11"/>
        <v>10630.15</v>
      </c>
      <c r="M360" t="str">
        <f>IF(Table1[[#This Row],[sold]]&gt;100,"High",IF(Table1[[#This Row],[sold]]&gt;=50,"Medium","Low"))</f>
        <v>High</v>
      </c>
    </row>
    <row r="361" spans="1:13" x14ac:dyDescent="0.3">
      <c r="A361" t="s">
        <v>1017</v>
      </c>
      <c r="B361" t="s">
        <v>5701</v>
      </c>
      <c r="C361" t="s">
        <v>1011</v>
      </c>
      <c r="D361" s="1">
        <v>90.44</v>
      </c>
      <c r="E361">
        <v>1</v>
      </c>
      <c r="F361" t="s">
        <v>5702</v>
      </c>
      <c r="G361">
        <v>587</v>
      </c>
      <c r="H361" t="s">
        <v>5703</v>
      </c>
      <c r="I361" t="s">
        <v>7496</v>
      </c>
      <c r="J361" t="s">
        <v>7257</v>
      </c>
      <c r="K361" t="str">
        <f t="shared" si="10"/>
        <v>In Stock</v>
      </c>
      <c r="L361" s="1">
        <f t="shared" si="11"/>
        <v>53088.28</v>
      </c>
      <c r="M361" t="str">
        <f>IF(Table1[[#This Row],[sold]]&gt;100,"High",IF(Table1[[#This Row],[sold]]&gt;=50,"Medium","Low"))</f>
        <v>High</v>
      </c>
    </row>
    <row r="362" spans="1:13" x14ac:dyDescent="0.3">
      <c r="A362" t="s">
        <v>1800</v>
      </c>
      <c r="B362" t="s">
        <v>5704</v>
      </c>
      <c r="C362" t="s">
        <v>1036</v>
      </c>
      <c r="D362" s="1">
        <v>36.99</v>
      </c>
      <c r="E362">
        <v>5</v>
      </c>
      <c r="F362" t="s">
        <v>2434</v>
      </c>
      <c r="G362">
        <v>7</v>
      </c>
      <c r="H362" t="s">
        <v>5705</v>
      </c>
      <c r="I362" t="s">
        <v>7492</v>
      </c>
      <c r="J362" t="s">
        <v>7257</v>
      </c>
      <c r="K362" t="str">
        <f t="shared" si="10"/>
        <v>In Stock</v>
      </c>
      <c r="L362" s="1">
        <f t="shared" si="11"/>
        <v>258.93</v>
      </c>
      <c r="M362" t="str">
        <f>IF(Table1[[#This Row],[sold]]&gt;100,"High",IF(Table1[[#This Row],[sold]]&gt;=50,"Medium","Low"))</f>
        <v>Low</v>
      </c>
    </row>
    <row r="363" spans="1:13" x14ac:dyDescent="0.3">
      <c r="A363" t="s">
        <v>5706</v>
      </c>
      <c r="B363" t="s">
        <v>5707</v>
      </c>
      <c r="C363" t="s">
        <v>1254</v>
      </c>
      <c r="D363" s="1">
        <v>17.89</v>
      </c>
      <c r="E363">
        <v>10</v>
      </c>
      <c r="F363" t="s">
        <v>5708</v>
      </c>
      <c r="G363">
        <v>2256</v>
      </c>
      <c r="H363" t="s">
        <v>5709</v>
      </c>
      <c r="I363" t="s">
        <v>7499</v>
      </c>
      <c r="J363" t="s">
        <v>7257</v>
      </c>
      <c r="K363" t="str">
        <f t="shared" si="10"/>
        <v>In Stock</v>
      </c>
      <c r="L363" s="1">
        <f t="shared" si="11"/>
        <v>40359.840000000004</v>
      </c>
      <c r="M363" t="str">
        <f>IF(Table1[[#This Row],[sold]]&gt;100,"High",IF(Table1[[#This Row],[sold]]&gt;=50,"Medium","Low"))</f>
        <v>High</v>
      </c>
    </row>
    <row r="364" spans="1:13" x14ac:dyDescent="0.3">
      <c r="A364" t="s">
        <v>5710</v>
      </c>
      <c r="B364" t="s">
        <v>5711</v>
      </c>
      <c r="C364" t="s">
        <v>1336</v>
      </c>
      <c r="D364" s="1">
        <v>85.2</v>
      </c>
      <c r="E364">
        <v>4</v>
      </c>
      <c r="F364" t="s">
        <v>1500</v>
      </c>
      <c r="G364">
        <v>73</v>
      </c>
      <c r="H364" t="s">
        <v>5712</v>
      </c>
      <c r="I364" t="s">
        <v>7499</v>
      </c>
      <c r="J364" t="s">
        <v>7257</v>
      </c>
      <c r="K364" t="str">
        <f t="shared" si="10"/>
        <v>In Stock</v>
      </c>
      <c r="L364" s="1">
        <f t="shared" si="11"/>
        <v>6219.6</v>
      </c>
      <c r="M364" t="str">
        <f>IF(Table1[[#This Row],[sold]]&gt;100,"High",IF(Table1[[#This Row],[sold]]&gt;=50,"Medium","Low"))</f>
        <v>Medium</v>
      </c>
    </row>
    <row r="365" spans="1:13" x14ac:dyDescent="0.3">
      <c r="A365" t="s">
        <v>2249</v>
      </c>
      <c r="B365" t="s">
        <v>5713</v>
      </c>
      <c r="C365" t="s">
        <v>1036</v>
      </c>
      <c r="D365" s="1">
        <v>108.98</v>
      </c>
      <c r="E365">
        <v>3</v>
      </c>
      <c r="F365" t="s">
        <v>5416</v>
      </c>
      <c r="G365">
        <v>33</v>
      </c>
      <c r="H365" t="s">
        <v>5714</v>
      </c>
      <c r="I365" t="s">
        <v>7496</v>
      </c>
      <c r="J365" t="s">
        <v>7257</v>
      </c>
      <c r="K365" t="str">
        <f t="shared" si="10"/>
        <v>In Stock</v>
      </c>
      <c r="L365" s="1">
        <f t="shared" si="11"/>
        <v>3596.34</v>
      </c>
      <c r="M365" t="str">
        <f>IF(Table1[[#This Row],[sold]]&gt;100,"High",IF(Table1[[#This Row],[sold]]&gt;=50,"Medium","Low"))</f>
        <v>Low</v>
      </c>
    </row>
    <row r="366" spans="1:13" x14ac:dyDescent="0.3">
      <c r="A366" t="s">
        <v>1982</v>
      </c>
      <c r="B366" t="s">
        <v>5715</v>
      </c>
      <c r="C366" t="s">
        <v>1036</v>
      </c>
      <c r="D366" s="1">
        <v>16.04</v>
      </c>
      <c r="E366">
        <v>31</v>
      </c>
      <c r="F366" t="s">
        <v>5716</v>
      </c>
      <c r="G366">
        <v>2817</v>
      </c>
      <c r="H366" t="s">
        <v>5717</v>
      </c>
      <c r="I366" t="s">
        <v>7495</v>
      </c>
      <c r="J366" t="s">
        <v>7257</v>
      </c>
      <c r="K366" t="str">
        <f t="shared" si="10"/>
        <v>In Stock</v>
      </c>
      <c r="L366" s="1">
        <f t="shared" si="11"/>
        <v>45184.68</v>
      </c>
      <c r="M366" t="str">
        <f>IF(Table1[[#This Row],[sold]]&gt;100,"High",IF(Table1[[#This Row],[sold]]&gt;=50,"Medium","Low"))</f>
        <v>High</v>
      </c>
    </row>
    <row r="367" spans="1:13" x14ac:dyDescent="0.3">
      <c r="A367" t="s">
        <v>1044</v>
      </c>
      <c r="B367" t="s">
        <v>7435</v>
      </c>
      <c r="C367" t="s">
        <v>1036</v>
      </c>
      <c r="D367" s="1">
        <v>45.98</v>
      </c>
      <c r="E367">
        <v>7</v>
      </c>
      <c r="F367" t="s">
        <v>5718</v>
      </c>
      <c r="G367">
        <v>343</v>
      </c>
      <c r="H367" t="s">
        <v>5719</v>
      </c>
      <c r="I367" t="s">
        <v>7494</v>
      </c>
      <c r="J367" t="s">
        <v>7257</v>
      </c>
      <c r="K367" t="str">
        <f t="shared" si="10"/>
        <v>In Stock</v>
      </c>
      <c r="L367" s="1">
        <f t="shared" si="11"/>
        <v>15771.14</v>
      </c>
      <c r="M367" t="str">
        <f>IF(Table1[[#This Row],[sold]]&gt;100,"High",IF(Table1[[#This Row],[sold]]&gt;=50,"Medium","Low"))</f>
        <v>High</v>
      </c>
    </row>
    <row r="368" spans="1:13" x14ac:dyDescent="0.3">
      <c r="A368" t="s">
        <v>1017</v>
      </c>
      <c r="B368" t="s">
        <v>5720</v>
      </c>
      <c r="C368" t="s">
        <v>1036</v>
      </c>
      <c r="D368" s="1">
        <v>84.73</v>
      </c>
      <c r="E368">
        <v>1</v>
      </c>
      <c r="F368" t="s">
        <v>5721</v>
      </c>
      <c r="G368">
        <v>2774</v>
      </c>
      <c r="H368" t="s">
        <v>5722</v>
      </c>
      <c r="I368" t="s">
        <v>7496</v>
      </c>
      <c r="J368" t="s">
        <v>7257</v>
      </c>
      <c r="K368" t="str">
        <f t="shared" si="10"/>
        <v>In Stock</v>
      </c>
      <c r="L368" s="1">
        <f t="shared" si="11"/>
        <v>235041.02000000002</v>
      </c>
      <c r="M368" t="str">
        <f>IF(Table1[[#This Row],[sold]]&gt;100,"High",IF(Table1[[#This Row],[sold]]&gt;=50,"Medium","Low"))</f>
        <v>High</v>
      </c>
    </row>
    <row r="369" spans="1:13" x14ac:dyDescent="0.3">
      <c r="A369" t="s">
        <v>1344</v>
      </c>
      <c r="B369" t="s">
        <v>5723</v>
      </c>
      <c r="C369" t="s">
        <v>1011</v>
      </c>
      <c r="D369" s="1">
        <v>69.989999999999995</v>
      </c>
      <c r="E369">
        <v>8</v>
      </c>
      <c r="F369" t="s">
        <v>5724</v>
      </c>
      <c r="G369">
        <v>35</v>
      </c>
      <c r="H369" t="s">
        <v>5725</v>
      </c>
      <c r="I369" t="s">
        <v>7492</v>
      </c>
      <c r="J369" t="s">
        <v>7257</v>
      </c>
      <c r="K369" t="str">
        <f t="shared" si="10"/>
        <v>In Stock</v>
      </c>
      <c r="L369" s="1">
        <f t="shared" si="11"/>
        <v>2449.6499999999996</v>
      </c>
      <c r="M369" t="str">
        <f>IF(Table1[[#This Row],[sold]]&gt;100,"High",IF(Table1[[#This Row],[sold]]&gt;=50,"Medium","Low"))</f>
        <v>Low</v>
      </c>
    </row>
    <row r="370" spans="1:13" x14ac:dyDescent="0.3">
      <c r="A370" t="s">
        <v>3594</v>
      </c>
      <c r="B370" t="s">
        <v>5726</v>
      </c>
      <c r="C370" t="s">
        <v>1011</v>
      </c>
      <c r="D370" s="1">
        <v>45</v>
      </c>
      <c r="E370">
        <v>8</v>
      </c>
      <c r="F370" t="s">
        <v>1910</v>
      </c>
      <c r="G370">
        <v>37</v>
      </c>
      <c r="H370" t="s">
        <v>5727</v>
      </c>
      <c r="I370" t="s">
        <v>7498</v>
      </c>
      <c r="J370" t="s">
        <v>7257</v>
      </c>
      <c r="K370" t="str">
        <f t="shared" si="10"/>
        <v>In Stock</v>
      </c>
      <c r="L370" s="1">
        <f t="shared" si="11"/>
        <v>1665</v>
      </c>
      <c r="M370" t="str">
        <f>IF(Table1[[#This Row],[sold]]&gt;100,"High",IF(Table1[[#This Row],[sold]]&gt;=50,"Medium","Low"))</f>
        <v>Low</v>
      </c>
    </row>
    <row r="371" spans="1:13" x14ac:dyDescent="0.3">
      <c r="A371" t="s">
        <v>1344</v>
      </c>
      <c r="B371" t="s">
        <v>5728</v>
      </c>
      <c r="C371" t="s">
        <v>1036</v>
      </c>
      <c r="D371" s="1">
        <v>48.95</v>
      </c>
      <c r="E371">
        <v>10</v>
      </c>
      <c r="F371" t="s">
        <v>5729</v>
      </c>
      <c r="G371">
        <v>121</v>
      </c>
      <c r="H371" t="s">
        <v>5730</v>
      </c>
      <c r="I371" t="s">
        <v>7492</v>
      </c>
      <c r="J371" t="s">
        <v>7257</v>
      </c>
      <c r="K371" t="str">
        <f t="shared" si="10"/>
        <v>In Stock</v>
      </c>
      <c r="L371" s="1">
        <f t="shared" si="11"/>
        <v>5922.9500000000007</v>
      </c>
      <c r="M371" t="str">
        <f>IF(Table1[[#This Row],[sold]]&gt;100,"High",IF(Table1[[#This Row],[sold]]&gt;=50,"Medium","Low"))</f>
        <v>High</v>
      </c>
    </row>
    <row r="372" spans="1:13" x14ac:dyDescent="0.3">
      <c r="A372" t="s">
        <v>1893</v>
      </c>
      <c r="B372" t="s">
        <v>5731</v>
      </c>
      <c r="C372" t="s">
        <v>1036</v>
      </c>
      <c r="D372" s="1">
        <v>10.7</v>
      </c>
      <c r="E372">
        <v>5</v>
      </c>
      <c r="F372" t="s">
        <v>5732</v>
      </c>
      <c r="G372">
        <v>163</v>
      </c>
      <c r="H372" t="s">
        <v>5733</v>
      </c>
      <c r="I372" t="s">
        <v>7496</v>
      </c>
      <c r="J372" t="s">
        <v>7257</v>
      </c>
      <c r="K372" t="str">
        <f t="shared" si="10"/>
        <v>In Stock</v>
      </c>
      <c r="L372" s="1">
        <f t="shared" si="11"/>
        <v>1744.1</v>
      </c>
      <c r="M372" t="str">
        <f>IF(Table1[[#This Row],[sold]]&gt;100,"High",IF(Table1[[#This Row],[sold]]&gt;=50,"Medium","Low"))</f>
        <v>High</v>
      </c>
    </row>
    <row r="373" spans="1:13" x14ac:dyDescent="0.3">
      <c r="A373" t="s">
        <v>1344</v>
      </c>
      <c r="B373" t="s">
        <v>5734</v>
      </c>
      <c r="C373" t="s">
        <v>1036</v>
      </c>
      <c r="D373" s="1">
        <v>27.1</v>
      </c>
      <c r="E373">
        <v>8</v>
      </c>
      <c r="F373" t="s">
        <v>3136</v>
      </c>
      <c r="G373">
        <v>28</v>
      </c>
      <c r="H373" t="s">
        <v>5735</v>
      </c>
      <c r="I373" t="s">
        <v>7492</v>
      </c>
      <c r="J373" t="s">
        <v>7257</v>
      </c>
      <c r="K373" t="str">
        <f t="shared" si="10"/>
        <v>In Stock</v>
      </c>
      <c r="L373" s="1">
        <f t="shared" si="11"/>
        <v>758.80000000000007</v>
      </c>
      <c r="M373" t="str">
        <f>IF(Table1[[#This Row],[sold]]&gt;100,"High",IF(Table1[[#This Row],[sold]]&gt;=50,"Medium","Low"))</f>
        <v>Low</v>
      </c>
    </row>
    <row r="374" spans="1:13" x14ac:dyDescent="0.3">
      <c r="A374" t="s">
        <v>1074</v>
      </c>
      <c r="B374" t="s">
        <v>5736</v>
      </c>
      <c r="C374" t="s">
        <v>1036</v>
      </c>
      <c r="D374" s="1">
        <v>29.99</v>
      </c>
      <c r="E374">
        <v>10</v>
      </c>
      <c r="F374" t="s">
        <v>5737</v>
      </c>
      <c r="G374">
        <v>92</v>
      </c>
      <c r="H374" t="s">
        <v>5738</v>
      </c>
      <c r="I374" t="s">
        <v>7538</v>
      </c>
      <c r="J374" t="s">
        <v>7257</v>
      </c>
      <c r="K374" t="str">
        <f t="shared" si="10"/>
        <v>In Stock</v>
      </c>
      <c r="L374" s="1">
        <f t="shared" si="11"/>
        <v>2759.08</v>
      </c>
      <c r="M374" t="str">
        <f>IF(Table1[[#This Row],[sold]]&gt;100,"High",IF(Table1[[#This Row],[sold]]&gt;=50,"Medium","Low"))</f>
        <v>Medium</v>
      </c>
    </row>
    <row r="375" spans="1:13" x14ac:dyDescent="0.3">
      <c r="A375" t="s">
        <v>2294</v>
      </c>
      <c r="B375" t="s">
        <v>5739</v>
      </c>
      <c r="C375" t="s">
        <v>1067</v>
      </c>
      <c r="D375" s="1">
        <v>212.89</v>
      </c>
      <c r="E375">
        <v>10</v>
      </c>
      <c r="F375" t="s">
        <v>5740</v>
      </c>
      <c r="G375">
        <v>53</v>
      </c>
      <c r="H375" t="s">
        <v>5741</v>
      </c>
      <c r="I375" t="s">
        <v>7496</v>
      </c>
      <c r="J375" t="s">
        <v>7257</v>
      </c>
      <c r="K375" t="str">
        <f t="shared" si="10"/>
        <v>In Stock</v>
      </c>
      <c r="L375" s="1">
        <f t="shared" si="11"/>
        <v>11283.17</v>
      </c>
      <c r="M375" t="str">
        <f>IF(Table1[[#This Row],[sold]]&gt;100,"High",IF(Table1[[#This Row],[sold]]&gt;=50,"Medium","Low"))</f>
        <v>Medium</v>
      </c>
    </row>
    <row r="376" spans="1:13" x14ac:dyDescent="0.3">
      <c r="A376" t="s">
        <v>1044</v>
      </c>
      <c r="B376" t="s">
        <v>7436</v>
      </c>
      <c r="C376" t="s">
        <v>1036</v>
      </c>
      <c r="D376" s="1">
        <v>71.98</v>
      </c>
      <c r="E376">
        <v>1</v>
      </c>
      <c r="F376" t="s">
        <v>5742</v>
      </c>
      <c r="G376">
        <v>2153</v>
      </c>
      <c r="H376" t="s">
        <v>5743</v>
      </c>
      <c r="I376" t="s">
        <v>7496</v>
      </c>
      <c r="J376" t="s">
        <v>7257</v>
      </c>
      <c r="K376" t="str">
        <f t="shared" si="10"/>
        <v>In Stock</v>
      </c>
      <c r="L376" s="1">
        <f t="shared" si="11"/>
        <v>154972.94</v>
      </c>
      <c r="M376" t="str">
        <f>IF(Table1[[#This Row],[sold]]&gt;100,"High",IF(Table1[[#This Row],[sold]]&gt;=50,"Medium","Low"))</f>
        <v>High</v>
      </c>
    </row>
    <row r="377" spans="1:13" x14ac:dyDescent="0.3">
      <c r="A377" t="s">
        <v>2105</v>
      </c>
      <c r="B377" t="s">
        <v>5744</v>
      </c>
      <c r="C377" t="s">
        <v>1036</v>
      </c>
      <c r="D377" s="1">
        <v>89.98</v>
      </c>
      <c r="E377">
        <v>8</v>
      </c>
      <c r="F377" t="s">
        <v>5745</v>
      </c>
      <c r="G377">
        <v>1243</v>
      </c>
      <c r="H377" t="s">
        <v>5746</v>
      </c>
      <c r="I377" t="s">
        <v>7496</v>
      </c>
      <c r="J377" t="s">
        <v>7257</v>
      </c>
      <c r="K377" t="str">
        <f t="shared" si="10"/>
        <v>In Stock</v>
      </c>
      <c r="L377" s="1">
        <f t="shared" si="11"/>
        <v>111845.14</v>
      </c>
      <c r="M377" t="str">
        <f>IF(Table1[[#This Row],[sold]]&gt;100,"High",IF(Table1[[#This Row],[sold]]&gt;=50,"Medium","Low"))</f>
        <v>High</v>
      </c>
    </row>
    <row r="378" spans="1:13" x14ac:dyDescent="0.3">
      <c r="A378" t="s">
        <v>1074</v>
      </c>
      <c r="B378" t="s">
        <v>5747</v>
      </c>
      <c r="C378" t="s">
        <v>1036</v>
      </c>
      <c r="D378" s="1">
        <v>43.47</v>
      </c>
      <c r="E378">
        <v>10</v>
      </c>
      <c r="F378" t="s">
        <v>2451</v>
      </c>
      <c r="G378">
        <v>34</v>
      </c>
      <c r="H378" t="s">
        <v>5748</v>
      </c>
      <c r="I378" t="s">
        <v>7539</v>
      </c>
      <c r="J378" t="s">
        <v>7257</v>
      </c>
      <c r="K378" t="str">
        <f t="shared" si="10"/>
        <v>In Stock</v>
      </c>
      <c r="L378" s="1">
        <f t="shared" si="11"/>
        <v>1477.98</v>
      </c>
      <c r="M378" t="str">
        <f>IF(Table1[[#This Row],[sold]]&gt;100,"High",IF(Table1[[#This Row],[sold]]&gt;=50,"Medium","Low"))</f>
        <v>Low</v>
      </c>
    </row>
    <row r="379" spans="1:13" x14ac:dyDescent="0.3">
      <c r="A379" t="s">
        <v>5749</v>
      </c>
      <c r="B379" t="s">
        <v>5750</v>
      </c>
      <c r="C379" t="s">
        <v>1036</v>
      </c>
      <c r="D379" s="1">
        <v>9.98</v>
      </c>
      <c r="E379">
        <v>36</v>
      </c>
      <c r="F379" t="s">
        <v>5751</v>
      </c>
      <c r="G379">
        <v>8453</v>
      </c>
      <c r="H379" t="s">
        <v>5752</v>
      </c>
      <c r="I379" t="s">
        <v>7495</v>
      </c>
      <c r="J379" t="s">
        <v>7257</v>
      </c>
      <c r="K379" t="str">
        <f t="shared" si="10"/>
        <v>In Stock</v>
      </c>
      <c r="L379" s="1">
        <f t="shared" si="11"/>
        <v>84360.94</v>
      </c>
      <c r="M379" t="str">
        <f>IF(Table1[[#This Row],[sold]]&gt;100,"High",IF(Table1[[#This Row],[sold]]&gt;=50,"Medium","Low"))</f>
        <v>High</v>
      </c>
    </row>
    <row r="380" spans="1:13" x14ac:dyDescent="0.3">
      <c r="A380" t="s">
        <v>1553</v>
      </c>
      <c r="B380" t="s">
        <v>7389</v>
      </c>
      <c r="C380" t="s">
        <v>1011</v>
      </c>
      <c r="D380" s="1">
        <v>24.4</v>
      </c>
      <c r="E380">
        <v>50</v>
      </c>
      <c r="F380" t="s">
        <v>5753</v>
      </c>
      <c r="G380">
        <v>14</v>
      </c>
      <c r="H380" t="s">
        <v>5754</v>
      </c>
      <c r="I380" t="s">
        <v>7494</v>
      </c>
      <c r="J380" t="s">
        <v>7257</v>
      </c>
      <c r="K380" t="str">
        <f t="shared" si="10"/>
        <v>In Stock</v>
      </c>
      <c r="L380" s="1">
        <f t="shared" si="11"/>
        <v>341.59999999999997</v>
      </c>
      <c r="M380" t="str">
        <f>IF(Table1[[#This Row],[sold]]&gt;100,"High",IF(Table1[[#This Row],[sold]]&gt;=50,"Medium","Low"))</f>
        <v>Low</v>
      </c>
    </row>
    <row r="381" spans="1:13" x14ac:dyDescent="0.3">
      <c r="A381" t="s">
        <v>2470</v>
      </c>
      <c r="B381" t="s">
        <v>5755</v>
      </c>
      <c r="C381" t="s">
        <v>1067</v>
      </c>
      <c r="D381" s="1">
        <v>50</v>
      </c>
      <c r="E381">
        <v>10</v>
      </c>
      <c r="F381" t="s">
        <v>1218</v>
      </c>
      <c r="G381">
        <v>19</v>
      </c>
      <c r="H381" t="s">
        <v>5756</v>
      </c>
      <c r="I381" t="s">
        <v>7516</v>
      </c>
      <c r="J381" t="s">
        <v>7257</v>
      </c>
      <c r="K381" t="str">
        <f t="shared" si="10"/>
        <v>In Stock</v>
      </c>
      <c r="L381" s="1">
        <f t="shared" si="11"/>
        <v>950</v>
      </c>
      <c r="M381" t="str">
        <f>IF(Table1[[#This Row],[sold]]&gt;100,"High",IF(Table1[[#This Row],[sold]]&gt;=50,"Medium","Low"))</f>
        <v>Low</v>
      </c>
    </row>
    <row r="382" spans="1:13" x14ac:dyDescent="0.3">
      <c r="A382" t="s">
        <v>2992</v>
      </c>
      <c r="B382" t="s">
        <v>5757</v>
      </c>
      <c r="C382" t="s">
        <v>1254</v>
      </c>
      <c r="D382" s="1">
        <v>10.19</v>
      </c>
      <c r="E382">
        <v>44</v>
      </c>
      <c r="F382" t="s">
        <v>5758</v>
      </c>
      <c r="G382">
        <v>330</v>
      </c>
      <c r="H382" t="s">
        <v>5759</v>
      </c>
      <c r="I382" t="s">
        <v>7495</v>
      </c>
      <c r="J382" t="s">
        <v>7257</v>
      </c>
      <c r="K382" t="str">
        <f t="shared" si="10"/>
        <v>In Stock</v>
      </c>
      <c r="L382" s="1">
        <f t="shared" si="11"/>
        <v>3362.7</v>
      </c>
      <c r="M382" t="str">
        <f>IF(Table1[[#This Row],[sold]]&gt;100,"High",IF(Table1[[#This Row],[sold]]&gt;=50,"Medium","Low"))</f>
        <v>High</v>
      </c>
    </row>
    <row r="383" spans="1:13" x14ac:dyDescent="0.3">
      <c r="A383" t="s">
        <v>1656</v>
      </c>
      <c r="B383" t="s">
        <v>5760</v>
      </c>
      <c r="C383" t="s">
        <v>1265</v>
      </c>
      <c r="D383" s="1">
        <v>9.2100000000000009</v>
      </c>
      <c r="E383">
        <v>5</v>
      </c>
      <c r="F383" t="s">
        <v>5761</v>
      </c>
      <c r="G383">
        <v>72</v>
      </c>
      <c r="H383" t="s">
        <v>5762</v>
      </c>
      <c r="I383" t="s">
        <v>7498</v>
      </c>
      <c r="J383" t="s">
        <v>7257</v>
      </c>
      <c r="K383" t="str">
        <f t="shared" si="10"/>
        <v>In Stock</v>
      </c>
      <c r="L383" s="1">
        <f t="shared" si="11"/>
        <v>663.12000000000012</v>
      </c>
      <c r="M383" t="str">
        <f>IF(Table1[[#This Row],[sold]]&gt;100,"High",IF(Table1[[#This Row],[sold]]&gt;=50,"Medium","Low"))</f>
        <v>Medium</v>
      </c>
    </row>
    <row r="384" spans="1:13" x14ac:dyDescent="0.3">
      <c r="A384" t="s">
        <v>3594</v>
      </c>
      <c r="B384" t="s">
        <v>5763</v>
      </c>
      <c r="C384" t="s">
        <v>1011</v>
      </c>
      <c r="D384" s="1">
        <v>16.97</v>
      </c>
      <c r="E384">
        <v>10</v>
      </c>
      <c r="F384" t="s">
        <v>1914</v>
      </c>
      <c r="G384">
        <v>16</v>
      </c>
      <c r="H384" t="s">
        <v>5764</v>
      </c>
      <c r="I384" t="s">
        <v>7517</v>
      </c>
      <c r="J384" t="s">
        <v>7257</v>
      </c>
      <c r="K384" t="str">
        <f t="shared" si="10"/>
        <v>In Stock</v>
      </c>
      <c r="L384" s="1">
        <f t="shared" si="11"/>
        <v>271.52</v>
      </c>
      <c r="M384" t="str">
        <f>IF(Table1[[#This Row],[sold]]&gt;100,"High",IF(Table1[[#This Row],[sold]]&gt;=50,"Medium","Low"))</f>
        <v>Low</v>
      </c>
    </row>
    <row r="385" spans="1:13" x14ac:dyDescent="0.3">
      <c r="A385" t="s">
        <v>1344</v>
      </c>
      <c r="B385" t="s">
        <v>5765</v>
      </c>
      <c r="C385" t="s">
        <v>1011</v>
      </c>
      <c r="D385" s="1">
        <v>78.989999999999995</v>
      </c>
      <c r="E385">
        <v>10</v>
      </c>
      <c r="F385" t="s">
        <v>5766</v>
      </c>
      <c r="G385">
        <v>743</v>
      </c>
      <c r="H385" t="s">
        <v>5767</v>
      </c>
      <c r="I385" t="s">
        <v>7496</v>
      </c>
      <c r="J385" t="s">
        <v>7257</v>
      </c>
      <c r="K385" t="str">
        <f t="shared" si="10"/>
        <v>In Stock</v>
      </c>
      <c r="L385" s="1">
        <f t="shared" si="11"/>
        <v>58689.57</v>
      </c>
      <c r="M385" t="str">
        <f>IF(Table1[[#This Row],[sold]]&gt;100,"High",IF(Table1[[#This Row],[sold]]&gt;=50,"Medium","Low"))</f>
        <v>High</v>
      </c>
    </row>
    <row r="386" spans="1:13" x14ac:dyDescent="0.3">
      <c r="A386" t="s">
        <v>1354</v>
      </c>
      <c r="B386" t="s">
        <v>5768</v>
      </c>
      <c r="C386" t="s">
        <v>1036</v>
      </c>
      <c r="D386" s="1">
        <v>19.16</v>
      </c>
      <c r="E386">
        <v>72</v>
      </c>
      <c r="F386" t="s">
        <v>5769</v>
      </c>
      <c r="G386">
        <v>348</v>
      </c>
      <c r="H386" t="s">
        <v>5770</v>
      </c>
      <c r="I386" t="s">
        <v>7495</v>
      </c>
      <c r="J386" t="s">
        <v>7257</v>
      </c>
      <c r="K386" t="str">
        <f t="shared" ref="K386:K448" si="12">IF(E386&gt;=1,"In Stock","Out of Stock")</f>
        <v>In Stock</v>
      </c>
      <c r="L386" s="1">
        <f t="shared" ref="L386:L448" si="13">G386*D386</f>
        <v>6667.68</v>
      </c>
      <c r="M386" t="str">
        <f>IF(Table1[[#This Row],[sold]]&gt;100,"High",IF(Table1[[#This Row],[sold]]&gt;=50,"Medium","Low"))</f>
        <v>High</v>
      </c>
    </row>
    <row r="387" spans="1:13" x14ac:dyDescent="0.3">
      <c r="A387" t="s">
        <v>1602</v>
      </c>
      <c r="B387" t="s">
        <v>7465</v>
      </c>
      <c r="C387" t="s">
        <v>1036</v>
      </c>
      <c r="D387" s="1">
        <v>33.5</v>
      </c>
      <c r="E387">
        <v>1</v>
      </c>
      <c r="F387" t="s">
        <v>5771</v>
      </c>
      <c r="G387">
        <v>1511</v>
      </c>
      <c r="H387" t="s">
        <v>5772</v>
      </c>
      <c r="I387" t="s">
        <v>7494</v>
      </c>
      <c r="J387" t="s">
        <v>7257</v>
      </c>
      <c r="K387" t="str">
        <f t="shared" si="12"/>
        <v>In Stock</v>
      </c>
      <c r="L387" s="1">
        <f t="shared" si="13"/>
        <v>50618.5</v>
      </c>
      <c r="M387" t="str">
        <f>IF(Table1[[#This Row],[sold]]&gt;100,"High",IF(Table1[[#This Row],[sold]]&gt;=50,"Medium","Low"))</f>
        <v>High</v>
      </c>
    </row>
    <row r="388" spans="1:13" x14ac:dyDescent="0.3">
      <c r="A388" t="s">
        <v>5773</v>
      </c>
      <c r="B388" t="s">
        <v>5774</v>
      </c>
      <c r="C388" t="s">
        <v>1336</v>
      </c>
      <c r="D388" s="1">
        <v>79.989999999999995</v>
      </c>
      <c r="E388">
        <v>9</v>
      </c>
      <c r="F388" t="s">
        <v>5775</v>
      </c>
      <c r="G388">
        <v>15</v>
      </c>
      <c r="H388" t="s">
        <v>5776</v>
      </c>
      <c r="I388" t="s">
        <v>7496</v>
      </c>
      <c r="J388" t="s">
        <v>7257</v>
      </c>
      <c r="K388" t="str">
        <f t="shared" si="12"/>
        <v>In Stock</v>
      </c>
      <c r="L388" s="1">
        <f t="shared" si="13"/>
        <v>1199.8499999999999</v>
      </c>
      <c r="M388" t="str">
        <f>IF(Table1[[#This Row],[sold]]&gt;100,"High",IF(Table1[[#This Row],[sold]]&gt;=50,"Medium","Low"))</f>
        <v>Low</v>
      </c>
    </row>
    <row r="389" spans="1:13" x14ac:dyDescent="0.3">
      <c r="A389" t="s">
        <v>5777</v>
      </c>
      <c r="B389" t="s">
        <v>5778</v>
      </c>
      <c r="C389" t="s">
        <v>1036</v>
      </c>
      <c r="D389" s="1">
        <v>22</v>
      </c>
      <c r="E389">
        <v>49</v>
      </c>
      <c r="F389" t="s">
        <v>5779</v>
      </c>
      <c r="G389">
        <v>1</v>
      </c>
      <c r="I389" t="s">
        <v>7499</v>
      </c>
      <c r="J389" t="s">
        <v>7257</v>
      </c>
      <c r="K389" t="str">
        <f t="shared" si="12"/>
        <v>In Stock</v>
      </c>
      <c r="L389" s="1">
        <f t="shared" si="13"/>
        <v>22</v>
      </c>
      <c r="M389" t="str">
        <f>IF(Table1[[#This Row],[sold]]&gt;100,"High",IF(Table1[[#This Row],[sold]]&gt;=50,"Medium","Low"))</f>
        <v>Low</v>
      </c>
    </row>
    <row r="390" spans="1:13" x14ac:dyDescent="0.3">
      <c r="A390" t="s">
        <v>5780</v>
      </c>
      <c r="B390" t="s">
        <v>5781</v>
      </c>
      <c r="C390" t="s">
        <v>1011</v>
      </c>
      <c r="D390" s="1">
        <v>84.99</v>
      </c>
      <c r="E390">
        <v>3</v>
      </c>
      <c r="F390" t="s">
        <v>1461</v>
      </c>
      <c r="G390">
        <v>7</v>
      </c>
      <c r="H390" t="s">
        <v>5782</v>
      </c>
      <c r="I390" t="s">
        <v>7488</v>
      </c>
      <c r="J390" t="s">
        <v>7257</v>
      </c>
      <c r="K390" t="str">
        <f t="shared" si="12"/>
        <v>In Stock</v>
      </c>
      <c r="L390" s="1">
        <f t="shared" si="13"/>
        <v>594.92999999999995</v>
      </c>
      <c r="M390" t="str">
        <f>IF(Table1[[#This Row],[sold]]&gt;100,"High",IF(Table1[[#This Row],[sold]]&gt;=50,"Medium","Low"))</f>
        <v>Low</v>
      </c>
    </row>
    <row r="391" spans="1:13" x14ac:dyDescent="0.3">
      <c r="A391" t="s">
        <v>1893</v>
      </c>
      <c r="B391" t="s">
        <v>5783</v>
      </c>
      <c r="C391" t="s">
        <v>1011</v>
      </c>
      <c r="D391" s="1">
        <v>112.49</v>
      </c>
      <c r="E391">
        <v>5</v>
      </c>
      <c r="F391" t="s">
        <v>1234</v>
      </c>
      <c r="G391">
        <v>15</v>
      </c>
      <c r="H391" t="s">
        <v>1248</v>
      </c>
      <c r="I391" t="s">
        <v>7512</v>
      </c>
      <c r="J391" t="s">
        <v>7257</v>
      </c>
      <c r="K391" t="str">
        <f t="shared" si="12"/>
        <v>In Stock</v>
      </c>
      <c r="L391" s="1">
        <f t="shared" si="13"/>
        <v>1687.35</v>
      </c>
      <c r="M391" t="str">
        <f>IF(Table1[[#This Row],[sold]]&gt;100,"High",IF(Table1[[#This Row],[sold]]&gt;=50,"Medium","Low"))</f>
        <v>Low</v>
      </c>
    </row>
    <row r="392" spans="1:13" x14ac:dyDescent="0.3">
      <c r="A392" t="s">
        <v>1009</v>
      </c>
      <c r="B392" t="s">
        <v>5784</v>
      </c>
      <c r="C392" t="s">
        <v>1221</v>
      </c>
      <c r="D392" s="1">
        <v>22.79</v>
      </c>
      <c r="E392">
        <v>8</v>
      </c>
      <c r="F392" t="s">
        <v>5538</v>
      </c>
      <c r="G392">
        <v>7</v>
      </c>
      <c r="H392" t="s">
        <v>5785</v>
      </c>
      <c r="I392" t="s">
        <v>7496</v>
      </c>
      <c r="J392" t="s">
        <v>7257</v>
      </c>
      <c r="K392" t="str">
        <f t="shared" si="12"/>
        <v>In Stock</v>
      </c>
      <c r="L392" s="1">
        <f t="shared" si="13"/>
        <v>159.53</v>
      </c>
      <c r="M392" t="str">
        <f>IF(Table1[[#This Row],[sold]]&gt;100,"High",IF(Table1[[#This Row],[sold]]&gt;=50,"Medium","Low"))</f>
        <v>Low</v>
      </c>
    </row>
    <row r="393" spans="1:13" x14ac:dyDescent="0.3">
      <c r="A393" t="s">
        <v>2246</v>
      </c>
      <c r="B393" t="s">
        <v>7335</v>
      </c>
      <c r="C393" t="s">
        <v>1036</v>
      </c>
      <c r="D393" s="1">
        <v>52.99</v>
      </c>
      <c r="E393">
        <v>10</v>
      </c>
      <c r="F393" t="s">
        <v>5786</v>
      </c>
      <c r="G393">
        <v>117</v>
      </c>
      <c r="H393" t="s">
        <v>5787</v>
      </c>
      <c r="I393" t="s">
        <v>7499</v>
      </c>
      <c r="J393" t="s">
        <v>7257</v>
      </c>
      <c r="K393" t="str">
        <f t="shared" si="12"/>
        <v>In Stock</v>
      </c>
      <c r="L393" s="1">
        <f t="shared" si="13"/>
        <v>6199.83</v>
      </c>
      <c r="M393" t="str">
        <f>IF(Table1[[#This Row],[sold]]&gt;100,"High",IF(Table1[[#This Row],[sold]]&gt;=50,"Medium","Low"))</f>
        <v>High</v>
      </c>
    </row>
    <row r="394" spans="1:13" x14ac:dyDescent="0.3">
      <c r="A394" t="s">
        <v>1087</v>
      </c>
      <c r="B394" t="s">
        <v>4778</v>
      </c>
      <c r="C394" t="s">
        <v>1336</v>
      </c>
      <c r="D394" s="1">
        <v>21.99</v>
      </c>
      <c r="E394">
        <v>10</v>
      </c>
      <c r="F394" t="s">
        <v>1402</v>
      </c>
      <c r="G394">
        <v>2</v>
      </c>
      <c r="H394" t="s">
        <v>5788</v>
      </c>
      <c r="I394" t="s">
        <v>7509</v>
      </c>
      <c r="J394" t="s">
        <v>7257</v>
      </c>
      <c r="K394" t="str">
        <f t="shared" si="12"/>
        <v>In Stock</v>
      </c>
      <c r="L394" s="1">
        <f t="shared" si="13"/>
        <v>43.98</v>
      </c>
      <c r="M394" t="str">
        <f>IF(Table1[[#This Row],[sold]]&gt;100,"High",IF(Table1[[#This Row],[sold]]&gt;=50,"Medium","Low"))</f>
        <v>Low</v>
      </c>
    </row>
    <row r="395" spans="1:13" x14ac:dyDescent="0.3">
      <c r="A395" t="s">
        <v>1538</v>
      </c>
      <c r="B395" t="s">
        <v>5789</v>
      </c>
      <c r="C395" t="s">
        <v>1336</v>
      </c>
      <c r="D395" s="1">
        <v>125</v>
      </c>
      <c r="E395">
        <v>10</v>
      </c>
      <c r="F395" t="s">
        <v>1402</v>
      </c>
      <c r="G395">
        <v>2</v>
      </c>
      <c r="I395" t="s">
        <v>7495</v>
      </c>
      <c r="J395" t="s">
        <v>7257</v>
      </c>
      <c r="K395" t="str">
        <f t="shared" si="12"/>
        <v>In Stock</v>
      </c>
      <c r="L395" s="1">
        <f t="shared" si="13"/>
        <v>250</v>
      </c>
      <c r="M395" t="str">
        <f>IF(Table1[[#This Row],[sold]]&gt;100,"High",IF(Table1[[#This Row],[sold]]&gt;=50,"Medium","Low"))</f>
        <v>Low</v>
      </c>
    </row>
    <row r="396" spans="1:13" x14ac:dyDescent="0.3">
      <c r="A396" t="s">
        <v>5016</v>
      </c>
      <c r="B396" t="s">
        <v>5790</v>
      </c>
      <c r="C396" t="s">
        <v>1254</v>
      </c>
      <c r="D396" s="1">
        <v>43.49</v>
      </c>
      <c r="E396">
        <v>2</v>
      </c>
      <c r="F396" t="s">
        <v>1490</v>
      </c>
      <c r="G396">
        <v>3</v>
      </c>
      <c r="H396" t="s">
        <v>5791</v>
      </c>
      <c r="I396" t="s">
        <v>7499</v>
      </c>
      <c r="J396" t="s">
        <v>7257</v>
      </c>
      <c r="K396" t="str">
        <f t="shared" si="12"/>
        <v>In Stock</v>
      </c>
      <c r="L396" s="1">
        <f t="shared" si="13"/>
        <v>130.47</v>
      </c>
      <c r="M396" t="str">
        <f>IF(Table1[[#This Row],[sold]]&gt;100,"High",IF(Table1[[#This Row],[sold]]&gt;=50,"Medium","Low"))</f>
        <v>Low</v>
      </c>
    </row>
    <row r="397" spans="1:13" x14ac:dyDescent="0.3">
      <c r="A397" t="s">
        <v>5579</v>
      </c>
      <c r="B397" t="s">
        <v>5792</v>
      </c>
      <c r="C397" t="s">
        <v>1011</v>
      </c>
      <c r="D397" s="1">
        <v>23.49</v>
      </c>
      <c r="E397">
        <v>3</v>
      </c>
      <c r="F397" t="s">
        <v>1608</v>
      </c>
      <c r="G397">
        <v>6</v>
      </c>
      <c r="H397" t="s">
        <v>5793</v>
      </c>
      <c r="I397" t="s">
        <v>7494</v>
      </c>
      <c r="J397" t="s">
        <v>7257</v>
      </c>
      <c r="K397" t="str">
        <f t="shared" si="12"/>
        <v>In Stock</v>
      </c>
      <c r="L397" s="1">
        <f t="shared" si="13"/>
        <v>140.94</v>
      </c>
      <c r="M397" t="str">
        <f>IF(Table1[[#This Row],[sold]]&gt;100,"High",IF(Table1[[#This Row],[sold]]&gt;=50,"Medium","Low"))</f>
        <v>Low</v>
      </c>
    </row>
    <row r="398" spans="1:13" x14ac:dyDescent="0.3">
      <c r="A398" t="s">
        <v>4827</v>
      </c>
      <c r="B398" t="s">
        <v>5794</v>
      </c>
      <c r="C398" t="s">
        <v>1336</v>
      </c>
      <c r="D398" s="1">
        <v>44</v>
      </c>
      <c r="E398">
        <v>10</v>
      </c>
      <c r="F398" t="s">
        <v>5795</v>
      </c>
      <c r="G398">
        <v>83</v>
      </c>
      <c r="H398" t="s">
        <v>5796</v>
      </c>
      <c r="I398" t="s">
        <v>7495</v>
      </c>
      <c r="J398" t="s">
        <v>7257</v>
      </c>
      <c r="K398" t="str">
        <f t="shared" si="12"/>
        <v>In Stock</v>
      </c>
      <c r="L398" s="1">
        <f t="shared" si="13"/>
        <v>3652</v>
      </c>
      <c r="M398" t="str">
        <f>IF(Table1[[#This Row],[sold]]&gt;100,"High",IF(Table1[[#This Row],[sold]]&gt;=50,"Medium","Low"))</f>
        <v>Medium</v>
      </c>
    </row>
    <row r="399" spans="1:13" x14ac:dyDescent="0.3">
      <c r="A399" t="s">
        <v>5797</v>
      </c>
      <c r="B399" t="s">
        <v>5798</v>
      </c>
      <c r="C399" t="s">
        <v>1036</v>
      </c>
      <c r="D399" s="1">
        <v>140</v>
      </c>
      <c r="E399">
        <v>24</v>
      </c>
      <c r="F399" t="s">
        <v>5799</v>
      </c>
      <c r="G399">
        <v>6</v>
      </c>
      <c r="H399" t="s">
        <v>5800</v>
      </c>
      <c r="I399" t="s">
        <v>7498</v>
      </c>
      <c r="J399" t="s">
        <v>7257</v>
      </c>
      <c r="K399" t="str">
        <f t="shared" si="12"/>
        <v>In Stock</v>
      </c>
      <c r="L399" s="1">
        <f t="shared" si="13"/>
        <v>840</v>
      </c>
      <c r="M399" t="str">
        <f>IF(Table1[[#This Row],[sold]]&gt;100,"High",IF(Table1[[#This Row],[sold]]&gt;=50,"Medium","Low"))</f>
        <v>Low</v>
      </c>
    </row>
    <row r="400" spans="1:13" x14ac:dyDescent="0.3">
      <c r="A400" t="s">
        <v>2249</v>
      </c>
      <c r="B400" t="s">
        <v>5801</v>
      </c>
      <c r="C400" t="s">
        <v>1011</v>
      </c>
      <c r="D400" s="1">
        <v>74.989999999999995</v>
      </c>
      <c r="E400">
        <v>2</v>
      </c>
      <c r="F400" t="s">
        <v>5802</v>
      </c>
      <c r="G400">
        <v>60</v>
      </c>
      <c r="H400" t="s">
        <v>5803</v>
      </c>
      <c r="I400" t="s">
        <v>7488</v>
      </c>
      <c r="J400" t="s">
        <v>7257</v>
      </c>
      <c r="K400" t="str">
        <f t="shared" si="12"/>
        <v>In Stock</v>
      </c>
      <c r="L400" s="1">
        <f t="shared" si="13"/>
        <v>4499.3999999999996</v>
      </c>
      <c r="M400" t="str">
        <f>IF(Table1[[#This Row],[sold]]&gt;100,"High",IF(Table1[[#This Row],[sold]]&gt;=50,"Medium","Low"))</f>
        <v>Medium</v>
      </c>
    </row>
    <row r="401" spans="1:13" x14ac:dyDescent="0.3">
      <c r="A401" t="s">
        <v>1553</v>
      </c>
      <c r="B401" t="s">
        <v>7390</v>
      </c>
      <c r="C401" t="s">
        <v>1011</v>
      </c>
      <c r="D401" s="1">
        <v>26.99</v>
      </c>
      <c r="E401">
        <v>9</v>
      </c>
      <c r="F401" t="s">
        <v>5804</v>
      </c>
      <c r="G401">
        <v>75</v>
      </c>
      <c r="H401" t="s">
        <v>5805</v>
      </c>
      <c r="I401" t="s">
        <v>7494</v>
      </c>
      <c r="J401" t="s">
        <v>7257</v>
      </c>
      <c r="K401" t="str">
        <f t="shared" si="12"/>
        <v>In Stock</v>
      </c>
      <c r="L401" s="1">
        <f t="shared" si="13"/>
        <v>2024.2499999999998</v>
      </c>
      <c r="M401" t="str">
        <f>IF(Table1[[#This Row],[sold]]&gt;100,"High",IF(Table1[[#This Row],[sold]]&gt;=50,"Medium","Low"))</f>
        <v>Medium</v>
      </c>
    </row>
    <row r="402" spans="1:13" x14ac:dyDescent="0.3">
      <c r="A402" t="s">
        <v>1800</v>
      </c>
      <c r="B402" t="s">
        <v>5806</v>
      </c>
      <c r="C402" t="s">
        <v>1011</v>
      </c>
      <c r="D402" s="1">
        <v>52.97</v>
      </c>
      <c r="E402">
        <v>1</v>
      </c>
      <c r="F402" t="s">
        <v>5807</v>
      </c>
      <c r="G402">
        <v>1683</v>
      </c>
      <c r="H402" t="s">
        <v>5808</v>
      </c>
      <c r="I402" t="s">
        <v>7496</v>
      </c>
      <c r="J402" t="s">
        <v>7257</v>
      </c>
      <c r="K402" t="str">
        <f t="shared" si="12"/>
        <v>In Stock</v>
      </c>
      <c r="L402" s="1">
        <f t="shared" si="13"/>
        <v>89148.51</v>
      </c>
      <c r="M402" t="str">
        <f>IF(Table1[[#This Row],[sold]]&gt;100,"High",IF(Table1[[#This Row],[sold]]&gt;=50,"Medium","Low"))</f>
        <v>High</v>
      </c>
    </row>
    <row r="403" spans="1:13" x14ac:dyDescent="0.3">
      <c r="A403" t="s">
        <v>1538</v>
      </c>
      <c r="B403" t="s">
        <v>5809</v>
      </c>
      <c r="C403" t="s">
        <v>1011</v>
      </c>
      <c r="D403" s="1">
        <v>22.61</v>
      </c>
      <c r="E403">
        <v>52</v>
      </c>
      <c r="F403" t="s">
        <v>5810</v>
      </c>
      <c r="G403">
        <v>619</v>
      </c>
      <c r="H403" t="s">
        <v>5811</v>
      </c>
      <c r="I403" t="s">
        <v>7495</v>
      </c>
      <c r="J403" t="s">
        <v>7257</v>
      </c>
      <c r="K403" t="str">
        <f t="shared" si="12"/>
        <v>In Stock</v>
      </c>
      <c r="L403" s="1">
        <f t="shared" si="13"/>
        <v>13995.59</v>
      </c>
      <c r="M403" t="str">
        <f>IF(Table1[[#This Row],[sold]]&gt;100,"High",IF(Table1[[#This Row],[sold]]&gt;=50,"Medium","Low"))</f>
        <v>High</v>
      </c>
    </row>
    <row r="404" spans="1:13" x14ac:dyDescent="0.3">
      <c r="A404" t="s">
        <v>1344</v>
      </c>
      <c r="B404" t="s">
        <v>5812</v>
      </c>
      <c r="C404" t="s">
        <v>1011</v>
      </c>
      <c r="D404" s="1">
        <v>72.989999999999995</v>
      </c>
      <c r="E404">
        <v>6</v>
      </c>
      <c r="F404" t="s">
        <v>5813</v>
      </c>
      <c r="G404">
        <v>235</v>
      </c>
      <c r="H404" t="s">
        <v>5814</v>
      </c>
      <c r="I404" t="s">
        <v>7492</v>
      </c>
      <c r="J404" t="s">
        <v>7257</v>
      </c>
      <c r="K404" t="str">
        <f t="shared" si="12"/>
        <v>In Stock</v>
      </c>
      <c r="L404" s="1">
        <f t="shared" si="13"/>
        <v>17152.649999999998</v>
      </c>
      <c r="M404" t="str">
        <f>IF(Table1[[#This Row],[sold]]&gt;100,"High",IF(Table1[[#This Row],[sold]]&gt;=50,"Medium","Low"))</f>
        <v>High</v>
      </c>
    </row>
    <row r="405" spans="1:13" x14ac:dyDescent="0.3">
      <c r="A405" t="s">
        <v>5815</v>
      </c>
      <c r="B405" t="s">
        <v>5816</v>
      </c>
      <c r="C405" t="s">
        <v>1011</v>
      </c>
      <c r="D405" s="1">
        <v>27.99</v>
      </c>
      <c r="E405">
        <v>3</v>
      </c>
      <c r="F405" t="s">
        <v>2599</v>
      </c>
      <c r="G405">
        <v>1</v>
      </c>
      <c r="H405" t="s">
        <v>5817</v>
      </c>
      <c r="I405" t="s">
        <v>7494</v>
      </c>
      <c r="J405" t="s">
        <v>7257</v>
      </c>
      <c r="K405" t="str">
        <f t="shared" si="12"/>
        <v>In Stock</v>
      </c>
      <c r="L405" s="1">
        <f t="shared" si="13"/>
        <v>27.99</v>
      </c>
      <c r="M405" t="str">
        <f>IF(Table1[[#This Row],[sold]]&gt;100,"High",IF(Table1[[#This Row],[sold]]&gt;=50,"Medium","Low"))</f>
        <v>Low</v>
      </c>
    </row>
    <row r="406" spans="1:13" x14ac:dyDescent="0.3">
      <c r="A406" t="s">
        <v>2249</v>
      </c>
      <c r="B406" t="s">
        <v>5818</v>
      </c>
      <c r="C406" t="s">
        <v>1011</v>
      </c>
      <c r="D406" s="1">
        <v>17.98</v>
      </c>
      <c r="E406">
        <v>10</v>
      </c>
      <c r="F406" t="s">
        <v>3067</v>
      </c>
      <c r="G406">
        <v>50</v>
      </c>
      <c r="H406" t="s">
        <v>5819</v>
      </c>
      <c r="I406" t="s">
        <v>7503</v>
      </c>
      <c r="J406" t="s">
        <v>7257</v>
      </c>
      <c r="K406" t="str">
        <f t="shared" si="12"/>
        <v>In Stock</v>
      </c>
      <c r="L406" s="1">
        <f t="shared" si="13"/>
        <v>899</v>
      </c>
      <c r="M406" t="str">
        <f>IF(Table1[[#This Row],[sold]]&gt;100,"High",IF(Table1[[#This Row],[sold]]&gt;=50,"Medium","Low"))</f>
        <v>Medium</v>
      </c>
    </row>
    <row r="407" spans="1:13" x14ac:dyDescent="0.3">
      <c r="A407" t="s">
        <v>3585</v>
      </c>
      <c r="B407" t="s">
        <v>5820</v>
      </c>
      <c r="C407" t="s">
        <v>1254</v>
      </c>
      <c r="D407" s="1">
        <v>27.94</v>
      </c>
      <c r="E407">
        <v>1</v>
      </c>
      <c r="F407" t="s">
        <v>5821</v>
      </c>
      <c r="G407">
        <v>717</v>
      </c>
      <c r="H407" t="s">
        <v>5822</v>
      </c>
      <c r="I407" t="s">
        <v>7498</v>
      </c>
      <c r="J407" t="s">
        <v>7257</v>
      </c>
      <c r="K407" t="str">
        <f t="shared" si="12"/>
        <v>In Stock</v>
      </c>
      <c r="L407" s="1">
        <f t="shared" si="13"/>
        <v>20032.98</v>
      </c>
      <c r="M407" t="str">
        <f>IF(Table1[[#This Row],[sold]]&gt;100,"High",IF(Table1[[#This Row],[sold]]&gt;=50,"Medium","Low"))</f>
        <v>High</v>
      </c>
    </row>
    <row r="408" spans="1:13" x14ac:dyDescent="0.3">
      <c r="A408" t="s">
        <v>3516</v>
      </c>
      <c r="B408" t="s">
        <v>5823</v>
      </c>
      <c r="C408" t="s">
        <v>1011</v>
      </c>
      <c r="D408" s="1">
        <v>12.95</v>
      </c>
      <c r="E408">
        <v>10</v>
      </c>
      <c r="F408" t="s">
        <v>4985</v>
      </c>
      <c r="G408">
        <v>594</v>
      </c>
      <c r="H408" t="s">
        <v>5824</v>
      </c>
      <c r="I408" t="s">
        <v>7495</v>
      </c>
      <c r="J408" t="s">
        <v>7257</v>
      </c>
      <c r="K408" t="str">
        <f t="shared" si="12"/>
        <v>In Stock</v>
      </c>
      <c r="L408" s="1">
        <f t="shared" si="13"/>
        <v>7692.2999999999993</v>
      </c>
      <c r="M408" t="str">
        <f>IF(Table1[[#This Row],[sold]]&gt;100,"High",IF(Table1[[#This Row],[sold]]&gt;=50,"Medium","Low"))</f>
        <v>High</v>
      </c>
    </row>
    <row r="409" spans="1:13" x14ac:dyDescent="0.3">
      <c r="A409" t="s">
        <v>1553</v>
      </c>
      <c r="B409" t="s">
        <v>7391</v>
      </c>
      <c r="C409" t="s">
        <v>1011</v>
      </c>
      <c r="D409" s="1">
        <v>23.99</v>
      </c>
      <c r="E409">
        <v>10</v>
      </c>
      <c r="F409" t="s">
        <v>1277</v>
      </c>
      <c r="G409">
        <v>10</v>
      </c>
      <c r="H409" t="s">
        <v>5825</v>
      </c>
      <c r="I409" t="s">
        <v>7494</v>
      </c>
      <c r="J409" t="s">
        <v>7257</v>
      </c>
      <c r="K409" t="str">
        <f t="shared" si="12"/>
        <v>In Stock</v>
      </c>
      <c r="L409" s="1">
        <f t="shared" si="13"/>
        <v>239.89999999999998</v>
      </c>
      <c r="M409" t="str">
        <f>IF(Table1[[#This Row],[sold]]&gt;100,"High",IF(Table1[[#This Row],[sold]]&gt;=50,"Medium","Low"))</f>
        <v>Low</v>
      </c>
    </row>
    <row r="410" spans="1:13" x14ac:dyDescent="0.3">
      <c r="A410" t="s">
        <v>1044</v>
      </c>
      <c r="B410" t="s">
        <v>7437</v>
      </c>
      <c r="C410" t="s">
        <v>1011</v>
      </c>
      <c r="D410" s="1">
        <v>24.99</v>
      </c>
      <c r="E410">
        <v>12</v>
      </c>
      <c r="F410" t="s">
        <v>5826</v>
      </c>
      <c r="G410">
        <v>6</v>
      </c>
      <c r="H410" t="s">
        <v>5827</v>
      </c>
      <c r="I410" t="s">
        <v>7518</v>
      </c>
      <c r="J410" t="s">
        <v>7257</v>
      </c>
      <c r="K410" t="str">
        <f t="shared" si="12"/>
        <v>In Stock</v>
      </c>
      <c r="L410" s="1">
        <f t="shared" si="13"/>
        <v>149.94</v>
      </c>
      <c r="M410" t="str">
        <f>IF(Table1[[#This Row],[sold]]&gt;100,"High",IF(Table1[[#This Row],[sold]]&gt;=50,"Medium","Low"))</f>
        <v>Low</v>
      </c>
    </row>
    <row r="411" spans="1:13" x14ac:dyDescent="0.3">
      <c r="A411" t="s">
        <v>2557</v>
      </c>
      <c r="B411" t="s">
        <v>5828</v>
      </c>
      <c r="C411" t="s">
        <v>1036</v>
      </c>
      <c r="D411" s="1">
        <v>49.99</v>
      </c>
      <c r="E411">
        <v>2</v>
      </c>
      <c r="F411" t="s">
        <v>1490</v>
      </c>
      <c r="G411">
        <v>3</v>
      </c>
      <c r="H411" t="s">
        <v>5829</v>
      </c>
      <c r="I411" t="s">
        <v>7539</v>
      </c>
      <c r="J411" t="s">
        <v>7257</v>
      </c>
      <c r="K411" t="str">
        <f t="shared" si="12"/>
        <v>In Stock</v>
      </c>
      <c r="L411" s="1">
        <f t="shared" si="13"/>
        <v>149.97</v>
      </c>
      <c r="M411" t="str">
        <f>IF(Table1[[#This Row],[sold]]&gt;100,"High",IF(Table1[[#This Row],[sold]]&gt;=50,"Medium","Low"))</f>
        <v>Low</v>
      </c>
    </row>
    <row r="412" spans="1:13" x14ac:dyDescent="0.3">
      <c r="A412" t="s">
        <v>4827</v>
      </c>
      <c r="B412" t="s">
        <v>5830</v>
      </c>
      <c r="C412" t="s">
        <v>1036</v>
      </c>
      <c r="D412" s="1">
        <v>26</v>
      </c>
      <c r="E412">
        <v>92</v>
      </c>
      <c r="F412" t="s">
        <v>5831</v>
      </c>
      <c r="G412">
        <v>1337</v>
      </c>
      <c r="H412" t="s">
        <v>5832</v>
      </c>
      <c r="I412" t="s">
        <v>7495</v>
      </c>
      <c r="J412" t="s">
        <v>7257</v>
      </c>
      <c r="K412" t="str">
        <f t="shared" si="12"/>
        <v>In Stock</v>
      </c>
      <c r="L412" s="1">
        <f t="shared" si="13"/>
        <v>34762</v>
      </c>
      <c r="M412" t="str">
        <f>IF(Table1[[#This Row],[sold]]&gt;100,"High",IF(Table1[[#This Row],[sold]]&gt;=50,"Medium","Low"))</f>
        <v>High</v>
      </c>
    </row>
    <row r="413" spans="1:13" x14ac:dyDescent="0.3">
      <c r="A413" t="s">
        <v>1344</v>
      </c>
      <c r="B413" t="s">
        <v>5833</v>
      </c>
      <c r="C413" t="s">
        <v>1336</v>
      </c>
      <c r="D413" s="1">
        <v>90.44</v>
      </c>
      <c r="E413">
        <v>1</v>
      </c>
      <c r="F413" t="s">
        <v>2378</v>
      </c>
      <c r="G413">
        <v>1</v>
      </c>
      <c r="H413" t="s">
        <v>5834</v>
      </c>
      <c r="I413" t="s">
        <v>7494</v>
      </c>
      <c r="J413" t="s">
        <v>7257</v>
      </c>
      <c r="K413" t="str">
        <f t="shared" si="12"/>
        <v>In Stock</v>
      </c>
      <c r="L413" s="1">
        <f t="shared" si="13"/>
        <v>90.44</v>
      </c>
      <c r="M413" t="str">
        <f>IF(Table1[[#This Row],[sold]]&gt;100,"High",IF(Table1[[#This Row],[sold]]&gt;=50,"Medium","Low"))</f>
        <v>Low</v>
      </c>
    </row>
    <row r="414" spans="1:13" x14ac:dyDescent="0.3">
      <c r="A414" t="s">
        <v>5835</v>
      </c>
      <c r="B414" t="s">
        <v>5836</v>
      </c>
      <c r="C414" t="s">
        <v>1011</v>
      </c>
      <c r="D414" s="1">
        <v>47.99</v>
      </c>
      <c r="E414">
        <v>10</v>
      </c>
      <c r="F414" t="s">
        <v>2053</v>
      </c>
      <c r="G414">
        <v>13</v>
      </c>
      <c r="H414" t="s">
        <v>5837</v>
      </c>
      <c r="I414" t="s">
        <v>7507</v>
      </c>
      <c r="J414" t="s">
        <v>7257</v>
      </c>
      <c r="K414" t="str">
        <f t="shared" si="12"/>
        <v>In Stock</v>
      </c>
      <c r="L414" s="1">
        <f t="shared" si="13"/>
        <v>623.87</v>
      </c>
      <c r="M414" t="str">
        <f>IF(Table1[[#This Row],[sold]]&gt;100,"High",IF(Table1[[#This Row],[sold]]&gt;=50,"Medium","Low"))</f>
        <v>Low</v>
      </c>
    </row>
    <row r="415" spans="1:13" x14ac:dyDescent="0.3">
      <c r="A415" t="s">
        <v>1074</v>
      </c>
      <c r="B415" t="s">
        <v>5838</v>
      </c>
      <c r="C415" t="s">
        <v>1036</v>
      </c>
      <c r="D415" s="1">
        <v>40.99</v>
      </c>
      <c r="E415">
        <v>10</v>
      </c>
      <c r="F415" t="s">
        <v>1287</v>
      </c>
      <c r="G415">
        <v>17</v>
      </c>
      <c r="H415" t="s">
        <v>5839</v>
      </c>
      <c r="I415" t="s">
        <v>7538</v>
      </c>
      <c r="J415" t="s">
        <v>7257</v>
      </c>
      <c r="K415" t="str">
        <f t="shared" si="12"/>
        <v>In Stock</v>
      </c>
      <c r="L415" s="1">
        <f t="shared" si="13"/>
        <v>696.83</v>
      </c>
      <c r="M415" t="str">
        <f>IF(Table1[[#This Row],[sold]]&gt;100,"High",IF(Table1[[#This Row],[sold]]&gt;=50,"Medium","Low"))</f>
        <v>Low</v>
      </c>
    </row>
    <row r="416" spans="1:13" x14ac:dyDescent="0.3">
      <c r="A416" t="s">
        <v>1078</v>
      </c>
      <c r="B416" t="s">
        <v>7309</v>
      </c>
      <c r="C416" t="s">
        <v>1036</v>
      </c>
      <c r="D416" s="1">
        <v>33.99</v>
      </c>
      <c r="E416">
        <v>10</v>
      </c>
      <c r="F416" t="s">
        <v>5840</v>
      </c>
      <c r="G416">
        <v>573</v>
      </c>
      <c r="H416" t="s">
        <v>5841</v>
      </c>
      <c r="I416" t="s">
        <v>7492</v>
      </c>
      <c r="J416" t="s">
        <v>7257</v>
      </c>
      <c r="K416" t="str">
        <f t="shared" si="12"/>
        <v>In Stock</v>
      </c>
      <c r="L416" s="1">
        <f t="shared" si="13"/>
        <v>19476.27</v>
      </c>
      <c r="M416" t="str">
        <f>IF(Table1[[#This Row],[sold]]&gt;100,"High",IF(Table1[[#This Row],[sold]]&gt;=50,"Medium","Low"))</f>
        <v>High</v>
      </c>
    </row>
    <row r="417" spans="1:13" x14ac:dyDescent="0.3">
      <c r="A417" t="s">
        <v>4789</v>
      </c>
      <c r="B417" t="s">
        <v>5842</v>
      </c>
      <c r="C417" t="s">
        <v>1336</v>
      </c>
      <c r="D417" s="1">
        <v>10.99</v>
      </c>
      <c r="E417">
        <v>10</v>
      </c>
      <c r="F417" t="s">
        <v>1019</v>
      </c>
      <c r="G417">
        <v>35</v>
      </c>
      <c r="H417" t="s">
        <v>5843</v>
      </c>
      <c r="I417" t="s">
        <v>7498</v>
      </c>
      <c r="J417" t="s">
        <v>7257</v>
      </c>
      <c r="K417" t="str">
        <f t="shared" si="12"/>
        <v>In Stock</v>
      </c>
      <c r="L417" s="1">
        <f t="shared" si="13"/>
        <v>384.65000000000003</v>
      </c>
      <c r="M417" t="str">
        <f>IF(Table1[[#This Row],[sold]]&gt;100,"High",IF(Table1[[#This Row],[sold]]&gt;=50,"Medium","Low"))</f>
        <v>Low</v>
      </c>
    </row>
    <row r="418" spans="1:13" x14ac:dyDescent="0.3">
      <c r="A418" t="s">
        <v>5101</v>
      </c>
      <c r="B418" t="s">
        <v>5844</v>
      </c>
      <c r="C418" t="s">
        <v>1036</v>
      </c>
      <c r="D418" s="1">
        <v>47.34</v>
      </c>
      <c r="E418">
        <v>4</v>
      </c>
      <c r="F418" t="s">
        <v>3395</v>
      </c>
      <c r="G418">
        <v>14</v>
      </c>
      <c r="I418" t="s">
        <v>7498</v>
      </c>
      <c r="J418" t="s">
        <v>7257</v>
      </c>
      <c r="K418" t="str">
        <f t="shared" si="12"/>
        <v>In Stock</v>
      </c>
      <c r="L418" s="1">
        <f t="shared" si="13"/>
        <v>662.76</v>
      </c>
      <c r="M418" t="str">
        <f>IF(Table1[[#This Row],[sold]]&gt;100,"High",IF(Table1[[#This Row],[sold]]&gt;=50,"Medium","Low"))</f>
        <v>Low</v>
      </c>
    </row>
    <row r="419" spans="1:13" x14ac:dyDescent="0.3">
      <c r="A419" t="s">
        <v>3445</v>
      </c>
      <c r="B419" t="s">
        <v>5845</v>
      </c>
      <c r="C419" t="s">
        <v>1036</v>
      </c>
      <c r="D419" s="1">
        <v>28.99</v>
      </c>
      <c r="E419">
        <v>5</v>
      </c>
      <c r="F419" t="s">
        <v>5846</v>
      </c>
      <c r="G419">
        <v>111</v>
      </c>
      <c r="H419" t="s">
        <v>5847</v>
      </c>
      <c r="I419" t="s">
        <v>7492</v>
      </c>
      <c r="J419" t="s">
        <v>7257</v>
      </c>
      <c r="K419" t="str">
        <f t="shared" si="12"/>
        <v>In Stock</v>
      </c>
      <c r="L419" s="1">
        <f t="shared" si="13"/>
        <v>3217.89</v>
      </c>
      <c r="M419" t="str">
        <f>IF(Table1[[#This Row],[sold]]&gt;100,"High",IF(Table1[[#This Row],[sold]]&gt;=50,"Medium","Low"))</f>
        <v>High</v>
      </c>
    </row>
    <row r="420" spans="1:13" x14ac:dyDescent="0.3">
      <c r="A420" t="s">
        <v>1057</v>
      </c>
      <c r="B420" t="s">
        <v>5848</v>
      </c>
      <c r="C420" t="s">
        <v>1221</v>
      </c>
      <c r="D420" s="1">
        <v>34.99</v>
      </c>
      <c r="E420">
        <v>10</v>
      </c>
      <c r="F420" t="s">
        <v>1022</v>
      </c>
      <c r="G420">
        <v>9</v>
      </c>
      <c r="H420" t="s">
        <v>5849</v>
      </c>
      <c r="I420" t="s">
        <v>7496</v>
      </c>
      <c r="J420" t="s">
        <v>7257</v>
      </c>
      <c r="K420" t="str">
        <f t="shared" si="12"/>
        <v>In Stock</v>
      </c>
      <c r="L420" s="1">
        <f t="shared" si="13"/>
        <v>314.91000000000003</v>
      </c>
      <c r="M420" t="str">
        <f>IF(Table1[[#This Row],[sold]]&gt;100,"High",IF(Table1[[#This Row],[sold]]&gt;=50,"Medium","Low"))</f>
        <v>Low</v>
      </c>
    </row>
    <row r="421" spans="1:13" x14ac:dyDescent="0.3">
      <c r="A421" t="s">
        <v>1873</v>
      </c>
      <c r="B421" t="s">
        <v>5850</v>
      </c>
      <c r="C421" t="s">
        <v>1336</v>
      </c>
      <c r="D421" s="1">
        <v>13.94</v>
      </c>
      <c r="E421">
        <v>10</v>
      </c>
      <c r="F421" t="s">
        <v>2394</v>
      </c>
      <c r="G421">
        <v>66</v>
      </c>
      <c r="H421" t="s">
        <v>5851</v>
      </c>
      <c r="I421" t="s">
        <v>7519</v>
      </c>
      <c r="J421" t="s">
        <v>7257</v>
      </c>
      <c r="K421" t="str">
        <f t="shared" si="12"/>
        <v>In Stock</v>
      </c>
      <c r="L421" s="1">
        <f t="shared" si="13"/>
        <v>920.04</v>
      </c>
      <c r="M421" t="str">
        <f>IF(Table1[[#This Row],[sold]]&gt;100,"High",IF(Table1[[#This Row],[sold]]&gt;=50,"Medium","Low"))</f>
        <v>Medium</v>
      </c>
    </row>
    <row r="422" spans="1:13" x14ac:dyDescent="0.3">
      <c r="A422" t="s">
        <v>5016</v>
      </c>
      <c r="B422" t="s">
        <v>5852</v>
      </c>
      <c r="C422" t="s">
        <v>1254</v>
      </c>
      <c r="D422" s="1">
        <v>44.99</v>
      </c>
      <c r="E422">
        <v>6</v>
      </c>
      <c r="F422" t="s">
        <v>5853</v>
      </c>
      <c r="G422">
        <v>38</v>
      </c>
      <c r="H422" t="s">
        <v>5854</v>
      </c>
      <c r="I422" t="s">
        <v>7492</v>
      </c>
      <c r="J422" t="s">
        <v>7257</v>
      </c>
      <c r="K422" t="str">
        <f t="shared" si="12"/>
        <v>In Stock</v>
      </c>
      <c r="L422" s="1">
        <f t="shared" si="13"/>
        <v>1709.6200000000001</v>
      </c>
      <c r="M422" t="str">
        <f>IF(Table1[[#This Row],[sold]]&gt;100,"High",IF(Table1[[#This Row],[sold]]&gt;=50,"Medium","Low"))</f>
        <v>Low</v>
      </c>
    </row>
    <row r="423" spans="1:13" x14ac:dyDescent="0.3">
      <c r="A423" t="s">
        <v>1354</v>
      </c>
      <c r="B423" t="s">
        <v>5855</v>
      </c>
      <c r="C423" t="s">
        <v>1036</v>
      </c>
      <c r="D423" s="1">
        <v>28.02</v>
      </c>
      <c r="E423">
        <v>1</v>
      </c>
      <c r="F423" t="s">
        <v>5856</v>
      </c>
      <c r="G423">
        <v>5377</v>
      </c>
      <c r="H423" t="s">
        <v>5857</v>
      </c>
      <c r="I423" t="s">
        <v>7496</v>
      </c>
      <c r="J423" t="s">
        <v>7257</v>
      </c>
      <c r="K423" t="str">
        <f t="shared" si="12"/>
        <v>In Stock</v>
      </c>
      <c r="L423" s="1">
        <f t="shared" si="13"/>
        <v>150663.54</v>
      </c>
      <c r="M423" t="str">
        <f>IF(Table1[[#This Row],[sold]]&gt;100,"High",IF(Table1[[#This Row],[sold]]&gt;=50,"Medium","Low"))</f>
        <v>High</v>
      </c>
    </row>
    <row r="424" spans="1:13" x14ac:dyDescent="0.3">
      <c r="A424" t="s">
        <v>1087</v>
      </c>
      <c r="B424" t="s">
        <v>5858</v>
      </c>
      <c r="C424" t="s">
        <v>1336</v>
      </c>
      <c r="D424" s="1">
        <v>49.99</v>
      </c>
      <c r="E424">
        <v>10</v>
      </c>
      <c r="F424" t="s">
        <v>2184</v>
      </c>
      <c r="G424">
        <v>45</v>
      </c>
      <c r="H424" t="s">
        <v>5859</v>
      </c>
      <c r="I424" t="s">
        <v>7495</v>
      </c>
      <c r="J424" t="s">
        <v>7257</v>
      </c>
      <c r="K424" t="str">
        <f t="shared" si="12"/>
        <v>In Stock</v>
      </c>
      <c r="L424" s="1">
        <f t="shared" si="13"/>
        <v>2249.5500000000002</v>
      </c>
      <c r="M424" t="str">
        <f>IF(Table1[[#This Row],[sold]]&gt;100,"High",IF(Table1[[#This Row],[sold]]&gt;=50,"Medium","Low"))</f>
        <v>Low</v>
      </c>
    </row>
    <row r="425" spans="1:13" x14ac:dyDescent="0.3">
      <c r="A425" t="s">
        <v>5860</v>
      </c>
      <c r="B425" t="s">
        <v>5861</v>
      </c>
      <c r="C425" t="s">
        <v>1036</v>
      </c>
      <c r="D425" s="1">
        <v>19.75</v>
      </c>
      <c r="E425">
        <v>82</v>
      </c>
      <c r="F425" t="s">
        <v>5862</v>
      </c>
      <c r="G425">
        <v>7253</v>
      </c>
      <c r="H425" t="s">
        <v>5863</v>
      </c>
      <c r="I425" t="s">
        <v>7495</v>
      </c>
      <c r="J425" t="s">
        <v>7257</v>
      </c>
      <c r="K425" t="str">
        <f t="shared" si="12"/>
        <v>In Stock</v>
      </c>
      <c r="L425" s="1">
        <f t="shared" si="13"/>
        <v>143246.75</v>
      </c>
      <c r="M425" t="str">
        <f>IF(Table1[[#This Row],[sold]]&gt;100,"High",IF(Table1[[#This Row],[sold]]&gt;=50,"Medium","Low"))</f>
        <v>High</v>
      </c>
    </row>
    <row r="426" spans="1:13" x14ac:dyDescent="0.3">
      <c r="A426" t="s">
        <v>1344</v>
      </c>
      <c r="B426" t="s">
        <v>5864</v>
      </c>
      <c r="C426" t="s">
        <v>1036</v>
      </c>
      <c r="D426" s="1">
        <v>28.99</v>
      </c>
      <c r="E426">
        <v>10</v>
      </c>
      <c r="F426" t="s">
        <v>1277</v>
      </c>
      <c r="G426">
        <v>10</v>
      </c>
      <c r="I426" t="s">
        <v>7494</v>
      </c>
      <c r="J426" t="s">
        <v>7257</v>
      </c>
      <c r="K426" t="str">
        <f t="shared" si="12"/>
        <v>In Stock</v>
      </c>
      <c r="L426" s="1">
        <f t="shared" si="13"/>
        <v>289.89999999999998</v>
      </c>
      <c r="M426" t="str">
        <f>IF(Table1[[#This Row],[sold]]&gt;100,"High",IF(Table1[[#This Row],[sold]]&gt;=50,"Medium","Low"))</f>
        <v>Low</v>
      </c>
    </row>
    <row r="427" spans="1:13" x14ac:dyDescent="0.3">
      <c r="A427" t="s">
        <v>5865</v>
      </c>
      <c r="B427" t="s">
        <v>5866</v>
      </c>
      <c r="C427" t="s">
        <v>1036</v>
      </c>
      <c r="D427" s="1">
        <v>22</v>
      </c>
      <c r="E427">
        <v>10</v>
      </c>
      <c r="F427" t="s">
        <v>5867</v>
      </c>
      <c r="G427">
        <v>286</v>
      </c>
      <c r="H427" t="s">
        <v>5868</v>
      </c>
      <c r="I427" t="s">
        <v>7494</v>
      </c>
      <c r="J427" t="s">
        <v>7257</v>
      </c>
      <c r="K427" t="str">
        <f t="shared" si="12"/>
        <v>In Stock</v>
      </c>
      <c r="L427" s="1">
        <f t="shared" si="13"/>
        <v>6292</v>
      </c>
      <c r="M427" t="str">
        <f>IF(Table1[[#This Row],[sold]]&gt;100,"High",IF(Table1[[#This Row],[sold]]&gt;=50,"Medium","Low"))</f>
        <v>High</v>
      </c>
    </row>
    <row r="428" spans="1:13" x14ac:dyDescent="0.3">
      <c r="A428" t="s">
        <v>2246</v>
      </c>
      <c r="B428" t="s">
        <v>7336</v>
      </c>
      <c r="C428" t="s">
        <v>1036</v>
      </c>
      <c r="D428" s="1">
        <v>39.99</v>
      </c>
      <c r="E428">
        <v>10</v>
      </c>
      <c r="F428" t="s">
        <v>1255</v>
      </c>
      <c r="G428">
        <v>40</v>
      </c>
      <c r="H428" t="s">
        <v>5869</v>
      </c>
      <c r="I428" t="s">
        <v>7499</v>
      </c>
      <c r="J428" t="s">
        <v>7257</v>
      </c>
      <c r="K428" t="str">
        <f t="shared" si="12"/>
        <v>In Stock</v>
      </c>
      <c r="L428" s="1">
        <f t="shared" si="13"/>
        <v>1599.6000000000001</v>
      </c>
      <c r="M428" t="str">
        <f>IF(Table1[[#This Row],[sold]]&gt;100,"High",IF(Table1[[#This Row],[sold]]&gt;=50,"Medium","Low"))</f>
        <v>Low</v>
      </c>
    </row>
    <row r="429" spans="1:13" x14ac:dyDescent="0.3">
      <c r="A429" t="s">
        <v>3594</v>
      </c>
      <c r="B429" t="s">
        <v>5870</v>
      </c>
      <c r="C429" t="s">
        <v>1011</v>
      </c>
      <c r="D429" s="1">
        <v>53.99</v>
      </c>
      <c r="E429">
        <v>12</v>
      </c>
      <c r="F429" t="s">
        <v>5871</v>
      </c>
      <c r="G429">
        <v>140</v>
      </c>
      <c r="H429" t="s">
        <v>5872</v>
      </c>
      <c r="I429" t="s">
        <v>7495</v>
      </c>
      <c r="J429" t="s">
        <v>7257</v>
      </c>
      <c r="K429" t="str">
        <f t="shared" si="12"/>
        <v>In Stock</v>
      </c>
      <c r="L429" s="1">
        <f t="shared" si="13"/>
        <v>7558.6</v>
      </c>
      <c r="M429" t="str">
        <f>IF(Table1[[#This Row],[sold]]&gt;100,"High",IF(Table1[[#This Row],[sold]]&gt;=50,"Medium","Low"))</f>
        <v>High</v>
      </c>
    </row>
    <row r="430" spans="1:13" x14ac:dyDescent="0.3">
      <c r="A430" t="s">
        <v>1074</v>
      </c>
      <c r="B430" t="s">
        <v>5873</v>
      </c>
      <c r="C430" t="s">
        <v>1036</v>
      </c>
      <c r="D430" s="1">
        <v>49.63</v>
      </c>
      <c r="E430">
        <v>10</v>
      </c>
      <c r="F430" t="s">
        <v>1809</v>
      </c>
      <c r="G430">
        <v>5</v>
      </c>
      <c r="H430" t="s">
        <v>5874</v>
      </c>
      <c r="I430" t="s">
        <v>7489</v>
      </c>
      <c r="J430" t="s">
        <v>7257</v>
      </c>
      <c r="K430" t="str">
        <f t="shared" si="12"/>
        <v>In Stock</v>
      </c>
      <c r="L430" s="1">
        <f t="shared" si="13"/>
        <v>248.15</v>
      </c>
      <c r="M430" t="str">
        <f>IF(Table1[[#This Row],[sold]]&gt;100,"High",IF(Table1[[#This Row],[sold]]&gt;=50,"Medium","Low"))</f>
        <v>Low</v>
      </c>
    </row>
    <row r="431" spans="1:13" x14ac:dyDescent="0.3">
      <c r="A431" t="s">
        <v>5875</v>
      </c>
      <c r="B431" t="s">
        <v>5876</v>
      </c>
      <c r="C431" t="s">
        <v>1336</v>
      </c>
      <c r="D431" s="1">
        <v>65.5</v>
      </c>
      <c r="E431">
        <v>10</v>
      </c>
      <c r="F431" t="s">
        <v>1735</v>
      </c>
      <c r="G431">
        <v>21</v>
      </c>
      <c r="H431" t="s">
        <v>5877</v>
      </c>
      <c r="I431" t="s">
        <v>7495</v>
      </c>
      <c r="J431" t="s">
        <v>7257</v>
      </c>
      <c r="K431" t="str">
        <f t="shared" si="12"/>
        <v>In Stock</v>
      </c>
      <c r="L431" s="1">
        <f t="shared" si="13"/>
        <v>1375.5</v>
      </c>
      <c r="M431" t="str">
        <f>IF(Table1[[#This Row],[sold]]&gt;100,"High",IF(Table1[[#This Row],[sold]]&gt;=50,"Medium","Low"))</f>
        <v>Low</v>
      </c>
    </row>
    <row r="432" spans="1:13" x14ac:dyDescent="0.3">
      <c r="A432" t="s">
        <v>2261</v>
      </c>
      <c r="B432" t="s">
        <v>7348</v>
      </c>
      <c r="C432" t="s">
        <v>1036</v>
      </c>
      <c r="D432" s="1">
        <v>22.99</v>
      </c>
      <c r="E432">
        <v>10</v>
      </c>
      <c r="F432" t="s">
        <v>3213</v>
      </c>
      <c r="G432">
        <v>31</v>
      </c>
      <c r="H432" t="s">
        <v>5878</v>
      </c>
      <c r="I432" t="s">
        <v>7496</v>
      </c>
      <c r="J432" t="s">
        <v>7257</v>
      </c>
      <c r="K432" t="str">
        <f t="shared" si="12"/>
        <v>In Stock</v>
      </c>
      <c r="L432" s="1">
        <f t="shared" si="13"/>
        <v>712.68999999999994</v>
      </c>
      <c r="M432" t="str">
        <f>IF(Table1[[#This Row],[sold]]&gt;100,"High",IF(Table1[[#This Row],[sold]]&gt;=50,"Medium","Low"))</f>
        <v>Low</v>
      </c>
    </row>
    <row r="433" spans="1:13" x14ac:dyDescent="0.3">
      <c r="A433" t="s">
        <v>1538</v>
      </c>
      <c r="B433" t="s">
        <v>5879</v>
      </c>
      <c r="C433" t="s">
        <v>1011</v>
      </c>
      <c r="D433" s="1">
        <v>36.950000000000003</v>
      </c>
      <c r="E433">
        <v>36</v>
      </c>
      <c r="F433" t="s">
        <v>5880</v>
      </c>
      <c r="G433">
        <v>109</v>
      </c>
      <c r="H433" t="s">
        <v>5881</v>
      </c>
      <c r="I433" t="s">
        <v>7495</v>
      </c>
      <c r="J433" t="s">
        <v>7257</v>
      </c>
      <c r="K433" t="str">
        <f t="shared" si="12"/>
        <v>In Stock</v>
      </c>
      <c r="L433" s="1">
        <f t="shared" si="13"/>
        <v>4027.55</v>
      </c>
      <c r="M433" t="str">
        <f>IF(Table1[[#This Row],[sold]]&gt;100,"High",IF(Table1[[#This Row],[sold]]&gt;=50,"Medium","Low"))</f>
        <v>High</v>
      </c>
    </row>
    <row r="434" spans="1:13" x14ac:dyDescent="0.3">
      <c r="A434" t="s">
        <v>5882</v>
      </c>
      <c r="B434" t="s">
        <v>5883</v>
      </c>
      <c r="C434" t="s">
        <v>1011</v>
      </c>
      <c r="D434" s="1">
        <v>17.98</v>
      </c>
      <c r="E434">
        <v>10</v>
      </c>
      <c r="F434" t="s">
        <v>1472</v>
      </c>
      <c r="G434">
        <v>12</v>
      </c>
      <c r="H434" t="s">
        <v>5884</v>
      </c>
      <c r="I434" t="s">
        <v>7503</v>
      </c>
      <c r="J434" t="s">
        <v>7257</v>
      </c>
      <c r="K434" t="str">
        <f t="shared" si="12"/>
        <v>In Stock</v>
      </c>
      <c r="L434" s="1">
        <f t="shared" si="13"/>
        <v>215.76</v>
      </c>
      <c r="M434" t="str">
        <f>IF(Table1[[#This Row],[sold]]&gt;100,"High",IF(Table1[[#This Row],[sold]]&gt;=50,"Medium","Low"))</f>
        <v>Low</v>
      </c>
    </row>
    <row r="435" spans="1:13" x14ac:dyDescent="0.3">
      <c r="A435" t="s">
        <v>1087</v>
      </c>
      <c r="B435" t="s">
        <v>5885</v>
      </c>
      <c r="C435" t="s">
        <v>1011</v>
      </c>
      <c r="D435" s="1">
        <v>16.989999999999998</v>
      </c>
      <c r="E435">
        <v>10</v>
      </c>
      <c r="F435" t="s">
        <v>2886</v>
      </c>
      <c r="G435">
        <v>22</v>
      </c>
      <c r="H435" t="s">
        <v>5886</v>
      </c>
      <c r="I435" t="s">
        <v>7520</v>
      </c>
      <c r="J435" t="s">
        <v>7257</v>
      </c>
      <c r="K435" t="str">
        <f t="shared" si="12"/>
        <v>In Stock</v>
      </c>
      <c r="L435" s="1">
        <f t="shared" si="13"/>
        <v>373.78</v>
      </c>
      <c r="M435" t="str">
        <f>IF(Table1[[#This Row],[sold]]&gt;100,"High",IF(Table1[[#This Row],[sold]]&gt;=50,"Medium","Low"))</f>
        <v>Low</v>
      </c>
    </row>
    <row r="436" spans="1:13" x14ac:dyDescent="0.3">
      <c r="A436" t="s">
        <v>1800</v>
      </c>
      <c r="B436" t="s">
        <v>5887</v>
      </c>
      <c r="C436" t="s">
        <v>1036</v>
      </c>
      <c r="D436" s="1">
        <v>17.34</v>
      </c>
      <c r="E436">
        <v>10</v>
      </c>
      <c r="F436" t="s">
        <v>5888</v>
      </c>
      <c r="G436">
        <v>460</v>
      </c>
      <c r="H436" t="s">
        <v>5889</v>
      </c>
      <c r="I436" t="s">
        <v>7496</v>
      </c>
      <c r="J436" t="s">
        <v>7257</v>
      </c>
      <c r="K436" t="str">
        <f t="shared" si="12"/>
        <v>In Stock</v>
      </c>
      <c r="L436" s="1">
        <f t="shared" si="13"/>
        <v>7976.4</v>
      </c>
      <c r="M436" t="str">
        <f>IF(Table1[[#This Row],[sold]]&gt;100,"High",IF(Table1[[#This Row],[sold]]&gt;=50,"Medium","Low"))</f>
        <v>High</v>
      </c>
    </row>
    <row r="437" spans="1:13" x14ac:dyDescent="0.3">
      <c r="A437" t="s">
        <v>1087</v>
      </c>
      <c r="B437" t="s">
        <v>5890</v>
      </c>
      <c r="C437" t="s">
        <v>1336</v>
      </c>
      <c r="D437" s="1">
        <v>13</v>
      </c>
      <c r="E437">
        <v>7</v>
      </c>
      <c r="F437" t="s">
        <v>5891</v>
      </c>
      <c r="G437">
        <v>11</v>
      </c>
      <c r="H437" t="s">
        <v>5892</v>
      </c>
      <c r="I437" t="s">
        <v>7494</v>
      </c>
      <c r="J437" t="s">
        <v>7257</v>
      </c>
      <c r="K437" t="str">
        <f t="shared" si="12"/>
        <v>In Stock</v>
      </c>
      <c r="L437" s="1">
        <f t="shared" si="13"/>
        <v>143</v>
      </c>
      <c r="M437" t="str">
        <f>IF(Table1[[#This Row],[sold]]&gt;100,"High",IF(Table1[[#This Row],[sold]]&gt;=50,"Medium","Low"))</f>
        <v>Low</v>
      </c>
    </row>
    <row r="438" spans="1:13" x14ac:dyDescent="0.3">
      <c r="A438" t="s">
        <v>3516</v>
      </c>
      <c r="B438" t="s">
        <v>5893</v>
      </c>
      <c r="C438" t="s">
        <v>1036</v>
      </c>
      <c r="D438" s="1">
        <v>114.99</v>
      </c>
      <c r="E438">
        <v>10</v>
      </c>
      <c r="F438" t="s">
        <v>5894</v>
      </c>
      <c r="G438">
        <v>539</v>
      </c>
      <c r="H438" t="s">
        <v>5895</v>
      </c>
      <c r="I438" t="s">
        <v>7495</v>
      </c>
      <c r="J438" t="s">
        <v>7257</v>
      </c>
      <c r="K438" t="str">
        <f t="shared" si="12"/>
        <v>In Stock</v>
      </c>
      <c r="L438" s="1">
        <f t="shared" si="13"/>
        <v>61979.61</v>
      </c>
      <c r="M438" t="str">
        <f>IF(Table1[[#This Row],[sold]]&gt;100,"High",IF(Table1[[#This Row],[sold]]&gt;=50,"Medium","Low"))</f>
        <v>High</v>
      </c>
    </row>
    <row r="439" spans="1:13" x14ac:dyDescent="0.3">
      <c r="A439" t="s">
        <v>1538</v>
      </c>
      <c r="B439" t="s">
        <v>5896</v>
      </c>
      <c r="C439" t="s">
        <v>1011</v>
      </c>
      <c r="D439" s="1">
        <v>29.99</v>
      </c>
      <c r="E439">
        <v>3</v>
      </c>
      <c r="F439" t="s">
        <v>1461</v>
      </c>
      <c r="G439">
        <v>7</v>
      </c>
      <c r="H439" t="s">
        <v>5897</v>
      </c>
      <c r="I439" t="s">
        <v>7495</v>
      </c>
      <c r="J439" t="s">
        <v>7257</v>
      </c>
      <c r="K439" t="str">
        <f t="shared" si="12"/>
        <v>In Stock</v>
      </c>
      <c r="L439" s="1">
        <f t="shared" si="13"/>
        <v>209.92999999999998</v>
      </c>
      <c r="M439" t="str">
        <f>IF(Table1[[#This Row],[sold]]&gt;100,"High",IF(Table1[[#This Row],[sold]]&gt;=50,"Medium","Low"))</f>
        <v>Low</v>
      </c>
    </row>
    <row r="440" spans="1:13" x14ac:dyDescent="0.3">
      <c r="A440" t="s">
        <v>1701</v>
      </c>
      <c r="B440" t="s">
        <v>5898</v>
      </c>
      <c r="C440" t="s">
        <v>1011</v>
      </c>
      <c r="D440" s="1">
        <v>19.73</v>
      </c>
      <c r="E440">
        <v>3</v>
      </c>
      <c r="F440" t="s">
        <v>3360</v>
      </c>
      <c r="G440">
        <v>5</v>
      </c>
      <c r="H440" t="s">
        <v>5899</v>
      </c>
      <c r="I440" t="s">
        <v>7494</v>
      </c>
      <c r="J440" t="s">
        <v>7257</v>
      </c>
      <c r="K440" t="str">
        <f t="shared" si="12"/>
        <v>In Stock</v>
      </c>
      <c r="L440" s="1">
        <f t="shared" si="13"/>
        <v>98.65</v>
      </c>
      <c r="M440" t="str">
        <f>IF(Table1[[#This Row],[sold]]&gt;100,"High",IF(Table1[[#This Row],[sold]]&gt;=50,"Medium","Low"))</f>
        <v>Low</v>
      </c>
    </row>
    <row r="441" spans="1:13" x14ac:dyDescent="0.3">
      <c r="A441" t="s">
        <v>2302</v>
      </c>
      <c r="B441" t="s">
        <v>5900</v>
      </c>
      <c r="C441" t="s">
        <v>1254</v>
      </c>
      <c r="D441" s="1">
        <v>69.97</v>
      </c>
      <c r="E441">
        <v>5</v>
      </c>
      <c r="F441" t="s">
        <v>5901</v>
      </c>
      <c r="G441">
        <v>244</v>
      </c>
      <c r="H441" t="s">
        <v>5902</v>
      </c>
      <c r="I441" t="s">
        <v>7496</v>
      </c>
      <c r="J441" t="s">
        <v>7257</v>
      </c>
      <c r="K441" t="str">
        <f t="shared" si="12"/>
        <v>In Stock</v>
      </c>
      <c r="L441" s="1">
        <f t="shared" si="13"/>
        <v>17072.68</v>
      </c>
      <c r="M441" t="str">
        <f>IF(Table1[[#This Row],[sold]]&gt;100,"High",IF(Table1[[#This Row],[sold]]&gt;=50,"Medium","Low"))</f>
        <v>High</v>
      </c>
    </row>
    <row r="442" spans="1:13" x14ac:dyDescent="0.3">
      <c r="A442" t="s">
        <v>5101</v>
      </c>
      <c r="B442" t="s">
        <v>5903</v>
      </c>
      <c r="C442" t="s">
        <v>1036</v>
      </c>
      <c r="D442" s="1">
        <v>31.95</v>
      </c>
      <c r="E442">
        <v>10</v>
      </c>
      <c r="F442" t="s">
        <v>1472</v>
      </c>
      <c r="G442">
        <v>12</v>
      </c>
      <c r="H442" t="s">
        <v>5904</v>
      </c>
      <c r="I442" t="s">
        <v>7515</v>
      </c>
      <c r="J442" t="s">
        <v>7257</v>
      </c>
      <c r="K442" t="str">
        <f t="shared" si="12"/>
        <v>In Stock</v>
      </c>
      <c r="L442" s="1">
        <f t="shared" si="13"/>
        <v>383.4</v>
      </c>
      <c r="M442" t="str">
        <f>IF(Table1[[#This Row],[sold]]&gt;100,"High",IF(Table1[[#This Row],[sold]]&gt;=50,"Medium","Low"))</f>
        <v>Low</v>
      </c>
    </row>
    <row r="443" spans="1:13" x14ac:dyDescent="0.3">
      <c r="A443" t="s">
        <v>1205</v>
      </c>
      <c r="B443" t="s">
        <v>5905</v>
      </c>
      <c r="C443" t="s">
        <v>1036</v>
      </c>
      <c r="D443" s="1">
        <v>59.99</v>
      </c>
      <c r="E443">
        <v>8</v>
      </c>
      <c r="F443" t="s">
        <v>5906</v>
      </c>
      <c r="G443">
        <v>39</v>
      </c>
      <c r="H443" t="s">
        <v>5907</v>
      </c>
      <c r="I443" t="s">
        <v>7488</v>
      </c>
      <c r="J443" t="s">
        <v>7257</v>
      </c>
      <c r="K443" t="str">
        <f t="shared" si="12"/>
        <v>In Stock</v>
      </c>
      <c r="L443" s="1">
        <f t="shared" si="13"/>
        <v>2339.61</v>
      </c>
      <c r="M443" t="str">
        <f>IF(Table1[[#This Row],[sold]]&gt;100,"High",IF(Table1[[#This Row],[sold]]&gt;=50,"Medium","Low"))</f>
        <v>Low</v>
      </c>
    </row>
    <row r="444" spans="1:13" x14ac:dyDescent="0.3">
      <c r="A444" t="s">
        <v>1074</v>
      </c>
      <c r="B444" t="s">
        <v>5908</v>
      </c>
      <c r="C444" t="s">
        <v>1011</v>
      </c>
      <c r="D444" s="1">
        <v>69.989999999999995</v>
      </c>
      <c r="E444">
        <v>4</v>
      </c>
      <c r="F444" t="s">
        <v>1463</v>
      </c>
      <c r="G444">
        <v>11</v>
      </c>
      <c r="H444" t="s">
        <v>5909</v>
      </c>
      <c r="I444" t="s">
        <v>7539</v>
      </c>
      <c r="J444" t="s">
        <v>7257</v>
      </c>
      <c r="K444" t="str">
        <f t="shared" si="12"/>
        <v>In Stock</v>
      </c>
      <c r="L444" s="1">
        <f t="shared" si="13"/>
        <v>769.89</v>
      </c>
      <c r="M444" t="str">
        <f>IF(Table1[[#This Row],[sold]]&gt;100,"High",IF(Table1[[#This Row],[sold]]&gt;=50,"Medium","Low"))</f>
        <v>Low</v>
      </c>
    </row>
    <row r="445" spans="1:13" x14ac:dyDescent="0.3">
      <c r="A445" t="s">
        <v>5910</v>
      </c>
      <c r="B445" t="s">
        <v>5911</v>
      </c>
      <c r="C445" t="s">
        <v>2348</v>
      </c>
      <c r="D445" s="1">
        <v>34.68</v>
      </c>
      <c r="E445">
        <v>8</v>
      </c>
      <c r="F445" t="s">
        <v>2808</v>
      </c>
      <c r="G445">
        <v>2</v>
      </c>
      <c r="I445" t="s">
        <v>7495</v>
      </c>
      <c r="J445" t="s">
        <v>7257</v>
      </c>
      <c r="K445" t="str">
        <f t="shared" si="12"/>
        <v>In Stock</v>
      </c>
      <c r="L445" s="1">
        <f t="shared" si="13"/>
        <v>69.36</v>
      </c>
      <c r="M445" t="str">
        <f>IF(Table1[[#This Row],[sold]]&gt;100,"High",IF(Table1[[#This Row],[sold]]&gt;=50,"Medium","Low"))</f>
        <v>Low</v>
      </c>
    </row>
    <row r="446" spans="1:13" x14ac:dyDescent="0.3">
      <c r="A446" t="s">
        <v>1538</v>
      </c>
      <c r="B446" t="s">
        <v>5912</v>
      </c>
      <c r="C446" t="s">
        <v>1336</v>
      </c>
      <c r="D446" s="1">
        <v>56.95</v>
      </c>
      <c r="E446">
        <v>10</v>
      </c>
      <c r="F446" t="s">
        <v>5913</v>
      </c>
      <c r="G446">
        <v>700</v>
      </c>
      <c r="H446" t="s">
        <v>5914</v>
      </c>
      <c r="I446" t="s">
        <v>7495</v>
      </c>
      <c r="J446" t="s">
        <v>7257</v>
      </c>
      <c r="K446" t="str">
        <f t="shared" si="12"/>
        <v>In Stock</v>
      </c>
      <c r="L446" s="1">
        <f t="shared" si="13"/>
        <v>39865</v>
      </c>
      <c r="M446" t="str">
        <f>IF(Table1[[#This Row],[sold]]&gt;100,"High",IF(Table1[[#This Row],[sold]]&gt;=50,"Medium","Low"))</f>
        <v>High</v>
      </c>
    </row>
    <row r="447" spans="1:13" x14ac:dyDescent="0.3">
      <c r="A447" t="s">
        <v>1800</v>
      </c>
      <c r="B447" t="s">
        <v>5915</v>
      </c>
      <c r="C447" t="s">
        <v>1036</v>
      </c>
      <c r="D447" s="1">
        <v>36.99</v>
      </c>
      <c r="E447">
        <v>6</v>
      </c>
      <c r="F447" t="s">
        <v>5916</v>
      </c>
      <c r="G447">
        <v>39</v>
      </c>
      <c r="H447" t="s">
        <v>5917</v>
      </c>
      <c r="I447" t="s">
        <v>7492</v>
      </c>
      <c r="J447" t="s">
        <v>7257</v>
      </c>
      <c r="K447" t="str">
        <f t="shared" si="12"/>
        <v>In Stock</v>
      </c>
      <c r="L447" s="1">
        <f t="shared" si="13"/>
        <v>1442.6100000000001</v>
      </c>
      <c r="M447" t="str">
        <f>IF(Table1[[#This Row],[sold]]&gt;100,"High",IF(Table1[[#This Row],[sold]]&gt;=50,"Medium","Low"))</f>
        <v>Low</v>
      </c>
    </row>
    <row r="448" spans="1:13" x14ac:dyDescent="0.3">
      <c r="A448" t="s">
        <v>1061</v>
      </c>
      <c r="B448" t="s">
        <v>5918</v>
      </c>
      <c r="C448" t="s">
        <v>1254</v>
      </c>
      <c r="D448" s="1">
        <v>100</v>
      </c>
      <c r="E448">
        <v>3</v>
      </c>
      <c r="F448" t="s">
        <v>2599</v>
      </c>
      <c r="G448">
        <v>1</v>
      </c>
      <c r="H448" t="s">
        <v>5919</v>
      </c>
      <c r="I448" t="s">
        <v>7518</v>
      </c>
      <c r="J448" t="s">
        <v>7257</v>
      </c>
      <c r="K448" t="str">
        <f t="shared" si="12"/>
        <v>In Stock</v>
      </c>
      <c r="L448" s="1">
        <f t="shared" si="13"/>
        <v>100</v>
      </c>
      <c r="M448" t="str">
        <f>IF(Table1[[#This Row],[sold]]&gt;100,"High",IF(Table1[[#This Row],[sold]]&gt;=50,"Medium","Low"))</f>
        <v>Low</v>
      </c>
    </row>
    <row r="449" spans="1:13" x14ac:dyDescent="0.3">
      <c r="A449" t="s">
        <v>1074</v>
      </c>
      <c r="B449" t="s">
        <v>7431</v>
      </c>
      <c r="C449" t="s">
        <v>1011</v>
      </c>
      <c r="D449" s="1">
        <v>39.99</v>
      </c>
      <c r="E449">
        <v>8</v>
      </c>
      <c r="F449" t="s">
        <v>3669</v>
      </c>
      <c r="G449">
        <v>10</v>
      </c>
      <c r="H449" t="s">
        <v>5920</v>
      </c>
      <c r="I449" t="s">
        <v>7490</v>
      </c>
      <c r="J449" t="s">
        <v>7257</v>
      </c>
      <c r="K449" t="str">
        <f t="shared" ref="K449:K512" si="14">IF(E449&gt;=1,"In Stock","Out of Stock")</f>
        <v>In Stock</v>
      </c>
      <c r="L449" s="1">
        <f t="shared" ref="L449:L512" si="15">G449*D449</f>
        <v>399.90000000000003</v>
      </c>
      <c r="M449" t="str">
        <f>IF(Table1[[#This Row],[sold]]&gt;100,"High",IF(Table1[[#This Row],[sold]]&gt;=50,"Medium","Low"))</f>
        <v>Low</v>
      </c>
    </row>
    <row r="450" spans="1:13" x14ac:dyDescent="0.3">
      <c r="A450" t="s">
        <v>3445</v>
      </c>
      <c r="B450" t="s">
        <v>5921</v>
      </c>
      <c r="C450" t="s">
        <v>1336</v>
      </c>
      <c r="D450" s="1">
        <v>88</v>
      </c>
      <c r="E450">
        <v>5</v>
      </c>
      <c r="F450" t="s">
        <v>2028</v>
      </c>
      <c r="G450">
        <v>5</v>
      </c>
      <c r="H450" t="s">
        <v>5922</v>
      </c>
      <c r="I450" t="s">
        <v>7498</v>
      </c>
      <c r="J450" t="s">
        <v>7257</v>
      </c>
      <c r="K450" t="str">
        <f t="shared" si="14"/>
        <v>In Stock</v>
      </c>
      <c r="L450" s="1">
        <f t="shared" si="15"/>
        <v>440</v>
      </c>
      <c r="M450" t="str">
        <f>IF(Table1[[#This Row],[sold]]&gt;100,"High",IF(Table1[[#This Row],[sold]]&gt;=50,"Medium","Low"))</f>
        <v>Low</v>
      </c>
    </row>
    <row r="451" spans="1:13" x14ac:dyDescent="0.3">
      <c r="A451" t="s">
        <v>1436</v>
      </c>
      <c r="B451" t="s">
        <v>5923</v>
      </c>
      <c r="C451" t="s">
        <v>1011</v>
      </c>
      <c r="D451" s="1">
        <v>38.53</v>
      </c>
      <c r="E451">
        <v>3</v>
      </c>
      <c r="F451" t="s">
        <v>2538</v>
      </c>
      <c r="G451">
        <v>12</v>
      </c>
      <c r="H451" t="s">
        <v>5924</v>
      </c>
      <c r="I451" t="s">
        <v>7494</v>
      </c>
      <c r="J451" t="s">
        <v>7257</v>
      </c>
      <c r="K451" t="str">
        <f t="shared" si="14"/>
        <v>In Stock</v>
      </c>
      <c r="L451" s="1">
        <f t="shared" si="15"/>
        <v>462.36</v>
      </c>
      <c r="M451" t="str">
        <f>IF(Table1[[#This Row],[sold]]&gt;100,"High",IF(Table1[[#This Row],[sold]]&gt;=50,"Medium","Low"))</f>
        <v>Low</v>
      </c>
    </row>
    <row r="452" spans="1:13" x14ac:dyDescent="0.3">
      <c r="A452" t="s">
        <v>1087</v>
      </c>
      <c r="B452" t="s">
        <v>5925</v>
      </c>
      <c r="C452" t="s">
        <v>1011</v>
      </c>
      <c r="D452" s="1">
        <v>25.99</v>
      </c>
      <c r="E452">
        <v>10</v>
      </c>
      <c r="F452" t="s">
        <v>1971</v>
      </c>
      <c r="G452">
        <v>38</v>
      </c>
      <c r="H452" t="s">
        <v>5926</v>
      </c>
      <c r="I452" t="s">
        <v>7499</v>
      </c>
      <c r="J452" t="s">
        <v>7257</v>
      </c>
      <c r="K452" t="str">
        <f t="shared" si="14"/>
        <v>In Stock</v>
      </c>
      <c r="L452" s="1">
        <f t="shared" si="15"/>
        <v>987.61999999999989</v>
      </c>
      <c r="M452" t="str">
        <f>IF(Table1[[#This Row],[sold]]&gt;100,"High",IF(Table1[[#This Row],[sold]]&gt;=50,"Medium","Low"))</f>
        <v>Low</v>
      </c>
    </row>
    <row r="453" spans="1:13" x14ac:dyDescent="0.3">
      <c r="A453" t="s">
        <v>1743</v>
      </c>
      <c r="B453" t="s">
        <v>5927</v>
      </c>
      <c r="C453" t="s">
        <v>1036</v>
      </c>
      <c r="D453" s="1">
        <v>39.950000000000003</v>
      </c>
      <c r="E453">
        <v>13</v>
      </c>
      <c r="F453" t="s">
        <v>5928</v>
      </c>
      <c r="G453">
        <v>178</v>
      </c>
      <c r="H453" t="s">
        <v>5929</v>
      </c>
      <c r="I453" t="s">
        <v>7499</v>
      </c>
      <c r="J453" t="s">
        <v>7257</v>
      </c>
      <c r="K453" t="str">
        <f t="shared" si="14"/>
        <v>In Stock</v>
      </c>
      <c r="L453" s="1">
        <f t="shared" si="15"/>
        <v>7111.1</v>
      </c>
      <c r="M453" t="str">
        <f>IF(Table1[[#This Row],[sold]]&gt;100,"High",IF(Table1[[#This Row],[sold]]&gt;=50,"Medium","Low"))</f>
        <v>High</v>
      </c>
    </row>
    <row r="454" spans="1:13" x14ac:dyDescent="0.3">
      <c r="A454" t="s">
        <v>1602</v>
      </c>
      <c r="B454" t="s">
        <v>7427</v>
      </c>
      <c r="C454" t="s">
        <v>1011</v>
      </c>
      <c r="D454" s="1">
        <v>62.08</v>
      </c>
      <c r="E454">
        <v>1</v>
      </c>
      <c r="F454" t="s">
        <v>5930</v>
      </c>
      <c r="G454">
        <v>950</v>
      </c>
      <c r="H454" t="s">
        <v>5931</v>
      </c>
      <c r="I454" t="s">
        <v>7496</v>
      </c>
      <c r="J454" t="s">
        <v>7257</v>
      </c>
      <c r="K454" t="str">
        <f t="shared" si="14"/>
        <v>In Stock</v>
      </c>
      <c r="L454" s="1">
        <f t="shared" si="15"/>
        <v>58976</v>
      </c>
      <c r="M454" t="str">
        <f>IF(Table1[[#This Row],[sold]]&gt;100,"High",IF(Table1[[#This Row],[sold]]&gt;=50,"Medium","Low"))</f>
        <v>High</v>
      </c>
    </row>
    <row r="455" spans="1:13" x14ac:dyDescent="0.3">
      <c r="A455" t="s">
        <v>1275</v>
      </c>
      <c r="B455" t="s">
        <v>5932</v>
      </c>
      <c r="C455" t="s">
        <v>1011</v>
      </c>
      <c r="D455" s="1">
        <v>20</v>
      </c>
      <c r="E455">
        <v>10</v>
      </c>
      <c r="F455" t="s">
        <v>1914</v>
      </c>
      <c r="G455">
        <v>16</v>
      </c>
      <c r="H455" t="s">
        <v>5933</v>
      </c>
      <c r="I455" t="s">
        <v>7498</v>
      </c>
      <c r="J455" t="s">
        <v>7257</v>
      </c>
      <c r="K455" t="str">
        <f t="shared" si="14"/>
        <v>In Stock</v>
      </c>
      <c r="L455" s="1">
        <f t="shared" si="15"/>
        <v>320</v>
      </c>
      <c r="M455" t="str">
        <f>IF(Table1[[#This Row],[sold]]&gt;100,"High",IF(Table1[[#This Row],[sold]]&gt;=50,"Medium","Low"))</f>
        <v>Low</v>
      </c>
    </row>
    <row r="456" spans="1:13" x14ac:dyDescent="0.3">
      <c r="A456" t="s">
        <v>1800</v>
      </c>
      <c r="B456" t="s">
        <v>5934</v>
      </c>
      <c r="C456" t="s">
        <v>1011</v>
      </c>
      <c r="D456" s="1">
        <v>53.98</v>
      </c>
      <c r="E456">
        <v>1</v>
      </c>
      <c r="F456" t="s">
        <v>5935</v>
      </c>
      <c r="G456">
        <v>869</v>
      </c>
      <c r="H456" t="s">
        <v>5936</v>
      </c>
      <c r="I456" t="s">
        <v>7496</v>
      </c>
      <c r="J456" t="s">
        <v>7257</v>
      </c>
      <c r="K456" t="str">
        <f t="shared" si="14"/>
        <v>In Stock</v>
      </c>
      <c r="L456" s="1">
        <f t="shared" si="15"/>
        <v>46908.619999999995</v>
      </c>
      <c r="M456" t="str">
        <f>IF(Table1[[#This Row],[sold]]&gt;100,"High",IF(Table1[[#This Row],[sold]]&gt;=50,"Medium","Low"))</f>
        <v>High</v>
      </c>
    </row>
    <row r="457" spans="1:13" x14ac:dyDescent="0.3">
      <c r="A457" t="s">
        <v>1344</v>
      </c>
      <c r="B457" t="s">
        <v>5937</v>
      </c>
      <c r="C457" t="s">
        <v>1036</v>
      </c>
      <c r="D457" s="1">
        <v>51.99</v>
      </c>
      <c r="E457">
        <v>8</v>
      </c>
      <c r="F457" t="s">
        <v>5938</v>
      </c>
      <c r="G457">
        <v>111</v>
      </c>
      <c r="H457" t="s">
        <v>5939</v>
      </c>
      <c r="I457" t="s">
        <v>7510</v>
      </c>
      <c r="J457" t="s">
        <v>7257</v>
      </c>
      <c r="K457" t="str">
        <f t="shared" si="14"/>
        <v>In Stock</v>
      </c>
      <c r="L457" s="1">
        <f t="shared" si="15"/>
        <v>5770.89</v>
      </c>
      <c r="M457" t="str">
        <f>IF(Table1[[#This Row],[sold]]&gt;100,"High",IF(Table1[[#This Row],[sold]]&gt;=50,"Medium","Low"))</f>
        <v>High</v>
      </c>
    </row>
    <row r="458" spans="1:13" x14ac:dyDescent="0.3">
      <c r="A458" t="s">
        <v>1095</v>
      </c>
      <c r="B458" t="s">
        <v>5940</v>
      </c>
      <c r="C458" t="s">
        <v>1067</v>
      </c>
      <c r="D458" s="1">
        <v>155.65</v>
      </c>
      <c r="E458">
        <v>10</v>
      </c>
      <c r="F458" t="s">
        <v>5941</v>
      </c>
      <c r="G458">
        <v>593</v>
      </c>
      <c r="H458" t="s">
        <v>5942</v>
      </c>
      <c r="I458" t="s">
        <v>7496</v>
      </c>
      <c r="J458" t="s">
        <v>7257</v>
      </c>
      <c r="K458" t="str">
        <f t="shared" si="14"/>
        <v>In Stock</v>
      </c>
      <c r="L458" s="1">
        <f t="shared" si="15"/>
        <v>92300.45</v>
      </c>
      <c r="M458" t="str">
        <f>IF(Table1[[#This Row],[sold]]&gt;100,"High",IF(Table1[[#This Row],[sold]]&gt;=50,"Medium","Low"))</f>
        <v>High</v>
      </c>
    </row>
    <row r="459" spans="1:13" x14ac:dyDescent="0.3">
      <c r="A459" t="s">
        <v>5016</v>
      </c>
      <c r="B459" t="s">
        <v>5943</v>
      </c>
      <c r="C459" t="s">
        <v>1254</v>
      </c>
      <c r="D459" s="1">
        <v>24.99</v>
      </c>
      <c r="E459">
        <v>10</v>
      </c>
      <c r="F459" t="s">
        <v>3485</v>
      </c>
      <c r="G459">
        <v>18</v>
      </c>
      <c r="H459" t="s">
        <v>5944</v>
      </c>
      <c r="I459" t="s">
        <v>7494</v>
      </c>
      <c r="J459" t="s">
        <v>7257</v>
      </c>
      <c r="K459" t="str">
        <f t="shared" si="14"/>
        <v>In Stock</v>
      </c>
      <c r="L459" s="1">
        <f t="shared" si="15"/>
        <v>449.82</v>
      </c>
      <c r="M459" t="str">
        <f>IF(Table1[[#This Row],[sold]]&gt;100,"High",IF(Table1[[#This Row],[sold]]&gt;=50,"Medium","Low"))</f>
        <v>Low</v>
      </c>
    </row>
    <row r="460" spans="1:13" x14ac:dyDescent="0.3">
      <c r="A460" t="s">
        <v>2246</v>
      </c>
      <c r="B460" t="s">
        <v>7337</v>
      </c>
      <c r="C460" t="s">
        <v>1036</v>
      </c>
      <c r="D460" s="1">
        <v>99.98</v>
      </c>
      <c r="E460">
        <v>10</v>
      </c>
      <c r="F460" t="s">
        <v>5945</v>
      </c>
      <c r="G460">
        <v>740</v>
      </c>
      <c r="H460" t="s">
        <v>5946</v>
      </c>
      <c r="I460" t="s">
        <v>7496</v>
      </c>
      <c r="J460" t="s">
        <v>7257</v>
      </c>
      <c r="K460" t="str">
        <f t="shared" si="14"/>
        <v>In Stock</v>
      </c>
      <c r="L460" s="1">
        <f t="shared" si="15"/>
        <v>73985.2</v>
      </c>
      <c r="M460" t="str">
        <f>IF(Table1[[#This Row],[sold]]&gt;100,"High",IF(Table1[[#This Row],[sold]]&gt;=50,"Medium","Low"))</f>
        <v>High</v>
      </c>
    </row>
    <row r="461" spans="1:13" x14ac:dyDescent="0.3">
      <c r="A461" t="s">
        <v>1009</v>
      </c>
      <c r="B461" t="s">
        <v>5947</v>
      </c>
      <c r="C461" t="s">
        <v>1221</v>
      </c>
      <c r="D461" s="1">
        <v>88.65</v>
      </c>
      <c r="E461">
        <v>10</v>
      </c>
      <c r="F461" t="s">
        <v>1255</v>
      </c>
      <c r="G461">
        <v>40</v>
      </c>
      <c r="H461" t="s">
        <v>5948</v>
      </c>
      <c r="I461" t="s">
        <v>7496</v>
      </c>
      <c r="J461" t="s">
        <v>7257</v>
      </c>
      <c r="K461" t="str">
        <f t="shared" si="14"/>
        <v>In Stock</v>
      </c>
      <c r="L461" s="1">
        <f t="shared" si="15"/>
        <v>3546</v>
      </c>
      <c r="M461" t="str">
        <f>IF(Table1[[#This Row],[sold]]&gt;100,"High",IF(Table1[[#This Row],[sold]]&gt;=50,"Medium","Low"))</f>
        <v>Low</v>
      </c>
    </row>
    <row r="462" spans="1:13" x14ac:dyDescent="0.3">
      <c r="A462" t="s">
        <v>1009</v>
      </c>
      <c r="B462" t="s">
        <v>5949</v>
      </c>
      <c r="C462" t="s">
        <v>1036</v>
      </c>
      <c r="D462" s="1">
        <v>153</v>
      </c>
      <c r="E462">
        <v>10</v>
      </c>
      <c r="F462" t="s">
        <v>2448</v>
      </c>
      <c r="G462">
        <v>23</v>
      </c>
      <c r="H462" t="s">
        <v>5950</v>
      </c>
      <c r="I462" t="s">
        <v>7498</v>
      </c>
      <c r="J462" t="s">
        <v>7257</v>
      </c>
      <c r="K462" t="str">
        <f t="shared" si="14"/>
        <v>In Stock</v>
      </c>
      <c r="L462" s="1">
        <f t="shared" si="15"/>
        <v>3519</v>
      </c>
      <c r="M462" t="str">
        <f>IF(Table1[[#This Row],[sold]]&gt;100,"High",IF(Table1[[#This Row],[sold]]&gt;=50,"Medium","Low"))</f>
        <v>Low</v>
      </c>
    </row>
    <row r="463" spans="1:13" x14ac:dyDescent="0.3">
      <c r="A463" t="s">
        <v>5951</v>
      </c>
      <c r="B463" t="s">
        <v>5952</v>
      </c>
      <c r="C463" t="s">
        <v>1011</v>
      </c>
      <c r="D463" s="1">
        <v>79.989999999999995</v>
      </c>
      <c r="E463">
        <v>7</v>
      </c>
      <c r="F463" t="s">
        <v>1548</v>
      </c>
      <c r="G463">
        <v>13</v>
      </c>
      <c r="H463" t="s">
        <v>5953</v>
      </c>
      <c r="I463" t="s">
        <v>7539</v>
      </c>
      <c r="J463" t="s">
        <v>7257</v>
      </c>
      <c r="K463" t="str">
        <f t="shared" si="14"/>
        <v>In Stock</v>
      </c>
      <c r="L463" s="1">
        <f t="shared" si="15"/>
        <v>1039.8699999999999</v>
      </c>
      <c r="M463" t="str">
        <f>IF(Table1[[#This Row],[sold]]&gt;100,"High",IF(Table1[[#This Row],[sold]]&gt;=50,"Medium","Low"))</f>
        <v>Low</v>
      </c>
    </row>
    <row r="464" spans="1:13" x14ac:dyDescent="0.3">
      <c r="A464" t="s">
        <v>1185</v>
      </c>
      <c r="B464" t="s">
        <v>5954</v>
      </c>
      <c r="C464" t="s">
        <v>1011</v>
      </c>
      <c r="D464" s="1">
        <v>59.09</v>
      </c>
      <c r="E464">
        <v>10</v>
      </c>
      <c r="F464" t="s">
        <v>2970</v>
      </c>
      <c r="G464">
        <v>432</v>
      </c>
      <c r="H464" t="s">
        <v>5955</v>
      </c>
      <c r="I464" t="s">
        <v>7490</v>
      </c>
      <c r="J464" t="s">
        <v>7257</v>
      </c>
      <c r="K464" t="str">
        <f t="shared" si="14"/>
        <v>In Stock</v>
      </c>
      <c r="L464" s="1">
        <f t="shared" si="15"/>
        <v>25526.880000000001</v>
      </c>
      <c r="M464" t="str">
        <f>IF(Table1[[#This Row],[sold]]&gt;100,"High",IF(Table1[[#This Row],[sold]]&gt;=50,"Medium","Low"))</f>
        <v>High</v>
      </c>
    </row>
    <row r="465" spans="1:13" x14ac:dyDescent="0.3">
      <c r="A465" t="s">
        <v>1205</v>
      </c>
      <c r="B465" t="s">
        <v>5956</v>
      </c>
      <c r="C465" t="s">
        <v>1036</v>
      </c>
      <c r="D465" s="1">
        <v>7.95</v>
      </c>
      <c r="E465">
        <v>5</v>
      </c>
      <c r="F465" t="s">
        <v>5957</v>
      </c>
      <c r="G465">
        <v>254</v>
      </c>
      <c r="H465" t="s">
        <v>5958</v>
      </c>
      <c r="I465" t="s">
        <v>7496</v>
      </c>
      <c r="J465" t="s">
        <v>7257</v>
      </c>
      <c r="K465" t="str">
        <f t="shared" si="14"/>
        <v>In Stock</v>
      </c>
      <c r="L465" s="1">
        <f t="shared" si="15"/>
        <v>2019.3</v>
      </c>
      <c r="M465" t="str">
        <f>IF(Table1[[#This Row],[sold]]&gt;100,"High",IF(Table1[[#This Row],[sold]]&gt;=50,"Medium","Low"))</f>
        <v>High</v>
      </c>
    </row>
    <row r="466" spans="1:13" x14ac:dyDescent="0.3">
      <c r="A466" t="s">
        <v>1126</v>
      </c>
      <c r="B466" t="s">
        <v>5959</v>
      </c>
      <c r="C466" t="s">
        <v>1011</v>
      </c>
      <c r="D466" s="1">
        <v>109.99</v>
      </c>
      <c r="E466">
        <v>8</v>
      </c>
      <c r="F466" t="s">
        <v>3574</v>
      </c>
      <c r="G466">
        <v>26</v>
      </c>
      <c r="H466" t="s">
        <v>5960</v>
      </c>
      <c r="I466" t="s">
        <v>7498</v>
      </c>
      <c r="J466" t="s">
        <v>7257</v>
      </c>
      <c r="K466" t="str">
        <f t="shared" si="14"/>
        <v>In Stock</v>
      </c>
      <c r="L466" s="1">
        <f t="shared" si="15"/>
        <v>2859.74</v>
      </c>
      <c r="M466" t="str">
        <f>IF(Table1[[#This Row],[sold]]&gt;100,"High",IF(Table1[[#This Row],[sold]]&gt;=50,"Medium","Low"))</f>
        <v>Low</v>
      </c>
    </row>
    <row r="467" spans="1:13" x14ac:dyDescent="0.3">
      <c r="A467" t="s">
        <v>2249</v>
      </c>
      <c r="B467" t="s">
        <v>5961</v>
      </c>
      <c r="C467" t="s">
        <v>1336</v>
      </c>
      <c r="D467" s="1">
        <v>68.61</v>
      </c>
      <c r="E467">
        <v>3</v>
      </c>
      <c r="F467" t="s">
        <v>3179</v>
      </c>
      <c r="G467">
        <v>10</v>
      </c>
      <c r="H467" t="s">
        <v>5962</v>
      </c>
      <c r="I467" t="s">
        <v>7494</v>
      </c>
      <c r="J467" t="s">
        <v>7257</v>
      </c>
      <c r="K467" t="str">
        <f t="shared" si="14"/>
        <v>In Stock</v>
      </c>
      <c r="L467" s="1">
        <f t="shared" si="15"/>
        <v>686.1</v>
      </c>
      <c r="M467" t="str">
        <f>IF(Table1[[#This Row],[sold]]&gt;100,"High",IF(Table1[[#This Row],[sold]]&gt;=50,"Medium","Low"))</f>
        <v>Low</v>
      </c>
    </row>
    <row r="468" spans="1:13" x14ac:dyDescent="0.3">
      <c r="A468" t="s">
        <v>1113</v>
      </c>
      <c r="B468" t="s">
        <v>5963</v>
      </c>
      <c r="C468" t="s">
        <v>1265</v>
      </c>
      <c r="D468" s="1">
        <v>12.49</v>
      </c>
      <c r="E468">
        <v>7</v>
      </c>
      <c r="F468" t="s">
        <v>5243</v>
      </c>
      <c r="G468">
        <v>17</v>
      </c>
      <c r="H468" t="s">
        <v>5964</v>
      </c>
      <c r="I468" t="s">
        <v>7496</v>
      </c>
      <c r="J468" t="s">
        <v>7257</v>
      </c>
      <c r="K468" t="str">
        <f t="shared" si="14"/>
        <v>In Stock</v>
      </c>
      <c r="L468" s="1">
        <f t="shared" si="15"/>
        <v>212.33</v>
      </c>
      <c r="M468" t="str">
        <f>IF(Table1[[#This Row],[sold]]&gt;100,"High",IF(Table1[[#This Row],[sold]]&gt;=50,"Medium","Low"))</f>
        <v>Low</v>
      </c>
    </row>
    <row r="469" spans="1:13" x14ac:dyDescent="0.3">
      <c r="A469" t="s">
        <v>5780</v>
      </c>
      <c r="B469" t="s">
        <v>5965</v>
      </c>
      <c r="C469" t="s">
        <v>1036</v>
      </c>
      <c r="D469" s="1">
        <v>71.98</v>
      </c>
      <c r="E469">
        <v>1</v>
      </c>
      <c r="F469" t="s">
        <v>5966</v>
      </c>
      <c r="G469">
        <v>1333</v>
      </c>
      <c r="H469" t="s">
        <v>5967</v>
      </c>
      <c r="I469" t="s">
        <v>7496</v>
      </c>
      <c r="J469" t="s">
        <v>7257</v>
      </c>
      <c r="K469" t="str">
        <f t="shared" si="14"/>
        <v>In Stock</v>
      </c>
      <c r="L469" s="1">
        <f t="shared" si="15"/>
        <v>95949.340000000011</v>
      </c>
      <c r="M469" t="str">
        <f>IF(Table1[[#This Row],[sold]]&gt;100,"High",IF(Table1[[#This Row],[sold]]&gt;=50,"Medium","Low"))</f>
        <v>High</v>
      </c>
    </row>
    <row r="470" spans="1:13" x14ac:dyDescent="0.3">
      <c r="A470" t="s">
        <v>1044</v>
      </c>
      <c r="B470" t="s">
        <v>7438</v>
      </c>
      <c r="C470" t="s">
        <v>1036</v>
      </c>
      <c r="D470" s="1">
        <v>70.650000000000006</v>
      </c>
      <c r="E470">
        <v>1</v>
      </c>
      <c r="F470" t="s">
        <v>5968</v>
      </c>
      <c r="G470">
        <v>4802</v>
      </c>
      <c r="H470" t="s">
        <v>5969</v>
      </c>
      <c r="I470" t="s">
        <v>7496</v>
      </c>
      <c r="J470" t="s">
        <v>7257</v>
      </c>
      <c r="K470" t="str">
        <f t="shared" si="14"/>
        <v>In Stock</v>
      </c>
      <c r="L470" s="1">
        <f t="shared" si="15"/>
        <v>339261.30000000005</v>
      </c>
      <c r="M470" t="str">
        <f>IF(Table1[[#This Row],[sold]]&gt;100,"High",IF(Table1[[#This Row],[sold]]&gt;=50,"Medium","Low"))</f>
        <v>High</v>
      </c>
    </row>
    <row r="471" spans="1:13" x14ac:dyDescent="0.3">
      <c r="A471" t="s">
        <v>5970</v>
      </c>
      <c r="B471" t="s">
        <v>5971</v>
      </c>
      <c r="C471" t="s">
        <v>1336</v>
      </c>
      <c r="D471" s="1">
        <v>139.99</v>
      </c>
      <c r="E471">
        <v>10</v>
      </c>
      <c r="F471" t="s">
        <v>1148</v>
      </c>
      <c r="G471">
        <v>4</v>
      </c>
      <c r="H471" t="s">
        <v>5972</v>
      </c>
      <c r="I471" t="s">
        <v>7495</v>
      </c>
      <c r="J471" t="s">
        <v>7257</v>
      </c>
      <c r="K471" t="str">
        <f t="shared" si="14"/>
        <v>In Stock</v>
      </c>
      <c r="L471" s="1">
        <f t="shared" si="15"/>
        <v>559.96</v>
      </c>
      <c r="M471" t="str">
        <f>IF(Table1[[#This Row],[sold]]&gt;100,"High",IF(Table1[[#This Row],[sold]]&gt;=50,"Medium","Low"))</f>
        <v>Low</v>
      </c>
    </row>
    <row r="472" spans="1:13" x14ac:dyDescent="0.3">
      <c r="A472" t="s">
        <v>1009</v>
      </c>
      <c r="B472" t="s">
        <v>5973</v>
      </c>
      <c r="C472" t="s">
        <v>1036</v>
      </c>
      <c r="D472" s="1">
        <v>39.99</v>
      </c>
      <c r="E472">
        <v>10</v>
      </c>
      <c r="F472" t="s">
        <v>2757</v>
      </c>
      <c r="G472">
        <v>52</v>
      </c>
      <c r="H472" t="s">
        <v>5974</v>
      </c>
      <c r="I472" t="s">
        <v>7492</v>
      </c>
      <c r="J472" t="s">
        <v>7257</v>
      </c>
      <c r="K472" t="str">
        <f t="shared" si="14"/>
        <v>In Stock</v>
      </c>
      <c r="L472" s="1">
        <f t="shared" si="15"/>
        <v>2079.48</v>
      </c>
      <c r="M472" t="str">
        <f>IF(Table1[[#This Row],[sold]]&gt;100,"High",IF(Table1[[#This Row],[sold]]&gt;=50,"Medium","Low"))</f>
        <v>Medium</v>
      </c>
    </row>
    <row r="473" spans="1:13" x14ac:dyDescent="0.3">
      <c r="A473" t="s">
        <v>3516</v>
      </c>
      <c r="B473" t="s">
        <v>5975</v>
      </c>
      <c r="C473" t="s">
        <v>1036</v>
      </c>
      <c r="D473" s="1">
        <v>48.99</v>
      </c>
      <c r="E473">
        <v>10</v>
      </c>
      <c r="F473" t="s">
        <v>1631</v>
      </c>
      <c r="G473">
        <v>30</v>
      </c>
      <c r="H473" t="s">
        <v>5976</v>
      </c>
      <c r="I473" t="s">
        <v>7492</v>
      </c>
      <c r="J473" t="s">
        <v>7257</v>
      </c>
      <c r="K473" t="str">
        <f t="shared" si="14"/>
        <v>In Stock</v>
      </c>
      <c r="L473" s="1">
        <f t="shared" si="15"/>
        <v>1469.7</v>
      </c>
      <c r="M473" t="str">
        <f>IF(Table1[[#This Row],[sold]]&gt;100,"High",IF(Table1[[#This Row],[sold]]&gt;=50,"Medium","Low"))</f>
        <v>Low</v>
      </c>
    </row>
    <row r="474" spans="1:13" x14ac:dyDescent="0.3">
      <c r="A474" t="s">
        <v>4891</v>
      </c>
      <c r="B474" t="s">
        <v>5977</v>
      </c>
      <c r="C474" t="s">
        <v>1036</v>
      </c>
      <c r="D474" s="1">
        <v>33.99</v>
      </c>
      <c r="E474">
        <v>8</v>
      </c>
      <c r="F474" t="s">
        <v>5978</v>
      </c>
      <c r="G474">
        <v>89</v>
      </c>
      <c r="H474" t="s">
        <v>5979</v>
      </c>
      <c r="I474" t="s">
        <v>7492</v>
      </c>
      <c r="J474" t="s">
        <v>7257</v>
      </c>
      <c r="K474" t="str">
        <f t="shared" si="14"/>
        <v>In Stock</v>
      </c>
      <c r="L474" s="1">
        <f t="shared" si="15"/>
        <v>3025.11</v>
      </c>
      <c r="M474" t="str">
        <f>IF(Table1[[#This Row],[sold]]&gt;100,"High",IF(Table1[[#This Row],[sold]]&gt;=50,"Medium","Low"))</f>
        <v>Medium</v>
      </c>
    </row>
    <row r="475" spans="1:13" x14ac:dyDescent="0.3">
      <c r="A475" t="s">
        <v>1034</v>
      </c>
      <c r="B475" t="s">
        <v>5980</v>
      </c>
      <c r="C475" t="s">
        <v>1036</v>
      </c>
      <c r="D475" s="1">
        <v>66.39</v>
      </c>
      <c r="E475">
        <v>62</v>
      </c>
      <c r="F475" t="s">
        <v>5981</v>
      </c>
      <c r="G475">
        <v>1819</v>
      </c>
      <c r="H475" t="s">
        <v>5982</v>
      </c>
      <c r="I475" t="s">
        <v>7495</v>
      </c>
      <c r="J475" t="s">
        <v>7257</v>
      </c>
      <c r="K475" t="str">
        <f t="shared" si="14"/>
        <v>In Stock</v>
      </c>
      <c r="L475" s="1">
        <f t="shared" si="15"/>
        <v>120763.41</v>
      </c>
      <c r="M475" t="str">
        <f>IF(Table1[[#This Row],[sold]]&gt;100,"High",IF(Table1[[#This Row],[sold]]&gt;=50,"Medium","Low"))</f>
        <v>High</v>
      </c>
    </row>
    <row r="476" spans="1:13" x14ac:dyDescent="0.3">
      <c r="A476" t="s">
        <v>1113</v>
      </c>
      <c r="B476" t="s">
        <v>5983</v>
      </c>
      <c r="C476" t="s">
        <v>1036</v>
      </c>
      <c r="D476" s="1">
        <v>26.9</v>
      </c>
      <c r="E476">
        <v>10</v>
      </c>
      <c r="F476" t="s">
        <v>5984</v>
      </c>
      <c r="G476">
        <v>264</v>
      </c>
      <c r="H476" t="s">
        <v>5985</v>
      </c>
      <c r="I476" t="s">
        <v>7518</v>
      </c>
      <c r="J476" t="s">
        <v>7257</v>
      </c>
      <c r="K476" t="str">
        <f t="shared" si="14"/>
        <v>In Stock</v>
      </c>
      <c r="L476" s="1">
        <f t="shared" si="15"/>
        <v>7101.5999999999995</v>
      </c>
      <c r="M476" t="str">
        <f>IF(Table1[[#This Row],[sold]]&gt;100,"High",IF(Table1[[#This Row],[sold]]&gt;=50,"Medium","Low"))</f>
        <v>High</v>
      </c>
    </row>
    <row r="477" spans="1:13" x14ac:dyDescent="0.3">
      <c r="A477" t="s">
        <v>2249</v>
      </c>
      <c r="B477" t="s">
        <v>5986</v>
      </c>
      <c r="C477" t="s">
        <v>1036</v>
      </c>
      <c r="D477" s="1">
        <v>16.48</v>
      </c>
      <c r="E477">
        <v>10</v>
      </c>
      <c r="F477" t="s">
        <v>1914</v>
      </c>
      <c r="G477">
        <v>16</v>
      </c>
      <c r="H477" t="s">
        <v>5987</v>
      </c>
      <c r="I477" t="s">
        <v>7503</v>
      </c>
      <c r="J477" t="s">
        <v>7257</v>
      </c>
      <c r="K477" t="str">
        <f t="shared" si="14"/>
        <v>In Stock</v>
      </c>
      <c r="L477" s="1">
        <f t="shared" si="15"/>
        <v>263.68</v>
      </c>
      <c r="M477" t="str">
        <f>IF(Table1[[#This Row],[sold]]&gt;100,"High",IF(Table1[[#This Row],[sold]]&gt;=50,"Medium","Low"))</f>
        <v>Low</v>
      </c>
    </row>
    <row r="478" spans="1:13" x14ac:dyDescent="0.3">
      <c r="A478" t="s">
        <v>1538</v>
      </c>
      <c r="B478" t="s">
        <v>5988</v>
      </c>
      <c r="C478" t="s">
        <v>1011</v>
      </c>
      <c r="D478" s="1">
        <v>65</v>
      </c>
      <c r="E478">
        <v>10</v>
      </c>
      <c r="F478" t="s">
        <v>5989</v>
      </c>
      <c r="G478">
        <v>485</v>
      </c>
      <c r="H478" t="s">
        <v>5990</v>
      </c>
      <c r="I478" t="s">
        <v>7495</v>
      </c>
      <c r="J478" t="s">
        <v>7257</v>
      </c>
      <c r="K478" t="str">
        <f t="shared" si="14"/>
        <v>In Stock</v>
      </c>
      <c r="L478" s="1">
        <f t="shared" si="15"/>
        <v>31525</v>
      </c>
      <c r="M478" t="str">
        <f>IF(Table1[[#This Row],[sold]]&gt;100,"High",IF(Table1[[#This Row],[sold]]&gt;=50,"Medium","Low"))</f>
        <v>High</v>
      </c>
    </row>
    <row r="479" spans="1:13" x14ac:dyDescent="0.3">
      <c r="A479" t="s">
        <v>1009</v>
      </c>
      <c r="B479" t="s">
        <v>5991</v>
      </c>
      <c r="C479" t="s">
        <v>1036</v>
      </c>
      <c r="D479" s="1">
        <v>39.99</v>
      </c>
      <c r="E479">
        <v>10</v>
      </c>
      <c r="F479" t="s">
        <v>1218</v>
      </c>
      <c r="G479">
        <v>19</v>
      </c>
      <c r="H479" t="s">
        <v>5992</v>
      </c>
      <c r="I479" t="s">
        <v>7492</v>
      </c>
      <c r="J479" t="s">
        <v>7257</v>
      </c>
      <c r="K479" t="str">
        <f t="shared" si="14"/>
        <v>In Stock</v>
      </c>
      <c r="L479" s="1">
        <f t="shared" si="15"/>
        <v>759.81000000000006</v>
      </c>
      <c r="M479" t="str">
        <f>IF(Table1[[#This Row],[sold]]&gt;100,"High",IF(Table1[[#This Row],[sold]]&gt;=50,"Medium","Low"))</f>
        <v>Low</v>
      </c>
    </row>
    <row r="480" spans="1:13" x14ac:dyDescent="0.3">
      <c r="A480" t="s">
        <v>5749</v>
      </c>
      <c r="B480" t="s">
        <v>5993</v>
      </c>
      <c r="C480" t="s">
        <v>1036</v>
      </c>
      <c r="D480" s="1">
        <v>9.2100000000000009</v>
      </c>
      <c r="E480">
        <v>202</v>
      </c>
      <c r="F480" t="s">
        <v>5994</v>
      </c>
      <c r="G480">
        <v>3093</v>
      </c>
      <c r="H480" t="s">
        <v>5995</v>
      </c>
      <c r="I480" t="s">
        <v>7495</v>
      </c>
      <c r="J480" t="s">
        <v>7257</v>
      </c>
      <c r="K480" t="str">
        <f t="shared" si="14"/>
        <v>In Stock</v>
      </c>
      <c r="L480" s="1">
        <f t="shared" si="15"/>
        <v>28486.530000000002</v>
      </c>
      <c r="M480" t="str">
        <f>IF(Table1[[#This Row],[sold]]&gt;100,"High",IF(Table1[[#This Row],[sold]]&gt;=50,"Medium","Low"))</f>
        <v>High</v>
      </c>
    </row>
    <row r="481" spans="1:13" x14ac:dyDescent="0.3">
      <c r="A481" t="s">
        <v>5996</v>
      </c>
      <c r="B481" t="s">
        <v>5997</v>
      </c>
      <c r="C481" t="s">
        <v>1036</v>
      </c>
      <c r="D481" s="1">
        <v>13.89</v>
      </c>
      <c r="E481">
        <v>9</v>
      </c>
      <c r="F481" t="s">
        <v>5998</v>
      </c>
      <c r="G481">
        <v>48</v>
      </c>
      <c r="H481" t="s">
        <v>5767</v>
      </c>
      <c r="I481" t="s">
        <v>7496</v>
      </c>
      <c r="J481" t="s">
        <v>7257</v>
      </c>
      <c r="K481" t="str">
        <f t="shared" si="14"/>
        <v>In Stock</v>
      </c>
      <c r="L481" s="1">
        <f t="shared" si="15"/>
        <v>666.72</v>
      </c>
      <c r="M481" t="str">
        <f>IF(Table1[[#This Row],[sold]]&gt;100,"High",IF(Table1[[#This Row],[sold]]&gt;=50,"Medium","Low"))</f>
        <v>Low</v>
      </c>
    </row>
    <row r="482" spans="1:13" x14ac:dyDescent="0.3">
      <c r="A482" t="s">
        <v>1538</v>
      </c>
      <c r="B482" t="s">
        <v>5999</v>
      </c>
      <c r="C482" t="s">
        <v>1011</v>
      </c>
      <c r="D482" s="1">
        <v>45</v>
      </c>
      <c r="E482">
        <v>10</v>
      </c>
      <c r="F482" t="s">
        <v>1850</v>
      </c>
      <c r="G482">
        <v>150</v>
      </c>
      <c r="H482" t="s">
        <v>6000</v>
      </c>
      <c r="I482" t="s">
        <v>7498</v>
      </c>
      <c r="J482" t="s">
        <v>7257</v>
      </c>
      <c r="K482" t="str">
        <f t="shared" si="14"/>
        <v>In Stock</v>
      </c>
      <c r="L482" s="1">
        <f t="shared" si="15"/>
        <v>6750</v>
      </c>
      <c r="M482" t="str">
        <f>IF(Table1[[#This Row],[sold]]&gt;100,"High",IF(Table1[[#This Row],[sold]]&gt;=50,"Medium","Low"))</f>
        <v>High</v>
      </c>
    </row>
    <row r="483" spans="1:13" x14ac:dyDescent="0.3">
      <c r="A483" t="s">
        <v>1354</v>
      </c>
      <c r="B483" t="s">
        <v>6001</v>
      </c>
      <c r="C483" t="s">
        <v>1036</v>
      </c>
      <c r="D483" s="1">
        <v>21.95</v>
      </c>
      <c r="E483">
        <v>3</v>
      </c>
      <c r="F483" t="s">
        <v>6002</v>
      </c>
      <c r="G483">
        <v>189</v>
      </c>
      <c r="H483" t="s">
        <v>6003</v>
      </c>
      <c r="I483" t="s">
        <v>7494</v>
      </c>
      <c r="J483" t="s">
        <v>7257</v>
      </c>
      <c r="K483" t="str">
        <f t="shared" si="14"/>
        <v>In Stock</v>
      </c>
      <c r="L483" s="1">
        <f t="shared" si="15"/>
        <v>4148.55</v>
      </c>
      <c r="M483" t="str">
        <f>IF(Table1[[#This Row],[sold]]&gt;100,"High",IF(Table1[[#This Row],[sold]]&gt;=50,"Medium","Low"))</f>
        <v>High</v>
      </c>
    </row>
    <row r="484" spans="1:13" x14ac:dyDescent="0.3">
      <c r="A484" t="s">
        <v>4838</v>
      </c>
      <c r="B484" t="s">
        <v>6004</v>
      </c>
      <c r="C484" t="s">
        <v>1011</v>
      </c>
      <c r="D484" s="1">
        <v>71.989999999999995</v>
      </c>
      <c r="E484">
        <v>5</v>
      </c>
      <c r="F484" t="s">
        <v>1753</v>
      </c>
      <c r="G484">
        <v>3</v>
      </c>
      <c r="H484" t="s">
        <v>6005</v>
      </c>
      <c r="I484" t="s">
        <v>7489</v>
      </c>
      <c r="J484" t="s">
        <v>7257</v>
      </c>
      <c r="K484" t="str">
        <f t="shared" si="14"/>
        <v>In Stock</v>
      </c>
      <c r="L484" s="1">
        <f t="shared" si="15"/>
        <v>215.96999999999997</v>
      </c>
      <c r="M484" t="str">
        <f>IF(Table1[[#This Row],[sold]]&gt;100,"High",IF(Table1[[#This Row],[sold]]&gt;=50,"Medium","Low"))</f>
        <v>Low</v>
      </c>
    </row>
    <row r="485" spans="1:13" x14ac:dyDescent="0.3">
      <c r="A485" t="s">
        <v>6006</v>
      </c>
      <c r="B485" t="s">
        <v>6007</v>
      </c>
      <c r="C485" t="s">
        <v>1036</v>
      </c>
      <c r="D485" s="1">
        <v>20.25</v>
      </c>
      <c r="E485">
        <v>311</v>
      </c>
      <c r="F485" t="s">
        <v>6008</v>
      </c>
      <c r="G485">
        <v>6633</v>
      </c>
      <c r="H485" t="s">
        <v>6009</v>
      </c>
      <c r="I485" t="s">
        <v>7495</v>
      </c>
      <c r="J485" t="s">
        <v>7257</v>
      </c>
      <c r="K485" t="str">
        <f t="shared" si="14"/>
        <v>In Stock</v>
      </c>
      <c r="L485" s="1">
        <f t="shared" si="15"/>
        <v>134318.25</v>
      </c>
      <c r="M485" t="str">
        <f>IF(Table1[[#This Row],[sold]]&gt;100,"High",IF(Table1[[#This Row],[sold]]&gt;=50,"Medium","Low"))</f>
        <v>High</v>
      </c>
    </row>
    <row r="486" spans="1:13" x14ac:dyDescent="0.3">
      <c r="A486" t="s">
        <v>2249</v>
      </c>
      <c r="B486" t="s">
        <v>6010</v>
      </c>
      <c r="C486" t="s">
        <v>1036</v>
      </c>
      <c r="D486" s="1">
        <v>17.98</v>
      </c>
      <c r="E486">
        <v>10</v>
      </c>
      <c r="F486" t="s">
        <v>1148</v>
      </c>
      <c r="G486">
        <v>4</v>
      </c>
      <c r="H486" t="s">
        <v>6011</v>
      </c>
      <c r="I486" t="s">
        <v>7503</v>
      </c>
      <c r="J486" t="s">
        <v>7257</v>
      </c>
      <c r="K486" t="str">
        <f t="shared" si="14"/>
        <v>In Stock</v>
      </c>
      <c r="L486" s="1">
        <f t="shared" si="15"/>
        <v>71.92</v>
      </c>
      <c r="M486" t="str">
        <f>IF(Table1[[#This Row],[sold]]&gt;100,"High",IF(Table1[[#This Row],[sold]]&gt;=50,"Medium","Low"))</f>
        <v>Low</v>
      </c>
    </row>
    <row r="487" spans="1:13" x14ac:dyDescent="0.3">
      <c r="A487" t="s">
        <v>3356</v>
      </c>
      <c r="B487" t="s">
        <v>6012</v>
      </c>
      <c r="C487" t="s">
        <v>1036</v>
      </c>
      <c r="D487" s="1">
        <v>9.9499999999999993</v>
      </c>
      <c r="E487">
        <v>5</v>
      </c>
      <c r="F487" t="s">
        <v>6013</v>
      </c>
      <c r="G487">
        <v>269</v>
      </c>
      <c r="H487" t="s">
        <v>6014</v>
      </c>
      <c r="I487" t="s">
        <v>7538</v>
      </c>
      <c r="J487" t="s">
        <v>7257</v>
      </c>
      <c r="K487" t="str">
        <f t="shared" si="14"/>
        <v>In Stock</v>
      </c>
      <c r="L487" s="1">
        <f t="shared" si="15"/>
        <v>2676.5499999999997</v>
      </c>
      <c r="M487" t="str">
        <f>IF(Table1[[#This Row],[sold]]&gt;100,"High",IF(Table1[[#This Row],[sold]]&gt;=50,"Medium","Low"))</f>
        <v>High</v>
      </c>
    </row>
    <row r="488" spans="1:13" x14ac:dyDescent="0.3">
      <c r="A488" t="s">
        <v>1796</v>
      </c>
      <c r="B488" t="s">
        <v>6015</v>
      </c>
      <c r="C488" t="s">
        <v>1254</v>
      </c>
      <c r="D488" s="1">
        <v>28.97</v>
      </c>
      <c r="E488">
        <v>9</v>
      </c>
      <c r="F488" t="s">
        <v>2948</v>
      </c>
      <c r="G488">
        <v>12</v>
      </c>
      <c r="I488" t="s">
        <v>7507</v>
      </c>
      <c r="J488" t="s">
        <v>7257</v>
      </c>
      <c r="K488" t="str">
        <f t="shared" si="14"/>
        <v>In Stock</v>
      </c>
      <c r="L488" s="1">
        <f t="shared" si="15"/>
        <v>347.64</v>
      </c>
      <c r="M488" t="str">
        <f>IF(Table1[[#This Row],[sold]]&gt;100,"High",IF(Table1[[#This Row],[sold]]&gt;=50,"Medium","Low"))</f>
        <v>Low</v>
      </c>
    </row>
    <row r="489" spans="1:13" x14ac:dyDescent="0.3">
      <c r="A489" t="s">
        <v>2205</v>
      </c>
      <c r="B489" t="s">
        <v>6016</v>
      </c>
      <c r="C489" t="s">
        <v>1036</v>
      </c>
      <c r="D489" s="1">
        <v>28.11</v>
      </c>
      <c r="E489">
        <v>7</v>
      </c>
      <c r="F489" t="s">
        <v>6017</v>
      </c>
      <c r="G489">
        <v>542</v>
      </c>
      <c r="H489" t="s">
        <v>6018</v>
      </c>
      <c r="I489" t="s">
        <v>7495</v>
      </c>
      <c r="J489" t="s">
        <v>7257</v>
      </c>
      <c r="K489" t="str">
        <f t="shared" si="14"/>
        <v>In Stock</v>
      </c>
      <c r="L489" s="1">
        <f t="shared" si="15"/>
        <v>15235.619999999999</v>
      </c>
      <c r="M489" t="str">
        <f>IF(Table1[[#This Row],[sold]]&gt;100,"High",IF(Table1[[#This Row],[sold]]&gt;=50,"Medium","Low"))</f>
        <v>High</v>
      </c>
    </row>
    <row r="490" spans="1:13" x14ac:dyDescent="0.3">
      <c r="A490" t="s">
        <v>6019</v>
      </c>
      <c r="B490" t="s">
        <v>6020</v>
      </c>
      <c r="C490" t="s">
        <v>1336</v>
      </c>
      <c r="D490" s="1">
        <v>16.850000000000001</v>
      </c>
      <c r="E490">
        <v>4</v>
      </c>
      <c r="F490" t="s">
        <v>6021</v>
      </c>
      <c r="G490">
        <v>16</v>
      </c>
      <c r="H490" t="s">
        <v>6022</v>
      </c>
      <c r="I490" t="s">
        <v>7521</v>
      </c>
      <c r="J490" t="s">
        <v>7257</v>
      </c>
      <c r="K490" t="str">
        <f t="shared" si="14"/>
        <v>In Stock</v>
      </c>
      <c r="L490" s="1">
        <f t="shared" si="15"/>
        <v>269.60000000000002</v>
      </c>
      <c r="M490" t="str">
        <f>IF(Table1[[#This Row],[sold]]&gt;100,"High",IF(Table1[[#This Row],[sold]]&gt;=50,"Medium","Low"))</f>
        <v>Low</v>
      </c>
    </row>
    <row r="491" spans="1:13" x14ac:dyDescent="0.3">
      <c r="A491" t="s">
        <v>1341</v>
      </c>
      <c r="B491" t="s">
        <v>5040</v>
      </c>
      <c r="C491" t="s">
        <v>1036</v>
      </c>
      <c r="D491" s="1">
        <v>103.98</v>
      </c>
      <c r="E491">
        <v>1</v>
      </c>
      <c r="F491" t="s">
        <v>6023</v>
      </c>
      <c r="G491">
        <v>350</v>
      </c>
      <c r="H491" t="s">
        <v>6024</v>
      </c>
      <c r="I491" t="s">
        <v>7496</v>
      </c>
      <c r="J491" t="s">
        <v>7257</v>
      </c>
      <c r="K491" t="str">
        <f t="shared" si="14"/>
        <v>In Stock</v>
      </c>
      <c r="L491" s="1">
        <f t="shared" si="15"/>
        <v>36393</v>
      </c>
      <c r="M491" t="str">
        <f>IF(Table1[[#This Row],[sold]]&gt;100,"High",IF(Table1[[#This Row],[sold]]&gt;=50,"Medium","Low"))</f>
        <v>High</v>
      </c>
    </row>
    <row r="492" spans="1:13" x14ac:dyDescent="0.3">
      <c r="A492" t="s">
        <v>1057</v>
      </c>
      <c r="B492" t="s">
        <v>6025</v>
      </c>
      <c r="C492" t="s">
        <v>1036</v>
      </c>
      <c r="D492" s="1">
        <v>39.99</v>
      </c>
      <c r="E492">
        <v>13</v>
      </c>
      <c r="F492" t="s">
        <v>6026</v>
      </c>
      <c r="G492">
        <v>35</v>
      </c>
      <c r="H492" t="s">
        <v>6027</v>
      </c>
      <c r="I492" t="s">
        <v>7495</v>
      </c>
      <c r="J492" t="s">
        <v>7257</v>
      </c>
      <c r="K492" t="str">
        <f t="shared" si="14"/>
        <v>In Stock</v>
      </c>
      <c r="L492" s="1">
        <f t="shared" si="15"/>
        <v>1399.65</v>
      </c>
      <c r="M492" t="str">
        <f>IF(Table1[[#This Row],[sold]]&gt;100,"High",IF(Table1[[#This Row],[sold]]&gt;=50,"Medium","Low"))</f>
        <v>Low</v>
      </c>
    </row>
    <row r="493" spans="1:13" x14ac:dyDescent="0.3">
      <c r="A493" t="s">
        <v>2105</v>
      </c>
      <c r="B493" t="s">
        <v>6028</v>
      </c>
      <c r="C493" t="s">
        <v>1036</v>
      </c>
      <c r="D493" s="1">
        <v>89.99</v>
      </c>
      <c r="E493">
        <v>7</v>
      </c>
      <c r="F493" t="s">
        <v>6029</v>
      </c>
      <c r="G493">
        <v>129</v>
      </c>
      <c r="H493" t="s">
        <v>6030</v>
      </c>
      <c r="I493" t="s">
        <v>7496</v>
      </c>
      <c r="J493" t="s">
        <v>7257</v>
      </c>
      <c r="K493" t="str">
        <f t="shared" si="14"/>
        <v>In Stock</v>
      </c>
      <c r="L493" s="1">
        <f t="shared" si="15"/>
        <v>11608.71</v>
      </c>
      <c r="M493" t="str">
        <f>IF(Table1[[#This Row],[sold]]&gt;100,"High",IF(Table1[[#This Row],[sold]]&gt;=50,"Medium","Low"))</f>
        <v>High</v>
      </c>
    </row>
    <row r="494" spans="1:13" x14ac:dyDescent="0.3">
      <c r="A494" t="s">
        <v>2249</v>
      </c>
      <c r="B494" t="s">
        <v>6031</v>
      </c>
      <c r="C494" t="s">
        <v>1011</v>
      </c>
      <c r="D494" s="1">
        <v>140</v>
      </c>
      <c r="E494">
        <v>1</v>
      </c>
      <c r="F494" t="s">
        <v>2403</v>
      </c>
      <c r="G494">
        <v>2</v>
      </c>
      <c r="I494" t="s">
        <v>7494</v>
      </c>
      <c r="J494" t="s">
        <v>7257</v>
      </c>
      <c r="K494" t="str">
        <f t="shared" si="14"/>
        <v>In Stock</v>
      </c>
      <c r="L494" s="1">
        <f t="shared" si="15"/>
        <v>280</v>
      </c>
      <c r="M494" t="str">
        <f>IF(Table1[[#This Row],[sold]]&gt;100,"High",IF(Table1[[#This Row],[sold]]&gt;=50,"Medium","Low"))</f>
        <v>Low</v>
      </c>
    </row>
    <row r="495" spans="1:13" x14ac:dyDescent="0.3">
      <c r="A495" t="s">
        <v>1897</v>
      </c>
      <c r="B495" t="s">
        <v>6032</v>
      </c>
      <c r="C495" t="s">
        <v>1011</v>
      </c>
      <c r="D495" s="1">
        <v>52.99</v>
      </c>
      <c r="E495">
        <v>1</v>
      </c>
      <c r="F495" t="s">
        <v>2405</v>
      </c>
      <c r="G495">
        <v>7</v>
      </c>
      <c r="I495" t="s">
        <v>7499</v>
      </c>
      <c r="J495" t="s">
        <v>7257</v>
      </c>
      <c r="K495" t="str">
        <f t="shared" si="14"/>
        <v>In Stock</v>
      </c>
      <c r="L495" s="1">
        <f t="shared" si="15"/>
        <v>370.93</v>
      </c>
      <c r="M495" t="str">
        <f>IF(Table1[[#This Row],[sold]]&gt;100,"High",IF(Table1[[#This Row],[sold]]&gt;=50,"Medium","Low"))</f>
        <v>Low</v>
      </c>
    </row>
    <row r="496" spans="1:13" x14ac:dyDescent="0.3">
      <c r="A496" t="s">
        <v>1831</v>
      </c>
      <c r="B496" t="s">
        <v>6033</v>
      </c>
      <c r="C496" t="s">
        <v>1036</v>
      </c>
      <c r="D496" s="1">
        <v>25.49</v>
      </c>
      <c r="E496">
        <v>16</v>
      </c>
      <c r="F496" t="s">
        <v>6034</v>
      </c>
      <c r="G496">
        <v>2093</v>
      </c>
      <c r="H496" t="s">
        <v>6035</v>
      </c>
      <c r="I496" t="s">
        <v>7495</v>
      </c>
      <c r="J496" t="s">
        <v>7257</v>
      </c>
      <c r="K496" t="str">
        <f t="shared" si="14"/>
        <v>In Stock</v>
      </c>
      <c r="L496" s="1">
        <f t="shared" si="15"/>
        <v>53350.57</v>
      </c>
      <c r="M496" t="str">
        <f>IF(Table1[[#This Row],[sold]]&gt;100,"High",IF(Table1[[#This Row],[sold]]&gt;=50,"Medium","Low"))</f>
        <v>High</v>
      </c>
    </row>
    <row r="497" spans="1:13" x14ac:dyDescent="0.3">
      <c r="A497" t="s">
        <v>1078</v>
      </c>
      <c r="B497" t="s">
        <v>6036</v>
      </c>
      <c r="C497" t="s">
        <v>1036</v>
      </c>
      <c r="D497" s="1">
        <v>33.369999999999997</v>
      </c>
      <c r="E497">
        <v>5</v>
      </c>
      <c r="F497" t="s">
        <v>6037</v>
      </c>
      <c r="G497">
        <v>400</v>
      </c>
      <c r="H497" t="s">
        <v>6038</v>
      </c>
      <c r="I497" t="s">
        <v>7496</v>
      </c>
      <c r="J497" t="s">
        <v>7257</v>
      </c>
      <c r="K497" t="str">
        <f t="shared" si="14"/>
        <v>In Stock</v>
      </c>
      <c r="L497" s="1">
        <f t="shared" si="15"/>
        <v>13347.999999999998</v>
      </c>
      <c r="M497" t="str">
        <f>IF(Table1[[#This Row],[sold]]&gt;100,"High",IF(Table1[[#This Row],[sold]]&gt;=50,"Medium","Low"))</f>
        <v>High</v>
      </c>
    </row>
    <row r="498" spans="1:13" x14ac:dyDescent="0.3">
      <c r="A498" t="s">
        <v>2249</v>
      </c>
      <c r="B498" t="s">
        <v>6039</v>
      </c>
      <c r="C498" t="s">
        <v>1036</v>
      </c>
      <c r="D498" s="1">
        <v>64.989999999999995</v>
      </c>
      <c r="E498">
        <v>10</v>
      </c>
      <c r="F498" t="s">
        <v>6040</v>
      </c>
      <c r="G498">
        <v>313</v>
      </c>
      <c r="H498" t="s">
        <v>6041</v>
      </c>
      <c r="I498" t="s">
        <v>7495</v>
      </c>
      <c r="J498" t="s">
        <v>7257</v>
      </c>
      <c r="K498" t="str">
        <f t="shared" si="14"/>
        <v>In Stock</v>
      </c>
      <c r="L498" s="1">
        <f t="shared" si="15"/>
        <v>20341.87</v>
      </c>
      <c r="M498" t="str">
        <f>IF(Table1[[#This Row],[sold]]&gt;100,"High",IF(Table1[[#This Row],[sold]]&gt;=50,"Medium","Low"))</f>
        <v>High</v>
      </c>
    </row>
    <row r="499" spans="1:13" x14ac:dyDescent="0.3">
      <c r="A499" t="s">
        <v>1344</v>
      </c>
      <c r="B499" t="s">
        <v>6042</v>
      </c>
      <c r="C499" t="s">
        <v>1036</v>
      </c>
      <c r="D499" s="1">
        <v>39.99</v>
      </c>
      <c r="E499">
        <v>8</v>
      </c>
      <c r="F499" t="s">
        <v>3574</v>
      </c>
      <c r="G499">
        <v>26</v>
      </c>
      <c r="H499" t="s">
        <v>6043</v>
      </c>
      <c r="I499" t="s">
        <v>7510</v>
      </c>
      <c r="J499" t="s">
        <v>7257</v>
      </c>
      <c r="K499" t="str">
        <f t="shared" si="14"/>
        <v>In Stock</v>
      </c>
      <c r="L499" s="1">
        <f t="shared" si="15"/>
        <v>1039.74</v>
      </c>
      <c r="M499" t="str">
        <f>IF(Table1[[#This Row],[sold]]&gt;100,"High",IF(Table1[[#This Row],[sold]]&gt;=50,"Medium","Low"))</f>
        <v>Low</v>
      </c>
    </row>
    <row r="500" spans="1:13" x14ac:dyDescent="0.3">
      <c r="A500" t="s">
        <v>2261</v>
      </c>
      <c r="B500" t="s">
        <v>4926</v>
      </c>
      <c r="C500" t="s">
        <v>1036</v>
      </c>
      <c r="D500" s="1">
        <v>24.15</v>
      </c>
      <c r="E500">
        <v>10</v>
      </c>
      <c r="F500" t="s">
        <v>1245</v>
      </c>
      <c r="G500">
        <v>14</v>
      </c>
      <c r="I500" t="s">
        <v>7499</v>
      </c>
      <c r="J500" t="s">
        <v>7257</v>
      </c>
      <c r="K500" t="str">
        <f t="shared" si="14"/>
        <v>In Stock</v>
      </c>
      <c r="L500" s="1">
        <f t="shared" si="15"/>
        <v>338.09999999999997</v>
      </c>
      <c r="M500" t="str">
        <f>IF(Table1[[#This Row],[sold]]&gt;100,"High",IF(Table1[[#This Row],[sold]]&gt;=50,"Medium","Low"))</f>
        <v>Low</v>
      </c>
    </row>
    <row r="501" spans="1:13" x14ac:dyDescent="0.3">
      <c r="A501" t="s">
        <v>1087</v>
      </c>
      <c r="B501" t="s">
        <v>6044</v>
      </c>
      <c r="C501" t="s">
        <v>1336</v>
      </c>
      <c r="D501" s="1">
        <v>35.99</v>
      </c>
      <c r="E501">
        <v>5</v>
      </c>
      <c r="F501" t="s">
        <v>2526</v>
      </c>
      <c r="G501">
        <v>27</v>
      </c>
      <c r="H501" t="s">
        <v>6045</v>
      </c>
      <c r="I501" t="s">
        <v>7509</v>
      </c>
      <c r="J501" t="s">
        <v>7257</v>
      </c>
      <c r="K501" t="str">
        <f t="shared" si="14"/>
        <v>In Stock</v>
      </c>
      <c r="L501" s="1">
        <f t="shared" si="15"/>
        <v>971.73</v>
      </c>
      <c r="M501" t="str">
        <f>IF(Table1[[#This Row],[sold]]&gt;100,"High",IF(Table1[[#This Row],[sold]]&gt;=50,"Medium","Low"))</f>
        <v>Low</v>
      </c>
    </row>
    <row r="502" spans="1:13" x14ac:dyDescent="0.3">
      <c r="A502" t="s">
        <v>1354</v>
      </c>
      <c r="B502" t="s">
        <v>6046</v>
      </c>
      <c r="C502" t="s">
        <v>1011</v>
      </c>
      <c r="D502" s="1">
        <v>21.27</v>
      </c>
      <c r="E502">
        <v>10</v>
      </c>
      <c r="F502" t="s">
        <v>1631</v>
      </c>
      <c r="G502">
        <v>30</v>
      </c>
      <c r="H502" t="s">
        <v>6047</v>
      </c>
      <c r="I502" t="s">
        <v>7498</v>
      </c>
      <c r="J502" t="s">
        <v>7257</v>
      </c>
      <c r="K502" t="str">
        <f t="shared" si="14"/>
        <v>In Stock</v>
      </c>
      <c r="L502" s="1">
        <f t="shared" si="15"/>
        <v>638.1</v>
      </c>
      <c r="M502" t="str">
        <f>IF(Table1[[#This Row],[sold]]&gt;100,"High",IF(Table1[[#This Row],[sold]]&gt;=50,"Medium","Low"))</f>
        <v>Low</v>
      </c>
    </row>
    <row r="503" spans="1:13" x14ac:dyDescent="0.3">
      <c r="A503" t="s">
        <v>4901</v>
      </c>
      <c r="B503" t="s">
        <v>6048</v>
      </c>
      <c r="C503" t="s">
        <v>1011</v>
      </c>
      <c r="D503" s="1">
        <v>79.989999999999995</v>
      </c>
      <c r="E503">
        <v>10</v>
      </c>
      <c r="F503" t="s">
        <v>1287</v>
      </c>
      <c r="G503">
        <v>17</v>
      </c>
      <c r="H503" t="s">
        <v>6049</v>
      </c>
      <c r="I503" t="s">
        <v>7498</v>
      </c>
      <c r="J503" t="s">
        <v>7257</v>
      </c>
      <c r="K503" t="str">
        <f t="shared" si="14"/>
        <v>In Stock</v>
      </c>
      <c r="L503" s="1">
        <f t="shared" si="15"/>
        <v>1359.83</v>
      </c>
      <c r="M503" t="str">
        <f>IF(Table1[[#This Row],[sold]]&gt;100,"High",IF(Table1[[#This Row],[sold]]&gt;=50,"Medium","Low"))</f>
        <v>Low</v>
      </c>
    </row>
    <row r="504" spans="1:13" x14ac:dyDescent="0.3">
      <c r="A504" t="s">
        <v>1078</v>
      </c>
      <c r="B504" t="s">
        <v>6050</v>
      </c>
      <c r="C504" t="s">
        <v>1036</v>
      </c>
      <c r="D504" s="1">
        <v>29.99</v>
      </c>
      <c r="E504">
        <v>6</v>
      </c>
      <c r="F504" t="s">
        <v>3014</v>
      </c>
      <c r="G504">
        <v>10</v>
      </c>
      <c r="H504" t="s">
        <v>1529</v>
      </c>
      <c r="I504" t="s">
        <v>7492</v>
      </c>
      <c r="J504" t="s">
        <v>7257</v>
      </c>
      <c r="K504" t="str">
        <f t="shared" si="14"/>
        <v>In Stock</v>
      </c>
      <c r="L504" s="1">
        <f t="shared" si="15"/>
        <v>299.89999999999998</v>
      </c>
      <c r="M504" t="str">
        <f>IF(Table1[[#This Row],[sold]]&gt;100,"High",IF(Table1[[#This Row],[sold]]&gt;=50,"Medium","Low"))</f>
        <v>Low</v>
      </c>
    </row>
    <row r="505" spans="1:13" x14ac:dyDescent="0.3">
      <c r="A505" t="s">
        <v>1344</v>
      </c>
      <c r="B505" t="s">
        <v>6051</v>
      </c>
      <c r="C505" t="s">
        <v>1036</v>
      </c>
      <c r="D505" s="1">
        <v>38.25</v>
      </c>
      <c r="E505">
        <v>5</v>
      </c>
      <c r="F505" t="s">
        <v>6052</v>
      </c>
      <c r="G505">
        <v>8</v>
      </c>
      <c r="H505" t="s">
        <v>6053</v>
      </c>
      <c r="I505" t="s">
        <v>7492</v>
      </c>
      <c r="J505" t="s">
        <v>7257</v>
      </c>
      <c r="K505" t="str">
        <f t="shared" si="14"/>
        <v>In Stock</v>
      </c>
      <c r="L505" s="1">
        <f t="shared" si="15"/>
        <v>306</v>
      </c>
      <c r="M505" t="str">
        <f>IF(Table1[[#This Row],[sold]]&gt;100,"High",IF(Table1[[#This Row],[sold]]&gt;=50,"Medium","Low"))</f>
        <v>Low</v>
      </c>
    </row>
    <row r="506" spans="1:13" x14ac:dyDescent="0.3">
      <c r="A506" t="s">
        <v>1074</v>
      </c>
      <c r="B506" t="s">
        <v>6054</v>
      </c>
      <c r="C506" t="s">
        <v>1036</v>
      </c>
      <c r="D506" s="1">
        <v>49.99</v>
      </c>
      <c r="E506">
        <v>20</v>
      </c>
      <c r="F506" t="s">
        <v>6055</v>
      </c>
      <c r="G506">
        <v>15</v>
      </c>
      <c r="H506" t="s">
        <v>6056</v>
      </c>
      <c r="I506" t="s">
        <v>7490</v>
      </c>
      <c r="J506" t="s">
        <v>7257</v>
      </c>
      <c r="K506" t="str">
        <f t="shared" si="14"/>
        <v>In Stock</v>
      </c>
      <c r="L506" s="1">
        <f t="shared" si="15"/>
        <v>749.85</v>
      </c>
      <c r="M506" t="str">
        <f>IF(Table1[[#This Row],[sold]]&gt;100,"High",IF(Table1[[#This Row],[sold]]&gt;=50,"Medium","Low"))</f>
        <v>Low</v>
      </c>
    </row>
    <row r="507" spans="1:13" x14ac:dyDescent="0.3">
      <c r="A507" t="s">
        <v>6057</v>
      </c>
      <c r="B507" t="s">
        <v>6058</v>
      </c>
      <c r="C507" t="s">
        <v>1336</v>
      </c>
      <c r="D507" s="1">
        <v>139.99</v>
      </c>
      <c r="E507">
        <v>4</v>
      </c>
      <c r="F507" t="s">
        <v>1469</v>
      </c>
      <c r="G507">
        <v>46</v>
      </c>
      <c r="H507" t="s">
        <v>6059</v>
      </c>
      <c r="I507" t="s">
        <v>7512</v>
      </c>
      <c r="J507" t="s">
        <v>7257</v>
      </c>
      <c r="K507" t="str">
        <f t="shared" si="14"/>
        <v>In Stock</v>
      </c>
      <c r="L507" s="1">
        <f t="shared" si="15"/>
        <v>6439.5400000000009</v>
      </c>
      <c r="M507" t="str">
        <f>IF(Table1[[#This Row],[sold]]&gt;100,"High",IF(Table1[[#This Row],[sold]]&gt;=50,"Medium","Low"))</f>
        <v>Low</v>
      </c>
    </row>
    <row r="508" spans="1:13" x14ac:dyDescent="0.3">
      <c r="A508" t="s">
        <v>5016</v>
      </c>
      <c r="B508" t="s">
        <v>6060</v>
      </c>
      <c r="C508" t="s">
        <v>1254</v>
      </c>
      <c r="D508" s="1">
        <v>49.49</v>
      </c>
      <c r="E508">
        <v>10</v>
      </c>
      <c r="F508" t="s">
        <v>6061</v>
      </c>
      <c r="G508">
        <v>463</v>
      </c>
      <c r="H508" t="s">
        <v>6062</v>
      </c>
      <c r="I508" t="s">
        <v>7492</v>
      </c>
      <c r="J508" t="s">
        <v>7257</v>
      </c>
      <c r="K508" t="str">
        <f t="shared" si="14"/>
        <v>In Stock</v>
      </c>
      <c r="L508" s="1">
        <f t="shared" si="15"/>
        <v>22913.870000000003</v>
      </c>
      <c r="M508" t="str">
        <f>IF(Table1[[#This Row],[sold]]&gt;100,"High",IF(Table1[[#This Row],[sold]]&gt;=50,"Medium","Low"))</f>
        <v>High</v>
      </c>
    </row>
    <row r="509" spans="1:13" x14ac:dyDescent="0.3">
      <c r="A509" t="s">
        <v>2552</v>
      </c>
      <c r="B509" t="s">
        <v>6063</v>
      </c>
      <c r="C509" t="s">
        <v>1036</v>
      </c>
      <c r="D509" s="1">
        <v>24.99</v>
      </c>
      <c r="E509">
        <v>10</v>
      </c>
      <c r="F509" t="s">
        <v>4760</v>
      </c>
      <c r="G509">
        <v>116</v>
      </c>
      <c r="H509" t="s">
        <v>6064</v>
      </c>
      <c r="I509" t="s">
        <v>7499</v>
      </c>
      <c r="J509" t="s">
        <v>7257</v>
      </c>
      <c r="K509" t="str">
        <f t="shared" si="14"/>
        <v>In Stock</v>
      </c>
      <c r="L509" s="1">
        <f t="shared" si="15"/>
        <v>2898.8399999999997</v>
      </c>
      <c r="M509" t="str">
        <f>IF(Table1[[#This Row],[sold]]&gt;100,"High",IF(Table1[[#This Row],[sold]]&gt;=50,"Medium","Low"))</f>
        <v>High</v>
      </c>
    </row>
    <row r="510" spans="1:13" x14ac:dyDescent="0.3">
      <c r="A510" t="s">
        <v>1800</v>
      </c>
      <c r="B510" t="s">
        <v>6065</v>
      </c>
      <c r="C510" t="s">
        <v>1254</v>
      </c>
      <c r="D510" s="1">
        <v>53.99</v>
      </c>
      <c r="E510">
        <v>129</v>
      </c>
      <c r="F510" t="s">
        <v>6066</v>
      </c>
      <c r="G510">
        <v>229</v>
      </c>
      <c r="H510" t="s">
        <v>6067</v>
      </c>
      <c r="I510" t="s">
        <v>7495</v>
      </c>
      <c r="J510" t="s">
        <v>7257</v>
      </c>
      <c r="K510" t="str">
        <f t="shared" si="14"/>
        <v>In Stock</v>
      </c>
      <c r="L510" s="1">
        <f t="shared" si="15"/>
        <v>12363.710000000001</v>
      </c>
      <c r="M510" t="str">
        <f>IF(Table1[[#This Row],[sold]]&gt;100,"High",IF(Table1[[#This Row],[sold]]&gt;=50,"Medium","Low"))</f>
        <v>High</v>
      </c>
    </row>
    <row r="511" spans="1:13" x14ac:dyDescent="0.3">
      <c r="A511" t="s">
        <v>1048</v>
      </c>
      <c r="B511" t="s">
        <v>6068</v>
      </c>
      <c r="C511" t="s">
        <v>1011</v>
      </c>
      <c r="D511" s="1">
        <v>68.989999999999995</v>
      </c>
      <c r="E511">
        <v>8</v>
      </c>
      <c r="F511" t="s">
        <v>6069</v>
      </c>
      <c r="G511">
        <v>248</v>
      </c>
      <c r="H511" t="s">
        <v>6070</v>
      </c>
      <c r="I511" t="s">
        <v>7495</v>
      </c>
      <c r="J511" t="s">
        <v>7257</v>
      </c>
      <c r="K511" t="str">
        <f t="shared" si="14"/>
        <v>In Stock</v>
      </c>
      <c r="L511" s="1">
        <f t="shared" si="15"/>
        <v>17109.52</v>
      </c>
      <c r="M511" t="str">
        <f>IF(Table1[[#This Row],[sold]]&gt;100,"High",IF(Table1[[#This Row],[sold]]&gt;=50,"Medium","Low"))</f>
        <v>High</v>
      </c>
    </row>
    <row r="512" spans="1:13" x14ac:dyDescent="0.3">
      <c r="A512" t="s">
        <v>1057</v>
      </c>
      <c r="B512" t="s">
        <v>6071</v>
      </c>
      <c r="C512" t="s">
        <v>1036</v>
      </c>
      <c r="D512" s="1">
        <v>29.99</v>
      </c>
      <c r="E512">
        <v>10</v>
      </c>
      <c r="F512" t="s">
        <v>5867</v>
      </c>
      <c r="G512">
        <v>286</v>
      </c>
      <c r="H512" t="s">
        <v>6072</v>
      </c>
      <c r="I512" t="s">
        <v>7496</v>
      </c>
      <c r="J512" t="s">
        <v>7257</v>
      </c>
      <c r="K512" t="str">
        <f t="shared" si="14"/>
        <v>In Stock</v>
      </c>
      <c r="L512" s="1">
        <f t="shared" si="15"/>
        <v>8577.14</v>
      </c>
      <c r="M512" t="str">
        <f>IF(Table1[[#This Row],[sold]]&gt;100,"High",IF(Table1[[#This Row],[sold]]&gt;=50,"Medium","Low"))</f>
        <v>High</v>
      </c>
    </row>
    <row r="513" spans="1:13" x14ac:dyDescent="0.3">
      <c r="A513" t="s">
        <v>4789</v>
      </c>
      <c r="B513" t="s">
        <v>6073</v>
      </c>
      <c r="C513" t="s">
        <v>1336</v>
      </c>
      <c r="D513" s="1">
        <v>11.99</v>
      </c>
      <c r="E513">
        <v>10</v>
      </c>
      <c r="F513" t="s">
        <v>2720</v>
      </c>
      <c r="G513">
        <v>51</v>
      </c>
      <c r="H513" t="s">
        <v>6074</v>
      </c>
      <c r="I513" t="s">
        <v>7498</v>
      </c>
      <c r="J513" t="s">
        <v>7257</v>
      </c>
      <c r="K513" t="str">
        <f t="shared" ref="K513:K576" si="16">IF(E513&gt;=1,"In Stock","Out of Stock")</f>
        <v>In Stock</v>
      </c>
      <c r="L513" s="1">
        <f t="shared" ref="L513:L576" si="17">G513*D513</f>
        <v>611.49</v>
      </c>
      <c r="M513" t="str">
        <f>IF(Table1[[#This Row],[sold]]&gt;100,"High",IF(Table1[[#This Row],[sold]]&gt;=50,"Medium","Low"))</f>
        <v>Medium</v>
      </c>
    </row>
    <row r="514" spans="1:13" x14ac:dyDescent="0.3">
      <c r="A514" t="s">
        <v>1057</v>
      </c>
      <c r="B514" t="s">
        <v>6025</v>
      </c>
      <c r="C514" t="s">
        <v>1036</v>
      </c>
      <c r="D514" s="1">
        <v>41.99</v>
      </c>
      <c r="E514">
        <v>15</v>
      </c>
      <c r="F514" t="s">
        <v>6075</v>
      </c>
      <c r="G514">
        <v>248</v>
      </c>
      <c r="H514" t="s">
        <v>6076</v>
      </c>
      <c r="I514" t="s">
        <v>7495</v>
      </c>
      <c r="J514" t="s">
        <v>7257</v>
      </c>
      <c r="K514" t="str">
        <f t="shared" si="16"/>
        <v>In Stock</v>
      </c>
      <c r="L514" s="1">
        <f t="shared" si="17"/>
        <v>10413.52</v>
      </c>
      <c r="M514" t="str">
        <f>IF(Table1[[#This Row],[sold]]&gt;100,"High",IF(Table1[[#This Row],[sold]]&gt;=50,"Medium","Low"))</f>
        <v>High</v>
      </c>
    </row>
    <row r="515" spans="1:13" x14ac:dyDescent="0.3">
      <c r="A515" t="s">
        <v>1044</v>
      </c>
      <c r="B515" t="s">
        <v>6077</v>
      </c>
      <c r="C515" t="s">
        <v>1011</v>
      </c>
      <c r="D515" s="1">
        <v>84.59</v>
      </c>
      <c r="E515">
        <v>3</v>
      </c>
      <c r="F515" t="s">
        <v>6078</v>
      </c>
      <c r="G515">
        <v>19</v>
      </c>
      <c r="H515" t="s">
        <v>6079</v>
      </c>
      <c r="I515" t="s">
        <v>7494</v>
      </c>
      <c r="J515" t="s">
        <v>7257</v>
      </c>
      <c r="K515" t="str">
        <f t="shared" si="16"/>
        <v>In Stock</v>
      </c>
      <c r="L515" s="1">
        <f t="shared" si="17"/>
        <v>1607.21</v>
      </c>
      <c r="M515" t="str">
        <f>IF(Table1[[#This Row],[sold]]&gt;100,"High",IF(Table1[[#This Row],[sold]]&gt;=50,"Medium","Low"))</f>
        <v>Low</v>
      </c>
    </row>
    <row r="516" spans="1:13" x14ac:dyDescent="0.3">
      <c r="A516" t="s">
        <v>1341</v>
      </c>
      <c r="B516" t="s">
        <v>6080</v>
      </c>
      <c r="C516" t="s">
        <v>1036</v>
      </c>
      <c r="D516" s="1">
        <v>75.989999999999995</v>
      </c>
      <c r="E516">
        <v>2</v>
      </c>
      <c r="F516" t="s">
        <v>2343</v>
      </c>
      <c r="G516">
        <v>8</v>
      </c>
      <c r="H516" t="s">
        <v>6081</v>
      </c>
      <c r="I516" t="s">
        <v>7488</v>
      </c>
      <c r="J516" t="s">
        <v>7257</v>
      </c>
      <c r="K516" t="str">
        <f t="shared" si="16"/>
        <v>In Stock</v>
      </c>
      <c r="L516" s="1">
        <f t="shared" si="17"/>
        <v>607.91999999999996</v>
      </c>
      <c r="M516" t="str">
        <f>IF(Table1[[#This Row],[sold]]&gt;100,"High",IF(Table1[[#This Row],[sold]]&gt;=50,"Medium","Low"))</f>
        <v>Low</v>
      </c>
    </row>
    <row r="517" spans="1:13" x14ac:dyDescent="0.3">
      <c r="A517" t="s">
        <v>1009</v>
      </c>
      <c r="B517" t="s">
        <v>6082</v>
      </c>
      <c r="C517" t="s">
        <v>1036</v>
      </c>
      <c r="D517" s="1">
        <v>39.99</v>
      </c>
      <c r="E517">
        <v>10</v>
      </c>
      <c r="F517" t="s">
        <v>6083</v>
      </c>
      <c r="G517">
        <v>207</v>
      </c>
      <c r="H517" t="s">
        <v>6084</v>
      </c>
      <c r="I517" t="s">
        <v>7492</v>
      </c>
      <c r="J517" t="s">
        <v>7257</v>
      </c>
      <c r="K517" t="str">
        <f t="shared" si="16"/>
        <v>In Stock</v>
      </c>
      <c r="L517" s="1">
        <f t="shared" si="17"/>
        <v>8277.93</v>
      </c>
      <c r="M517" t="str">
        <f>IF(Table1[[#This Row],[sold]]&gt;100,"High",IF(Table1[[#This Row],[sold]]&gt;=50,"Medium","Low"))</f>
        <v>High</v>
      </c>
    </row>
    <row r="518" spans="1:13" x14ac:dyDescent="0.3">
      <c r="A518" t="s">
        <v>2246</v>
      </c>
      <c r="B518" t="s">
        <v>7330</v>
      </c>
      <c r="C518" t="s">
        <v>1036</v>
      </c>
      <c r="D518" s="1">
        <v>64.88</v>
      </c>
      <c r="E518">
        <v>16</v>
      </c>
      <c r="F518" t="s">
        <v>6085</v>
      </c>
      <c r="G518">
        <v>292</v>
      </c>
      <c r="H518" t="s">
        <v>6086</v>
      </c>
      <c r="I518" t="s">
        <v>7495</v>
      </c>
      <c r="J518" t="s">
        <v>7257</v>
      </c>
      <c r="K518" t="str">
        <f t="shared" si="16"/>
        <v>In Stock</v>
      </c>
      <c r="L518" s="1">
        <f t="shared" si="17"/>
        <v>18944.96</v>
      </c>
      <c r="M518" t="str">
        <f>IF(Table1[[#This Row],[sold]]&gt;100,"High",IF(Table1[[#This Row],[sold]]&gt;=50,"Medium","Low"))</f>
        <v>High</v>
      </c>
    </row>
    <row r="519" spans="1:13" x14ac:dyDescent="0.3">
      <c r="A519" t="s">
        <v>2249</v>
      </c>
      <c r="B519" t="s">
        <v>6087</v>
      </c>
      <c r="C519" t="s">
        <v>1036</v>
      </c>
      <c r="D519" s="1">
        <v>49.99</v>
      </c>
      <c r="E519">
        <v>5</v>
      </c>
      <c r="F519" t="s">
        <v>6088</v>
      </c>
      <c r="G519">
        <v>21</v>
      </c>
      <c r="H519" t="s">
        <v>6089</v>
      </c>
      <c r="I519" t="s">
        <v>7492</v>
      </c>
      <c r="J519" t="s">
        <v>7257</v>
      </c>
      <c r="K519" t="str">
        <f t="shared" si="16"/>
        <v>In Stock</v>
      </c>
      <c r="L519" s="1">
        <f t="shared" si="17"/>
        <v>1049.79</v>
      </c>
      <c r="M519" t="str">
        <f>IF(Table1[[#This Row],[sold]]&gt;100,"High",IF(Table1[[#This Row],[sold]]&gt;=50,"Medium","Low"))</f>
        <v>Low</v>
      </c>
    </row>
    <row r="520" spans="1:13" x14ac:dyDescent="0.3">
      <c r="A520" t="s">
        <v>5287</v>
      </c>
      <c r="B520" t="s">
        <v>6090</v>
      </c>
      <c r="C520" t="s">
        <v>1254</v>
      </c>
      <c r="D520" s="1">
        <v>32.619999999999997</v>
      </c>
      <c r="E520">
        <v>10</v>
      </c>
      <c r="F520" t="s">
        <v>6091</v>
      </c>
      <c r="G520">
        <v>242</v>
      </c>
      <c r="H520" t="s">
        <v>6092</v>
      </c>
      <c r="I520" t="s">
        <v>7496</v>
      </c>
      <c r="J520" t="s">
        <v>7257</v>
      </c>
      <c r="K520" t="str">
        <f t="shared" si="16"/>
        <v>In Stock</v>
      </c>
      <c r="L520" s="1">
        <f t="shared" si="17"/>
        <v>7894.0399999999991</v>
      </c>
      <c r="M520" t="str">
        <f>IF(Table1[[#This Row],[sold]]&gt;100,"High",IF(Table1[[#This Row],[sold]]&gt;=50,"Medium","Low"))</f>
        <v>High</v>
      </c>
    </row>
    <row r="521" spans="1:13" x14ac:dyDescent="0.3">
      <c r="A521" t="s">
        <v>4891</v>
      </c>
      <c r="B521" t="s">
        <v>6093</v>
      </c>
      <c r="C521" t="s">
        <v>1011</v>
      </c>
      <c r="D521" s="1">
        <v>37.590000000000003</v>
      </c>
      <c r="E521">
        <v>10</v>
      </c>
      <c r="F521" t="s">
        <v>2922</v>
      </c>
      <c r="G521">
        <v>78</v>
      </c>
      <c r="H521" t="s">
        <v>6094</v>
      </c>
      <c r="I521" t="s">
        <v>7496</v>
      </c>
      <c r="J521" t="s">
        <v>7257</v>
      </c>
      <c r="K521" t="str">
        <f t="shared" si="16"/>
        <v>In Stock</v>
      </c>
      <c r="L521" s="1">
        <f t="shared" si="17"/>
        <v>2932.0200000000004</v>
      </c>
      <c r="M521" t="str">
        <f>IF(Table1[[#This Row],[sold]]&gt;100,"High",IF(Table1[[#This Row],[sold]]&gt;=50,"Medium","Low"))</f>
        <v>Medium</v>
      </c>
    </row>
    <row r="522" spans="1:13" x14ac:dyDescent="0.3">
      <c r="A522" t="s">
        <v>1800</v>
      </c>
      <c r="B522" t="s">
        <v>6095</v>
      </c>
      <c r="C522" t="s">
        <v>1036</v>
      </c>
      <c r="D522" s="1">
        <v>29.46</v>
      </c>
      <c r="E522">
        <v>10</v>
      </c>
      <c r="F522" t="s">
        <v>2741</v>
      </c>
      <c r="G522">
        <v>43</v>
      </c>
      <c r="H522" t="s">
        <v>6096</v>
      </c>
      <c r="I522" t="s">
        <v>7496</v>
      </c>
      <c r="J522" t="s">
        <v>7257</v>
      </c>
      <c r="K522" t="str">
        <f t="shared" si="16"/>
        <v>In Stock</v>
      </c>
      <c r="L522" s="1">
        <f t="shared" si="17"/>
        <v>1266.78</v>
      </c>
      <c r="M522" t="str">
        <f>IF(Table1[[#This Row],[sold]]&gt;100,"High",IF(Table1[[#This Row],[sold]]&gt;=50,"Medium","Low"))</f>
        <v>Low</v>
      </c>
    </row>
    <row r="523" spans="1:13" x14ac:dyDescent="0.3">
      <c r="A523" t="s">
        <v>5187</v>
      </c>
      <c r="B523" t="s">
        <v>6097</v>
      </c>
      <c r="C523" t="s">
        <v>1036</v>
      </c>
      <c r="D523" s="1">
        <v>25.1</v>
      </c>
      <c r="E523">
        <v>1</v>
      </c>
      <c r="F523" t="s">
        <v>6098</v>
      </c>
      <c r="G523">
        <v>5076</v>
      </c>
      <c r="H523" t="s">
        <v>6099</v>
      </c>
      <c r="I523" t="s">
        <v>7496</v>
      </c>
      <c r="J523" t="s">
        <v>7257</v>
      </c>
      <c r="K523" t="str">
        <f t="shared" si="16"/>
        <v>In Stock</v>
      </c>
      <c r="L523" s="1">
        <f t="shared" si="17"/>
        <v>127407.6</v>
      </c>
      <c r="M523" t="str">
        <f>IF(Table1[[#This Row],[sold]]&gt;100,"High",IF(Table1[[#This Row],[sold]]&gt;=50,"Medium","Low"))</f>
        <v>High</v>
      </c>
    </row>
    <row r="524" spans="1:13" x14ac:dyDescent="0.3">
      <c r="A524" t="s">
        <v>1344</v>
      </c>
      <c r="B524" t="s">
        <v>5317</v>
      </c>
      <c r="C524" t="s">
        <v>1036</v>
      </c>
      <c r="D524" s="1">
        <v>29.99</v>
      </c>
      <c r="E524">
        <v>9</v>
      </c>
      <c r="F524" t="s">
        <v>6100</v>
      </c>
      <c r="G524">
        <v>6</v>
      </c>
      <c r="H524" t="s">
        <v>6101</v>
      </c>
      <c r="I524" t="s">
        <v>7492</v>
      </c>
      <c r="J524" t="s">
        <v>7257</v>
      </c>
      <c r="K524" t="str">
        <f t="shared" si="16"/>
        <v>In Stock</v>
      </c>
      <c r="L524" s="1">
        <f t="shared" si="17"/>
        <v>179.94</v>
      </c>
      <c r="M524" t="str">
        <f>IF(Table1[[#This Row],[sold]]&gt;100,"High",IF(Table1[[#This Row],[sold]]&gt;=50,"Medium","Low"))</f>
        <v>Low</v>
      </c>
    </row>
    <row r="525" spans="1:13" x14ac:dyDescent="0.3">
      <c r="A525" t="s">
        <v>1800</v>
      </c>
      <c r="B525" t="s">
        <v>6102</v>
      </c>
      <c r="C525" t="s">
        <v>1036</v>
      </c>
      <c r="D525" s="1">
        <v>31.99</v>
      </c>
      <c r="E525">
        <v>9</v>
      </c>
      <c r="F525" t="s">
        <v>1759</v>
      </c>
      <c r="G525">
        <v>35</v>
      </c>
      <c r="H525" t="s">
        <v>6103</v>
      </c>
      <c r="I525" t="s">
        <v>7496</v>
      </c>
      <c r="J525" t="s">
        <v>7257</v>
      </c>
      <c r="K525" t="str">
        <f t="shared" si="16"/>
        <v>In Stock</v>
      </c>
      <c r="L525" s="1">
        <f t="shared" si="17"/>
        <v>1119.6499999999999</v>
      </c>
      <c r="M525" t="str">
        <f>IF(Table1[[#This Row],[sold]]&gt;100,"High",IF(Table1[[#This Row],[sold]]&gt;=50,"Medium","Low"))</f>
        <v>Low</v>
      </c>
    </row>
    <row r="526" spans="1:13" x14ac:dyDescent="0.3">
      <c r="A526" t="s">
        <v>5101</v>
      </c>
      <c r="B526" t="s">
        <v>6104</v>
      </c>
      <c r="C526" t="s">
        <v>1036</v>
      </c>
      <c r="D526" s="1">
        <v>32.5</v>
      </c>
      <c r="E526">
        <v>40</v>
      </c>
      <c r="F526" t="s">
        <v>6105</v>
      </c>
      <c r="G526">
        <v>634</v>
      </c>
      <c r="H526" t="s">
        <v>6106</v>
      </c>
      <c r="I526" t="s">
        <v>7495</v>
      </c>
      <c r="J526" t="s">
        <v>7257</v>
      </c>
      <c r="K526" t="str">
        <f t="shared" si="16"/>
        <v>In Stock</v>
      </c>
      <c r="L526" s="1">
        <f t="shared" si="17"/>
        <v>20605</v>
      </c>
      <c r="M526" t="str">
        <f>IF(Table1[[#This Row],[sold]]&gt;100,"High",IF(Table1[[#This Row],[sold]]&gt;=50,"Medium","Low"))</f>
        <v>High</v>
      </c>
    </row>
    <row r="527" spans="1:13" x14ac:dyDescent="0.3">
      <c r="A527" t="s">
        <v>1344</v>
      </c>
      <c r="B527" t="s">
        <v>6107</v>
      </c>
      <c r="C527" t="s">
        <v>1036</v>
      </c>
      <c r="D527" s="1">
        <v>48.95</v>
      </c>
      <c r="E527">
        <v>6</v>
      </c>
      <c r="F527" t="s">
        <v>6108</v>
      </c>
      <c r="G527">
        <v>40</v>
      </c>
      <c r="H527" t="s">
        <v>6109</v>
      </c>
      <c r="I527" t="s">
        <v>7500</v>
      </c>
      <c r="J527" t="s">
        <v>7257</v>
      </c>
      <c r="K527" t="str">
        <f t="shared" si="16"/>
        <v>In Stock</v>
      </c>
      <c r="L527" s="1">
        <f t="shared" si="17"/>
        <v>1958</v>
      </c>
      <c r="M527" t="str">
        <f>IF(Table1[[#This Row],[sold]]&gt;100,"High",IF(Table1[[#This Row],[sold]]&gt;=50,"Medium","Low"))</f>
        <v>Low</v>
      </c>
    </row>
    <row r="528" spans="1:13" x14ac:dyDescent="0.3">
      <c r="A528" t="s">
        <v>2249</v>
      </c>
      <c r="B528" t="s">
        <v>6110</v>
      </c>
      <c r="C528" t="s">
        <v>1036</v>
      </c>
      <c r="D528" s="1">
        <v>84.6</v>
      </c>
      <c r="E528">
        <v>1</v>
      </c>
      <c r="F528" t="s">
        <v>6111</v>
      </c>
      <c r="G528">
        <v>111</v>
      </c>
      <c r="H528" t="s">
        <v>6112</v>
      </c>
      <c r="I528" t="s">
        <v>7496</v>
      </c>
      <c r="J528" t="s">
        <v>7257</v>
      </c>
      <c r="K528" t="str">
        <f t="shared" si="16"/>
        <v>In Stock</v>
      </c>
      <c r="L528" s="1">
        <f t="shared" si="17"/>
        <v>9390.5999999999985</v>
      </c>
      <c r="M528" t="str">
        <f>IF(Table1[[#This Row],[sold]]&gt;100,"High",IF(Table1[[#This Row],[sold]]&gt;=50,"Medium","Low"))</f>
        <v>High</v>
      </c>
    </row>
    <row r="529" spans="1:13" x14ac:dyDescent="0.3">
      <c r="A529" t="s">
        <v>5382</v>
      </c>
      <c r="B529" t="s">
        <v>6113</v>
      </c>
      <c r="C529" t="s">
        <v>1011</v>
      </c>
      <c r="D529" s="1">
        <v>27.25</v>
      </c>
      <c r="E529">
        <v>3</v>
      </c>
      <c r="F529" t="s">
        <v>4887</v>
      </c>
      <c r="G529">
        <v>24</v>
      </c>
      <c r="H529" t="s">
        <v>6114</v>
      </c>
      <c r="I529" t="s">
        <v>7494</v>
      </c>
      <c r="J529" t="s">
        <v>7257</v>
      </c>
      <c r="K529" t="str">
        <f t="shared" si="16"/>
        <v>In Stock</v>
      </c>
      <c r="L529" s="1">
        <f t="shared" si="17"/>
        <v>654</v>
      </c>
      <c r="M529" t="str">
        <f>IF(Table1[[#This Row],[sold]]&gt;100,"High",IF(Table1[[#This Row],[sold]]&gt;=50,"Medium","Low"))</f>
        <v>Low</v>
      </c>
    </row>
    <row r="530" spans="1:13" x14ac:dyDescent="0.3">
      <c r="A530" t="s">
        <v>1344</v>
      </c>
      <c r="B530" t="s">
        <v>6115</v>
      </c>
      <c r="C530" t="s">
        <v>1036</v>
      </c>
      <c r="D530" s="1">
        <v>27.5</v>
      </c>
      <c r="E530">
        <v>3</v>
      </c>
      <c r="F530" t="s">
        <v>5289</v>
      </c>
      <c r="G530">
        <v>18</v>
      </c>
      <c r="H530" t="s">
        <v>6116</v>
      </c>
      <c r="I530" t="s">
        <v>7492</v>
      </c>
      <c r="J530" t="s">
        <v>7257</v>
      </c>
      <c r="K530" t="str">
        <f t="shared" si="16"/>
        <v>In Stock</v>
      </c>
      <c r="L530" s="1">
        <f t="shared" si="17"/>
        <v>495</v>
      </c>
      <c r="M530" t="str">
        <f>IF(Table1[[#This Row],[sold]]&gt;100,"High",IF(Table1[[#This Row],[sold]]&gt;=50,"Medium","Low"))</f>
        <v>Low</v>
      </c>
    </row>
    <row r="531" spans="1:13" x14ac:dyDescent="0.3">
      <c r="A531" t="s">
        <v>1701</v>
      </c>
      <c r="B531" t="s">
        <v>6117</v>
      </c>
      <c r="C531" t="s">
        <v>1011</v>
      </c>
      <c r="D531" s="1">
        <v>24.43</v>
      </c>
      <c r="E531">
        <v>3</v>
      </c>
      <c r="F531" t="s">
        <v>5675</v>
      </c>
      <c r="G531">
        <v>16</v>
      </c>
      <c r="H531" t="s">
        <v>6118</v>
      </c>
      <c r="I531" t="s">
        <v>7494</v>
      </c>
      <c r="J531" t="s">
        <v>7257</v>
      </c>
      <c r="K531" t="str">
        <f t="shared" si="16"/>
        <v>In Stock</v>
      </c>
      <c r="L531" s="1">
        <f t="shared" si="17"/>
        <v>390.88</v>
      </c>
      <c r="M531" t="str">
        <f>IF(Table1[[#This Row],[sold]]&gt;100,"High",IF(Table1[[#This Row],[sold]]&gt;=50,"Medium","Low"))</f>
        <v>Low</v>
      </c>
    </row>
    <row r="532" spans="1:13" x14ac:dyDescent="0.3">
      <c r="A532" t="s">
        <v>1344</v>
      </c>
      <c r="B532" t="s">
        <v>6119</v>
      </c>
      <c r="C532" t="s">
        <v>1336</v>
      </c>
      <c r="D532" s="1">
        <v>128.99</v>
      </c>
      <c r="E532">
        <v>10</v>
      </c>
      <c r="F532" t="s">
        <v>1022</v>
      </c>
      <c r="G532">
        <v>9</v>
      </c>
      <c r="H532" t="s">
        <v>6120</v>
      </c>
      <c r="I532" t="s">
        <v>7494</v>
      </c>
      <c r="J532" t="s">
        <v>7257</v>
      </c>
      <c r="K532" t="str">
        <f t="shared" si="16"/>
        <v>In Stock</v>
      </c>
      <c r="L532" s="1">
        <f t="shared" si="17"/>
        <v>1160.9100000000001</v>
      </c>
      <c r="M532" t="str">
        <f>IF(Table1[[#This Row],[sold]]&gt;100,"High",IF(Table1[[#This Row],[sold]]&gt;=50,"Medium","Low"))</f>
        <v>Low</v>
      </c>
    </row>
    <row r="533" spans="1:13" x14ac:dyDescent="0.3">
      <c r="A533" t="s">
        <v>4854</v>
      </c>
      <c r="B533" t="s">
        <v>6121</v>
      </c>
      <c r="C533" t="s">
        <v>6122</v>
      </c>
      <c r="D533" s="1">
        <v>15.95</v>
      </c>
      <c r="E533">
        <v>10</v>
      </c>
      <c r="F533" t="s">
        <v>6123</v>
      </c>
      <c r="G533">
        <v>257</v>
      </c>
      <c r="H533" t="s">
        <v>6124</v>
      </c>
      <c r="I533" t="s">
        <v>7494</v>
      </c>
      <c r="J533" t="s">
        <v>7257</v>
      </c>
      <c r="K533" t="str">
        <f t="shared" si="16"/>
        <v>In Stock</v>
      </c>
      <c r="L533" s="1">
        <f t="shared" si="17"/>
        <v>4099.1499999999996</v>
      </c>
      <c r="M533" t="str">
        <f>IF(Table1[[#This Row],[sold]]&gt;100,"High",IF(Table1[[#This Row],[sold]]&gt;=50,"Medium","Low"))</f>
        <v>High</v>
      </c>
    </row>
    <row r="534" spans="1:13" x14ac:dyDescent="0.3">
      <c r="A534" t="s">
        <v>1027</v>
      </c>
      <c r="B534" t="s">
        <v>6125</v>
      </c>
      <c r="C534" t="s">
        <v>1036</v>
      </c>
      <c r="D534" s="1">
        <v>68.989999999999995</v>
      </c>
      <c r="E534">
        <v>7</v>
      </c>
      <c r="F534" t="s">
        <v>6126</v>
      </c>
      <c r="G534">
        <v>27</v>
      </c>
      <c r="H534" t="s">
        <v>6127</v>
      </c>
      <c r="I534" t="s">
        <v>7495</v>
      </c>
      <c r="J534" t="s">
        <v>7257</v>
      </c>
      <c r="K534" t="str">
        <f t="shared" si="16"/>
        <v>In Stock</v>
      </c>
      <c r="L534" s="1">
        <f t="shared" si="17"/>
        <v>1862.7299999999998</v>
      </c>
      <c r="M534" t="str">
        <f>IF(Table1[[#This Row],[sold]]&gt;100,"High",IF(Table1[[#This Row],[sold]]&gt;=50,"Medium","Low"))</f>
        <v>Low</v>
      </c>
    </row>
    <row r="535" spans="1:13" x14ac:dyDescent="0.3">
      <c r="A535" t="s">
        <v>2465</v>
      </c>
      <c r="B535" t="s">
        <v>6128</v>
      </c>
      <c r="C535" t="s">
        <v>1011</v>
      </c>
      <c r="D535" s="1">
        <v>58.95</v>
      </c>
      <c r="E535">
        <v>5</v>
      </c>
      <c r="F535" t="s">
        <v>6129</v>
      </c>
      <c r="G535">
        <v>12</v>
      </c>
      <c r="H535" t="s">
        <v>6130</v>
      </c>
      <c r="I535" t="s">
        <v>7496</v>
      </c>
      <c r="J535" t="s">
        <v>7257</v>
      </c>
      <c r="K535" t="str">
        <f t="shared" si="16"/>
        <v>In Stock</v>
      </c>
      <c r="L535" s="1">
        <f t="shared" si="17"/>
        <v>707.40000000000009</v>
      </c>
      <c r="M535" t="str">
        <f>IF(Table1[[#This Row],[sold]]&gt;100,"High",IF(Table1[[#This Row],[sold]]&gt;=50,"Medium","Low"))</f>
        <v>Low</v>
      </c>
    </row>
    <row r="536" spans="1:13" x14ac:dyDescent="0.3">
      <c r="A536" t="s">
        <v>1538</v>
      </c>
      <c r="B536" t="s">
        <v>6131</v>
      </c>
      <c r="C536" t="s">
        <v>1011</v>
      </c>
      <c r="D536" s="1">
        <v>33.99</v>
      </c>
      <c r="E536">
        <v>22</v>
      </c>
      <c r="F536" t="s">
        <v>6132</v>
      </c>
      <c r="G536">
        <v>2</v>
      </c>
      <c r="H536" t="s">
        <v>6133</v>
      </c>
      <c r="I536" t="s">
        <v>7499</v>
      </c>
      <c r="J536" t="s">
        <v>7257</v>
      </c>
      <c r="K536" t="str">
        <f t="shared" si="16"/>
        <v>In Stock</v>
      </c>
      <c r="L536" s="1">
        <f t="shared" si="17"/>
        <v>67.98</v>
      </c>
      <c r="M536" t="str">
        <f>IF(Table1[[#This Row],[sold]]&gt;100,"High",IF(Table1[[#This Row],[sold]]&gt;=50,"Medium","Low"))</f>
        <v>Low</v>
      </c>
    </row>
    <row r="537" spans="1:13" x14ac:dyDescent="0.3">
      <c r="A537" t="s">
        <v>6134</v>
      </c>
      <c r="B537" t="s">
        <v>6135</v>
      </c>
      <c r="C537" t="s">
        <v>1011</v>
      </c>
      <c r="D537" s="1">
        <v>34.99</v>
      </c>
      <c r="E537">
        <v>8</v>
      </c>
      <c r="F537" t="s">
        <v>2982</v>
      </c>
      <c r="G537">
        <v>4</v>
      </c>
      <c r="I537" t="s">
        <v>7507</v>
      </c>
      <c r="J537" t="s">
        <v>7257</v>
      </c>
      <c r="K537" t="str">
        <f t="shared" si="16"/>
        <v>In Stock</v>
      </c>
      <c r="L537" s="1">
        <f t="shared" si="17"/>
        <v>139.96</v>
      </c>
      <c r="M537" t="str">
        <f>IF(Table1[[#This Row],[sold]]&gt;100,"High",IF(Table1[[#This Row],[sold]]&gt;=50,"Medium","Low"))</f>
        <v>Low</v>
      </c>
    </row>
    <row r="538" spans="1:13" x14ac:dyDescent="0.3">
      <c r="A538" t="s">
        <v>3387</v>
      </c>
      <c r="B538" t="s">
        <v>6136</v>
      </c>
      <c r="C538" t="s">
        <v>1036</v>
      </c>
      <c r="D538" s="1">
        <v>26.95</v>
      </c>
      <c r="E538">
        <v>4</v>
      </c>
      <c r="F538" t="s">
        <v>3310</v>
      </c>
      <c r="G538">
        <v>5</v>
      </c>
      <c r="I538" t="s">
        <v>7515</v>
      </c>
      <c r="J538" t="s">
        <v>7257</v>
      </c>
      <c r="K538" t="str">
        <f t="shared" si="16"/>
        <v>In Stock</v>
      </c>
      <c r="L538" s="1">
        <f t="shared" si="17"/>
        <v>134.75</v>
      </c>
      <c r="M538" t="str">
        <f>IF(Table1[[#This Row],[sold]]&gt;100,"High",IF(Table1[[#This Row],[sold]]&gt;=50,"Medium","Low"))</f>
        <v>Low</v>
      </c>
    </row>
    <row r="539" spans="1:13" x14ac:dyDescent="0.3">
      <c r="A539" t="s">
        <v>1201</v>
      </c>
      <c r="B539" t="s">
        <v>6137</v>
      </c>
      <c r="C539" t="s">
        <v>1036</v>
      </c>
      <c r="D539" s="1">
        <v>47.99</v>
      </c>
      <c r="E539">
        <v>10</v>
      </c>
      <c r="F539" t="s">
        <v>6138</v>
      </c>
      <c r="G539">
        <v>165</v>
      </c>
      <c r="H539" t="s">
        <v>6139</v>
      </c>
      <c r="I539" t="s">
        <v>7495</v>
      </c>
      <c r="J539" t="s">
        <v>7257</v>
      </c>
      <c r="K539" t="str">
        <f t="shared" si="16"/>
        <v>In Stock</v>
      </c>
      <c r="L539" s="1">
        <f t="shared" si="17"/>
        <v>7918.35</v>
      </c>
      <c r="M539" t="str">
        <f>IF(Table1[[#This Row],[sold]]&gt;100,"High",IF(Table1[[#This Row],[sold]]&gt;=50,"Medium","Low"))</f>
        <v>High</v>
      </c>
    </row>
    <row r="540" spans="1:13" x14ac:dyDescent="0.3">
      <c r="A540" t="s">
        <v>6140</v>
      </c>
      <c r="B540" t="s">
        <v>6141</v>
      </c>
      <c r="C540" t="s">
        <v>1036</v>
      </c>
      <c r="D540" s="1">
        <v>49.81</v>
      </c>
      <c r="E540">
        <v>3</v>
      </c>
      <c r="F540" t="s">
        <v>2459</v>
      </c>
      <c r="G540">
        <v>15</v>
      </c>
      <c r="H540" t="s">
        <v>6142</v>
      </c>
      <c r="I540" t="s">
        <v>7494</v>
      </c>
      <c r="J540" t="s">
        <v>7257</v>
      </c>
      <c r="K540" t="str">
        <f t="shared" si="16"/>
        <v>In Stock</v>
      </c>
      <c r="L540" s="1">
        <f t="shared" si="17"/>
        <v>747.15000000000009</v>
      </c>
      <c r="M540" t="str">
        <f>IF(Table1[[#This Row],[sold]]&gt;100,"High",IF(Table1[[#This Row],[sold]]&gt;=50,"Medium","Low"))</f>
        <v>Low</v>
      </c>
    </row>
    <row r="541" spans="1:13" x14ac:dyDescent="0.3">
      <c r="A541" t="s">
        <v>1074</v>
      </c>
      <c r="B541" t="s">
        <v>6143</v>
      </c>
      <c r="C541" t="s">
        <v>1036</v>
      </c>
      <c r="D541" s="1">
        <v>35.99</v>
      </c>
      <c r="E541">
        <v>10</v>
      </c>
      <c r="F541" t="s">
        <v>6144</v>
      </c>
      <c r="G541">
        <v>46</v>
      </c>
      <c r="H541" t="s">
        <v>3678</v>
      </c>
      <c r="I541" t="s">
        <v>7538</v>
      </c>
      <c r="J541" t="s">
        <v>7257</v>
      </c>
      <c r="K541" t="str">
        <f t="shared" si="16"/>
        <v>In Stock</v>
      </c>
      <c r="L541" s="1">
        <f t="shared" si="17"/>
        <v>1655.5400000000002</v>
      </c>
      <c r="M541" t="str">
        <f>IF(Table1[[#This Row],[sold]]&gt;100,"High",IF(Table1[[#This Row],[sold]]&gt;=50,"Medium","Low"))</f>
        <v>Low</v>
      </c>
    </row>
    <row r="542" spans="1:13" x14ac:dyDescent="0.3">
      <c r="A542" t="s">
        <v>1538</v>
      </c>
      <c r="B542" t="s">
        <v>6145</v>
      </c>
      <c r="C542" t="s">
        <v>1336</v>
      </c>
      <c r="D542" s="1">
        <v>62.99</v>
      </c>
      <c r="E542">
        <v>3</v>
      </c>
      <c r="F542" t="s">
        <v>5307</v>
      </c>
      <c r="G542">
        <v>61</v>
      </c>
      <c r="H542" t="s">
        <v>6146</v>
      </c>
      <c r="I542" t="s">
        <v>7495</v>
      </c>
      <c r="J542" t="s">
        <v>7257</v>
      </c>
      <c r="K542" t="str">
        <f t="shared" si="16"/>
        <v>In Stock</v>
      </c>
      <c r="L542" s="1">
        <f t="shared" si="17"/>
        <v>3842.3900000000003</v>
      </c>
      <c r="M542" t="str">
        <f>IF(Table1[[#This Row],[sold]]&gt;100,"High",IF(Table1[[#This Row],[sold]]&gt;=50,"Medium","Low"))</f>
        <v>Medium</v>
      </c>
    </row>
    <row r="543" spans="1:13" x14ac:dyDescent="0.3">
      <c r="A543" t="s">
        <v>1044</v>
      </c>
      <c r="B543" t="s">
        <v>7439</v>
      </c>
      <c r="C543" t="s">
        <v>1336</v>
      </c>
      <c r="D543" s="1">
        <v>25.95</v>
      </c>
      <c r="E543">
        <v>10</v>
      </c>
      <c r="F543" t="s">
        <v>1402</v>
      </c>
      <c r="G543">
        <v>2</v>
      </c>
      <c r="H543" t="s">
        <v>6147</v>
      </c>
      <c r="I543" t="s">
        <v>7518</v>
      </c>
      <c r="J543" t="s">
        <v>7257</v>
      </c>
      <c r="K543" t="str">
        <f t="shared" si="16"/>
        <v>In Stock</v>
      </c>
      <c r="L543" s="1">
        <f t="shared" si="17"/>
        <v>51.9</v>
      </c>
      <c r="M543" t="str">
        <f>IF(Table1[[#This Row],[sold]]&gt;100,"High",IF(Table1[[#This Row],[sold]]&gt;=50,"Medium","Low"))</f>
        <v>Low</v>
      </c>
    </row>
    <row r="544" spans="1:13" x14ac:dyDescent="0.3">
      <c r="A544" t="s">
        <v>5382</v>
      </c>
      <c r="B544" t="s">
        <v>6148</v>
      </c>
      <c r="C544" t="s">
        <v>1011</v>
      </c>
      <c r="D544" s="1">
        <v>28.19</v>
      </c>
      <c r="E544">
        <v>3</v>
      </c>
      <c r="F544" t="s">
        <v>3179</v>
      </c>
      <c r="G544">
        <v>10</v>
      </c>
      <c r="H544" t="s">
        <v>6149</v>
      </c>
      <c r="I544" t="s">
        <v>7494</v>
      </c>
      <c r="J544" t="s">
        <v>7257</v>
      </c>
      <c r="K544" t="str">
        <f t="shared" si="16"/>
        <v>In Stock</v>
      </c>
      <c r="L544" s="1">
        <f t="shared" si="17"/>
        <v>281.90000000000003</v>
      </c>
      <c r="M544" t="str">
        <f>IF(Table1[[#This Row],[sold]]&gt;100,"High",IF(Table1[[#This Row],[sold]]&gt;=50,"Medium","Low"))</f>
        <v>Low</v>
      </c>
    </row>
    <row r="545" spans="1:13" x14ac:dyDescent="0.3">
      <c r="A545" t="s">
        <v>2329</v>
      </c>
      <c r="B545" t="s">
        <v>6150</v>
      </c>
      <c r="C545" t="s">
        <v>1036</v>
      </c>
      <c r="D545" s="1">
        <v>17.02</v>
      </c>
      <c r="E545">
        <v>73</v>
      </c>
      <c r="F545" t="s">
        <v>6151</v>
      </c>
      <c r="G545">
        <v>3823</v>
      </c>
      <c r="H545" t="s">
        <v>6152</v>
      </c>
      <c r="I545" t="s">
        <v>7495</v>
      </c>
      <c r="J545" t="s">
        <v>7257</v>
      </c>
      <c r="K545" t="str">
        <f t="shared" si="16"/>
        <v>In Stock</v>
      </c>
      <c r="L545" s="1">
        <f t="shared" si="17"/>
        <v>65067.46</v>
      </c>
      <c r="M545" t="str">
        <f>IF(Table1[[#This Row],[sold]]&gt;100,"High",IF(Table1[[#This Row],[sold]]&gt;=50,"Medium","Low"))</f>
        <v>High</v>
      </c>
    </row>
    <row r="546" spans="1:13" x14ac:dyDescent="0.3">
      <c r="A546" t="s">
        <v>1743</v>
      </c>
      <c r="B546" t="s">
        <v>6153</v>
      </c>
      <c r="C546" t="s">
        <v>1036</v>
      </c>
      <c r="D546" s="1">
        <v>44.99</v>
      </c>
      <c r="E546">
        <v>10</v>
      </c>
      <c r="F546" t="s">
        <v>2012</v>
      </c>
      <c r="G546">
        <v>32</v>
      </c>
      <c r="H546" t="s">
        <v>6154</v>
      </c>
      <c r="I546" t="s">
        <v>7499</v>
      </c>
      <c r="J546" t="s">
        <v>7257</v>
      </c>
      <c r="K546" t="str">
        <f t="shared" si="16"/>
        <v>In Stock</v>
      </c>
      <c r="L546" s="1">
        <f t="shared" si="17"/>
        <v>1439.68</v>
      </c>
      <c r="M546" t="str">
        <f>IF(Table1[[#This Row],[sold]]&gt;100,"High",IF(Table1[[#This Row],[sold]]&gt;=50,"Medium","Low"))</f>
        <v>Low</v>
      </c>
    </row>
    <row r="547" spans="1:13" x14ac:dyDescent="0.3">
      <c r="A547" t="s">
        <v>1087</v>
      </c>
      <c r="B547" t="s">
        <v>6155</v>
      </c>
      <c r="C547" t="s">
        <v>1336</v>
      </c>
      <c r="D547" s="1">
        <v>15.99</v>
      </c>
      <c r="E547">
        <v>10</v>
      </c>
      <c r="F547" t="s">
        <v>6156</v>
      </c>
      <c r="G547">
        <v>136</v>
      </c>
      <c r="H547" t="s">
        <v>6157</v>
      </c>
      <c r="I547" t="s">
        <v>7495</v>
      </c>
      <c r="J547" t="s">
        <v>7257</v>
      </c>
      <c r="K547" t="str">
        <f t="shared" si="16"/>
        <v>In Stock</v>
      </c>
      <c r="L547" s="1">
        <f t="shared" si="17"/>
        <v>2174.64</v>
      </c>
      <c r="M547" t="str">
        <f>IF(Table1[[#This Row],[sold]]&gt;100,"High",IF(Table1[[#This Row],[sold]]&gt;=50,"Medium","Low"))</f>
        <v>High</v>
      </c>
    </row>
    <row r="548" spans="1:13" x14ac:dyDescent="0.3">
      <c r="A548" t="s">
        <v>1354</v>
      </c>
      <c r="B548" t="s">
        <v>6158</v>
      </c>
      <c r="C548" t="s">
        <v>5214</v>
      </c>
      <c r="D548" s="1">
        <v>23.79</v>
      </c>
      <c r="E548">
        <v>5</v>
      </c>
      <c r="F548" t="s">
        <v>6159</v>
      </c>
      <c r="G548">
        <v>83</v>
      </c>
      <c r="H548" t="s">
        <v>6160</v>
      </c>
      <c r="I548" t="s">
        <v>7496</v>
      </c>
      <c r="J548" t="s">
        <v>7257</v>
      </c>
      <c r="K548" t="str">
        <f t="shared" si="16"/>
        <v>In Stock</v>
      </c>
      <c r="L548" s="1">
        <f t="shared" si="17"/>
        <v>1974.57</v>
      </c>
      <c r="M548" t="str">
        <f>IF(Table1[[#This Row],[sold]]&gt;100,"High",IF(Table1[[#This Row],[sold]]&gt;=50,"Medium","Low"))</f>
        <v>Medium</v>
      </c>
    </row>
    <row r="549" spans="1:13" x14ac:dyDescent="0.3">
      <c r="A549" t="s">
        <v>1344</v>
      </c>
      <c r="B549" t="s">
        <v>6161</v>
      </c>
      <c r="C549" t="s">
        <v>1036</v>
      </c>
      <c r="D549" s="1">
        <v>54.99</v>
      </c>
      <c r="E549">
        <v>10</v>
      </c>
      <c r="F549" t="s">
        <v>6162</v>
      </c>
      <c r="G549">
        <v>384</v>
      </c>
      <c r="H549" t="s">
        <v>6163</v>
      </c>
      <c r="I549" t="s">
        <v>7499</v>
      </c>
      <c r="J549" t="s">
        <v>7257</v>
      </c>
      <c r="K549" t="str">
        <f t="shared" si="16"/>
        <v>In Stock</v>
      </c>
      <c r="L549" s="1">
        <f t="shared" si="17"/>
        <v>21116.16</v>
      </c>
      <c r="M549" t="str">
        <f>IF(Table1[[#This Row],[sold]]&gt;100,"High",IF(Table1[[#This Row],[sold]]&gt;=50,"Medium","Low"))</f>
        <v>High</v>
      </c>
    </row>
    <row r="550" spans="1:13" x14ac:dyDescent="0.3">
      <c r="A550" t="s">
        <v>2249</v>
      </c>
      <c r="B550" t="s">
        <v>6164</v>
      </c>
      <c r="C550" t="s">
        <v>1036</v>
      </c>
      <c r="D550" s="1">
        <v>36.65</v>
      </c>
      <c r="E550">
        <v>3</v>
      </c>
      <c r="F550" t="s">
        <v>5372</v>
      </c>
      <c r="G550">
        <v>11</v>
      </c>
      <c r="H550" t="s">
        <v>6165</v>
      </c>
      <c r="I550" t="s">
        <v>7494</v>
      </c>
      <c r="J550" t="s">
        <v>7257</v>
      </c>
      <c r="K550" t="str">
        <f t="shared" si="16"/>
        <v>In Stock</v>
      </c>
      <c r="L550" s="1">
        <f t="shared" si="17"/>
        <v>403.15</v>
      </c>
      <c r="M550" t="str">
        <f>IF(Table1[[#This Row],[sold]]&gt;100,"High",IF(Table1[[#This Row],[sold]]&gt;=50,"Medium","Low"))</f>
        <v>Low</v>
      </c>
    </row>
    <row r="551" spans="1:13" x14ac:dyDescent="0.3">
      <c r="A551" t="s">
        <v>4901</v>
      </c>
      <c r="B551" t="s">
        <v>6166</v>
      </c>
      <c r="C551" t="s">
        <v>1036</v>
      </c>
      <c r="D551" s="1">
        <v>33.36</v>
      </c>
      <c r="E551">
        <v>4</v>
      </c>
      <c r="F551" t="s">
        <v>6167</v>
      </c>
      <c r="G551">
        <v>453</v>
      </c>
      <c r="H551" t="s">
        <v>6168</v>
      </c>
      <c r="I551" t="s">
        <v>7495</v>
      </c>
      <c r="J551" t="s">
        <v>7257</v>
      </c>
      <c r="K551" t="str">
        <f t="shared" si="16"/>
        <v>In Stock</v>
      </c>
      <c r="L551" s="1">
        <f t="shared" si="17"/>
        <v>15112.08</v>
      </c>
      <c r="M551" t="str">
        <f>IF(Table1[[#This Row],[sold]]&gt;100,"High",IF(Table1[[#This Row],[sold]]&gt;=50,"Medium","Low"))</f>
        <v>High</v>
      </c>
    </row>
    <row r="552" spans="1:13" x14ac:dyDescent="0.3">
      <c r="A552" t="s">
        <v>1800</v>
      </c>
      <c r="B552" t="s">
        <v>6169</v>
      </c>
      <c r="C552" t="s">
        <v>1036</v>
      </c>
      <c r="D552" s="1">
        <v>54.52</v>
      </c>
      <c r="E552">
        <v>51</v>
      </c>
      <c r="F552" t="s">
        <v>6170</v>
      </c>
      <c r="G552">
        <v>143</v>
      </c>
      <c r="H552" t="s">
        <v>6171</v>
      </c>
      <c r="I552" t="s">
        <v>7495</v>
      </c>
      <c r="J552" t="s">
        <v>7257</v>
      </c>
      <c r="K552" t="str">
        <f t="shared" si="16"/>
        <v>In Stock</v>
      </c>
      <c r="L552" s="1">
        <f t="shared" si="17"/>
        <v>7796.3600000000006</v>
      </c>
      <c r="M552" t="str">
        <f>IF(Table1[[#This Row],[sold]]&gt;100,"High",IF(Table1[[#This Row],[sold]]&gt;=50,"Medium","Low"))</f>
        <v>High</v>
      </c>
    </row>
    <row r="553" spans="1:13" x14ac:dyDescent="0.3">
      <c r="A553" t="s">
        <v>2093</v>
      </c>
      <c r="B553" t="s">
        <v>6172</v>
      </c>
      <c r="C553" t="s">
        <v>1036</v>
      </c>
      <c r="D553" s="1">
        <v>22.87</v>
      </c>
      <c r="E553">
        <v>74</v>
      </c>
      <c r="F553" t="s">
        <v>6173</v>
      </c>
      <c r="G553">
        <v>440</v>
      </c>
      <c r="H553" t="s">
        <v>6174</v>
      </c>
      <c r="I553" t="s">
        <v>7495</v>
      </c>
      <c r="J553" t="s">
        <v>7257</v>
      </c>
      <c r="K553" t="str">
        <f t="shared" si="16"/>
        <v>In Stock</v>
      </c>
      <c r="L553" s="1">
        <f t="shared" si="17"/>
        <v>10062.800000000001</v>
      </c>
      <c r="M553" t="str">
        <f>IF(Table1[[#This Row],[sold]]&gt;100,"High",IF(Table1[[#This Row],[sold]]&gt;=50,"Medium","Low"))</f>
        <v>High</v>
      </c>
    </row>
    <row r="554" spans="1:13" x14ac:dyDescent="0.3">
      <c r="A554" t="s">
        <v>1344</v>
      </c>
      <c r="B554" t="s">
        <v>6175</v>
      </c>
      <c r="C554" t="s">
        <v>1254</v>
      </c>
      <c r="D554" s="1">
        <v>129.99</v>
      </c>
      <c r="E554">
        <v>1</v>
      </c>
      <c r="F554" t="s">
        <v>1772</v>
      </c>
      <c r="G554">
        <v>14</v>
      </c>
      <c r="H554" t="s">
        <v>6176</v>
      </c>
      <c r="I554" t="s">
        <v>7488</v>
      </c>
      <c r="J554" t="s">
        <v>7257</v>
      </c>
      <c r="K554" t="str">
        <f t="shared" si="16"/>
        <v>In Stock</v>
      </c>
      <c r="L554" s="1">
        <f t="shared" si="17"/>
        <v>1819.8600000000001</v>
      </c>
      <c r="M554" t="str">
        <f>IF(Table1[[#This Row],[sold]]&gt;100,"High",IF(Table1[[#This Row],[sold]]&gt;=50,"Medium","Low"))</f>
        <v>Low</v>
      </c>
    </row>
    <row r="555" spans="1:13" x14ac:dyDescent="0.3">
      <c r="A555" t="s">
        <v>1800</v>
      </c>
      <c r="B555" t="s">
        <v>6177</v>
      </c>
      <c r="C555" t="s">
        <v>1036</v>
      </c>
      <c r="D555" s="1">
        <v>72.56</v>
      </c>
      <c r="E555">
        <v>10</v>
      </c>
      <c r="F555" t="s">
        <v>6178</v>
      </c>
      <c r="G555">
        <v>3171</v>
      </c>
      <c r="H555" t="s">
        <v>6179</v>
      </c>
      <c r="I555" t="s">
        <v>7496</v>
      </c>
      <c r="J555" t="s">
        <v>7257</v>
      </c>
      <c r="K555" t="str">
        <f t="shared" si="16"/>
        <v>In Stock</v>
      </c>
      <c r="L555" s="1">
        <f t="shared" si="17"/>
        <v>230087.76</v>
      </c>
      <c r="M555" t="str">
        <f>IF(Table1[[#This Row],[sold]]&gt;100,"High",IF(Table1[[#This Row],[sold]]&gt;=50,"Medium","Low"))</f>
        <v>High</v>
      </c>
    </row>
    <row r="556" spans="1:13" x14ac:dyDescent="0.3">
      <c r="A556" t="s">
        <v>4827</v>
      </c>
      <c r="B556" t="s">
        <v>6180</v>
      </c>
      <c r="C556" t="s">
        <v>1036</v>
      </c>
      <c r="D556" s="1">
        <v>18.96</v>
      </c>
      <c r="E556">
        <v>1</v>
      </c>
      <c r="F556" t="s">
        <v>6181</v>
      </c>
      <c r="G556">
        <v>1034</v>
      </c>
      <c r="H556" t="s">
        <v>6182</v>
      </c>
      <c r="I556" t="s">
        <v>7495</v>
      </c>
      <c r="J556" t="s">
        <v>7257</v>
      </c>
      <c r="K556" t="str">
        <f t="shared" si="16"/>
        <v>In Stock</v>
      </c>
      <c r="L556" s="1">
        <f t="shared" si="17"/>
        <v>19604.64</v>
      </c>
      <c r="M556" t="str">
        <f>IF(Table1[[#This Row],[sold]]&gt;100,"High",IF(Table1[[#This Row],[sold]]&gt;=50,"Medium","Low"))</f>
        <v>High</v>
      </c>
    </row>
    <row r="557" spans="1:13" x14ac:dyDescent="0.3">
      <c r="A557" t="s">
        <v>1656</v>
      </c>
      <c r="B557" t="s">
        <v>6183</v>
      </c>
      <c r="C557" t="s">
        <v>1036</v>
      </c>
      <c r="D557" s="1">
        <v>9.99</v>
      </c>
      <c r="E557">
        <v>7</v>
      </c>
      <c r="F557" t="s">
        <v>6184</v>
      </c>
      <c r="G557">
        <v>103</v>
      </c>
      <c r="H557" t="s">
        <v>6185</v>
      </c>
      <c r="I557" t="s">
        <v>7491</v>
      </c>
      <c r="J557" t="s">
        <v>7257</v>
      </c>
      <c r="K557" t="str">
        <f t="shared" si="16"/>
        <v>In Stock</v>
      </c>
      <c r="L557" s="1">
        <f t="shared" si="17"/>
        <v>1028.97</v>
      </c>
      <c r="M557" t="str">
        <f>IF(Table1[[#This Row],[sold]]&gt;100,"High",IF(Table1[[#This Row],[sold]]&gt;=50,"Medium","Low"))</f>
        <v>High</v>
      </c>
    </row>
    <row r="558" spans="1:13" x14ac:dyDescent="0.3">
      <c r="A558" t="s">
        <v>2105</v>
      </c>
      <c r="B558" t="s">
        <v>6186</v>
      </c>
      <c r="C558" t="s">
        <v>1036</v>
      </c>
      <c r="D558" s="1">
        <v>67.989999999999995</v>
      </c>
      <c r="E558">
        <v>5</v>
      </c>
      <c r="F558" t="s">
        <v>6187</v>
      </c>
      <c r="G558">
        <v>28</v>
      </c>
      <c r="H558" t="s">
        <v>6188</v>
      </c>
      <c r="I558" t="s">
        <v>7496</v>
      </c>
      <c r="J558" t="s">
        <v>7257</v>
      </c>
      <c r="K558" t="str">
        <f t="shared" si="16"/>
        <v>In Stock</v>
      </c>
      <c r="L558" s="1">
        <f t="shared" si="17"/>
        <v>1903.7199999999998</v>
      </c>
      <c r="M558" t="str">
        <f>IF(Table1[[#This Row],[sold]]&gt;100,"High",IF(Table1[[#This Row],[sold]]&gt;=50,"Medium","Low"))</f>
        <v>Low</v>
      </c>
    </row>
    <row r="559" spans="1:13" x14ac:dyDescent="0.3">
      <c r="A559" t="s">
        <v>6189</v>
      </c>
      <c r="B559" t="s">
        <v>6190</v>
      </c>
      <c r="C559" t="s">
        <v>1036</v>
      </c>
      <c r="D559" s="1">
        <v>17.850000000000001</v>
      </c>
      <c r="E559">
        <v>3</v>
      </c>
      <c r="F559" t="s">
        <v>1608</v>
      </c>
      <c r="G559">
        <v>6</v>
      </c>
      <c r="H559" t="s">
        <v>6191</v>
      </c>
      <c r="I559" t="s">
        <v>7494</v>
      </c>
      <c r="J559" t="s">
        <v>7257</v>
      </c>
      <c r="K559" t="str">
        <f t="shared" si="16"/>
        <v>In Stock</v>
      </c>
      <c r="L559" s="1">
        <f t="shared" si="17"/>
        <v>107.10000000000001</v>
      </c>
      <c r="M559" t="str">
        <f>IF(Table1[[#This Row],[sold]]&gt;100,"High",IF(Table1[[#This Row],[sold]]&gt;=50,"Medium","Low"))</f>
        <v>Low</v>
      </c>
    </row>
    <row r="560" spans="1:13" x14ac:dyDescent="0.3">
      <c r="A560" t="s">
        <v>2261</v>
      </c>
      <c r="B560" t="s">
        <v>6192</v>
      </c>
      <c r="C560" t="s">
        <v>1036</v>
      </c>
      <c r="D560" s="1">
        <v>28.42</v>
      </c>
      <c r="E560">
        <v>60</v>
      </c>
      <c r="F560" t="s">
        <v>6193</v>
      </c>
      <c r="G560">
        <v>731</v>
      </c>
      <c r="H560" t="s">
        <v>6194</v>
      </c>
      <c r="I560" t="s">
        <v>7495</v>
      </c>
      <c r="J560" t="s">
        <v>7257</v>
      </c>
      <c r="K560" t="str">
        <f t="shared" si="16"/>
        <v>In Stock</v>
      </c>
      <c r="L560" s="1">
        <f t="shared" si="17"/>
        <v>20775.02</v>
      </c>
      <c r="M560" t="str">
        <f>IF(Table1[[#This Row],[sold]]&gt;100,"High",IF(Table1[[#This Row],[sold]]&gt;=50,"Medium","Low"))</f>
        <v>High</v>
      </c>
    </row>
    <row r="561" spans="1:13" x14ac:dyDescent="0.3">
      <c r="A561" t="s">
        <v>6195</v>
      </c>
      <c r="B561" t="s">
        <v>6196</v>
      </c>
      <c r="C561" t="s">
        <v>1011</v>
      </c>
      <c r="D561" s="1">
        <v>30.07</v>
      </c>
      <c r="E561">
        <v>3</v>
      </c>
      <c r="F561" t="s">
        <v>2538</v>
      </c>
      <c r="G561">
        <v>12</v>
      </c>
      <c r="H561" t="s">
        <v>6197</v>
      </c>
      <c r="I561" t="s">
        <v>7494</v>
      </c>
      <c r="J561" t="s">
        <v>7257</v>
      </c>
      <c r="K561" t="str">
        <f t="shared" si="16"/>
        <v>In Stock</v>
      </c>
      <c r="L561" s="1">
        <f t="shared" si="17"/>
        <v>360.84000000000003</v>
      </c>
      <c r="M561" t="str">
        <f>IF(Table1[[#This Row],[sold]]&gt;100,"High",IF(Table1[[#This Row],[sold]]&gt;=50,"Medium","Low"))</f>
        <v>Low</v>
      </c>
    </row>
    <row r="562" spans="1:13" x14ac:dyDescent="0.3">
      <c r="A562" t="s">
        <v>2368</v>
      </c>
      <c r="B562" t="s">
        <v>6198</v>
      </c>
      <c r="C562" t="s">
        <v>1254</v>
      </c>
      <c r="D562" s="1">
        <v>15.51</v>
      </c>
      <c r="E562">
        <v>113</v>
      </c>
      <c r="F562" t="s">
        <v>6199</v>
      </c>
      <c r="G562">
        <v>4443</v>
      </c>
      <c r="H562" t="s">
        <v>6200</v>
      </c>
      <c r="I562" t="s">
        <v>7495</v>
      </c>
      <c r="J562" t="s">
        <v>7257</v>
      </c>
      <c r="K562" t="str">
        <f t="shared" si="16"/>
        <v>In Stock</v>
      </c>
      <c r="L562" s="1">
        <f t="shared" si="17"/>
        <v>68910.929999999993</v>
      </c>
      <c r="M562" t="str">
        <f>IF(Table1[[#This Row],[sold]]&gt;100,"High",IF(Table1[[#This Row],[sold]]&gt;=50,"Medium","Low"))</f>
        <v>High</v>
      </c>
    </row>
    <row r="563" spans="1:13" x14ac:dyDescent="0.3">
      <c r="A563" t="s">
        <v>3445</v>
      </c>
      <c r="B563" t="s">
        <v>6201</v>
      </c>
      <c r="C563" t="s">
        <v>1036</v>
      </c>
      <c r="D563" s="1">
        <v>38.94</v>
      </c>
      <c r="E563">
        <v>66</v>
      </c>
      <c r="F563" t="s">
        <v>6202</v>
      </c>
      <c r="G563">
        <v>2247</v>
      </c>
      <c r="H563" t="s">
        <v>6203</v>
      </c>
      <c r="I563" t="s">
        <v>7495</v>
      </c>
      <c r="J563" t="s">
        <v>7257</v>
      </c>
      <c r="K563" t="str">
        <f t="shared" si="16"/>
        <v>In Stock</v>
      </c>
      <c r="L563" s="1">
        <f t="shared" si="17"/>
        <v>87498.18</v>
      </c>
      <c r="M563" t="str">
        <f>IF(Table1[[#This Row],[sold]]&gt;100,"High",IF(Table1[[#This Row],[sold]]&gt;=50,"Medium","Low"))</f>
        <v>High</v>
      </c>
    </row>
    <row r="564" spans="1:13" x14ac:dyDescent="0.3">
      <c r="A564" t="s">
        <v>2249</v>
      </c>
      <c r="B564" t="s">
        <v>6204</v>
      </c>
      <c r="C564" t="s">
        <v>1011</v>
      </c>
      <c r="D564" s="1">
        <v>68.989999999999995</v>
      </c>
      <c r="E564">
        <v>6</v>
      </c>
      <c r="F564" t="s">
        <v>6205</v>
      </c>
      <c r="G564">
        <v>59</v>
      </c>
      <c r="H564" t="s">
        <v>6206</v>
      </c>
      <c r="I564" t="s">
        <v>7495</v>
      </c>
      <c r="J564" t="s">
        <v>7257</v>
      </c>
      <c r="K564" t="str">
        <f t="shared" si="16"/>
        <v>In Stock</v>
      </c>
      <c r="L564" s="1">
        <f t="shared" si="17"/>
        <v>4070.41</v>
      </c>
      <c r="M564" t="str">
        <f>IF(Table1[[#This Row],[sold]]&gt;100,"High",IF(Table1[[#This Row],[sold]]&gt;=50,"Medium","Low"))</f>
        <v>Medium</v>
      </c>
    </row>
    <row r="565" spans="1:13" x14ac:dyDescent="0.3">
      <c r="A565" t="s">
        <v>1087</v>
      </c>
      <c r="B565" t="s">
        <v>6207</v>
      </c>
      <c r="C565" t="s">
        <v>1254</v>
      </c>
      <c r="D565" s="1">
        <v>18</v>
      </c>
      <c r="E565">
        <v>5</v>
      </c>
      <c r="F565" t="s">
        <v>1753</v>
      </c>
      <c r="G565">
        <v>3</v>
      </c>
      <c r="I565" t="s">
        <v>7510</v>
      </c>
      <c r="J565" t="s">
        <v>7257</v>
      </c>
      <c r="K565" t="str">
        <f t="shared" si="16"/>
        <v>In Stock</v>
      </c>
      <c r="L565" s="1">
        <f t="shared" si="17"/>
        <v>54</v>
      </c>
      <c r="M565" t="str">
        <f>IF(Table1[[#This Row],[sold]]&gt;100,"High",IF(Table1[[#This Row],[sold]]&gt;=50,"Medium","Low"))</f>
        <v>Low</v>
      </c>
    </row>
    <row r="566" spans="1:13" x14ac:dyDescent="0.3">
      <c r="A566" t="s">
        <v>1044</v>
      </c>
      <c r="B566" t="s">
        <v>7440</v>
      </c>
      <c r="C566" t="s">
        <v>1011</v>
      </c>
      <c r="D566" s="1">
        <v>49.99</v>
      </c>
      <c r="E566">
        <v>10</v>
      </c>
      <c r="F566" t="s">
        <v>1472</v>
      </c>
      <c r="G566">
        <v>12</v>
      </c>
      <c r="H566" t="s">
        <v>6208</v>
      </c>
      <c r="I566" t="s">
        <v>7490</v>
      </c>
      <c r="J566" t="s">
        <v>7257</v>
      </c>
      <c r="K566" t="str">
        <f t="shared" si="16"/>
        <v>In Stock</v>
      </c>
      <c r="L566" s="1">
        <f t="shared" si="17"/>
        <v>599.88</v>
      </c>
      <c r="M566" t="str">
        <f>IF(Table1[[#This Row],[sold]]&gt;100,"High",IF(Table1[[#This Row],[sold]]&gt;=50,"Medium","Low"))</f>
        <v>Low</v>
      </c>
    </row>
    <row r="567" spans="1:13" x14ac:dyDescent="0.3">
      <c r="A567" t="s">
        <v>1017</v>
      </c>
      <c r="B567" t="s">
        <v>6209</v>
      </c>
      <c r="C567" t="s">
        <v>1036</v>
      </c>
      <c r="D567" s="1">
        <v>76.5</v>
      </c>
      <c r="E567">
        <v>2</v>
      </c>
      <c r="F567" t="s">
        <v>2343</v>
      </c>
      <c r="G567">
        <v>8</v>
      </c>
      <c r="H567" t="s">
        <v>6210</v>
      </c>
      <c r="I567" t="s">
        <v>7494</v>
      </c>
      <c r="J567" t="s">
        <v>7257</v>
      </c>
      <c r="K567" t="str">
        <f t="shared" si="16"/>
        <v>In Stock</v>
      </c>
      <c r="L567" s="1">
        <f t="shared" si="17"/>
        <v>612</v>
      </c>
      <c r="M567" t="str">
        <f>IF(Table1[[#This Row],[sold]]&gt;100,"High",IF(Table1[[#This Row],[sold]]&gt;=50,"Medium","Low"))</f>
        <v>Low</v>
      </c>
    </row>
    <row r="568" spans="1:13" x14ac:dyDescent="0.3">
      <c r="A568" t="s">
        <v>1034</v>
      </c>
      <c r="B568" t="s">
        <v>6211</v>
      </c>
      <c r="C568" t="s">
        <v>1011</v>
      </c>
      <c r="D568" s="1">
        <v>55.16</v>
      </c>
      <c r="E568">
        <v>1</v>
      </c>
      <c r="F568" t="s">
        <v>6212</v>
      </c>
      <c r="G568">
        <v>3110</v>
      </c>
      <c r="H568" t="s">
        <v>6213</v>
      </c>
      <c r="I568" t="s">
        <v>7496</v>
      </c>
      <c r="J568" t="s">
        <v>7257</v>
      </c>
      <c r="K568" t="str">
        <f t="shared" si="16"/>
        <v>In Stock</v>
      </c>
      <c r="L568" s="1">
        <f t="shared" si="17"/>
        <v>171547.59999999998</v>
      </c>
      <c r="M568" t="str">
        <f>IF(Table1[[#This Row],[sold]]&gt;100,"High",IF(Table1[[#This Row],[sold]]&gt;=50,"Medium","Low"))</f>
        <v>High</v>
      </c>
    </row>
    <row r="569" spans="1:13" x14ac:dyDescent="0.3">
      <c r="A569" t="s">
        <v>6214</v>
      </c>
      <c r="B569" t="s">
        <v>6215</v>
      </c>
      <c r="C569" t="s">
        <v>1254</v>
      </c>
      <c r="D569" s="1">
        <v>28.38</v>
      </c>
      <c r="E569">
        <v>4</v>
      </c>
      <c r="F569" t="s">
        <v>6216</v>
      </c>
      <c r="G569">
        <v>1433</v>
      </c>
      <c r="H569" t="s">
        <v>6217</v>
      </c>
      <c r="I569" t="s">
        <v>7495</v>
      </c>
      <c r="J569" t="s">
        <v>7257</v>
      </c>
      <c r="K569" t="str">
        <f t="shared" si="16"/>
        <v>In Stock</v>
      </c>
      <c r="L569" s="1">
        <f t="shared" si="17"/>
        <v>40668.54</v>
      </c>
      <c r="M569" t="str">
        <f>IF(Table1[[#This Row],[sold]]&gt;100,"High",IF(Table1[[#This Row],[sold]]&gt;=50,"Medium","Low"))</f>
        <v>High</v>
      </c>
    </row>
    <row r="570" spans="1:13" x14ac:dyDescent="0.3">
      <c r="A570" t="s">
        <v>2249</v>
      </c>
      <c r="B570" t="s">
        <v>6218</v>
      </c>
      <c r="C570" t="s">
        <v>1336</v>
      </c>
      <c r="D570" s="1">
        <v>11.95</v>
      </c>
      <c r="E570">
        <v>10</v>
      </c>
      <c r="F570" t="s">
        <v>3482</v>
      </c>
      <c r="G570">
        <v>18</v>
      </c>
      <c r="H570" t="s">
        <v>6219</v>
      </c>
      <c r="I570" t="s">
        <v>7495</v>
      </c>
      <c r="J570" t="s">
        <v>7257</v>
      </c>
      <c r="K570" t="str">
        <f t="shared" si="16"/>
        <v>In Stock</v>
      </c>
      <c r="L570" s="1">
        <f t="shared" si="17"/>
        <v>215.1</v>
      </c>
      <c r="M570" t="str">
        <f>IF(Table1[[#This Row],[sold]]&gt;100,"High",IF(Table1[[#This Row],[sold]]&gt;=50,"Medium","Low"))</f>
        <v>Low</v>
      </c>
    </row>
    <row r="571" spans="1:13" x14ac:dyDescent="0.3">
      <c r="A571" t="s">
        <v>1344</v>
      </c>
      <c r="B571" t="s">
        <v>6220</v>
      </c>
      <c r="C571" t="s">
        <v>1011</v>
      </c>
      <c r="D571" s="1">
        <v>27</v>
      </c>
      <c r="E571">
        <v>6</v>
      </c>
      <c r="F571" t="s">
        <v>1747</v>
      </c>
      <c r="G571">
        <v>5</v>
      </c>
      <c r="H571" t="s">
        <v>6221</v>
      </c>
      <c r="I571" t="s">
        <v>7507</v>
      </c>
      <c r="J571" t="s">
        <v>7257</v>
      </c>
      <c r="K571" t="str">
        <f t="shared" si="16"/>
        <v>In Stock</v>
      </c>
      <c r="L571" s="1">
        <f t="shared" si="17"/>
        <v>135</v>
      </c>
      <c r="M571" t="str">
        <f>IF(Table1[[#This Row],[sold]]&gt;100,"High",IF(Table1[[#This Row],[sold]]&gt;=50,"Medium","Low"))</f>
        <v>Low</v>
      </c>
    </row>
    <row r="572" spans="1:13" x14ac:dyDescent="0.3">
      <c r="A572" t="s">
        <v>2329</v>
      </c>
      <c r="B572" t="s">
        <v>6222</v>
      </c>
      <c r="C572" t="s">
        <v>1254</v>
      </c>
      <c r="D572" s="1">
        <v>17.29</v>
      </c>
      <c r="E572">
        <v>226</v>
      </c>
      <c r="F572" t="s">
        <v>6223</v>
      </c>
      <c r="G572">
        <v>1370</v>
      </c>
      <c r="H572" t="s">
        <v>6224</v>
      </c>
      <c r="I572" t="s">
        <v>7495</v>
      </c>
      <c r="J572" t="s">
        <v>7257</v>
      </c>
      <c r="K572" t="str">
        <f t="shared" si="16"/>
        <v>In Stock</v>
      </c>
      <c r="L572" s="1">
        <f t="shared" si="17"/>
        <v>23687.3</v>
      </c>
      <c r="M572" t="str">
        <f>IF(Table1[[#This Row],[sold]]&gt;100,"High",IF(Table1[[#This Row],[sold]]&gt;=50,"Medium","Low"))</f>
        <v>High</v>
      </c>
    </row>
    <row r="573" spans="1:13" x14ac:dyDescent="0.3">
      <c r="A573" t="s">
        <v>6225</v>
      </c>
      <c r="B573" t="s">
        <v>6226</v>
      </c>
      <c r="C573" t="s">
        <v>1036</v>
      </c>
      <c r="D573" s="1">
        <v>11.58</v>
      </c>
      <c r="E573">
        <v>10</v>
      </c>
      <c r="F573" t="s">
        <v>1287</v>
      </c>
      <c r="G573">
        <v>17</v>
      </c>
      <c r="I573" t="s">
        <v>7494</v>
      </c>
      <c r="J573" t="s">
        <v>7257</v>
      </c>
      <c r="K573" t="str">
        <f t="shared" si="16"/>
        <v>In Stock</v>
      </c>
      <c r="L573" s="1">
        <f t="shared" si="17"/>
        <v>196.86</v>
      </c>
      <c r="M573" t="str">
        <f>IF(Table1[[#This Row],[sold]]&gt;100,"High",IF(Table1[[#This Row],[sold]]&gt;=50,"Medium","Low"))</f>
        <v>Low</v>
      </c>
    </row>
    <row r="574" spans="1:13" x14ac:dyDescent="0.3">
      <c r="A574" t="s">
        <v>1017</v>
      </c>
      <c r="B574" t="s">
        <v>6227</v>
      </c>
      <c r="C574" t="s">
        <v>1036</v>
      </c>
      <c r="D574" s="1">
        <v>79.989999999999995</v>
      </c>
      <c r="E574">
        <v>5</v>
      </c>
      <c r="F574" t="s">
        <v>2776</v>
      </c>
      <c r="G574">
        <v>1</v>
      </c>
      <c r="I574" t="s">
        <v>7515</v>
      </c>
      <c r="J574" t="s">
        <v>7257</v>
      </c>
      <c r="K574" t="str">
        <f t="shared" si="16"/>
        <v>In Stock</v>
      </c>
      <c r="L574" s="1">
        <f t="shared" si="17"/>
        <v>79.989999999999995</v>
      </c>
      <c r="M574" t="str">
        <f>IF(Table1[[#This Row],[sold]]&gt;100,"High",IF(Table1[[#This Row],[sold]]&gt;=50,"Medium","Low"))</f>
        <v>Low</v>
      </c>
    </row>
    <row r="575" spans="1:13" x14ac:dyDescent="0.3">
      <c r="A575" t="s">
        <v>1538</v>
      </c>
      <c r="B575" t="s">
        <v>6228</v>
      </c>
      <c r="C575" t="s">
        <v>1011</v>
      </c>
      <c r="D575" s="1">
        <v>28.8</v>
      </c>
      <c r="E575">
        <v>10</v>
      </c>
      <c r="F575" t="s">
        <v>6229</v>
      </c>
      <c r="G575">
        <v>712</v>
      </c>
      <c r="H575" t="s">
        <v>6230</v>
      </c>
      <c r="I575" t="s">
        <v>7494</v>
      </c>
      <c r="J575" t="s">
        <v>7257</v>
      </c>
      <c r="K575" t="str">
        <f t="shared" si="16"/>
        <v>In Stock</v>
      </c>
      <c r="L575" s="1">
        <f t="shared" si="17"/>
        <v>20505.600000000002</v>
      </c>
      <c r="M575" t="str">
        <f>IF(Table1[[#This Row],[sold]]&gt;100,"High",IF(Table1[[#This Row],[sold]]&gt;=50,"Medium","Low"))</f>
        <v>High</v>
      </c>
    </row>
    <row r="576" spans="1:13" x14ac:dyDescent="0.3">
      <c r="A576" t="s">
        <v>1048</v>
      </c>
      <c r="B576" t="s">
        <v>6231</v>
      </c>
      <c r="C576" t="s">
        <v>1011</v>
      </c>
      <c r="D576" s="1">
        <v>74.25</v>
      </c>
      <c r="E576">
        <v>3</v>
      </c>
      <c r="F576" t="s">
        <v>5675</v>
      </c>
      <c r="G576">
        <v>16</v>
      </c>
      <c r="H576" t="s">
        <v>6232</v>
      </c>
      <c r="I576" t="s">
        <v>7494</v>
      </c>
      <c r="J576" t="s">
        <v>7257</v>
      </c>
      <c r="K576" t="str">
        <f t="shared" si="16"/>
        <v>In Stock</v>
      </c>
      <c r="L576" s="1">
        <f t="shared" si="17"/>
        <v>1188</v>
      </c>
      <c r="M576" t="str">
        <f>IF(Table1[[#This Row],[sold]]&gt;100,"High",IF(Table1[[#This Row],[sold]]&gt;=50,"Medium","Low"))</f>
        <v>Low</v>
      </c>
    </row>
    <row r="577" spans="1:13" x14ac:dyDescent="0.3">
      <c r="A577" t="s">
        <v>1017</v>
      </c>
      <c r="B577" t="s">
        <v>6233</v>
      </c>
      <c r="C577" t="s">
        <v>1011</v>
      </c>
      <c r="D577" s="1">
        <v>90.45</v>
      </c>
      <c r="E577">
        <v>3</v>
      </c>
      <c r="F577" t="s">
        <v>6078</v>
      </c>
      <c r="G577">
        <v>19</v>
      </c>
      <c r="H577" t="s">
        <v>6234</v>
      </c>
      <c r="I577" t="s">
        <v>7494</v>
      </c>
      <c r="J577" t="s">
        <v>7257</v>
      </c>
      <c r="K577" t="str">
        <f t="shared" ref="K577:K640" si="18">IF(E577&gt;=1,"In Stock","Out of Stock")</f>
        <v>In Stock</v>
      </c>
      <c r="L577" s="1">
        <f t="shared" ref="L577:L640" si="19">G577*D577</f>
        <v>1718.55</v>
      </c>
      <c r="M577" t="str">
        <f>IF(Table1[[#This Row],[sold]]&gt;100,"High",IF(Table1[[#This Row],[sold]]&gt;=50,"Medium","Low"))</f>
        <v>Low</v>
      </c>
    </row>
    <row r="578" spans="1:13" x14ac:dyDescent="0.3">
      <c r="A578" t="s">
        <v>1078</v>
      </c>
      <c r="B578" t="s">
        <v>7279</v>
      </c>
      <c r="C578" t="s">
        <v>1011</v>
      </c>
      <c r="D578" s="1">
        <v>28.95</v>
      </c>
      <c r="E578">
        <v>1</v>
      </c>
      <c r="F578" t="s">
        <v>6235</v>
      </c>
      <c r="G578">
        <v>81</v>
      </c>
      <c r="H578" t="s">
        <v>6236</v>
      </c>
      <c r="I578" t="s">
        <v>7495</v>
      </c>
      <c r="J578" t="s">
        <v>7257</v>
      </c>
      <c r="K578" t="str">
        <f t="shared" si="18"/>
        <v>In Stock</v>
      </c>
      <c r="L578" s="1">
        <f t="shared" si="19"/>
        <v>2344.9499999999998</v>
      </c>
      <c r="M578" t="str">
        <f>IF(Table1[[#This Row],[sold]]&gt;100,"High",IF(Table1[[#This Row],[sold]]&gt;=50,"Medium","Low"))</f>
        <v>Medium</v>
      </c>
    </row>
    <row r="579" spans="1:13" x14ac:dyDescent="0.3">
      <c r="A579" t="s">
        <v>1061</v>
      </c>
      <c r="B579" t="s">
        <v>6237</v>
      </c>
      <c r="C579" t="s">
        <v>1036</v>
      </c>
      <c r="D579" s="1">
        <v>94.99</v>
      </c>
      <c r="E579">
        <v>3</v>
      </c>
      <c r="F579" t="s">
        <v>4887</v>
      </c>
      <c r="G579">
        <v>24</v>
      </c>
      <c r="H579" t="s">
        <v>6238</v>
      </c>
      <c r="I579" t="s">
        <v>7494</v>
      </c>
      <c r="J579" t="s">
        <v>7257</v>
      </c>
      <c r="K579" t="str">
        <f t="shared" si="18"/>
        <v>In Stock</v>
      </c>
      <c r="L579" s="1">
        <f t="shared" si="19"/>
        <v>2279.7599999999998</v>
      </c>
      <c r="M579" t="str">
        <f>IF(Table1[[#This Row],[sold]]&gt;100,"High",IF(Table1[[#This Row],[sold]]&gt;=50,"Medium","Low"))</f>
        <v>Low</v>
      </c>
    </row>
    <row r="580" spans="1:13" x14ac:dyDescent="0.3">
      <c r="A580" t="s">
        <v>2261</v>
      </c>
      <c r="B580" t="s">
        <v>6239</v>
      </c>
      <c r="C580" t="s">
        <v>1036</v>
      </c>
      <c r="D580" s="1">
        <v>24.14</v>
      </c>
      <c r="E580">
        <v>10</v>
      </c>
      <c r="F580" t="s">
        <v>6240</v>
      </c>
      <c r="G580">
        <v>9265</v>
      </c>
      <c r="H580" t="s">
        <v>6241</v>
      </c>
      <c r="I580" t="s">
        <v>7496</v>
      </c>
      <c r="J580" t="s">
        <v>7257</v>
      </c>
      <c r="K580" t="str">
        <f t="shared" si="18"/>
        <v>In Stock</v>
      </c>
      <c r="L580" s="1">
        <f t="shared" si="19"/>
        <v>223657.1</v>
      </c>
      <c r="M580" t="str">
        <f>IF(Table1[[#This Row],[sold]]&gt;100,"High",IF(Table1[[#This Row],[sold]]&gt;=50,"Medium","Low"))</f>
        <v>High</v>
      </c>
    </row>
    <row r="581" spans="1:13" x14ac:dyDescent="0.3">
      <c r="A581" t="s">
        <v>5217</v>
      </c>
      <c r="B581" t="s">
        <v>6242</v>
      </c>
      <c r="C581" t="s">
        <v>1036</v>
      </c>
      <c r="D581" s="1">
        <v>15.65</v>
      </c>
      <c r="E581">
        <v>93</v>
      </c>
      <c r="F581" t="s">
        <v>6243</v>
      </c>
      <c r="G581">
        <v>2777</v>
      </c>
      <c r="H581" t="s">
        <v>6244</v>
      </c>
      <c r="I581" t="s">
        <v>7495</v>
      </c>
      <c r="J581" t="s">
        <v>7257</v>
      </c>
      <c r="K581" t="str">
        <f t="shared" si="18"/>
        <v>In Stock</v>
      </c>
      <c r="L581" s="1">
        <f t="shared" si="19"/>
        <v>43460.05</v>
      </c>
      <c r="M581" t="str">
        <f>IF(Table1[[#This Row],[sold]]&gt;100,"High",IF(Table1[[#This Row],[sold]]&gt;=50,"Medium","Low"))</f>
        <v>High</v>
      </c>
    </row>
    <row r="582" spans="1:13" x14ac:dyDescent="0.3">
      <c r="A582" t="s">
        <v>6245</v>
      </c>
      <c r="B582" t="s">
        <v>6246</v>
      </c>
      <c r="C582" t="s">
        <v>1336</v>
      </c>
      <c r="D582" s="1">
        <v>17.989999999999998</v>
      </c>
      <c r="E582">
        <v>13</v>
      </c>
      <c r="F582" t="s">
        <v>6247</v>
      </c>
      <c r="G582">
        <v>1</v>
      </c>
      <c r="I582" t="s">
        <v>7538</v>
      </c>
      <c r="J582" t="s">
        <v>7257</v>
      </c>
      <c r="K582" t="str">
        <f t="shared" si="18"/>
        <v>In Stock</v>
      </c>
      <c r="L582" s="1">
        <f t="shared" si="19"/>
        <v>17.989999999999998</v>
      </c>
      <c r="M582" t="str">
        <f>IF(Table1[[#This Row],[sold]]&gt;100,"High",IF(Table1[[#This Row],[sold]]&gt;=50,"Medium","Low"))</f>
        <v>Low</v>
      </c>
    </row>
    <row r="583" spans="1:13" x14ac:dyDescent="0.3">
      <c r="A583" t="s">
        <v>1344</v>
      </c>
      <c r="B583" t="s">
        <v>6248</v>
      </c>
      <c r="C583" t="s">
        <v>1011</v>
      </c>
      <c r="D583" s="1">
        <v>79.89</v>
      </c>
      <c r="E583">
        <v>3</v>
      </c>
      <c r="F583" t="s">
        <v>2459</v>
      </c>
      <c r="G583">
        <v>15</v>
      </c>
      <c r="H583" t="s">
        <v>6249</v>
      </c>
      <c r="I583" t="s">
        <v>7494</v>
      </c>
      <c r="J583" t="s">
        <v>7257</v>
      </c>
      <c r="K583" t="str">
        <f t="shared" si="18"/>
        <v>In Stock</v>
      </c>
      <c r="L583" s="1">
        <f t="shared" si="19"/>
        <v>1198.3499999999999</v>
      </c>
      <c r="M583" t="str">
        <f>IF(Table1[[#This Row],[sold]]&gt;100,"High",IF(Table1[[#This Row],[sold]]&gt;=50,"Medium","Low"))</f>
        <v>Low</v>
      </c>
    </row>
    <row r="584" spans="1:13" x14ac:dyDescent="0.3">
      <c r="A584" t="s">
        <v>1095</v>
      </c>
      <c r="B584" t="s">
        <v>6250</v>
      </c>
      <c r="C584" t="s">
        <v>1011</v>
      </c>
      <c r="D584" s="1">
        <v>13.95</v>
      </c>
      <c r="E584">
        <v>7</v>
      </c>
      <c r="F584" t="s">
        <v>6251</v>
      </c>
      <c r="G584">
        <v>41</v>
      </c>
      <c r="H584" t="s">
        <v>6252</v>
      </c>
      <c r="I584" t="s">
        <v>7495</v>
      </c>
      <c r="J584" t="s">
        <v>7257</v>
      </c>
      <c r="K584" t="str">
        <f t="shared" si="18"/>
        <v>In Stock</v>
      </c>
      <c r="L584" s="1">
        <f t="shared" si="19"/>
        <v>571.94999999999993</v>
      </c>
      <c r="M584" t="str">
        <f>IF(Table1[[#This Row],[sold]]&gt;100,"High",IF(Table1[[#This Row],[sold]]&gt;=50,"Medium","Low"))</f>
        <v>Low</v>
      </c>
    </row>
    <row r="585" spans="1:13" x14ac:dyDescent="0.3">
      <c r="A585" t="s">
        <v>1344</v>
      </c>
      <c r="B585" t="s">
        <v>5833</v>
      </c>
      <c r="C585" t="s">
        <v>1221</v>
      </c>
      <c r="D585" s="1">
        <v>94.43</v>
      </c>
      <c r="E585">
        <v>10</v>
      </c>
      <c r="F585" t="s">
        <v>6253</v>
      </c>
      <c r="G585">
        <v>98</v>
      </c>
      <c r="H585" t="s">
        <v>6254</v>
      </c>
      <c r="I585" t="s">
        <v>7496</v>
      </c>
      <c r="J585" t="s">
        <v>7257</v>
      </c>
      <c r="K585" t="str">
        <f t="shared" si="18"/>
        <v>In Stock</v>
      </c>
      <c r="L585" s="1">
        <f t="shared" si="19"/>
        <v>9254.1400000000012</v>
      </c>
      <c r="M585" t="str">
        <f>IF(Table1[[#This Row],[sold]]&gt;100,"High",IF(Table1[[#This Row],[sold]]&gt;=50,"Medium","Low"))</f>
        <v>Medium</v>
      </c>
    </row>
    <row r="586" spans="1:13" x14ac:dyDescent="0.3">
      <c r="A586" t="s">
        <v>2329</v>
      </c>
      <c r="B586" t="s">
        <v>6255</v>
      </c>
      <c r="C586" t="s">
        <v>1254</v>
      </c>
      <c r="D586" s="1">
        <v>16.71</v>
      </c>
      <c r="E586">
        <v>83</v>
      </c>
      <c r="F586" t="s">
        <v>6256</v>
      </c>
      <c r="G586">
        <v>7816</v>
      </c>
      <c r="H586" t="s">
        <v>6257</v>
      </c>
      <c r="I586" t="s">
        <v>7495</v>
      </c>
      <c r="J586" t="s">
        <v>7257</v>
      </c>
      <c r="K586" t="str">
        <f t="shared" si="18"/>
        <v>In Stock</v>
      </c>
      <c r="L586" s="1">
        <f t="shared" si="19"/>
        <v>130605.36</v>
      </c>
      <c r="M586" t="str">
        <f>IF(Table1[[#This Row],[sold]]&gt;100,"High",IF(Table1[[#This Row],[sold]]&gt;=50,"Medium","Low"))</f>
        <v>High</v>
      </c>
    </row>
    <row r="587" spans="1:13" x14ac:dyDescent="0.3">
      <c r="A587" t="s">
        <v>1078</v>
      </c>
      <c r="B587" t="s">
        <v>6258</v>
      </c>
      <c r="C587" t="s">
        <v>1036</v>
      </c>
      <c r="D587" s="1">
        <v>27.99</v>
      </c>
      <c r="E587">
        <v>10</v>
      </c>
      <c r="F587" t="s">
        <v>1022</v>
      </c>
      <c r="G587">
        <v>9</v>
      </c>
      <c r="I587" t="s">
        <v>7496</v>
      </c>
      <c r="J587" t="s">
        <v>7257</v>
      </c>
      <c r="K587" t="str">
        <f t="shared" si="18"/>
        <v>In Stock</v>
      </c>
      <c r="L587" s="1">
        <f t="shared" si="19"/>
        <v>251.91</v>
      </c>
      <c r="M587" t="str">
        <f>IF(Table1[[#This Row],[sold]]&gt;100,"High",IF(Table1[[#This Row],[sold]]&gt;=50,"Medium","Low"))</f>
        <v>Low</v>
      </c>
    </row>
    <row r="588" spans="1:13" x14ac:dyDescent="0.3">
      <c r="A588" t="s">
        <v>1334</v>
      </c>
      <c r="B588" t="s">
        <v>6259</v>
      </c>
      <c r="C588" t="s">
        <v>1011</v>
      </c>
      <c r="D588" s="1">
        <v>17.98</v>
      </c>
      <c r="E588">
        <v>10</v>
      </c>
      <c r="F588" t="s">
        <v>1255</v>
      </c>
      <c r="G588">
        <v>40</v>
      </c>
      <c r="H588" t="s">
        <v>6260</v>
      </c>
      <c r="I588" t="s">
        <v>7503</v>
      </c>
      <c r="J588" t="s">
        <v>7257</v>
      </c>
      <c r="K588" t="str">
        <f t="shared" si="18"/>
        <v>In Stock</v>
      </c>
      <c r="L588" s="1">
        <f t="shared" si="19"/>
        <v>719.2</v>
      </c>
      <c r="M588" t="str">
        <f>IF(Table1[[#This Row],[sold]]&gt;100,"High",IF(Table1[[#This Row],[sold]]&gt;=50,"Medium","Low"))</f>
        <v>Low</v>
      </c>
    </row>
    <row r="589" spans="1:13" x14ac:dyDescent="0.3">
      <c r="A589" t="s">
        <v>1078</v>
      </c>
      <c r="B589" t="s">
        <v>6261</v>
      </c>
      <c r="C589" t="s">
        <v>1011</v>
      </c>
      <c r="D589" s="1">
        <v>119.99</v>
      </c>
      <c r="E589">
        <v>6</v>
      </c>
      <c r="F589" t="s">
        <v>6262</v>
      </c>
      <c r="G589">
        <v>21</v>
      </c>
      <c r="H589" t="s">
        <v>6263</v>
      </c>
      <c r="I589" t="s">
        <v>7494</v>
      </c>
      <c r="J589" t="s">
        <v>7257</v>
      </c>
      <c r="K589" t="str">
        <f t="shared" si="18"/>
        <v>In Stock</v>
      </c>
      <c r="L589" s="1">
        <f t="shared" si="19"/>
        <v>2519.79</v>
      </c>
      <c r="M589" t="str">
        <f>IF(Table1[[#This Row],[sold]]&gt;100,"High",IF(Table1[[#This Row],[sold]]&gt;=50,"Medium","Low"))</f>
        <v>Low</v>
      </c>
    </row>
    <row r="590" spans="1:13" x14ac:dyDescent="0.3">
      <c r="A590" t="s">
        <v>6264</v>
      </c>
      <c r="B590" t="s">
        <v>6265</v>
      </c>
      <c r="C590" t="s">
        <v>1036</v>
      </c>
      <c r="D590" s="1">
        <v>15.99</v>
      </c>
      <c r="E590">
        <v>9</v>
      </c>
      <c r="F590" t="s">
        <v>6266</v>
      </c>
      <c r="G590">
        <v>78</v>
      </c>
      <c r="H590" t="s">
        <v>6267</v>
      </c>
      <c r="I590" t="s">
        <v>7538</v>
      </c>
      <c r="J590" t="s">
        <v>7257</v>
      </c>
      <c r="K590" t="str">
        <f t="shared" si="18"/>
        <v>In Stock</v>
      </c>
      <c r="L590" s="1">
        <f t="shared" si="19"/>
        <v>1247.22</v>
      </c>
      <c r="M590" t="str">
        <f>IF(Table1[[#This Row],[sold]]&gt;100,"High",IF(Table1[[#This Row],[sold]]&gt;=50,"Medium","Low"))</f>
        <v>Medium</v>
      </c>
    </row>
    <row r="591" spans="1:13" x14ac:dyDescent="0.3">
      <c r="A591" t="s">
        <v>1044</v>
      </c>
      <c r="B591" t="s">
        <v>7441</v>
      </c>
      <c r="C591" t="s">
        <v>1036</v>
      </c>
      <c r="D591" s="1">
        <v>75.989999999999995</v>
      </c>
      <c r="E591">
        <v>10</v>
      </c>
      <c r="F591" t="s">
        <v>1218</v>
      </c>
      <c r="G591">
        <v>19</v>
      </c>
      <c r="H591" t="s">
        <v>6268</v>
      </c>
      <c r="I591" t="s">
        <v>7498</v>
      </c>
      <c r="J591" t="s">
        <v>7257</v>
      </c>
      <c r="K591" t="str">
        <f t="shared" si="18"/>
        <v>In Stock</v>
      </c>
      <c r="L591" s="1">
        <f t="shared" si="19"/>
        <v>1443.81</v>
      </c>
      <c r="M591" t="str">
        <f>IF(Table1[[#This Row],[sold]]&gt;100,"High",IF(Table1[[#This Row],[sold]]&gt;=50,"Medium","Low"))</f>
        <v>Low</v>
      </c>
    </row>
    <row r="592" spans="1:13" x14ac:dyDescent="0.3">
      <c r="A592" t="s">
        <v>3445</v>
      </c>
      <c r="B592" t="s">
        <v>6269</v>
      </c>
      <c r="C592" t="s">
        <v>1036</v>
      </c>
      <c r="D592" s="1">
        <v>14.99</v>
      </c>
      <c r="E592">
        <v>7</v>
      </c>
      <c r="F592" t="s">
        <v>6270</v>
      </c>
      <c r="G592">
        <v>72</v>
      </c>
      <c r="H592" t="s">
        <v>6271</v>
      </c>
      <c r="I592" t="s">
        <v>7522</v>
      </c>
      <c r="J592" t="s">
        <v>7257</v>
      </c>
      <c r="K592" t="str">
        <f t="shared" si="18"/>
        <v>In Stock</v>
      </c>
      <c r="L592" s="1">
        <f t="shared" si="19"/>
        <v>1079.28</v>
      </c>
      <c r="M592" t="str">
        <f>IF(Table1[[#This Row],[sold]]&gt;100,"High",IF(Table1[[#This Row],[sold]]&gt;=50,"Medium","Low"))</f>
        <v>Medium</v>
      </c>
    </row>
    <row r="593" spans="1:13" x14ac:dyDescent="0.3">
      <c r="A593" t="s">
        <v>6272</v>
      </c>
      <c r="B593" t="s">
        <v>6273</v>
      </c>
      <c r="C593" t="s">
        <v>1036</v>
      </c>
      <c r="D593" s="1">
        <v>25.96</v>
      </c>
      <c r="E593">
        <v>1</v>
      </c>
      <c r="F593" t="s">
        <v>6274</v>
      </c>
      <c r="G593">
        <v>214</v>
      </c>
      <c r="H593" t="s">
        <v>6275</v>
      </c>
      <c r="I593" t="s">
        <v>7495</v>
      </c>
      <c r="J593" t="s">
        <v>7257</v>
      </c>
      <c r="K593" t="str">
        <f t="shared" si="18"/>
        <v>In Stock</v>
      </c>
      <c r="L593" s="1">
        <f t="shared" si="19"/>
        <v>5555.4400000000005</v>
      </c>
      <c r="M593" t="str">
        <f>IF(Table1[[#This Row],[sold]]&gt;100,"High",IF(Table1[[#This Row],[sold]]&gt;=50,"Medium","Low"))</f>
        <v>High</v>
      </c>
    </row>
    <row r="594" spans="1:13" x14ac:dyDescent="0.3">
      <c r="A594" t="s">
        <v>6272</v>
      </c>
      <c r="B594" t="s">
        <v>6276</v>
      </c>
      <c r="C594" t="s">
        <v>1036</v>
      </c>
      <c r="D594" s="1">
        <v>22.99</v>
      </c>
      <c r="E594">
        <v>1</v>
      </c>
      <c r="F594" t="s">
        <v>3130</v>
      </c>
      <c r="G594">
        <v>12</v>
      </c>
      <c r="H594" t="s">
        <v>6277</v>
      </c>
      <c r="I594" t="s">
        <v>7494</v>
      </c>
      <c r="J594" t="s">
        <v>7257</v>
      </c>
      <c r="K594" t="str">
        <f t="shared" si="18"/>
        <v>In Stock</v>
      </c>
      <c r="L594" s="1">
        <f t="shared" si="19"/>
        <v>275.88</v>
      </c>
      <c r="M594" t="str">
        <f>IF(Table1[[#This Row],[sold]]&gt;100,"High",IF(Table1[[#This Row],[sold]]&gt;=50,"Medium","Low"))</f>
        <v>Low</v>
      </c>
    </row>
    <row r="595" spans="1:13" x14ac:dyDescent="0.3">
      <c r="A595" t="s">
        <v>6278</v>
      </c>
      <c r="B595" t="s">
        <v>6279</v>
      </c>
      <c r="C595" t="s">
        <v>1254</v>
      </c>
      <c r="D595" s="1">
        <v>19.989999999999998</v>
      </c>
      <c r="E595">
        <v>2</v>
      </c>
      <c r="F595" t="s">
        <v>6280</v>
      </c>
      <c r="G595">
        <v>132</v>
      </c>
      <c r="H595" t="s">
        <v>6281</v>
      </c>
      <c r="I595" t="s">
        <v>7495</v>
      </c>
      <c r="J595" t="s">
        <v>7257</v>
      </c>
      <c r="K595" t="str">
        <f t="shared" si="18"/>
        <v>In Stock</v>
      </c>
      <c r="L595" s="1">
        <f t="shared" si="19"/>
        <v>2638.68</v>
      </c>
      <c r="M595" t="str">
        <f>IF(Table1[[#This Row],[sold]]&gt;100,"High",IF(Table1[[#This Row],[sold]]&gt;=50,"Medium","Low"))</f>
        <v>High</v>
      </c>
    </row>
    <row r="596" spans="1:13" x14ac:dyDescent="0.3">
      <c r="A596" t="s">
        <v>6140</v>
      </c>
      <c r="B596" t="s">
        <v>7420</v>
      </c>
      <c r="C596" t="s">
        <v>1036</v>
      </c>
      <c r="D596" s="1">
        <v>38.99</v>
      </c>
      <c r="E596">
        <v>33</v>
      </c>
      <c r="F596" t="s">
        <v>6282</v>
      </c>
      <c r="G596">
        <v>7</v>
      </c>
      <c r="H596" t="s">
        <v>6283</v>
      </c>
      <c r="I596" t="s">
        <v>7499</v>
      </c>
      <c r="J596" t="s">
        <v>7257</v>
      </c>
      <c r="K596" t="str">
        <f t="shared" si="18"/>
        <v>In Stock</v>
      </c>
      <c r="L596" s="1">
        <f t="shared" si="19"/>
        <v>272.93</v>
      </c>
      <c r="M596" t="str">
        <f>IF(Table1[[#This Row],[sold]]&gt;100,"High",IF(Table1[[#This Row],[sold]]&gt;=50,"Medium","Low"))</f>
        <v>Low</v>
      </c>
    </row>
    <row r="597" spans="1:13" x14ac:dyDescent="0.3">
      <c r="A597" t="s">
        <v>1078</v>
      </c>
      <c r="B597" t="s">
        <v>7280</v>
      </c>
      <c r="C597" t="s">
        <v>1011</v>
      </c>
      <c r="D597" s="1">
        <v>75</v>
      </c>
      <c r="E597">
        <v>7</v>
      </c>
      <c r="F597" t="s">
        <v>6284</v>
      </c>
      <c r="G597">
        <v>1</v>
      </c>
      <c r="I597" t="s">
        <v>7494</v>
      </c>
      <c r="J597" t="s">
        <v>7257</v>
      </c>
      <c r="K597" t="str">
        <f t="shared" si="18"/>
        <v>In Stock</v>
      </c>
      <c r="L597" s="1">
        <f t="shared" si="19"/>
        <v>75</v>
      </c>
      <c r="M597" t="str">
        <f>IF(Table1[[#This Row],[sold]]&gt;100,"High",IF(Table1[[#This Row],[sold]]&gt;=50,"Medium","Low"))</f>
        <v>Low</v>
      </c>
    </row>
    <row r="598" spans="1:13" x14ac:dyDescent="0.3">
      <c r="A598" t="s">
        <v>1205</v>
      </c>
      <c r="B598" t="s">
        <v>6285</v>
      </c>
      <c r="C598" t="s">
        <v>1036</v>
      </c>
      <c r="D598" s="1">
        <v>30.95</v>
      </c>
      <c r="E598">
        <v>10</v>
      </c>
      <c r="F598" t="s">
        <v>1914</v>
      </c>
      <c r="G598">
        <v>16</v>
      </c>
      <c r="H598" t="s">
        <v>6286</v>
      </c>
      <c r="I598" t="s">
        <v>7492</v>
      </c>
      <c r="J598" t="s">
        <v>7257</v>
      </c>
      <c r="K598" t="str">
        <f t="shared" si="18"/>
        <v>In Stock</v>
      </c>
      <c r="L598" s="1">
        <f t="shared" si="19"/>
        <v>495.2</v>
      </c>
      <c r="M598" t="str">
        <f>IF(Table1[[#This Row],[sold]]&gt;100,"High",IF(Table1[[#This Row],[sold]]&gt;=50,"Medium","Low"))</f>
        <v>Low</v>
      </c>
    </row>
    <row r="599" spans="1:13" x14ac:dyDescent="0.3">
      <c r="A599" t="s">
        <v>3585</v>
      </c>
      <c r="B599" t="s">
        <v>6287</v>
      </c>
      <c r="C599" t="s">
        <v>3445</v>
      </c>
      <c r="D599" s="1">
        <v>59.97</v>
      </c>
      <c r="E599">
        <v>10</v>
      </c>
      <c r="F599" t="s">
        <v>1019</v>
      </c>
      <c r="G599">
        <v>35</v>
      </c>
      <c r="H599" t="s">
        <v>6288</v>
      </c>
      <c r="I599" t="s">
        <v>7523</v>
      </c>
      <c r="J599" t="s">
        <v>7257</v>
      </c>
      <c r="K599" t="str">
        <f t="shared" si="18"/>
        <v>In Stock</v>
      </c>
      <c r="L599" s="1">
        <f t="shared" si="19"/>
        <v>2098.9499999999998</v>
      </c>
      <c r="M599" t="str">
        <f>IF(Table1[[#This Row],[sold]]&gt;100,"High",IF(Table1[[#This Row],[sold]]&gt;=50,"Medium","Low"))</f>
        <v>Low</v>
      </c>
    </row>
    <row r="600" spans="1:13" x14ac:dyDescent="0.3">
      <c r="A600" t="s">
        <v>1205</v>
      </c>
      <c r="B600" t="s">
        <v>6289</v>
      </c>
      <c r="C600" t="s">
        <v>1036</v>
      </c>
      <c r="D600" s="1">
        <v>32.979999999999997</v>
      </c>
      <c r="E600">
        <v>10</v>
      </c>
      <c r="F600" t="s">
        <v>6290</v>
      </c>
      <c r="G600">
        <v>6188</v>
      </c>
      <c r="H600" t="s">
        <v>6291</v>
      </c>
      <c r="I600" t="s">
        <v>7496</v>
      </c>
      <c r="J600" t="s">
        <v>7257</v>
      </c>
      <c r="K600" t="str">
        <f t="shared" si="18"/>
        <v>In Stock</v>
      </c>
      <c r="L600" s="1">
        <f t="shared" si="19"/>
        <v>204080.24</v>
      </c>
      <c r="M600" t="str">
        <f>IF(Table1[[#This Row],[sold]]&gt;100,"High",IF(Table1[[#This Row],[sold]]&gt;=50,"Medium","Low"))</f>
        <v>High</v>
      </c>
    </row>
    <row r="601" spans="1:13" x14ac:dyDescent="0.3">
      <c r="A601" t="s">
        <v>1017</v>
      </c>
      <c r="B601" t="s">
        <v>6292</v>
      </c>
      <c r="C601" t="s">
        <v>1036</v>
      </c>
      <c r="D601" s="1">
        <v>8.8800000000000008</v>
      </c>
      <c r="E601">
        <v>10</v>
      </c>
      <c r="F601" t="s">
        <v>1735</v>
      </c>
      <c r="G601">
        <v>21</v>
      </c>
      <c r="H601" t="s">
        <v>6293</v>
      </c>
      <c r="I601" t="s">
        <v>7499</v>
      </c>
      <c r="J601" t="s">
        <v>7257</v>
      </c>
      <c r="K601" t="str">
        <f t="shared" si="18"/>
        <v>In Stock</v>
      </c>
      <c r="L601" s="1">
        <f t="shared" si="19"/>
        <v>186.48000000000002</v>
      </c>
      <c r="M601" t="str">
        <f>IF(Table1[[#This Row],[sold]]&gt;100,"High",IF(Table1[[#This Row],[sold]]&gt;=50,"Medium","Low"))</f>
        <v>Low</v>
      </c>
    </row>
    <row r="602" spans="1:13" x14ac:dyDescent="0.3">
      <c r="A602" t="s">
        <v>1078</v>
      </c>
      <c r="B602" t="s">
        <v>6294</v>
      </c>
      <c r="C602" t="s">
        <v>1011</v>
      </c>
      <c r="D602" s="1">
        <v>114.99</v>
      </c>
      <c r="E602">
        <v>7</v>
      </c>
      <c r="F602" t="s">
        <v>1548</v>
      </c>
      <c r="G602">
        <v>13</v>
      </c>
      <c r="H602" t="s">
        <v>6295</v>
      </c>
      <c r="I602" t="s">
        <v>7494</v>
      </c>
      <c r="J602" t="s">
        <v>7257</v>
      </c>
      <c r="K602" t="str">
        <f t="shared" si="18"/>
        <v>In Stock</v>
      </c>
      <c r="L602" s="1">
        <f t="shared" si="19"/>
        <v>1494.87</v>
      </c>
      <c r="M602" t="str">
        <f>IF(Table1[[#This Row],[sold]]&gt;100,"High",IF(Table1[[#This Row],[sold]]&gt;=50,"Medium","Low"))</f>
        <v>Low</v>
      </c>
    </row>
    <row r="603" spans="1:13" x14ac:dyDescent="0.3">
      <c r="A603" t="s">
        <v>5007</v>
      </c>
      <c r="B603" t="s">
        <v>6296</v>
      </c>
      <c r="C603" t="s">
        <v>1036</v>
      </c>
      <c r="D603" s="1">
        <v>13.68</v>
      </c>
      <c r="E603">
        <v>10</v>
      </c>
      <c r="F603" t="s">
        <v>6297</v>
      </c>
      <c r="G603">
        <v>105</v>
      </c>
      <c r="H603" t="s">
        <v>6298</v>
      </c>
      <c r="I603" t="s">
        <v>7503</v>
      </c>
      <c r="J603" t="s">
        <v>7257</v>
      </c>
      <c r="K603" t="str">
        <f t="shared" si="18"/>
        <v>In Stock</v>
      </c>
      <c r="L603" s="1">
        <f t="shared" si="19"/>
        <v>1436.3999999999999</v>
      </c>
      <c r="M603" t="str">
        <f>IF(Table1[[#This Row],[sold]]&gt;100,"High",IF(Table1[[#This Row],[sold]]&gt;=50,"Medium","Low"))</f>
        <v>High</v>
      </c>
    </row>
    <row r="604" spans="1:13" x14ac:dyDescent="0.3">
      <c r="A604" t="s">
        <v>6299</v>
      </c>
      <c r="B604" t="s">
        <v>6300</v>
      </c>
      <c r="C604" t="s">
        <v>1011</v>
      </c>
      <c r="D604" s="1">
        <v>45.7</v>
      </c>
      <c r="E604">
        <v>102</v>
      </c>
      <c r="F604" t="s">
        <v>6301</v>
      </c>
      <c r="G604">
        <v>420</v>
      </c>
      <c r="H604" t="s">
        <v>6302</v>
      </c>
      <c r="I604" t="s">
        <v>7495</v>
      </c>
      <c r="J604" t="s">
        <v>7257</v>
      </c>
      <c r="K604" t="str">
        <f t="shared" si="18"/>
        <v>In Stock</v>
      </c>
      <c r="L604" s="1">
        <f t="shared" si="19"/>
        <v>19194</v>
      </c>
      <c r="M604" t="str">
        <f>IF(Table1[[#This Row],[sold]]&gt;100,"High",IF(Table1[[#This Row],[sold]]&gt;=50,"Medium","Low"))</f>
        <v>High</v>
      </c>
    </row>
    <row r="605" spans="1:13" x14ac:dyDescent="0.3">
      <c r="A605" t="s">
        <v>2249</v>
      </c>
      <c r="B605" t="s">
        <v>6303</v>
      </c>
      <c r="C605" t="s">
        <v>1036</v>
      </c>
      <c r="D605" s="1">
        <v>77.150000000000006</v>
      </c>
      <c r="E605">
        <v>8</v>
      </c>
      <c r="F605" t="s">
        <v>6304</v>
      </c>
      <c r="G605">
        <v>293</v>
      </c>
      <c r="H605" t="s">
        <v>6305</v>
      </c>
      <c r="I605" t="s">
        <v>7495</v>
      </c>
      <c r="J605" t="s">
        <v>7257</v>
      </c>
      <c r="K605" t="str">
        <f t="shared" si="18"/>
        <v>In Stock</v>
      </c>
      <c r="L605" s="1">
        <f t="shared" si="19"/>
        <v>22604.95</v>
      </c>
      <c r="M605" t="str">
        <f>IF(Table1[[#This Row],[sold]]&gt;100,"High",IF(Table1[[#This Row],[sold]]&gt;=50,"Medium","Low"))</f>
        <v>High</v>
      </c>
    </row>
    <row r="606" spans="1:13" x14ac:dyDescent="0.3">
      <c r="A606" t="s">
        <v>1027</v>
      </c>
      <c r="B606" t="s">
        <v>6306</v>
      </c>
      <c r="C606" t="s">
        <v>1036</v>
      </c>
      <c r="D606" s="1">
        <v>24.98</v>
      </c>
      <c r="E606">
        <v>7</v>
      </c>
      <c r="F606" t="s">
        <v>6307</v>
      </c>
      <c r="G606">
        <v>8</v>
      </c>
      <c r="H606" t="s">
        <v>6308</v>
      </c>
      <c r="I606" t="s">
        <v>7494</v>
      </c>
      <c r="J606" t="s">
        <v>7257</v>
      </c>
      <c r="K606" t="str">
        <f t="shared" si="18"/>
        <v>In Stock</v>
      </c>
      <c r="L606" s="1">
        <f t="shared" si="19"/>
        <v>199.84</v>
      </c>
      <c r="M606" t="str">
        <f>IF(Table1[[#This Row],[sold]]&gt;100,"High",IF(Table1[[#This Row],[sold]]&gt;=50,"Medium","Low"))</f>
        <v>Low</v>
      </c>
    </row>
    <row r="607" spans="1:13" x14ac:dyDescent="0.3">
      <c r="A607" t="s">
        <v>6134</v>
      </c>
      <c r="B607" t="s">
        <v>6135</v>
      </c>
      <c r="C607" t="s">
        <v>1011</v>
      </c>
      <c r="D607" s="1">
        <v>19.89</v>
      </c>
      <c r="E607">
        <v>10</v>
      </c>
      <c r="F607" t="s">
        <v>1735</v>
      </c>
      <c r="G607">
        <v>21</v>
      </c>
      <c r="H607" t="s">
        <v>6309</v>
      </c>
      <c r="I607" t="s">
        <v>7499</v>
      </c>
      <c r="J607" t="s">
        <v>7257</v>
      </c>
      <c r="K607" t="str">
        <f t="shared" si="18"/>
        <v>In Stock</v>
      </c>
      <c r="L607" s="1">
        <f t="shared" si="19"/>
        <v>417.69</v>
      </c>
      <c r="M607" t="str">
        <f>IF(Table1[[#This Row],[sold]]&gt;100,"High",IF(Table1[[#This Row],[sold]]&gt;=50,"Medium","Low"))</f>
        <v>Low</v>
      </c>
    </row>
    <row r="608" spans="1:13" x14ac:dyDescent="0.3">
      <c r="A608" t="s">
        <v>7270</v>
      </c>
      <c r="B608" t="s">
        <v>6310</v>
      </c>
      <c r="C608" t="s">
        <v>1011</v>
      </c>
      <c r="D608" s="1">
        <v>21.8</v>
      </c>
      <c r="E608">
        <v>10</v>
      </c>
      <c r="F608" t="s">
        <v>1647</v>
      </c>
      <c r="G608">
        <v>7</v>
      </c>
      <c r="H608" t="s">
        <v>6311</v>
      </c>
      <c r="I608" t="s">
        <v>7494</v>
      </c>
      <c r="J608" t="s">
        <v>7257</v>
      </c>
      <c r="K608" t="str">
        <f t="shared" si="18"/>
        <v>In Stock</v>
      </c>
      <c r="L608" s="1">
        <f t="shared" si="19"/>
        <v>152.6</v>
      </c>
      <c r="M608" t="str">
        <f>IF(Table1[[#This Row],[sold]]&gt;100,"High",IF(Table1[[#This Row],[sold]]&gt;=50,"Medium","Low"))</f>
        <v>Low</v>
      </c>
    </row>
    <row r="609" spans="1:13" x14ac:dyDescent="0.3">
      <c r="A609" t="s">
        <v>1344</v>
      </c>
      <c r="B609" t="s">
        <v>6312</v>
      </c>
      <c r="C609" t="s">
        <v>1036</v>
      </c>
      <c r="D609" s="1">
        <v>27.9</v>
      </c>
      <c r="E609">
        <v>5</v>
      </c>
      <c r="F609" t="s">
        <v>6313</v>
      </c>
      <c r="G609">
        <v>157</v>
      </c>
      <c r="H609" t="s">
        <v>6314</v>
      </c>
      <c r="I609" t="s">
        <v>7492</v>
      </c>
      <c r="J609" t="s">
        <v>7257</v>
      </c>
      <c r="K609" t="str">
        <f t="shared" si="18"/>
        <v>In Stock</v>
      </c>
      <c r="L609" s="1">
        <f t="shared" si="19"/>
        <v>4380.3</v>
      </c>
      <c r="M609" t="str">
        <f>IF(Table1[[#This Row],[sold]]&gt;100,"High",IF(Table1[[#This Row],[sold]]&gt;=50,"Medium","Low"))</f>
        <v>High</v>
      </c>
    </row>
    <row r="610" spans="1:13" x14ac:dyDescent="0.3">
      <c r="A610" t="s">
        <v>1044</v>
      </c>
      <c r="B610" t="s">
        <v>7442</v>
      </c>
      <c r="C610" t="s">
        <v>1036</v>
      </c>
      <c r="D610" s="1">
        <v>58.95</v>
      </c>
      <c r="E610">
        <v>150</v>
      </c>
      <c r="F610" t="s">
        <v>6315</v>
      </c>
      <c r="G610">
        <v>545</v>
      </c>
      <c r="H610" t="s">
        <v>6316</v>
      </c>
      <c r="I610" t="s">
        <v>7495</v>
      </c>
      <c r="J610" t="s">
        <v>7257</v>
      </c>
      <c r="K610" t="str">
        <f t="shared" si="18"/>
        <v>In Stock</v>
      </c>
      <c r="L610" s="1">
        <f t="shared" si="19"/>
        <v>32127.75</v>
      </c>
      <c r="M610" t="str">
        <f>IF(Table1[[#This Row],[sold]]&gt;100,"High",IF(Table1[[#This Row],[sold]]&gt;=50,"Medium","Low"))</f>
        <v>High</v>
      </c>
    </row>
    <row r="611" spans="1:13" x14ac:dyDescent="0.3">
      <c r="A611" t="s">
        <v>2294</v>
      </c>
      <c r="B611" t="s">
        <v>6317</v>
      </c>
      <c r="C611" t="s">
        <v>1011</v>
      </c>
      <c r="D611" s="1">
        <v>9.99</v>
      </c>
      <c r="E611">
        <v>10</v>
      </c>
      <c r="F611" t="s">
        <v>6318</v>
      </c>
      <c r="G611">
        <v>141</v>
      </c>
      <c r="H611" t="s">
        <v>6319</v>
      </c>
      <c r="I611" t="s">
        <v>7496</v>
      </c>
      <c r="J611" t="s">
        <v>7257</v>
      </c>
      <c r="K611" t="str">
        <f t="shared" si="18"/>
        <v>In Stock</v>
      </c>
      <c r="L611" s="1">
        <f t="shared" si="19"/>
        <v>1408.59</v>
      </c>
      <c r="M611" t="str">
        <f>IF(Table1[[#This Row],[sold]]&gt;100,"High",IF(Table1[[#This Row],[sold]]&gt;=50,"Medium","Low"))</f>
        <v>High</v>
      </c>
    </row>
    <row r="612" spans="1:13" x14ac:dyDescent="0.3">
      <c r="A612" t="s">
        <v>1044</v>
      </c>
      <c r="B612" t="s">
        <v>7443</v>
      </c>
      <c r="C612" t="s">
        <v>1011</v>
      </c>
      <c r="D612" s="1">
        <v>83.99</v>
      </c>
      <c r="E612">
        <v>5</v>
      </c>
      <c r="F612" t="s">
        <v>2028</v>
      </c>
      <c r="G612">
        <v>5</v>
      </c>
      <c r="H612" t="s">
        <v>6320</v>
      </c>
      <c r="I612" t="s">
        <v>7538</v>
      </c>
      <c r="J612" t="s">
        <v>7257</v>
      </c>
      <c r="K612" t="str">
        <f t="shared" si="18"/>
        <v>In Stock</v>
      </c>
      <c r="L612" s="1">
        <f t="shared" si="19"/>
        <v>419.95</v>
      </c>
      <c r="M612" t="str">
        <f>IF(Table1[[#This Row],[sold]]&gt;100,"High",IF(Table1[[#This Row],[sold]]&gt;=50,"Medium","Low"))</f>
        <v>Low</v>
      </c>
    </row>
    <row r="613" spans="1:13" x14ac:dyDescent="0.3">
      <c r="A613" t="s">
        <v>1087</v>
      </c>
      <c r="B613" t="s">
        <v>6321</v>
      </c>
      <c r="C613" t="s">
        <v>1011</v>
      </c>
      <c r="D613" s="1">
        <v>15.89</v>
      </c>
      <c r="E613">
        <v>3</v>
      </c>
      <c r="F613" t="s">
        <v>3077</v>
      </c>
      <c r="G613">
        <v>8</v>
      </c>
      <c r="H613" t="s">
        <v>6322</v>
      </c>
      <c r="I613" t="s">
        <v>7497</v>
      </c>
      <c r="J613" t="s">
        <v>7257</v>
      </c>
      <c r="K613" t="str">
        <f t="shared" si="18"/>
        <v>In Stock</v>
      </c>
      <c r="L613" s="1">
        <f t="shared" si="19"/>
        <v>127.12</v>
      </c>
      <c r="M613" t="str">
        <f>IF(Table1[[#This Row],[sold]]&gt;100,"High",IF(Table1[[#This Row],[sold]]&gt;=50,"Medium","Low"))</f>
        <v>Low</v>
      </c>
    </row>
    <row r="614" spans="1:13" x14ac:dyDescent="0.3">
      <c r="A614" t="s">
        <v>1009</v>
      </c>
      <c r="B614" t="s">
        <v>6323</v>
      </c>
      <c r="C614" t="s">
        <v>1036</v>
      </c>
      <c r="D614" s="1">
        <v>32.130000000000003</v>
      </c>
      <c r="E614">
        <v>47</v>
      </c>
      <c r="F614" t="s">
        <v>6324</v>
      </c>
      <c r="G614">
        <v>85</v>
      </c>
      <c r="H614" t="s">
        <v>6325</v>
      </c>
      <c r="I614" t="s">
        <v>7495</v>
      </c>
      <c r="J614" t="s">
        <v>7257</v>
      </c>
      <c r="K614" t="str">
        <f t="shared" si="18"/>
        <v>In Stock</v>
      </c>
      <c r="L614" s="1">
        <f t="shared" si="19"/>
        <v>2731.05</v>
      </c>
      <c r="M614" t="str">
        <f>IF(Table1[[#This Row],[sold]]&gt;100,"High",IF(Table1[[#This Row],[sold]]&gt;=50,"Medium","Low"))</f>
        <v>Medium</v>
      </c>
    </row>
    <row r="615" spans="1:13" x14ac:dyDescent="0.3">
      <c r="A615" t="s">
        <v>6326</v>
      </c>
      <c r="B615" t="s">
        <v>6327</v>
      </c>
      <c r="C615" t="s">
        <v>1011</v>
      </c>
      <c r="D615" s="1">
        <v>13</v>
      </c>
      <c r="E615">
        <v>3</v>
      </c>
      <c r="F615" t="s">
        <v>2325</v>
      </c>
      <c r="G615">
        <v>14</v>
      </c>
      <c r="H615" t="s">
        <v>6328</v>
      </c>
      <c r="I615" t="s">
        <v>7499</v>
      </c>
      <c r="J615" t="s">
        <v>7257</v>
      </c>
      <c r="K615" t="str">
        <f t="shared" si="18"/>
        <v>In Stock</v>
      </c>
      <c r="L615" s="1">
        <f t="shared" si="19"/>
        <v>182</v>
      </c>
      <c r="M615" t="str">
        <f>IF(Table1[[#This Row],[sold]]&gt;100,"High",IF(Table1[[#This Row],[sold]]&gt;=50,"Medium","Low"))</f>
        <v>Low</v>
      </c>
    </row>
    <row r="616" spans="1:13" x14ac:dyDescent="0.3">
      <c r="A616" t="s">
        <v>2064</v>
      </c>
      <c r="B616" t="s">
        <v>6329</v>
      </c>
      <c r="C616" t="s">
        <v>1336</v>
      </c>
      <c r="D616" s="1">
        <v>13.05</v>
      </c>
      <c r="E616">
        <v>3</v>
      </c>
      <c r="F616" t="s">
        <v>2227</v>
      </c>
      <c r="G616">
        <v>9</v>
      </c>
      <c r="H616" t="s">
        <v>6330</v>
      </c>
      <c r="I616" t="s">
        <v>7499</v>
      </c>
      <c r="J616" t="s">
        <v>7257</v>
      </c>
      <c r="K616" t="str">
        <f t="shared" si="18"/>
        <v>In Stock</v>
      </c>
      <c r="L616" s="1">
        <f t="shared" si="19"/>
        <v>117.45</v>
      </c>
      <c r="M616" t="str">
        <f>IF(Table1[[#This Row],[sold]]&gt;100,"High",IF(Table1[[#This Row],[sold]]&gt;=50,"Medium","Low"))</f>
        <v>Low</v>
      </c>
    </row>
    <row r="617" spans="1:13" x14ac:dyDescent="0.3">
      <c r="A617" t="s">
        <v>1027</v>
      </c>
      <c r="B617" t="s">
        <v>6331</v>
      </c>
      <c r="C617" t="s">
        <v>1067</v>
      </c>
      <c r="D617" s="1">
        <v>74.92</v>
      </c>
      <c r="E617">
        <v>6</v>
      </c>
      <c r="F617" t="s">
        <v>6332</v>
      </c>
      <c r="G617">
        <v>116</v>
      </c>
      <c r="H617" t="s">
        <v>6333</v>
      </c>
      <c r="I617" t="s">
        <v>7496</v>
      </c>
      <c r="J617" t="s">
        <v>7257</v>
      </c>
      <c r="K617" t="str">
        <f t="shared" si="18"/>
        <v>In Stock</v>
      </c>
      <c r="L617" s="1">
        <f t="shared" si="19"/>
        <v>8690.7199999999993</v>
      </c>
      <c r="M617" t="str">
        <f>IF(Table1[[#This Row],[sold]]&gt;100,"High",IF(Table1[[#This Row],[sold]]&gt;=50,"Medium","Low"))</f>
        <v>High</v>
      </c>
    </row>
    <row r="618" spans="1:13" x14ac:dyDescent="0.3">
      <c r="A618" t="s">
        <v>1602</v>
      </c>
      <c r="B618" t="s">
        <v>7428</v>
      </c>
      <c r="C618" t="s">
        <v>1011</v>
      </c>
      <c r="D618" s="1">
        <v>35.619999999999997</v>
      </c>
      <c r="E618">
        <v>47</v>
      </c>
      <c r="F618" t="s">
        <v>6334</v>
      </c>
      <c r="G618">
        <v>454</v>
      </c>
      <c r="H618" t="s">
        <v>6335</v>
      </c>
      <c r="I618" t="s">
        <v>7495</v>
      </c>
      <c r="J618" t="s">
        <v>7257</v>
      </c>
      <c r="K618" t="str">
        <f t="shared" si="18"/>
        <v>In Stock</v>
      </c>
      <c r="L618" s="1">
        <f t="shared" si="19"/>
        <v>16171.48</v>
      </c>
      <c r="M618" t="str">
        <f>IF(Table1[[#This Row],[sold]]&gt;100,"High",IF(Table1[[#This Row],[sold]]&gt;=50,"Medium","Low"))</f>
        <v>High</v>
      </c>
    </row>
    <row r="619" spans="1:13" x14ac:dyDescent="0.3">
      <c r="A619" t="s">
        <v>1344</v>
      </c>
      <c r="B619" t="s">
        <v>6336</v>
      </c>
      <c r="C619" t="s">
        <v>1036</v>
      </c>
      <c r="D619" s="1">
        <v>41.99</v>
      </c>
      <c r="E619">
        <v>9</v>
      </c>
      <c r="F619" t="s">
        <v>6337</v>
      </c>
      <c r="G619">
        <v>132</v>
      </c>
      <c r="H619" t="s">
        <v>6338</v>
      </c>
      <c r="I619" t="s">
        <v>7510</v>
      </c>
      <c r="J619" t="s">
        <v>7257</v>
      </c>
      <c r="K619" t="str">
        <f t="shared" si="18"/>
        <v>In Stock</v>
      </c>
      <c r="L619" s="1">
        <f t="shared" si="19"/>
        <v>5542.68</v>
      </c>
      <c r="M619" t="str">
        <f>IF(Table1[[#This Row],[sold]]&gt;100,"High",IF(Table1[[#This Row],[sold]]&gt;=50,"Medium","Low"))</f>
        <v>High</v>
      </c>
    </row>
    <row r="620" spans="1:13" x14ac:dyDescent="0.3">
      <c r="A620" t="s">
        <v>5016</v>
      </c>
      <c r="B620" t="s">
        <v>6339</v>
      </c>
      <c r="C620" t="s">
        <v>1254</v>
      </c>
      <c r="D620" s="1">
        <v>49.99</v>
      </c>
      <c r="E620">
        <v>8</v>
      </c>
      <c r="F620" t="s">
        <v>6340</v>
      </c>
      <c r="G620">
        <v>376</v>
      </c>
      <c r="H620" t="s">
        <v>6341</v>
      </c>
      <c r="I620" t="s">
        <v>7492</v>
      </c>
      <c r="J620" t="s">
        <v>7257</v>
      </c>
      <c r="K620" t="str">
        <f t="shared" si="18"/>
        <v>In Stock</v>
      </c>
      <c r="L620" s="1">
        <f t="shared" si="19"/>
        <v>18796.240000000002</v>
      </c>
      <c r="M620" t="str">
        <f>IF(Table1[[#This Row],[sold]]&gt;100,"High",IF(Table1[[#This Row],[sold]]&gt;=50,"Medium","Low"))</f>
        <v>High</v>
      </c>
    </row>
    <row r="621" spans="1:13" x14ac:dyDescent="0.3">
      <c r="A621" t="s">
        <v>1074</v>
      </c>
      <c r="B621" t="s">
        <v>6342</v>
      </c>
      <c r="C621" t="s">
        <v>1011</v>
      </c>
      <c r="D621" s="1">
        <v>109.99</v>
      </c>
      <c r="E621">
        <v>10</v>
      </c>
      <c r="F621" t="s">
        <v>1809</v>
      </c>
      <c r="G621">
        <v>5</v>
      </c>
      <c r="H621" t="s">
        <v>6343</v>
      </c>
      <c r="I621" t="s">
        <v>7516</v>
      </c>
      <c r="J621" t="s">
        <v>7257</v>
      </c>
      <c r="K621" t="str">
        <f t="shared" si="18"/>
        <v>In Stock</v>
      </c>
      <c r="L621" s="1">
        <f t="shared" si="19"/>
        <v>549.94999999999993</v>
      </c>
      <c r="M621" t="str">
        <f>IF(Table1[[#This Row],[sold]]&gt;100,"High",IF(Table1[[#This Row],[sold]]&gt;=50,"Medium","Low"))</f>
        <v>Low</v>
      </c>
    </row>
    <row r="622" spans="1:13" x14ac:dyDescent="0.3">
      <c r="A622" t="s">
        <v>3594</v>
      </c>
      <c r="B622" t="s">
        <v>6344</v>
      </c>
      <c r="C622" t="s">
        <v>1011</v>
      </c>
      <c r="D622" s="1">
        <v>41.95</v>
      </c>
      <c r="E622">
        <v>1</v>
      </c>
      <c r="F622" t="s">
        <v>2405</v>
      </c>
      <c r="G622">
        <v>7</v>
      </c>
      <c r="H622" t="s">
        <v>6345</v>
      </c>
      <c r="I622" t="s">
        <v>7512</v>
      </c>
      <c r="J622" t="s">
        <v>7257</v>
      </c>
      <c r="K622" t="str">
        <f t="shared" si="18"/>
        <v>In Stock</v>
      </c>
      <c r="L622" s="1">
        <f t="shared" si="19"/>
        <v>293.65000000000003</v>
      </c>
      <c r="M622" t="str">
        <f>IF(Table1[[#This Row],[sold]]&gt;100,"High",IF(Table1[[#This Row],[sold]]&gt;=50,"Medium","Low"))</f>
        <v>Low</v>
      </c>
    </row>
    <row r="623" spans="1:13" x14ac:dyDescent="0.3">
      <c r="A623" t="s">
        <v>1354</v>
      </c>
      <c r="B623" t="s">
        <v>6346</v>
      </c>
      <c r="C623" t="s">
        <v>1011</v>
      </c>
      <c r="D623" s="1">
        <v>21.27</v>
      </c>
      <c r="E623">
        <v>10</v>
      </c>
      <c r="F623" t="s">
        <v>6347</v>
      </c>
      <c r="G623">
        <v>112</v>
      </c>
      <c r="H623" t="s">
        <v>6348</v>
      </c>
      <c r="I623" t="s">
        <v>7538</v>
      </c>
      <c r="J623" t="s">
        <v>7257</v>
      </c>
      <c r="K623" t="str">
        <f t="shared" si="18"/>
        <v>In Stock</v>
      </c>
      <c r="L623" s="1">
        <f t="shared" si="19"/>
        <v>2382.2399999999998</v>
      </c>
      <c r="M623" t="str">
        <f>IF(Table1[[#This Row],[sold]]&gt;100,"High",IF(Table1[[#This Row],[sold]]&gt;=50,"Medium","Low"))</f>
        <v>High</v>
      </c>
    </row>
    <row r="624" spans="1:13" x14ac:dyDescent="0.3">
      <c r="A624" t="s">
        <v>1538</v>
      </c>
      <c r="B624" t="s">
        <v>6350</v>
      </c>
      <c r="C624" t="s">
        <v>1011</v>
      </c>
      <c r="D624" s="1">
        <v>54.26</v>
      </c>
      <c r="E624">
        <v>1</v>
      </c>
      <c r="F624" t="s">
        <v>6351</v>
      </c>
      <c r="G624">
        <v>2550</v>
      </c>
      <c r="H624" t="s">
        <v>6352</v>
      </c>
      <c r="I624" t="s">
        <v>7496</v>
      </c>
      <c r="J624" t="s">
        <v>7257</v>
      </c>
      <c r="K624" t="str">
        <f t="shared" si="18"/>
        <v>In Stock</v>
      </c>
      <c r="L624" s="1">
        <f t="shared" si="19"/>
        <v>138363</v>
      </c>
      <c r="M624" t="str">
        <f>IF(Table1[[#This Row],[sold]]&gt;100,"High",IF(Table1[[#This Row],[sold]]&gt;=50,"Medium","Low"))</f>
        <v>High</v>
      </c>
    </row>
    <row r="625" spans="1:13" x14ac:dyDescent="0.3">
      <c r="A625" t="s">
        <v>1279</v>
      </c>
      <c r="B625" t="s">
        <v>6353</v>
      </c>
      <c r="C625" t="s">
        <v>1011</v>
      </c>
      <c r="D625" s="1">
        <v>26.5</v>
      </c>
      <c r="E625">
        <v>1</v>
      </c>
      <c r="F625" t="s">
        <v>3712</v>
      </c>
      <c r="G625">
        <v>3</v>
      </c>
      <c r="H625" t="s">
        <v>6354</v>
      </c>
      <c r="I625" t="s">
        <v>7494</v>
      </c>
      <c r="J625" t="s">
        <v>7257</v>
      </c>
      <c r="K625" t="str">
        <f t="shared" si="18"/>
        <v>In Stock</v>
      </c>
      <c r="L625" s="1">
        <f t="shared" si="19"/>
        <v>79.5</v>
      </c>
      <c r="M625" t="str">
        <f>IF(Table1[[#This Row],[sold]]&gt;100,"High",IF(Table1[[#This Row],[sold]]&gt;=50,"Medium","Low"))</f>
        <v>Low</v>
      </c>
    </row>
    <row r="626" spans="1:13" x14ac:dyDescent="0.3">
      <c r="A626" t="s">
        <v>2249</v>
      </c>
      <c r="B626" t="s">
        <v>6355</v>
      </c>
      <c r="C626" t="s">
        <v>1036</v>
      </c>
      <c r="D626" s="1">
        <v>50.99</v>
      </c>
      <c r="E626">
        <v>6</v>
      </c>
      <c r="F626" t="s">
        <v>2880</v>
      </c>
      <c r="G626">
        <v>15</v>
      </c>
      <c r="H626" t="s">
        <v>6356</v>
      </c>
      <c r="I626" t="s">
        <v>7492</v>
      </c>
      <c r="J626" t="s">
        <v>7257</v>
      </c>
      <c r="K626" t="str">
        <f t="shared" si="18"/>
        <v>In Stock</v>
      </c>
      <c r="L626" s="1">
        <f t="shared" si="19"/>
        <v>764.85</v>
      </c>
      <c r="M626" t="str">
        <f>IF(Table1[[#This Row],[sold]]&gt;100,"High",IF(Table1[[#This Row],[sold]]&gt;=50,"Medium","Low"))</f>
        <v>Low</v>
      </c>
    </row>
    <row r="627" spans="1:13" x14ac:dyDescent="0.3">
      <c r="A627" t="s">
        <v>1078</v>
      </c>
      <c r="B627" t="s">
        <v>7281</v>
      </c>
      <c r="C627" t="s">
        <v>1011</v>
      </c>
      <c r="D627" s="1">
        <v>46.15</v>
      </c>
      <c r="E627">
        <v>36</v>
      </c>
      <c r="F627" t="s">
        <v>6357</v>
      </c>
      <c r="G627">
        <v>494</v>
      </c>
      <c r="H627" t="s">
        <v>6358</v>
      </c>
      <c r="I627" t="s">
        <v>7495</v>
      </c>
      <c r="J627" t="s">
        <v>7257</v>
      </c>
      <c r="K627" t="str">
        <f t="shared" si="18"/>
        <v>In Stock</v>
      </c>
      <c r="L627" s="1">
        <f t="shared" si="19"/>
        <v>22798.1</v>
      </c>
      <c r="M627" t="str">
        <f>IF(Table1[[#This Row],[sold]]&gt;100,"High",IF(Table1[[#This Row],[sold]]&gt;=50,"Medium","Low"))</f>
        <v>High</v>
      </c>
    </row>
    <row r="628" spans="1:13" x14ac:dyDescent="0.3">
      <c r="A628" t="s">
        <v>1078</v>
      </c>
      <c r="B628" t="s">
        <v>6359</v>
      </c>
      <c r="C628" t="s">
        <v>1011</v>
      </c>
      <c r="D628" s="1">
        <v>77.989999999999995</v>
      </c>
      <c r="E628">
        <v>33</v>
      </c>
      <c r="F628" t="s">
        <v>6360</v>
      </c>
      <c r="G628">
        <v>9</v>
      </c>
      <c r="H628" t="s">
        <v>6361</v>
      </c>
      <c r="I628" t="s">
        <v>7499</v>
      </c>
      <c r="J628" t="s">
        <v>7257</v>
      </c>
      <c r="K628" t="str">
        <f t="shared" si="18"/>
        <v>In Stock</v>
      </c>
      <c r="L628" s="1">
        <f t="shared" si="19"/>
        <v>701.91</v>
      </c>
      <c r="M628" t="str">
        <f>IF(Table1[[#This Row],[sold]]&gt;100,"High",IF(Table1[[#This Row],[sold]]&gt;=50,"Medium","Low"))</f>
        <v>Low</v>
      </c>
    </row>
    <row r="629" spans="1:13" x14ac:dyDescent="0.3">
      <c r="A629" t="s">
        <v>1344</v>
      </c>
      <c r="B629" t="s">
        <v>6362</v>
      </c>
      <c r="C629" t="s">
        <v>1011</v>
      </c>
      <c r="D629" s="1">
        <v>110.08</v>
      </c>
      <c r="E629">
        <v>1</v>
      </c>
      <c r="F629" t="s">
        <v>6363</v>
      </c>
      <c r="G629">
        <v>684</v>
      </c>
      <c r="H629" t="s">
        <v>6364</v>
      </c>
      <c r="I629" t="s">
        <v>7496</v>
      </c>
      <c r="J629" t="s">
        <v>7257</v>
      </c>
      <c r="K629" t="str">
        <f t="shared" si="18"/>
        <v>In Stock</v>
      </c>
      <c r="L629" s="1">
        <f t="shared" si="19"/>
        <v>75294.720000000001</v>
      </c>
      <c r="M629" t="str">
        <f>IF(Table1[[#This Row],[sold]]&gt;100,"High",IF(Table1[[#This Row],[sold]]&gt;=50,"Medium","Low"))</f>
        <v>High</v>
      </c>
    </row>
    <row r="630" spans="1:13" x14ac:dyDescent="0.3">
      <c r="A630" t="s">
        <v>6189</v>
      </c>
      <c r="B630" t="s">
        <v>6365</v>
      </c>
      <c r="C630" t="s">
        <v>1036</v>
      </c>
      <c r="D630" s="1">
        <v>18.79</v>
      </c>
      <c r="E630">
        <v>2</v>
      </c>
      <c r="F630" t="s">
        <v>6366</v>
      </c>
      <c r="G630">
        <v>9</v>
      </c>
      <c r="H630" t="s">
        <v>6367</v>
      </c>
      <c r="I630" t="s">
        <v>7494</v>
      </c>
      <c r="J630" t="s">
        <v>7257</v>
      </c>
      <c r="K630" t="str">
        <f t="shared" si="18"/>
        <v>In Stock</v>
      </c>
      <c r="L630" s="1">
        <f t="shared" si="19"/>
        <v>169.10999999999999</v>
      </c>
      <c r="M630" t="str">
        <f>IF(Table1[[#This Row],[sold]]&gt;100,"High",IF(Table1[[#This Row],[sold]]&gt;=50,"Medium","Low"))</f>
        <v>Low</v>
      </c>
    </row>
    <row r="631" spans="1:13" x14ac:dyDescent="0.3">
      <c r="A631" t="s">
        <v>1205</v>
      </c>
      <c r="B631" t="s">
        <v>6368</v>
      </c>
      <c r="C631" t="s">
        <v>1036</v>
      </c>
      <c r="D631" s="1">
        <v>32.99</v>
      </c>
      <c r="E631">
        <v>2</v>
      </c>
      <c r="F631" t="s">
        <v>1490</v>
      </c>
      <c r="G631">
        <v>3</v>
      </c>
      <c r="H631" t="s">
        <v>6369</v>
      </c>
      <c r="I631" t="s">
        <v>7494</v>
      </c>
      <c r="J631" t="s">
        <v>7257</v>
      </c>
      <c r="K631" t="str">
        <f t="shared" si="18"/>
        <v>In Stock</v>
      </c>
      <c r="L631" s="1">
        <f t="shared" si="19"/>
        <v>98.97</v>
      </c>
      <c r="M631" t="str">
        <f>IF(Table1[[#This Row],[sold]]&gt;100,"High",IF(Table1[[#This Row],[sold]]&gt;=50,"Medium","Low"))</f>
        <v>Low</v>
      </c>
    </row>
    <row r="632" spans="1:13" x14ac:dyDescent="0.3">
      <c r="A632" t="s">
        <v>1095</v>
      </c>
      <c r="B632" t="s">
        <v>6370</v>
      </c>
      <c r="C632" t="s">
        <v>1011</v>
      </c>
      <c r="D632" s="1">
        <v>110</v>
      </c>
      <c r="E632">
        <v>1</v>
      </c>
      <c r="F632" t="s">
        <v>1587</v>
      </c>
      <c r="G632">
        <v>6</v>
      </c>
      <c r="H632" t="s">
        <v>6371</v>
      </c>
      <c r="I632" t="s">
        <v>7495</v>
      </c>
      <c r="J632" t="s">
        <v>7257</v>
      </c>
      <c r="K632" t="str">
        <f t="shared" si="18"/>
        <v>In Stock</v>
      </c>
      <c r="L632" s="1">
        <f t="shared" si="19"/>
        <v>660</v>
      </c>
      <c r="M632" t="str">
        <f>IF(Table1[[#This Row],[sold]]&gt;100,"High",IF(Table1[[#This Row],[sold]]&gt;=50,"Medium","Low"))</f>
        <v>Low</v>
      </c>
    </row>
    <row r="633" spans="1:13" x14ac:dyDescent="0.3">
      <c r="A633" t="s">
        <v>1344</v>
      </c>
      <c r="B633" t="s">
        <v>7328</v>
      </c>
      <c r="C633" t="s">
        <v>2348</v>
      </c>
      <c r="D633" s="1">
        <v>36.68</v>
      </c>
      <c r="E633">
        <v>9</v>
      </c>
      <c r="F633" t="s">
        <v>2678</v>
      </c>
      <c r="G633">
        <v>1</v>
      </c>
      <c r="I633" t="s">
        <v>7495</v>
      </c>
      <c r="J633" t="s">
        <v>7257</v>
      </c>
      <c r="K633" t="str">
        <f t="shared" si="18"/>
        <v>In Stock</v>
      </c>
      <c r="L633" s="1">
        <f t="shared" si="19"/>
        <v>36.68</v>
      </c>
      <c r="M633" t="str">
        <f>IF(Table1[[#This Row],[sold]]&gt;100,"High",IF(Table1[[#This Row],[sold]]&gt;=50,"Medium","Low"))</f>
        <v>Low</v>
      </c>
    </row>
    <row r="634" spans="1:13" x14ac:dyDescent="0.3">
      <c r="A634" t="s">
        <v>6372</v>
      </c>
      <c r="B634" t="s">
        <v>6373</v>
      </c>
      <c r="C634" t="s">
        <v>1011</v>
      </c>
      <c r="D634" s="1">
        <v>74.59</v>
      </c>
      <c r="E634">
        <v>10</v>
      </c>
      <c r="F634" t="s">
        <v>1086</v>
      </c>
      <c r="G634">
        <v>1</v>
      </c>
      <c r="H634" t="s">
        <v>6374</v>
      </c>
      <c r="I634" t="s">
        <v>7494</v>
      </c>
      <c r="J634" t="s">
        <v>7257</v>
      </c>
      <c r="K634" t="str">
        <f t="shared" si="18"/>
        <v>In Stock</v>
      </c>
      <c r="L634" s="1">
        <f t="shared" si="19"/>
        <v>74.59</v>
      </c>
      <c r="M634" t="str">
        <f>IF(Table1[[#This Row],[sold]]&gt;100,"High",IF(Table1[[#This Row],[sold]]&gt;=50,"Medium","Low"))</f>
        <v>Low</v>
      </c>
    </row>
    <row r="635" spans="1:13" x14ac:dyDescent="0.3">
      <c r="A635" t="s">
        <v>6375</v>
      </c>
      <c r="B635" t="s">
        <v>6376</v>
      </c>
      <c r="C635" t="s">
        <v>1036</v>
      </c>
      <c r="D635" s="1">
        <v>41.79</v>
      </c>
      <c r="E635">
        <v>2</v>
      </c>
      <c r="F635" t="s">
        <v>6377</v>
      </c>
      <c r="G635">
        <v>174</v>
      </c>
      <c r="H635" t="s">
        <v>6378</v>
      </c>
      <c r="I635" t="s">
        <v>7494</v>
      </c>
      <c r="J635" t="s">
        <v>7257</v>
      </c>
      <c r="K635" t="str">
        <f t="shared" si="18"/>
        <v>In Stock</v>
      </c>
      <c r="L635" s="1">
        <f t="shared" si="19"/>
        <v>7271.46</v>
      </c>
      <c r="M635" t="str">
        <f>IF(Table1[[#This Row],[sold]]&gt;100,"High",IF(Table1[[#This Row],[sold]]&gt;=50,"Medium","Low"))</f>
        <v>High</v>
      </c>
    </row>
    <row r="636" spans="1:13" x14ac:dyDescent="0.3">
      <c r="A636" t="s">
        <v>6379</v>
      </c>
      <c r="B636" t="s">
        <v>6380</v>
      </c>
      <c r="C636" t="s">
        <v>1036</v>
      </c>
      <c r="D636" s="1">
        <v>42.95</v>
      </c>
      <c r="E636">
        <v>10</v>
      </c>
      <c r="F636" t="s">
        <v>1409</v>
      </c>
      <c r="G636">
        <v>8</v>
      </c>
      <c r="H636" t="s">
        <v>6381</v>
      </c>
      <c r="I636" t="s">
        <v>7496</v>
      </c>
      <c r="J636" t="s">
        <v>7257</v>
      </c>
      <c r="K636" t="str">
        <f t="shared" si="18"/>
        <v>In Stock</v>
      </c>
      <c r="L636" s="1">
        <f t="shared" si="19"/>
        <v>343.6</v>
      </c>
      <c r="M636" t="str">
        <f>IF(Table1[[#This Row],[sold]]&gt;100,"High",IF(Table1[[#This Row],[sold]]&gt;=50,"Medium","Low"))</f>
        <v>Low</v>
      </c>
    </row>
    <row r="637" spans="1:13" x14ac:dyDescent="0.3">
      <c r="A637" t="s">
        <v>5579</v>
      </c>
      <c r="B637" t="s">
        <v>6382</v>
      </c>
      <c r="C637" t="s">
        <v>1011</v>
      </c>
      <c r="D637" s="1">
        <v>28.99</v>
      </c>
      <c r="E637">
        <v>13</v>
      </c>
      <c r="F637" t="s">
        <v>6383</v>
      </c>
      <c r="G637">
        <v>65</v>
      </c>
      <c r="H637" t="s">
        <v>6384</v>
      </c>
      <c r="I637" t="s">
        <v>7495</v>
      </c>
      <c r="J637" t="s">
        <v>7257</v>
      </c>
      <c r="K637" t="str">
        <f t="shared" si="18"/>
        <v>In Stock</v>
      </c>
      <c r="L637" s="1">
        <f t="shared" si="19"/>
        <v>1884.35</v>
      </c>
      <c r="M637" t="str">
        <f>IF(Table1[[#This Row],[sold]]&gt;100,"High",IF(Table1[[#This Row],[sold]]&gt;=50,"Medium","Low"))</f>
        <v>Medium</v>
      </c>
    </row>
    <row r="638" spans="1:13" x14ac:dyDescent="0.3">
      <c r="A638" t="s">
        <v>4827</v>
      </c>
      <c r="B638" t="s">
        <v>6385</v>
      </c>
      <c r="C638" t="s">
        <v>1011</v>
      </c>
      <c r="D638" s="1">
        <v>93.91</v>
      </c>
      <c r="E638">
        <v>1</v>
      </c>
      <c r="F638" t="s">
        <v>6111</v>
      </c>
      <c r="G638">
        <v>111</v>
      </c>
      <c r="H638" t="s">
        <v>6386</v>
      </c>
      <c r="I638" t="s">
        <v>7496</v>
      </c>
      <c r="J638" t="s">
        <v>7257</v>
      </c>
      <c r="K638" t="str">
        <f t="shared" si="18"/>
        <v>In Stock</v>
      </c>
      <c r="L638" s="1">
        <f t="shared" si="19"/>
        <v>10424.01</v>
      </c>
      <c r="M638" t="str">
        <f>IF(Table1[[#This Row],[sold]]&gt;100,"High",IF(Table1[[#This Row],[sold]]&gt;=50,"Medium","Low"))</f>
        <v>High</v>
      </c>
    </row>
    <row r="639" spans="1:13" x14ac:dyDescent="0.3">
      <c r="A639" t="s">
        <v>2933</v>
      </c>
      <c r="B639" t="s">
        <v>6387</v>
      </c>
      <c r="C639" t="s">
        <v>1036</v>
      </c>
      <c r="D639" s="1">
        <v>21</v>
      </c>
      <c r="E639">
        <v>4</v>
      </c>
      <c r="F639" t="s">
        <v>6388</v>
      </c>
      <c r="G639">
        <v>785</v>
      </c>
      <c r="H639" t="s">
        <v>6224</v>
      </c>
      <c r="I639" t="s">
        <v>7495</v>
      </c>
      <c r="J639" t="s">
        <v>7257</v>
      </c>
      <c r="K639" t="str">
        <f t="shared" si="18"/>
        <v>In Stock</v>
      </c>
      <c r="L639" s="1">
        <f t="shared" si="19"/>
        <v>16485</v>
      </c>
      <c r="M639" t="str">
        <f>IF(Table1[[#This Row],[sold]]&gt;100,"High",IF(Table1[[#This Row],[sold]]&gt;=50,"Medium","Low"))</f>
        <v>High</v>
      </c>
    </row>
    <row r="640" spans="1:13" x14ac:dyDescent="0.3">
      <c r="A640" t="s">
        <v>6389</v>
      </c>
      <c r="B640" t="s">
        <v>6390</v>
      </c>
      <c r="C640" t="s">
        <v>1011</v>
      </c>
      <c r="D640" s="1">
        <v>31.89</v>
      </c>
      <c r="E640">
        <v>15</v>
      </c>
      <c r="F640" t="s">
        <v>6391</v>
      </c>
      <c r="G640">
        <v>226</v>
      </c>
      <c r="H640" t="s">
        <v>6392</v>
      </c>
      <c r="I640" t="s">
        <v>7495</v>
      </c>
      <c r="J640" t="s">
        <v>7257</v>
      </c>
      <c r="K640" t="str">
        <f t="shared" si="18"/>
        <v>In Stock</v>
      </c>
      <c r="L640" s="1">
        <f t="shared" si="19"/>
        <v>7207.14</v>
      </c>
      <c r="M640" t="str">
        <f>IF(Table1[[#This Row],[sold]]&gt;100,"High",IF(Table1[[#This Row],[sold]]&gt;=50,"Medium","Low"))</f>
        <v>High</v>
      </c>
    </row>
    <row r="641" spans="1:13" x14ac:dyDescent="0.3">
      <c r="A641" t="s">
        <v>6140</v>
      </c>
      <c r="B641" t="s">
        <v>7421</v>
      </c>
      <c r="C641" t="s">
        <v>1036</v>
      </c>
      <c r="D641" s="1">
        <v>37.99</v>
      </c>
      <c r="E641">
        <v>4</v>
      </c>
      <c r="F641" t="s">
        <v>6393</v>
      </c>
      <c r="G641">
        <v>2</v>
      </c>
      <c r="H641" t="s">
        <v>6394</v>
      </c>
      <c r="I641" t="s">
        <v>7496</v>
      </c>
      <c r="J641" t="s">
        <v>7257</v>
      </c>
      <c r="K641" t="str">
        <f t="shared" ref="K641:K703" si="20">IF(E641&gt;=1,"In Stock","Out of Stock")</f>
        <v>In Stock</v>
      </c>
      <c r="L641" s="1">
        <f t="shared" ref="L641:L703" si="21">G641*D641</f>
        <v>75.98</v>
      </c>
      <c r="M641" t="str">
        <f>IF(Table1[[#This Row],[sold]]&gt;100,"High",IF(Table1[[#This Row],[sold]]&gt;=50,"Medium","Low"))</f>
        <v>Low</v>
      </c>
    </row>
    <row r="642" spans="1:13" x14ac:dyDescent="0.3">
      <c r="A642" t="s">
        <v>1034</v>
      </c>
      <c r="B642" t="s">
        <v>6395</v>
      </c>
      <c r="C642" t="s">
        <v>1011</v>
      </c>
      <c r="D642" s="1">
        <v>58.09</v>
      </c>
      <c r="E642">
        <v>1</v>
      </c>
      <c r="F642" t="s">
        <v>6396</v>
      </c>
      <c r="G642">
        <v>550</v>
      </c>
      <c r="H642" t="s">
        <v>6397</v>
      </c>
      <c r="I642" t="s">
        <v>7495</v>
      </c>
      <c r="J642" t="s">
        <v>7257</v>
      </c>
      <c r="K642" t="str">
        <f t="shared" si="20"/>
        <v>In Stock</v>
      </c>
      <c r="L642" s="1">
        <f t="shared" si="21"/>
        <v>31949.500000000004</v>
      </c>
      <c r="M642" t="str">
        <f>IF(Table1[[#This Row],[sold]]&gt;100,"High",IF(Table1[[#This Row],[sold]]&gt;=50,"Medium","Low"))</f>
        <v>High</v>
      </c>
    </row>
    <row r="643" spans="1:13" x14ac:dyDescent="0.3">
      <c r="A643" t="s">
        <v>1113</v>
      </c>
      <c r="B643" t="s">
        <v>5983</v>
      </c>
      <c r="C643" t="s">
        <v>1036</v>
      </c>
      <c r="D643" s="1">
        <v>25.23</v>
      </c>
      <c r="E643">
        <v>1</v>
      </c>
      <c r="F643" t="s">
        <v>6398</v>
      </c>
      <c r="G643">
        <v>40130</v>
      </c>
      <c r="H643" t="s">
        <v>1839</v>
      </c>
      <c r="I643" t="s">
        <v>7496</v>
      </c>
      <c r="J643" t="s">
        <v>7257</v>
      </c>
      <c r="K643" t="str">
        <f t="shared" si="20"/>
        <v>In Stock</v>
      </c>
      <c r="L643" s="1">
        <f t="shared" si="21"/>
        <v>1012479.9</v>
      </c>
      <c r="M643" t="str">
        <f>IF(Table1[[#This Row],[sold]]&gt;100,"High",IF(Table1[[#This Row],[sold]]&gt;=50,"Medium","Low"))</f>
        <v>High</v>
      </c>
    </row>
    <row r="644" spans="1:13" x14ac:dyDescent="0.3">
      <c r="A644" t="s">
        <v>1800</v>
      </c>
      <c r="B644" t="s">
        <v>6399</v>
      </c>
      <c r="C644" t="s">
        <v>1011</v>
      </c>
      <c r="D644" s="1">
        <v>43</v>
      </c>
      <c r="E644">
        <v>5</v>
      </c>
      <c r="F644" t="s">
        <v>3577</v>
      </c>
      <c r="G644">
        <v>32</v>
      </c>
      <c r="H644" t="s">
        <v>6400</v>
      </c>
      <c r="I644" t="s">
        <v>7492</v>
      </c>
      <c r="J644" t="s">
        <v>7257</v>
      </c>
      <c r="K644" t="str">
        <f t="shared" si="20"/>
        <v>In Stock</v>
      </c>
      <c r="L644" s="1">
        <f t="shared" si="21"/>
        <v>1376</v>
      </c>
      <c r="M644" t="str">
        <f>IF(Table1[[#This Row],[sold]]&gt;100,"High",IF(Table1[[#This Row],[sold]]&gt;=50,"Medium","Low"))</f>
        <v>Low</v>
      </c>
    </row>
    <row r="645" spans="1:13" x14ac:dyDescent="0.3">
      <c r="A645" t="s">
        <v>6401</v>
      </c>
      <c r="B645" t="s">
        <v>6402</v>
      </c>
      <c r="C645" t="s">
        <v>1254</v>
      </c>
      <c r="D645" s="1">
        <v>16.82</v>
      </c>
      <c r="E645">
        <v>4</v>
      </c>
      <c r="F645" t="s">
        <v>6403</v>
      </c>
      <c r="G645">
        <v>1992</v>
      </c>
      <c r="H645" t="s">
        <v>6404</v>
      </c>
      <c r="I645" t="s">
        <v>7496</v>
      </c>
      <c r="J645" t="s">
        <v>7257</v>
      </c>
      <c r="K645" t="str">
        <f t="shared" si="20"/>
        <v>In Stock</v>
      </c>
      <c r="L645" s="1">
        <f t="shared" si="21"/>
        <v>33505.440000000002</v>
      </c>
      <c r="M645" t="str">
        <f>IF(Table1[[#This Row],[sold]]&gt;100,"High",IF(Table1[[#This Row],[sold]]&gt;=50,"Medium","Low"))</f>
        <v>High</v>
      </c>
    </row>
    <row r="646" spans="1:13" x14ac:dyDescent="0.3">
      <c r="A646" t="s">
        <v>4838</v>
      </c>
      <c r="B646" t="s">
        <v>6405</v>
      </c>
      <c r="C646" t="s">
        <v>1011</v>
      </c>
      <c r="D646" s="1">
        <v>188.99</v>
      </c>
      <c r="E646">
        <v>4</v>
      </c>
      <c r="F646" t="s">
        <v>2057</v>
      </c>
      <c r="G646">
        <v>1</v>
      </c>
      <c r="H646" t="s">
        <v>6406</v>
      </c>
      <c r="I646" t="s">
        <v>7546</v>
      </c>
      <c r="J646" t="s">
        <v>7257</v>
      </c>
      <c r="K646" t="str">
        <f t="shared" si="20"/>
        <v>In Stock</v>
      </c>
      <c r="L646" s="1">
        <f t="shared" si="21"/>
        <v>188.99</v>
      </c>
      <c r="M646" t="str">
        <f>IF(Table1[[#This Row],[sold]]&gt;100,"High",IF(Table1[[#This Row],[sold]]&gt;=50,"Medium","Low"))</f>
        <v>Low</v>
      </c>
    </row>
    <row r="647" spans="1:13" x14ac:dyDescent="0.3">
      <c r="A647" t="s">
        <v>5780</v>
      </c>
      <c r="B647" t="s">
        <v>6407</v>
      </c>
      <c r="C647" t="s">
        <v>1011</v>
      </c>
      <c r="D647" s="1">
        <v>69.989999999999995</v>
      </c>
      <c r="E647">
        <v>2</v>
      </c>
      <c r="F647" t="s">
        <v>5313</v>
      </c>
      <c r="G647">
        <v>6</v>
      </c>
      <c r="H647" t="s">
        <v>5553</v>
      </c>
      <c r="I647" t="s">
        <v>7491</v>
      </c>
      <c r="J647" t="s">
        <v>7257</v>
      </c>
      <c r="K647" t="str">
        <f t="shared" si="20"/>
        <v>In Stock</v>
      </c>
      <c r="L647" s="1">
        <f t="shared" si="21"/>
        <v>419.93999999999994</v>
      </c>
      <c r="M647" t="str">
        <f>IF(Table1[[#This Row],[sold]]&gt;100,"High",IF(Table1[[#This Row],[sold]]&gt;=50,"Medium","Low"))</f>
        <v>Low</v>
      </c>
    </row>
    <row r="648" spans="1:13" x14ac:dyDescent="0.3">
      <c r="A648" t="s">
        <v>2933</v>
      </c>
      <c r="B648" t="s">
        <v>6408</v>
      </c>
      <c r="C648" t="s">
        <v>1036</v>
      </c>
      <c r="D648" s="1">
        <v>28.19</v>
      </c>
      <c r="E648">
        <v>3</v>
      </c>
      <c r="F648" t="s">
        <v>6409</v>
      </c>
      <c r="G648">
        <v>23</v>
      </c>
      <c r="H648" t="s">
        <v>6410</v>
      </c>
      <c r="I648" t="s">
        <v>7494</v>
      </c>
      <c r="J648" t="s">
        <v>7257</v>
      </c>
      <c r="K648" t="str">
        <f t="shared" si="20"/>
        <v>In Stock</v>
      </c>
      <c r="L648" s="1">
        <f t="shared" si="21"/>
        <v>648.37</v>
      </c>
      <c r="M648" t="str">
        <f>IF(Table1[[#This Row],[sold]]&gt;100,"High",IF(Table1[[#This Row],[sold]]&gt;=50,"Medium","Low"))</f>
        <v>Low</v>
      </c>
    </row>
    <row r="649" spans="1:13" x14ac:dyDescent="0.3">
      <c r="A649" t="s">
        <v>2261</v>
      </c>
      <c r="B649" t="s">
        <v>6411</v>
      </c>
      <c r="C649" t="s">
        <v>1265</v>
      </c>
      <c r="D649" s="1">
        <v>10.99</v>
      </c>
      <c r="E649">
        <v>10</v>
      </c>
      <c r="F649" t="s">
        <v>6412</v>
      </c>
      <c r="G649">
        <v>368</v>
      </c>
      <c r="H649" t="s">
        <v>6413</v>
      </c>
      <c r="I649" t="s">
        <v>7494</v>
      </c>
      <c r="J649" t="s">
        <v>7257</v>
      </c>
      <c r="K649" t="str">
        <f t="shared" si="20"/>
        <v>In Stock</v>
      </c>
      <c r="L649" s="1">
        <f t="shared" si="21"/>
        <v>4044.32</v>
      </c>
      <c r="M649" t="str">
        <f>IF(Table1[[#This Row],[sold]]&gt;100,"High",IF(Table1[[#This Row],[sold]]&gt;=50,"Medium","Low"))</f>
        <v>High</v>
      </c>
    </row>
    <row r="650" spans="1:13" x14ac:dyDescent="0.3">
      <c r="A650" t="s">
        <v>5094</v>
      </c>
      <c r="B650" t="s">
        <v>6414</v>
      </c>
      <c r="C650" t="s">
        <v>1036</v>
      </c>
      <c r="D650" s="1">
        <v>16.989999999999998</v>
      </c>
      <c r="E650">
        <v>10</v>
      </c>
      <c r="F650" t="s">
        <v>2151</v>
      </c>
      <c r="G650">
        <v>28</v>
      </c>
      <c r="H650" t="s">
        <v>6415</v>
      </c>
      <c r="I650" t="s">
        <v>7511</v>
      </c>
      <c r="J650" t="s">
        <v>7257</v>
      </c>
      <c r="K650" t="str">
        <f t="shared" si="20"/>
        <v>In Stock</v>
      </c>
      <c r="L650" s="1">
        <f t="shared" si="21"/>
        <v>475.71999999999997</v>
      </c>
      <c r="M650" t="str">
        <f>IF(Table1[[#This Row],[sold]]&gt;100,"High",IF(Table1[[#This Row],[sold]]&gt;=50,"Medium","Low"))</f>
        <v>Low</v>
      </c>
    </row>
    <row r="651" spans="1:13" x14ac:dyDescent="0.3">
      <c r="A651" t="s">
        <v>2249</v>
      </c>
      <c r="B651" t="s">
        <v>4875</v>
      </c>
      <c r="C651" t="s">
        <v>1036</v>
      </c>
      <c r="D651" s="1">
        <v>70.08</v>
      </c>
      <c r="E651">
        <v>1</v>
      </c>
      <c r="F651" t="s">
        <v>6416</v>
      </c>
      <c r="G651">
        <v>1165</v>
      </c>
      <c r="H651" t="s">
        <v>3389</v>
      </c>
      <c r="I651" t="s">
        <v>7496</v>
      </c>
      <c r="J651" t="s">
        <v>7257</v>
      </c>
      <c r="K651" t="str">
        <f t="shared" si="20"/>
        <v>In Stock</v>
      </c>
      <c r="L651" s="1">
        <f t="shared" si="21"/>
        <v>81643.199999999997</v>
      </c>
      <c r="M651" t="str">
        <f>IF(Table1[[#This Row],[sold]]&gt;100,"High",IF(Table1[[#This Row],[sold]]&gt;=50,"Medium","Low"))</f>
        <v>High</v>
      </c>
    </row>
    <row r="652" spans="1:13" x14ac:dyDescent="0.3">
      <c r="A652" t="s">
        <v>1074</v>
      </c>
      <c r="B652" t="s">
        <v>6417</v>
      </c>
      <c r="C652" t="s">
        <v>1011</v>
      </c>
      <c r="D652" s="1">
        <v>69.989999999999995</v>
      </c>
      <c r="E652">
        <v>10</v>
      </c>
      <c r="F652" t="s">
        <v>2171</v>
      </c>
      <c r="G652">
        <v>49</v>
      </c>
      <c r="H652" t="s">
        <v>6418</v>
      </c>
      <c r="I652" t="s">
        <v>7539</v>
      </c>
      <c r="J652" t="s">
        <v>7257</v>
      </c>
      <c r="K652" t="str">
        <f t="shared" si="20"/>
        <v>In Stock</v>
      </c>
      <c r="L652" s="1">
        <f t="shared" si="21"/>
        <v>3429.5099999999998</v>
      </c>
      <c r="M652" t="str">
        <f>IF(Table1[[#This Row],[sold]]&gt;100,"High",IF(Table1[[#This Row],[sold]]&gt;=50,"Medium","Low"))</f>
        <v>Low</v>
      </c>
    </row>
    <row r="653" spans="1:13" x14ac:dyDescent="0.3">
      <c r="A653" t="s">
        <v>1796</v>
      </c>
      <c r="B653" t="s">
        <v>6419</v>
      </c>
      <c r="C653" t="s">
        <v>1254</v>
      </c>
      <c r="D653" s="1">
        <v>46.75</v>
      </c>
      <c r="E653">
        <v>7</v>
      </c>
      <c r="F653" t="s">
        <v>1913</v>
      </c>
      <c r="G653">
        <v>3</v>
      </c>
      <c r="I653" t="s">
        <v>7524</v>
      </c>
      <c r="J653" t="s">
        <v>7257</v>
      </c>
      <c r="K653" t="str">
        <f t="shared" si="20"/>
        <v>In Stock</v>
      </c>
      <c r="L653" s="1">
        <f t="shared" si="21"/>
        <v>140.25</v>
      </c>
      <c r="M653" t="str">
        <f>IF(Table1[[#This Row],[sold]]&gt;100,"High",IF(Table1[[#This Row],[sold]]&gt;=50,"Medium","Low"))</f>
        <v>Low</v>
      </c>
    </row>
    <row r="654" spans="1:13" x14ac:dyDescent="0.3">
      <c r="A654" t="s">
        <v>1205</v>
      </c>
      <c r="B654" t="s">
        <v>6420</v>
      </c>
      <c r="C654" t="s">
        <v>1011</v>
      </c>
      <c r="D654" s="1">
        <v>75.650000000000006</v>
      </c>
      <c r="E654">
        <v>10</v>
      </c>
      <c r="F654" t="s">
        <v>1914</v>
      </c>
      <c r="G654">
        <v>16</v>
      </c>
      <c r="H654" t="s">
        <v>6421</v>
      </c>
      <c r="I654" t="s">
        <v>7496</v>
      </c>
      <c r="J654" t="s">
        <v>7257</v>
      </c>
      <c r="K654" t="str">
        <f t="shared" si="20"/>
        <v>In Stock</v>
      </c>
      <c r="L654" s="1">
        <f t="shared" si="21"/>
        <v>1210.4000000000001</v>
      </c>
      <c r="M654" t="str">
        <f>IF(Table1[[#This Row],[sold]]&gt;100,"High",IF(Table1[[#This Row],[sold]]&gt;=50,"Medium","Low"))</f>
        <v>Low</v>
      </c>
    </row>
    <row r="655" spans="1:13" x14ac:dyDescent="0.3">
      <c r="A655" t="s">
        <v>1044</v>
      </c>
      <c r="B655" t="s">
        <v>6422</v>
      </c>
      <c r="C655" t="s">
        <v>1011</v>
      </c>
      <c r="D655" s="1">
        <v>94.93</v>
      </c>
      <c r="E655">
        <v>3</v>
      </c>
      <c r="F655" t="s">
        <v>2459</v>
      </c>
      <c r="G655">
        <v>15</v>
      </c>
      <c r="H655" t="s">
        <v>6423</v>
      </c>
      <c r="I655" t="s">
        <v>7494</v>
      </c>
      <c r="J655" t="s">
        <v>7257</v>
      </c>
      <c r="K655" t="str">
        <f t="shared" si="20"/>
        <v>In Stock</v>
      </c>
      <c r="L655" s="1">
        <f t="shared" si="21"/>
        <v>1423.95</v>
      </c>
      <c r="M655" t="str">
        <f>IF(Table1[[#This Row],[sold]]&gt;100,"High",IF(Table1[[#This Row],[sold]]&gt;=50,"Medium","Low"))</f>
        <v>Low</v>
      </c>
    </row>
    <row r="656" spans="1:13" x14ac:dyDescent="0.3">
      <c r="A656" t="s">
        <v>1701</v>
      </c>
      <c r="B656" t="s">
        <v>6424</v>
      </c>
      <c r="C656" t="s">
        <v>1011</v>
      </c>
      <c r="D656" s="1">
        <v>34.5</v>
      </c>
      <c r="E656">
        <v>2</v>
      </c>
      <c r="F656" t="s">
        <v>1159</v>
      </c>
      <c r="G656">
        <v>16</v>
      </c>
      <c r="H656" t="s">
        <v>6425</v>
      </c>
      <c r="I656" t="s">
        <v>7495</v>
      </c>
      <c r="J656" t="s">
        <v>7257</v>
      </c>
      <c r="K656" t="str">
        <f t="shared" si="20"/>
        <v>In Stock</v>
      </c>
      <c r="L656" s="1">
        <f t="shared" si="21"/>
        <v>552</v>
      </c>
      <c r="M656" t="str">
        <f>IF(Table1[[#This Row],[sold]]&gt;100,"High",IF(Table1[[#This Row],[sold]]&gt;=50,"Medium","Low"))</f>
        <v>Low</v>
      </c>
    </row>
    <row r="657" spans="1:13" x14ac:dyDescent="0.3">
      <c r="A657" t="s">
        <v>6426</v>
      </c>
      <c r="B657" t="s">
        <v>6427</v>
      </c>
      <c r="C657" t="s">
        <v>1011</v>
      </c>
      <c r="D657" s="1">
        <v>90.11</v>
      </c>
      <c r="E657">
        <v>10</v>
      </c>
      <c r="F657" t="s">
        <v>2720</v>
      </c>
      <c r="G657">
        <v>51</v>
      </c>
      <c r="H657" t="s">
        <v>6428</v>
      </c>
      <c r="I657" t="s">
        <v>7525</v>
      </c>
      <c r="J657" t="s">
        <v>7257</v>
      </c>
      <c r="K657" t="str">
        <f t="shared" si="20"/>
        <v>In Stock</v>
      </c>
      <c r="L657" s="1">
        <f t="shared" si="21"/>
        <v>4595.6099999999997</v>
      </c>
      <c r="M657" t="str">
        <f>IF(Table1[[#This Row],[sold]]&gt;100,"High",IF(Table1[[#This Row],[sold]]&gt;=50,"Medium","Low"))</f>
        <v>Medium</v>
      </c>
    </row>
    <row r="658" spans="1:13" x14ac:dyDescent="0.3">
      <c r="A658" t="s">
        <v>1286</v>
      </c>
      <c r="B658" t="s">
        <v>7313</v>
      </c>
      <c r="C658" t="s">
        <v>1254</v>
      </c>
      <c r="D658" s="1">
        <v>19.989999999999998</v>
      </c>
      <c r="E658">
        <v>3</v>
      </c>
      <c r="F658" t="s">
        <v>3179</v>
      </c>
      <c r="G658">
        <v>10</v>
      </c>
      <c r="H658" t="s">
        <v>6429</v>
      </c>
      <c r="I658" t="s">
        <v>7494</v>
      </c>
      <c r="J658" t="s">
        <v>7257</v>
      </c>
      <c r="K658" t="str">
        <f t="shared" si="20"/>
        <v>In Stock</v>
      </c>
      <c r="L658" s="1">
        <f t="shared" si="21"/>
        <v>199.89999999999998</v>
      </c>
      <c r="M658" t="str">
        <f>IF(Table1[[#This Row],[sold]]&gt;100,"High",IF(Table1[[#This Row],[sold]]&gt;=50,"Medium","Low"))</f>
        <v>Low</v>
      </c>
    </row>
    <row r="659" spans="1:13" x14ac:dyDescent="0.3">
      <c r="A659" t="s">
        <v>6140</v>
      </c>
      <c r="B659" t="s">
        <v>6430</v>
      </c>
      <c r="C659" t="s">
        <v>1036</v>
      </c>
      <c r="D659" s="1">
        <v>47.99</v>
      </c>
      <c r="E659">
        <v>10</v>
      </c>
      <c r="F659" t="s">
        <v>1287</v>
      </c>
      <c r="G659">
        <v>17</v>
      </c>
      <c r="H659" t="s">
        <v>6431</v>
      </c>
      <c r="I659" t="s">
        <v>7496</v>
      </c>
      <c r="J659" t="s">
        <v>7257</v>
      </c>
      <c r="K659" t="str">
        <f t="shared" si="20"/>
        <v>In Stock</v>
      </c>
      <c r="L659" s="1">
        <f t="shared" si="21"/>
        <v>815.83</v>
      </c>
      <c r="M659" t="str">
        <f>IF(Table1[[#This Row],[sold]]&gt;100,"High",IF(Table1[[#This Row],[sold]]&gt;=50,"Medium","Low"))</f>
        <v>Low</v>
      </c>
    </row>
    <row r="660" spans="1:13" x14ac:dyDescent="0.3">
      <c r="A660" t="s">
        <v>1017</v>
      </c>
      <c r="B660" t="s">
        <v>6432</v>
      </c>
      <c r="C660" t="s">
        <v>1011</v>
      </c>
      <c r="D660" s="1">
        <v>113.98</v>
      </c>
      <c r="E660">
        <v>10</v>
      </c>
      <c r="F660" t="s">
        <v>6433</v>
      </c>
      <c r="G660">
        <v>755</v>
      </c>
      <c r="H660" t="s">
        <v>6434</v>
      </c>
      <c r="I660" t="s">
        <v>7495</v>
      </c>
      <c r="J660" t="s">
        <v>7257</v>
      </c>
      <c r="K660" t="str">
        <f t="shared" si="20"/>
        <v>In Stock</v>
      </c>
      <c r="L660" s="1">
        <f t="shared" si="21"/>
        <v>86054.900000000009</v>
      </c>
      <c r="M660" t="str">
        <f>IF(Table1[[#This Row],[sold]]&gt;100,"High",IF(Table1[[#This Row],[sold]]&gt;=50,"Medium","Low"))</f>
        <v>High</v>
      </c>
    </row>
    <row r="661" spans="1:13" x14ac:dyDescent="0.3">
      <c r="A661" t="s">
        <v>3445</v>
      </c>
      <c r="B661" t="s">
        <v>6435</v>
      </c>
      <c r="C661" t="s">
        <v>1011</v>
      </c>
      <c r="D661" s="1">
        <v>67.5</v>
      </c>
      <c r="E661">
        <v>4</v>
      </c>
      <c r="F661" t="s">
        <v>6436</v>
      </c>
      <c r="G661">
        <v>3</v>
      </c>
      <c r="H661" t="s">
        <v>6437</v>
      </c>
      <c r="I661" t="s">
        <v>7496</v>
      </c>
      <c r="J661" t="s">
        <v>7257</v>
      </c>
      <c r="K661" t="str">
        <f t="shared" si="20"/>
        <v>In Stock</v>
      </c>
      <c r="L661" s="1">
        <f t="shared" si="21"/>
        <v>202.5</v>
      </c>
      <c r="M661" t="str">
        <f>IF(Table1[[#This Row],[sold]]&gt;100,"High",IF(Table1[[#This Row],[sold]]&gt;=50,"Medium","Low"))</f>
        <v>Low</v>
      </c>
    </row>
    <row r="662" spans="1:13" x14ac:dyDescent="0.3">
      <c r="A662" t="s">
        <v>6438</v>
      </c>
      <c r="B662" t="s">
        <v>6439</v>
      </c>
      <c r="C662" t="s">
        <v>1036</v>
      </c>
      <c r="D662" s="1">
        <v>7.28</v>
      </c>
      <c r="E662">
        <v>10</v>
      </c>
      <c r="F662" t="s">
        <v>6440</v>
      </c>
      <c r="G662">
        <v>149</v>
      </c>
      <c r="H662" t="s">
        <v>6441</v>
      </c>
      <c r="I662" t="s">
        <v>7499</v>
      </c>
      <c r="J662" t="s">
        <v>7257</v>
      </c>
      <c r="K662" t="str">
        <f t="shared" si="20"/>
        <v>In Stock</v>
      </c>
      <c r="L662" s="1">
        <f t="shared" si="21"/>
        <v>1084.72</v>
      </c>
      <c r="M662" t="str">
        <f>IF(Table1[[#This Row],[sold]]&gt;100,"High",IF(Table1[[#This Row],[sold]]&gt;=50,"Medium","Low"))</f>
        <v>High</v>
      </c>
    </row>
    <row r="663" spans="1:13" x14ac:dyDescent="0.3">
      <c r="A663" t="s">
        <v>6442</v>
      </c>
      <c r="B663" t="s">
        <v>6443</v>
      </c>
      <c r="C663" t="s">
        <v>2806</v>
      </c>
      <c r="D663" s="1">
        <v>30.95</v>
      </c>
      <c r="E663">
        <v>13</v>
      </c>
      <c r="F663" t="s">
        <v>6444</v>
      </c>
      <c r="G663">
        <v>4</v>
      </c>
      <c r="H663" t="s">
        <v>6445</v>
      </c>
      <c r="I663" t="s">
        <v>7502</v>
      </c>
      <c r="J663" t="s">
        <v>7257</v>
      </c>
      <c r="K663" t="str">
        <f t="shared" si="20"/>
        <v>In Stock</v>
      </c>
      <c r="L663" s="1">
        <f t="shared" si="21"/>
        <v>123.8</v>
      </c>
      <c r="M663" t="str">
        <f>IF(Table1[[#This Row],[sold]]&gt;100,"High",IF(Table1[[#This Row],[sold]]&gt;=50,"Medium","Low"))</f>
        <v>Low</v>
      </c>
    </row>
    <row r="664" spans="1:13" x14ac:dyDescent="0.3">
      <c r="A664" t="s">
        <v>6426</v>
      </c>
      <c r="B664" t="s">
        <v>6446</v>
      </c>
      <c r="C664" t="s">
        <v>1011</v>
      </c>
      <c r="D664" s="1">
        <v>89.99</v>
      </c>
      <c r="E664">
        <v>4</v>
      </c>
      <c r="F664" t="s">
        <v>5153</v>
      </c>
      <c r="G664">
        <v>8</v>
      </c>
      <c r="H664" t="s">
        <v>6447</v>
      </c>
      <c r="I664" t="s">
        <v>7506</v>
      </c>
      <c r="J664" t="s">
        <v>7257</v>
      </c>
      <c r="K664" t="str">
        <f t="shared" si="20"/>
        <v>In Stock</v>
      </c>
      <c r="L664" s="1">
        <f t="shared" si="21"/>
        <v>719.92</v>
      </c>
      <c r="M664" t="str">
        <f>IF(Table1[[#This Row],[sold]]&gt;100,"High",IF(Table1[[#This Row],[sold]]&gt;=50,"Medium","Low"))</f>
        <v>Low</v>
      </c>
    </row>
    <row r="665" spans="1:13" x14ac:dyDescent="0.3">
      <c r="A665" t="s">
        <v>3445</v>
      </c>
      <c r="B665" t="s">
        <v>6448</v>
      </c>
      <c r="C665" t="s">
        <v>1336</v>
      </c>
      <c r="D665" s="1">
        <v>68.89</v>
      </c>
      <c r="E665">
        <v>4</v>
      </c>
      <c r="F665" t="s">
        <v>6449</v>
      </c>
      <c r="G665">
        <v>25</v>
      </c>
      <c r="H665" t="s">
        <v>6450</v>
      </c>
      <c r="I665" t="s">
        <v>7494</v>
      </c>
      <c r="J665" t="s">
        <v>7257</v>
      </c>
      <c r="K665" t="str">
        <f t="shared" si="20"/>
        <v>In Stock</v>
      </c>
      <c r="L665" s="1">
        <f t="shared" si="21"/>
        <v>1722.25</v>
      </c>
      <c r="M665" t="str">
        <f>IF(Table1[[#This Row],[sold]]&gt;100,"High",IF(Table1[[#This Row],[sold]]&gt;=50,"Medium","Low"))</f>
        <v>Low</v>
      </c>
    </row>
    <row r="666" spans="1:13" x14ac:dyDescent="0.3">
      <c r="A666" t="s">
        <v>6451</v>
      </c>
      <c r="B666" t="s">
        <v>6452</v>
      </c>
      <c r="C666" t="s">
        <v>1067</v>
      </c>
      <c r="D666" s="1">
        <v>38.979999999999997</v>
      </c>
      <c r="E666">
        <v>10</v>
      </c>
      <c r="F666" t="s">
        <v>5086</v>
      </c>
      <c r="G666">
        <v>129</v>
      </c>
      <c r="H666" t="s">
        <v>6453</v>
      </c>
      <c r="I666" t="s">
        <v>7496</v>
      </c>
      <c r="J666" t="s">
        <v>7257</v>
      </c>
      <c r="K666" t="str">
        <f t="shared" si="20"/>
        <v>In Stock</v>
      </c>
      <c r="L666" s="1">
        <f t="shared" si="21"/>
        <v>5028.4199999999992</v>
      </c>
      <c r="M666" t="str">
        <f>IF(Table1[[#This Row],[sold]]&gt;100,"High",IF(Table1[[#This Row],[sold]]&gt;=50,"Medium","Low"))</f>
        <v>High</v>
      </c>
    </row>
    <row r="667" spans="1:13" x14ac:dyDescent="0.3">
      <c r="A667" t="s">
        <v>2249</v>
      </c>
      <c r="B667" t="s">
        <v>6454</v>
      </c>
      <c r="C667" t="s">
        <v>1036</v>
      </c>
      <c r="D667" s="1">
        <v>46</v>
      </c>
      <c r="E667">
        <v>59</v>
      </c>
      <c r="F667" t="s">
        <v>6455</v>
      </c>
      <c r="G667">
        <v>1207</v>
      </c>
      <c r="H667" t="s">
        <v>6456</v>
      </c>
      <c r="I667" t="s">
        <v>7495</v>
      </c>
      <c r="J667" t="s">
        <v>7257</v>
      </c>
      <c r="K667" t="str">
        <f t="shared" si="20"/>
        <v>In Stock</v>
      </c>
      <c r="L667" s="1">
        <f t="shared" si="21"/>
        <v>55522</v>
      </c>
      <c r="M667" t="str">
        <f>IF(Table1[[#This Row],[sold]]&gt;100,"High",IF(Table1[[#This Row],[sold]]&gt;=50,"Medium","Low"))</f>
        <v>High</v>
      </c>
    </row>
    <row r="668" spans="1:13" x14ac:dyDescent="0.3">
      <c r="A668" t="s">
        <v>1205</v>
      </c>
      <c r="B668" t="s">
        <v>6457</v>
      </c>
      <c r="C668" t="s">
        <v>1036</v>
      </c>
      <c r="D668" s="1">
        <v>32.99</v>
      </c>
      <c r="E668">
        <v>6</v>
      </c>
      <c r="F668" t="s">
        <v>6205</v>
      </c>
      <c r="G668">
        <v>59</v>
      </c>
      <c r="H668" t="s">
        <v>6458</v>
      </c>
      <c r="I668" t="s">
        <v>7492</v>
      </c>
      <c r="J668" t="s">
        <v>7257</v>
      </c>
      <c r="K668" t="str">
        <f t="shared" si="20"/>
        <v>In Stock</v>
      </c>
      <c r="L668" s="1">
        <f t="shared" si="21"/>
        <v>1946.41</v>
      </c>
      <c r="M668" t="str">
        <f>IF(Table1[[#This Row],[sold]]&gt;100,"High",IF(Table1[[#This Row],[sold]]&gt;=50,"Medium","Low"))</f>
        <v>Medium</v>
      </c>
    </row>
    <row r="669" spans="1:13" x14ac:dyDescent="0.3">
      <c r="A669" t="s">
        <v>1017</v>
      </c>
      <c r="B669" t="s">
        <v>6459</v>
      </c>
      <c r="C669" t="s">
        <v>1011</v>
      </c>
      <c r="D669" s="1">
        <v>181.04</v>
      </c>
      <c r="E669">
        <v>5</v>
      </c>
      <c r="F669" t="s">
        <v>2603</v>
      </c>
      <c r="G669">
        <v>30</v>
      </c>
      <c r="H669" t="s">
        <v>6460</v>
      </c>
      <c r="I669" t="s">
        <v>6349</v>
      </c>
      <c r="J669" t="s">
        <v>7257</v>
      </c>
      <c r="K669" t="str">
        <f t="shared" si="20"/>
        <v>In Stock</v>
      </c>
      <c r="L669" s="1">
        <f t="shared" si="21"/>
        <v>5431.2</v>
      </c>
      <c r="M669" t="str">
        <f>IF(Table1[[#This Row],[sold]]&gt;100,"High",IF(Table1[[#This Row],[sold]]&gt;=50,"Medium","Low"))</f>
        <v>Low</v>
      </c>
    </row>
    <row r="670" spans="1:13" x14ac:dyDescent="0.3">
      <c r="A670" t="s">
        <v>1701</v>
      </c>
      <c r="B670" t="s">
        <v>6461</v>
      </c>
      <c r="C670" t="s">
        <v>1067</v>
      </c>
      <c r="D670" s="1">
        <v>38.409999999999997</v>
      </c>
      <c r="E670">
        <v>10</v>
      </c>
      <c r="F670" t="s">
        <v>2623</v>
      </c>
      <c r="G670">
        <v>147</v>
      </c>
      <c r="H670" t="s">
        <v>6462</v>
      </c>
      <c r="I670" t="s">
        <v>7496</v>
      </c>
      <c r="J670" t="s">
        <v>7257</v>
      </c>
      <c r="K670" t="str">
        <f t="shared" si="20"/>
        <v>In Stock</v>
      </c>
      <c r="L670" s="1">
        <f t="shared" si="21"/>
        <v>5646.2699999999995</v>
      </c>
      <c r="M670" t="str">
        <f>IF(Table1[[#This Row],[sold]]&gt;100,"High",IF(Table1[[#This Row],[sold]]&gt;=50,"Medium","Low"))</f>
        <v>High</v>
      </c>
    </row>
    <row r="671" spans="1:13" x14ac:dyDescent="0.3">
      <c r="A671" t="s">
        <v>2329</v>
      </c>
      <c r="B671" t="s">
        <v>6463</v>
      </c>
      <c r="C671" t="s">
        <v>1254</v>
      </c>
      <c r="D671" s="1">
        <v>17.98</v>
      </c>
      <c r="E671">
        <v>1</v>
      </c>
      <c r="F671" t="s">
        <v>6464</v>
      </c>
      <c r="G671">
        <v>150</v>
      </c>
      <c r="H671" t="s">
        <v>6465</v>
      </c>
      <c r="I671" t="s">
        <v>7496</v>
      </c>
      <c r="J671" t="s">
        <v>7257</v>
      </c>
      <c r="K671" t="str">
        <f t="shared" si="20"/>
        <v>In Stock</v>
      </c>
      <c r="L671" s="1">
        <f t="shared" si="21"/>
        <v>2697</v>
      </c>
      <c r="M671" t="str">
        <f>IF(Table1[[#This Row],[sold]]&gt;100,"High",IF(Table1[[#This Row],[sold]]&gt;=50,"Medium","Low"))</f>
        <v>High</v>
      </c>
    </row>
    <row r="672" spans="1:13" x14ac:dyDescent="0.3">
      <c r="A672" t="s">
        <v>6466</v>
      </c>
      <c r="B672" t="s">
        <v>6467</v>
      </c>
      <c r="C672" t="s">
        <v>1011</v>
      </c>
      <c r="D672" s="1">
        <v>16.489999999999998</v>
      </c>
      <c r="E672">
        <v>10</v>
      </c>
      <c r="F672" t="s">
        <v>1046</v>
      </c>
      <c r="G672">
        <v>77</v>
      </c>
      <c r="H672" t="s">
        <v>6468</v>
      </c>
      <c r="I672" t="s">
        <v>7499</v>
      </c>
      <c r="J672" t="s">
        <v>7257</v>
      </c>
      <c r="K672" t="str">
        <f t="shared" si="20"/>
        <v>In Stock</v>
      </c>
      <c r="L672" s="1">
        <f t="shared" si="21"/>
        <v>1269.7299999999998</v>
      </c>
      <c r="M672" t="str">
        <f>IF(Table1[[#This Row],[sold]]&gt;100,"High",IF(Table1[[#This Row],[sold]]&gt;=50,"Medium","Low"))</f>
        <v>Medium</v>
      </c>
    </row>
    <row r="673" spans="1:13" x14ac:dyDescent="0.3">
      <c r="A673" t="s">
        <v>1350</v>
      </c>
      <c r="B673" t="s">
        <v>6469</v>
      </c>
      <c r="C673" t="s">
        <v>1036</v>
      </c>
      <c r="D673" s="1">
        <v>31.95</v>
      </c>
      <c r="E673">
        <v>3</v>
      </c>
      <c r="F673" t="s">
        <v>3077</v>
      </c>
      <c r="G673">
        <v>8</v>
      </c>
      <c r="H673" t="s">
        <v>6470</v>
      </c>
      <c r="I673" t="s">
        <v>7494</v>
      </c>
      <c r="J673" t="s">
        <v>7257</v>
      </c>
      <c r="K673" t="str">
        <f t="shared" si="20"/>
        <v>In Stock</v>
      </c>
      <c r="L673" s="1">
        <f t="shared" si="21"/>
        <v>255.6</v>
      </c>
      <c r="M673" t="str">
        <f>IF(Table1[[#This Row],[sold]]&gt;100,"High",IF(Table1[[#This Row],[sold]]&gt;=50,"Medium","Low"))</f>
        <v>Low</v>
      </c>
    </row>
    <row r="674" spans="1:13" x14ac:dyDescent="0.3">
      <c r="A674" t="s">
        <v>1796</v>
      </c>
      <c r="B674" t="s">
        <v>6471</v>
      </c>
      <c r="C674" t="s">
        <v>1254</v>
      </c>
      <c r="D674" s="1">
        <v>26.75</v>
      </c>
      <c r="E674">
        <v>7</v>
      </c>
      <c r="F674" t="s">
        <v>6472</v>
      </c>
      <c r="G674">
        <v>5</v>
      </c>
      <c r="I674" t="s">
        <v>7507</v>
      </c>
      <c r="J674" t="s">
        <v>7257</v>
      </c>
      <c r="K674" t="str">
        <f t="shared" si="20"/>
        <v>In Stock</v>
      </c>
      <c r="L674" s="1">
        <f t="shared" si="21"/>
        <v>133.75</v>
      </c>
      <c r="M674" t="str">
        <f>IF(Table1[[#This Row],[sold]]&gt;100,"High",IF(Table1[[#This Row],[sold]]&gt;=50,"Medium","Low"))</f>
        <v>Low</v>
      </c>
    </row>
    <row r="675" spans="1:13" x14ac:dyDescent="0.3">
      <c r="A675" t="s">
        <v>5579</v>
      </c>
      <c r="B675" t="s">
        <v>6473</v>
      </c>
      <c r="C675" t="s">
        <v>1011</v>
      </c>
      <c r="D675" s="1">
        <v>29.13</v>
      </c>
      <c r="E675">
        <v>3</v>
      </c>
      <c r="F675" t="s">
        <v>3232</v>
      </c>
      <c r="G675">
        <v>13</v>
      </c>
      <c r="H675" t="s">
        <v>6474</v>
      </c>
      <c r="I675" t="s">
        <v>7494</v>
      </c>
      <c r="J675" t="s">
        <v>7257</v>
      </c>
      <c r="K675" t="str">
        <f t="shared" si="20"/>
        <v>In Stock</v>
      </c>
      <c r="L675" s="1">
        <f t="shared" si="21"/>
        <v>378.69</v>
      </c>
      <c r="M675" t="str">
        <f>IF(Table1[[#This Row],[sold]]&gt;100,"High",IF(Table1[[#This Row],[sold]]&gt;=50,"Medium","Low"))</f>
        <v>Low</v>
      </c>
    </row>
    <row r="676" spans="1:13" x14ac:dyDescent="0.3">
      <c r="A676" t="s">
        <v>1027</v>
      </c>
      <c r="B676" t="s">
        <v>6475</v>
      </c>
      <c r="C676" t="s">
        <v>1011</v>
      </c>
      <c r="D676" s="1">
        <v>74.849999999999994</v>
      </c>
      <c r="E676">
        <v>1</v>
      </c>
      <c r="F676" t="s">
        <v>2403</v>
      </c>
      <c r="G676">
        <v>2</v>
      </c>
      <c r="I676" t="s">
        <v>7498</v>
      </c>
      <c r="J676" t="s">
        <v>7257</v>
      </c>
      <c r="K676" t="str">
        <f t="shared" si="20"/>
        <v>In Stock</v>
      </c>
      <c r="L676" s="1">
        <f t="shared" si="21"/>
        <v>149.69999999999999</v>
      </c>
      <c r="M676" t="str">
        <f>IF(Table1[[#This Row],[sold]]&gt;100,"High",IF(Table1[[#This Row],[sold]]&gt;=50,"Medium","Low"))</f>
        <v>Low</v>
      </c>
    </row>
    <row r="677" spans="1:13" x14ac:dyDescent="0.3">
      <c r="A677" t="s">
        <v>1538</v>
      </c>
      <c r="B677" t="s">
        <v>6476</v>
      </c>
      <c r="C677" t="s">
        <v>1036</v>
      </c>
      <c r="D677" s="1">
        <v>28.95</v>
      </c>
      <c r="E677">
        <v>10</v>
      </c>
      <c r="F677" t="s">
        <v>6477</v>
      </c>
      <c r="G677">
        <v>1306</v>
      </c>
      <c r="H677" t="s">
        <v>6478</v>
      </c>
      <c r="I677" t="s">
        <v>7495</v>
      </c>
      <c r="J677" t="s">
        <v>7257</v>
      </c>
      <c r="K677" t="str">
        <f t="shared" si="20"/>
        <v>In Stock</v>
      </c>
      <c r="L677" s="1">
        <f t="shared" si="21"/>
        <v>37808.699999999997</v>
      </c>
      <c r="M677" t="str">
        <f>IF(Table1[[#This Row],[sold]]&gt;100,"High",IF(Table1[[#This Row],[sold]]&gt;=50,"Medium","Low"))</f>
        <v>High</v>
      </c>
    </row>
    <row r="678" spans="1:13" x14ac:dyDescent="0.3">
      <c r="A678" t="s">
        <v>6479</v>
      </c>
      <c r="B678" t="s">
        <v>6480</v>
      </c>
      <c r="C678" t="s">
        <v>1036</v>
      </c>
      <c r="D678" s="1">
        <v>20.25</v>
      </c>
      <c r="E678">
        <v>10</v>
      </c>
      <c r="F678" t="s">
        <v>2626</v>
      </c>
      <c r="G678">
        <v>24</v>
      </c>
      <c r="H678" t="s">
        <v>6481</v>
      </c>
      <c r="I678" t="s">
        <v>7494</v>
      </c>
      <c r="J678" t="s">
        <v>7257</v>
      </c>
      <c r="K678" t="str">
        <f t="shared" si="20"/>
        <v>In Stock</v>
      </c>
      <c r="L678" s="1">
        <f t="shared" si="21"/>
        <v>486</v>
      </c>
      <c r="M678" t="str">
        <f>IF(Table1[[#This Row],[sold]]&gt;100,"High",IF(Table1[[#This Row],[sold]]&gt;=50,"Medium","Low"))</f>
        <v>Low</v>
      </c>
    </row>
    <row r="679" spans="1:13" x14ac:dyDescent="0.3">
      <c r="A679" t="s">
        <v>6482</v>
      </c>
      <c r="B679" t="s">
        <v>6483</v>
      </c>
      <c r="C679" t="s">
        <v>1254</v>
      </c>
      <c r="D679" s="1">
        <v>30</v>
      </c>
      <c r="E679">
        <v>2</v>
      </c>
      <c r="F679" t="s">
        <v>5215</v>
      </c>
      <c r="G679">
        <v>24</v>
      </c>
      <c r="H679" t="s">
        <v>6484</v>
      </c>
      <c r="I679" t="s">
        <v>7503</v>
      </c>
      <c r="J679" t="s">
        <v>7257</v>
      </c>
      <c r="K679" t="str">
        <f t="shared" si="20"/>
        <v>In Stock</v>
      </c>
      <c r="L679" s="1">
        <f t="shared" si="21"/>
        <v>720</v>
      </c>
      <c r="M679" t="str">
        <f>IF(Table1[[#This Row],[sold]]&gt;100,"High",IF(Table1[[#This Row],[sold]]&gt;=50,"Medium","Low"))</f>
        <v>Low</v>
      </c>
    </row>
    <row r="680" spans="1:13" x14ac:dyDescent="0.3">
      <c r="A680" t="s">
        <v>4854</v>
      </c>
      <c r="B680" t="s">
        <v>6485</v>
      </c>
      <c r="C680" t="s">
        <v>1036</v>
      </c>
      <c r="D680" s="1">
        <v>18.91</v>
      </c>
      <c r="E680">
        <v>10</v>
      </c>
      <c r="F680" t="s">
        <v>6486</v>
      </c>
      <c r="G680">
        <v>5500</v>
      </c>
      <c r="H680" t="s">
        <v>6487</v>
      </c>
      <c r="I680" t="s">
        <v>7496</v>
      </c>
      <c r="J680" t="s">
        <v>7257</v>
      </c>
      <c r="K680" t="str">
        <f t="shared" si="20"/>
        <v>In Stock</v>
      </c>
      <c r="L680" s="1">
        <f t="shared" si="21"/>
        <v>104005</v>
      </c>
      <c r="M680" t="str">
        <f>IF(Table1[[#This Row],[sold]]&gt;100,"High",IF(Table1[[#This Row],[sold]]&gt;=50,"Medium","Low"))</f>
        <v>High</v>
      </c>
    </row>
    <row r="681" spans="1:13" x14ac:dyDescent="0.3">
      <c r="A681" t="s">
        <v>6488</v>
      </c>
      <c r="B681" t="s">
        <v>6489</v>
      </c>
      <c r="C681" t="s">
        <v>1036</v>
      </c>
      <c r="D681" s="1">
        <v>59</v>
      </c>
      <c r="E681">
        <v>5</v>
      </c>
      <c r="F681" t="s">
        <v>1323</v>
      </c>
      <c r="G681">
        <v>4</v>
      </c>
      <c r="H681" t="s">
        <v>6490</v>
      </c>
      <c r="I681" t="s">
        <v>7499</v>
      </c>
      <c r="J681" t="s">
        <v>7257</v>
      </c>
      <c r="K681" t="str">
        <f t="shared" si="20"/>
        <v>In Stock</v>
      </c>
      <c r="L681" s="1">
        <f t="shared" si="21"/>
        <v>236</v>
      </c>
      <c r="M681" t="str">
        <f>IF(Table1[[#This Row],[sold]]&gt;100,"High",IF(Table1[[#This Row],[sold]]&gt;=50,"Medium","Low"))</f>
        <v>Low</v>
      </c>
    </row>
    <row r="682" spans="1:13" x14ac:dyDescent="0.3">
      <c r="A682" t="s">
        <v>1344</v>
      </c>
      <c r="B682" t="s">
        <v>6491</v>
      </c>
      <c r="C682" t="s">
        <v>1011</v>
      </c>
      <c r="D682" s="1">
        <v>192</v>
      </c>
      <c r="E682">
        <v>7</v>
      </c>
      <c r="F682" t="s">
        <v>6492</v>
      </c>
      <c r="G682">
        <v>37</v>
      </c>
      <c r="H682" t="s">
        <v>6493</v>
      </c>
      <c r="I682" t="s">
        <v>7540</v>
      </c>
      <c r="J682" t="s">
        <v>7257</v>
      </c>
      <c r="K682" t="str">
        <f t="shared" si="20"/>
        <v>In Stock</v>
      </c>
      <c r="L682" s="1">
        <f t="shared" si="21"/>
        <v>7104</v>
      </c>
      <c r="M682" t="str">
        <f>IF(Table1[[#This Row],[sold]]&gt;100,"High",IF(Table1[[#This Row],[sold]]&gt;=50,"Medium","Low"))</f>
        <v>Low</v>
      </c>
    </row>
    <row r="683" spans="1:13" x14ac:dyDescent="0.3">
      <c r="A683" t="s">
        <v>1350</v>
      </c>
      <c r="B683" t="s">
        <v>6494</v>
      </c>
      <c r="C683" t="s">
        <v>1036</v>
      </c>
      <c r="D683" s="1">
        <v>24.43</v>
      </c>
      <c r="E683">
        <v>3</v>
      </c>
      <c r="F683" t="s">
        <v>1504</v>
      </c>
      <c r="G683">
        <v>4</v>
      </c>
      <c r="H683" t="s">
        <v>6495</v>
      </c>
      <c r="I683" t="s">
        <v>7494</v>
      </c>
      <c r="J683" t="s">
        <v>7257</v>
      </c>
      <c r="K683" t="str">
        <f t="shared" si="20"/>
        <v>In Stock</v>
      </c>
      <c r="L683" s="1">
        <f t="shared" si="21"/>
        <v>97.72</v>
      </c>
      <c r="M683" t="str">
        <f>IF(Table1[[#This Row],[sold]]&gt;100,"High",IF(Table1[[#This Row],[sold]]&gt;=50,"Medium","Low"))</f>
        <v>Low</v>
      </c>
    </row>
    <row r="684" spans="1:13" x14ac:dyDescent="0.3">
      <c r="A684" t="s">
        <v>6496</v>
      </c>
      <c r="B684" t="s">
        <v>6497</v>
      </c>
      <c r="C684" t="s">
        <v>6765</v>
      </c>
      <c r="D684" s="1">
        <v>9.99</v>
      </c>
      <c r="E684">
        <v>10</v>
      </c>
      <c r="F684" t="s">
        <v>1063</v>
      </c>
      <c r="G684">
        <v>94</v>
      </c>
      <c r="H684" t="s">
        <v>6498</v>
      </c>
      <c r="I684" t="s">
        <v>7499</v>
      </c>
      <c r="J684" t="s">
        <v>7257</v>
      </c>
      <c r="K684" t="str">
        <f t="shared" si="20"/>
        <v>In Stock</v>
      </c>
      <c r="L684" s="1">
        <f t="shared" si="21"/>
        <v>939.06000000000006</v>
      </c>
      <c r="M684" t="str">
        <f>IF(Table1[[#This Row],[sold]]&gt;100,"High",IF(Table1[[#This Row],[sold]]&gt;=50,"Medium","Low"))</f>
        <v>Medium</v>
      </c>
    </row>
    <row r="685" spans="1:13" x14ac:dyDescent="0.3">
      <c r="A685" t="s">
        <v>1044</v>
      </c>
      <c r="B685" t="s">
        <v>7444</v>
      </c>
      <c r="C685" t="s">
        <v>1011</v>
      </c>
      <c r="D685" s="1">
        <v>15.99</v>
      </c>
      <c r="E685">
        <v>6</v>
      </c>
      <c r="F685" t="s">
        <v>6499</v>
      </c>
      <c r="G685">
        <v>91</v>
      </c>
      <c r="H685" t="s">
        <v>6500</v>
      </c>
      <c r="I685" t="s">
        <v>7494</v>
      </c>
      <c r="J685" t="s">
        <v>7257</v>
      </c>
      <c r="K685" t="str">
        <f t="shared" si="20"/>
        <v>In Stock</v>
      </c>
      <c r="L685" s="1">
        <f t="shared" si="21"/>
        <v>1455.09</v>
      </c>
      <c r="M685" t="str">
        <f>IF(Table1[[#This Row],[sold]]&gt;100,"High",IF(Table1[[#This Row],[sold]]&gt;=50,"Medium","Low"))</f>
        <v>Medium</v>
      </c>
    </row>
    <row r="686" spans="1:13" x14ac:dyDescent="0.3">
      <c r="A686" t="s">
        <v>1009</v>
      </c>
      <c r="B686" t="s">
        <v>6501</v>
      </c>
      <c r="C686" t="s">
        <v>1036</v>
      </c>
      <c r="D686" s="1">
        <v>40.590000000000003</v>
      </c>
      <c r="E686">
        <v>53</v>
      </c>
      <c r="F686" t="s">
        <v>6502</v>
      </c>
      <c r="G686">
        <v>2934</v>
      </c>
      <c r="H686" t="s">
        <v>6503</v>
      </c>
      <c r="I686" t="s">
        <v>7495</v>
      </c>
      <c r="J686" t="s">
        <v>7257</v>
      </c>
      <c r="K686" t="str">
        <f t="shared" si="20"/>
        <v>In Stock</v>
      </c>
      <c r="L686" s="1">
        <f t="shared" si="21"/>
        <v>119091.06000000001</v>
      </c>
      <c r="M686" t="str">
        <f>IF(Table1[[#This Row],[sold]]&gt;100,"High",IF(Table1[[#This Row],[sold]]&gt;=50,"Medium","Low"))</f>
        <v>High</v>
      </c>
    </row>
    <row r="687" spans="1:13" x14ac:dyDescent="0.3">
      <c r="A687" t="s">
        <v>1344</v>
      </c>
      <c r="B687" t="s">
        <v>6504</v>
      </c>
      <c r="C687" t="s">
        <v>1036</v>
      </c>
      <c r="D687" s="1">
        <v>44.99</v>
      </c>
      <c r="E687">
        <v>9</v>
      </c>
      <c r="F687" t="s">
        <v>6505</v>
      </c>
      <c r="G687">
        <v>19</v>
      </c>
      <c r="H687" t="s">
        <v>6506</v>
      </c>
      <c r="I687" t="s">
        <v>7492</v>
      </c>
      <c r="J687" t="s">
        <v>7257</v>
      </c>
      <c r="K687" t="str">
        <f t="shared" si="20"/>
        <v>In Stock</v>
      </c>
      <c r="L687" s="1">
        <f t="shared" si="21"/>
        <v>854.81000000000006</v>
      </c>
      <c r="M687" t="str">
        <f>IF(Table1[[#This Row],[sold]]&gt;100,"High",IF(Table1[[#This Row],[sold]]&gt;=50,"Medium","Low"))</f>
        <v>Low</v>
      </c>
    </row>
    <row r="688" spans="1:13" x14ac:dyDescent="0.3">
      <c r="A688" t="s">
        <v>4789</v>
      </c>
      <c r="B688" t="s">
        <v>4790</v>
      </c>
      <c r="C688" t="s">
        <v>1336</v>
      </c>
      <c r="D688" s="1">
        <v>6.96</v>
      </c>
      <c r="E688">
        <v>10</v>
      </c>
      <c r="F688" t="s">
        <v>1203</v>
      </c>
      <c r="G688">
        <v>102</v>
      </c>
      <c r="H688" t="s">
        <v>6507</v>
      </c>
      <c r="I688" t="s">
        <v>7498</v>
      </c>
      <c r="J688" t="s">
        <v>7257</v>
      </c>
      <c r="K688" t="str">
        <f t="shared" si="20"/>
        <v>In Stock</v>
      </c>
      <c r="L688" s="1">
        <f t="shared" si="21"/>
        <v>709.92</v>
      </c>
      <c r="M688" t="str">
        <f>IF(Table1[[#This Row],[sold]]&gt;100,"High",IF(Table1[[#This Row],[sold]]&gt;=50,"Medium","Low"))</f>
        <v>High</v>
      </c>
    </row>
    <row r="689" spans="1:13" x14ac:dyDescent="0.3">
      <c r="A689" t="s">
        <v>2205</v>
      </c>
      <c r="B689" t="s">
        <v>6508</v>
      </c>
      <c r="C689" t="s">
        <v>1036</v>
      </c>
      <c r="D689" s="1">
        <v>37.979999999999997</v>
      </c>
      <c r="E689">
        <v>10</v>
      </c>
      <c r="F689" t="s">
        <v>6509</v>
      </c>
      <c r="G689">
        <v>612</v>
      </c>
      <c r="H689" t="s">
        <v>6510</v>
      </c>
      <c r="I689" t="s">
        <v>7496</v>
      </c>
      <c r="J689" t="s">
        <v>7257</v>
      </c>
      <c r="K689" t="str">
        <f t="shared" si="20"/>
        <v>In Stock</v>
      </c>
      <c r="L689" s="1">
        <f t="shared" si="21"/>
        <v>23243.759999999998</v>
      </c>
      <c r="M689" t="str">
        <f>IF(Table1[[#This Row],[sold]]&gt;100,"High",IF(Table1[[#This Row],[sold]]&gt;=50,"Medium","Low"))</f>
        <v>High</v>
      </c>
    </row>
    <row r="690" spans="1:13" x14ac:dyDescent="0.3">
      <c r="A690" t="s">
        <v>5333</v>
      </c>
      <c r="B690" t="s">
        <v>6511</v>
      </c>
      <c r="C690" t="s">
        <v>1011</v>
      </c>
      <c r="D690" s="1">
        <v>18.95</v>
      </c>
      <c r="E690">
        <v>10</v>
      </c>
      <c r="F690" t="s">
        <v>6512</v>
      </c>
      <c r="G690">
        <v>624</v>
      </c>
      <c r="H690" t="s">
        <v>6513</v>
      </c>
      <c r="I690" t="s">
        <v>7495</v>
      </c>
      <c r="J690" t="s">
        <v>7257</v>
      </c>
      <c r="K690" t="str">
        <f t="shared" si="20"/>
        <v>In Stock</v>
      </c>
      <c r="L690" s="1">
        <f t="shared" si="21"/>
        <v>11824.8</v>
      </c>
      <c r="M690" t="str">
        <f>IF(Table1[[#This Row],[sold]]&gt;100,"High",IF(Table1[[#This Row],[sold]]&gt;=50,"Medium","Low"))</f>
        <v>High</v>
      </c>
    </row>
    <row r="691" spans="1:13" x14ac:dyDescent="0.3">
      <c r="A691" t="s">
        <v>1873</v>
      </c>
      <c r="B691" t="s">
        <v>6514</v>
      </c>
      <c r="C691" t="s">
        <v>1036</v>
      </c>
      <c r="D691" s="1">
        <v>19.989999999999998</v>
      </c>
      <c r="E691">
        <v>10</v>
      </c>
      <c r="F691" t="s">
        <v>3042</v>
      </c>
      <c r="G691">
        <v>26</v>
      </c>
      <c r="H691" t="s">
        <v>6515</v>
      </c>
      <c r="I691" t="s">
        <v>7541</v>
      </c>
      <c r="J691" t="s">
        <v>7257</v>
      </c>
      <c r="K691" t="str">
        <f t="shared" si="20"/>
        <v>In Stock</v>
      </c>
      <c r="L691" s="1">
        <f t="shared" si="21"/>
        <v>519.74</v>
      </c>
      <c r="M691" t="str">
        <f>IF(Table1[[#This Row],[sold]]&gt;100,"High",IF(Table1[[#This Row],[sold]]&gt;=50,"Medium","Low"))</f>
        <v>Low</v>
      </c>
    </row>
    <row r="692" spans="1:13" x14ac:dyDescent="0.3">
      <c r="A692" t="s">
        <v>1034</v>
      </c>
      <c r="B692" t="s">
        <v>6516</v>
      </c>
      <c r="C692" t="s">
        <v>1036</v>
      </c>
      <c r="D692" s="1">
        <v>45.99</v>
      </c>
      <c r="E692">
        <v>3</v>
      </c>
      <c r="F692" t="s">
        <v>5498</v>
      </c>
      <c r="G692">
        <v>37</v>
      </c>
      <c r="H692" t="s">
        <v>6517</v>
      </c>
      <c r="I692" t="s">
        <v>7499</v>
      </c>
      <c r="J692" t="s">
        <v>7257</v>
      </c>
      <c r="K692" t="str">
        <f t="shared" si="20"/>
        <v>In Stock</v>
      </c>
      <c r="L692" s="1">
        <f t="shared" si="21"/>
        <v>1701.63</v>
      </c>
      <c r="M692" t="str">
        <f>IF(Table1[[#This Row],[sold]]&gt;100,"High",IF(Table1[[#This Row],[sold]]&gt;=50,"Medium","Low"))</f>
        <v>Low</v>
      </c>
    </row>
    <row r="693" spans="1:13" x14ac:dyDescent="0.3">
      <c r="A693" t="s">
        <v>2249</v>
      </c>
      <c r="B693" t="s">
        <v>6518</v>
      </c>
      <c r="C693" t="s">
        <v>1336</v>
      </c>
      <c r="D693" s="1">
        <v>86.99</v>
      </c>
      <c r="E693">
        <v>12</v>
      </c>
      <c r="F693" t="s">
        <v>6519</v>
      </c>
      <c r="G693">
        <v>28</v>
      </c>
      <c r="H693" t="s">
        <v>6520</v>
      </c>
      <c r="I693" t="s">
        <v>7495</v>
      </c>
      <c r="J693" t="s">
        <v>7257</v>
      </c>
      <c r="K693" t="str">
        <f t="shared" si="20"/>
        <v>In Stock</v>
      </c>
      <c r="L693" s="1">
        <f t="shared" si="21"/>
        <v>2435.7199999999998</v>
      </c>
      <c r="M693" t="str">
        <f>IF(Table1[[#This Row],[sold]]&gt;100,"High",IF(Table1[[#This Row],[sold]]&gt;=50,"Medium","Low"))</f>
        <v>Low</v>
      </c>
    </row>
    <row r="694" spans="1:13" x14ac:dyDescent="0.3">
      <c r="A694" t="s">
        <v>1034</v>
      </c>
      <c r="B694" t="s">
        <v>6521</v>
      </c>
      <c r="C694" t="s">
        <v>1036</v>
      </c>
      <c r="D694" s="1">
        <v>19.73</v>
      </c>
      <c r="E694">
        <v>3</v>
      </c>
      <c r="F694" t="s">
        <v>1461</v>
      </c>
      <c r="G694">
        <v>7</v>
      </c>
      <c r="H694" t="s">
        <v>6522</v>
      </c>
      <c r="I694" t="s">
        <v>7494</v>
      </c>
      <c r="J694" t="s">
        <v>7257</v>
      </c>
      <c r="K694" t="str">
        <f t="shared" si="20"/>
        <v>In Stock</v>
      </c>
      <c r="L694" s="1">
        <f t="shared" si="21"/>
        <v>138.11000000000001</v>
      </c>
      <c r="M694" t="str">
        <f>IF(Table1[[#This Row],[sold]]&gt;100,"High",IF(Table1[[#This Row],[sold]]&gt;=50,"Medium","Low"))</f>
        <v>Low</v>
      </c>
    </row>
    <row r="695" spans="1:13" x14ac:dyDescent="0.3">
      <c r="A695" t="s">
        <v>1087</v>
      </c>
      <c r="B695" t="s">
        <v>6523</v>
      </c>
      <c r="C695" t="s">
        <v>1336</v>
      </c>
      <c r="D695" s="1">
        <v>13.28</v>
      </c>
      <c r="E695">
        <v>9</v>
      </c>
      <c r="F695" t="s">
        <v>6100</v>
      </c>
      <c r="G695">
        <v>6</v>
      </c>
      <c r="I695" t="s">
        <v>7545</v>
      </c>
      <c r="J695" t="s">
        <v>7257</v>
      </c>
      <c r="K695" t="str">
        <f t="shared" si="20"/>
        <v>In Stock</v>
      </c>
      <c r="L695" s="1">
        <f t="shared" si="21"/>
        <v>79.679999999999993</v>
      </c>
      <c r="M695" t="str">
        <f>IF(Table1[[#This Row],[sold]]&gt;100,"High",IF(Table1[[#This Row],[sold]]&gt;=50,"Medium","Low"))</f>
        <v>Low</v>
      </c>
    </row>
    <row r="696" spans="1:13" x14ac:dyDescent="0.3">
      <c r="A696" t="s">
        <v>3445</v>
      </c>
      <c r="B696" t="s">
        <v>6524</v>
      </c>
      <c r="C696" t="s">
        <v>1254</v>
      </c>
      <c r="D696" s="1">
        <v>35</v>
      </c>
      <c r="E696">
        <v>2</v>
      </c>
      <c r="F696" t="s">
        <v>2343</v>
      </c>
      <c r="G696">
        <v>8</v>
      </c>
      <c r="I696" t="s">
        <v>7526</v>
      </c>
      <c r="J696" t="s">
        <v>7257</v>
      </c>
      <c r="K696" t="str">
        <f t="shared" si="20"/>
        <v>In Stock</v>
      </c>
      <c r="L696" s="1">
        <f t="shared" si="21"/>
        <v>280</v>
      </c>
      <c r="M696" t="str">
        <f>IF(Table1[[#This Row],[sold]]&gt;100,"High",IF(Table1[[#This Row],[sold]]&gt;=50,"Medium","Low"))</f>
        <v>Low</v>
      </c>
    </row>
    <row r="697" spans="1:13" x14ac:dyDescent="0.3">
      <c r="A697" t="s">
        <v>1087</v>
      </c>
      <c r="B697" t="s">
        <v>6525</v>
      </c>
      <c r="C697" t="s">
        <v>1336</v>
      </c>
      <c r="D697" s="1">
        <v>16.989999999999998</v>
      </c>
      <c r="E697">
        <v>10</v>
      </c>
      <c r="F697" t="s">
        <v>6526</v>
      </c>
      <c r="G697">
        <v>84</v>
      </c>
      <c r="H697" t="s">
        <v>6527</v>
      </c>
      <c r="I697" t="s">
        <v>7471</v>
      </c>
      <c r="J697" t="s">
        <v>7257</v>
      </c>
      <c r="K697" t="str">
        <f t="shared" si="20"/>
        <v>In Stock</v>
      </c>
      <c r="L697" s="1">
        <f t="shared" si="21"/>
        <v>1427.1599999999999</v>
      </c>
      <c r="M697" t="str">
        <f>IF(Table1[[#This Row],[sold]]&gt;100,"High",IF(Table1[[#This Row],[sold]]&gt;=50,"Medium","Low"))</f>
        <v>Medium</v>
      </c>
    </row>
    <row r="698" spans="1:13" x14ac:dyDescent="0.3">
      <c r="A698" t="s">
        <v>1095</v>
      </c>
      <c r="B698" t="s">
        <v>6528</v>
      </c>
      <c r="C698" t="s">
        <v>1011</v>
      </c>
      <c r="D698" s="1">
        <v>34.99</v>
      </c>
      <c r="E698">
        <v>8</v>
      </c>
      <c r="F698" t="s">
        <v>6529</v>
      </c>
      <c r="G698">
        <v>19</v>
      </c>
      <c r="H698" t="s">
        <v>6530</v>
      </c>
      <c r="I698" t="s">
        <v>7494</v>
      </c>
      <c r="J698" t="s">
        <v>7257</v>
      </c>
      <c r="K698" t="str">
        <f t="shared" si="20"/>
        <v>In Stock</v>
      </c>
      <c r="L698" s="1">
        <f t="shared" si="21"/>
        <v>664.81000000000006</v>
      </c>
      <c r="M698" t="str">
        <f>IF(Table1[[#This Row],[sold]]&gt;100,"High",IF(Table1[[#This Row],[sold]]&gt;=50,"Medium","Low"))</f>
        <v>Low</v>
      </c>
    </row>
    <row r="699" spans="1:13" x14ac:dyDescent="0.3">
      <c r="A699" t="s">
        <v>5217</v>
      </c>
      <c r="B699" t="s">
        <v>6531</v>
      </c>
      <c r="C699" t="s">
        <v>1036</v>
      </c>
      <c r="D699" s="1">
        <v>13.15</v>
      </c>
      <c r="E699">
        <v>3</v>
      </c>
      <c r="F699" t="s">
        <v>1461</v>
      </c>
      <c r="G699">
        <v>7</v>
      </c>
      <c r="H699" t="s">
        <v>6532</v>
      </c>
      <c r="I699" t="s">
        <v>7494</v>
      </c>
      <c r="J699" t="s">
        <v>7257</v>
      </c>
      <c r="K699" t="str">
        <f t="shared" si="20"/>
        <v>In Stock</v>
      </c>
      <c r="L699" s="1">
        <f t="shared" si="21"/>
        <v>92.05</v>
      </c>
      <c r="M699" t="str">
        <f>IF(Table1[[#This Row],[sold]]&gt;100,"High",IF(Table1[[#This Row],[sold]]&gt;=50,"Medium","Low"))</f>
        <v>Low</v>
      </c>
    </row>
    <row r="700" spans="1:13" x14ac:dyDescent="0.3">
      <c r="A700" t="s">
        <v>2249</v>
      </c>
      <c r="B700" t="s">
        <v>6533</v>
      </c>
      <c r="C700" t="s">
        <v>1011</v>
      </c>
      <c r="D700" s="1">
        <v>64.989999999999995</v>
      </c>
      <c r="E700">
        <v>10</v>
      </c>
      <c r="F700" t="s">
        <v>6534</v>
      </c>
      <c r="G700">
        <v>118</v>
      </c>
      <c r="H700" t="s">
        <v>6535</v>
      </c>
      <c r="I700" t="s">
        <v>7495</v>
      </c>
      <c r="J700" t="s">
        <v>7257</v>
      </c>
      <c r="K700" t="str">
        <f t="shared" si="20"/>
        <v>In Stock</v>
      </c>
      <c r="L700" s="1">
        <f t="shared" si="21"/>
        <v>7668.82</v>
      </c>
      <c r="M700" t="str">
        <f>IF(Table1[[#This Row],[sold]]&gt;100,"High",IF(Table1[[#This Row],[sold]]&gt;=50,"Medium","Low"))</f>
        <v>High</v>
      </c>
    </row>
    <row r="701" spans="1:13" x14ac:dyDescent="0.3">
      <c r="A701" t="s">
        <v>1893</v>
      </c>
      <c r="B701" t="s">
        <v>6536</v>
      </c>
      <c r="C701" t="s">
        <v>1336</v>
      </c>
      <c r="D701" s="1">
        <v>11.5</v>
      </c>
      <c r="E701">
        <v>2</v>
      </c>
      <c r="F701" t="s">
        <v>2015</v>
      </c>
      <c r="G701">
        <v>12</v>
      </c>
      <c r="H701" t="s">
        <v>6537</v>
      </c>
      <c r="I701" t="s">
        <v>7498</v>
      </c>
      <c r="J701" t="s">
        <v>7257</v>
      </c>
      <c r="K701" t="str">
        <f t="shared" si="20"/>
        <v>In Stock</v>
      </c>
      <c r="L701" s="1">
        <f t="shared" si="21"/>
        <v>138</v>
      </c>
      <c r="M701" t="str">
        <f>IF(Table1[[#This Row],[sold]]&gt;100,"High",IF(Table1[[#This Row],[sold]]&gt;=50,"Medium","Low"))</f>
        <v>Low</v>
      </c>
    </row>
    <row r="702" spans="1:13" x14ac:dyDescent="0.3">
      <c r="A702" t="s">
        <v>1205</v>
      </c>
      <c r="B702" t="s">
        <v>6538</v>
      </c>
      <c r="C702" t="s">
        <v>1036</v>
      </c>
      <c r="D702" s="1">
        <v>28.99</v>
      </c>
      <c r="E702">
        <v>10</v>
      </c>
      <c r="F702" t="s">
        <v>1647</v>
      </c>
      <c r="G702">
        <v>7</v>
      </c>
      <c r="H702" t="s">
        <v>6539</v>
      </c>
      <c r="I702" t="s">
        <v>7495</v>
      </c>
      <c r="J702" t="s">
        <v>7257</v>
      </c>
      <c r="K702" t="str">
        <f t="shared" si="20"/>
        <v>In Stock</v>
      </c>
      <c r="L702" s="1">
        <f t="shared" si="21"/>
        <v>202.92999999999998</v>
      </c>
      <c r="M702" t="str">
        <f>IF(Table1[[#This Row],[sold]]&gt;100,"High",IF(Table1[[#This Row],[sold]]&gt;=50,"Medium","Low"))</f>
        <v>Low</v>
      </c>
    </row>
    <row r="703" spans="1:13" x14ac:dyDescent="0.3">
      <c r="A703" t="s">
        <v>2688</v>
      </c>
      <c r="B703" t="s">
        <v>6540</v>
      </c>
      <c r="C703" t="s">
        <v>1036</v>
      </c>
      <c r="D703" s="1">
        <v>14.98</v>
      </c>
      <c r="E703">
        <v>1</v>
      </c>
      <c r="F703" t="s">
        <v>6541</v>
      </c>
      <c r="G703">
        <v>206</v>
      </c>
      <c r="H703" t="s">
        <v>6542</v>
      </c>
      <c r="I703" t="s">
        <v>7503</v>
      </c>
      <c r="J703" t="s">
        <v>7257</v>
      </c>
      <c r="K703" t="str">
        <f t="shared" si="20"/>
        <v>In Stock</v>
      </c>
      <c r="L703" s="1">
        <f t="shared" si="21"/>
        <v>3085.88</v>
      </c>
      <c r="M703" t="str">
        <f>IF(Table1[[#This Row],[sold]]&gt;100,"High",IF(Table1[[#This Row],[sold]]&gt;=50,"Medium","Low"))</f>
        <v>High</v>
      </c>
    </row>
    <row r="704" spans="1:13" x14ac:dyDescent="0.3">
      <c r="A704" t="s">
        <v>2294</v>
      </c>
      <c r="B704" t="s">
        <v>6543</v>
      </c>
      <c r="C704" t="s">
        <v>1011</v>
      </c>
      <c r="D704" s="1">
        <v>13</v>
      </c>
      <c r="E704">
        <v>3</v>
      </c>
      <c r="F704" t="s">
        <v>3156</v>
      </c>
      <c r="G704">
        <v>17</v>
      </c>
      <c r="H704" t="s">
        <v>6544</v>
      </c>
      <c r="I704" t="s">
        <v>7499</v>
      </c>
      <c r="J704" t="s">
        <v>7257</v>
      </c>
      <c r="K704" t="str">
        <f t="shared" ref="K704:K767" si="22">IF(E704&gt;=1,"In Stock","Out of Stock")</f>
        <v>In Stock</v>
      </c>
      <c r="L704" s="1">
        <f t="shared" ref="L704:L767" si="23">G704*D704</f>
        <v>221</v>
      </c>
      <c r="M704" t="str">
        <f>IF(Table1[[#This Row],[sold]]&gt;100,"High",IF(Table1[[#This Row],[sold]]&gt;=50,"Medium","Low"))</f>
        <v>Low</v>
      </c>
    </row>
    <row r="705" spans="1:13" x14ac:dyDescent="0.3">
      <c r="A705" t="s">
        <v>2294</v>
      </c>
      <c r="B705" t="s">
        <v>6545</v>
      </c>
      <c r="C705" t="s">
        <v>1011</v>
      </c>
      <c r="D705" s="1">
        <v>11.99</v>
      </c>
      <c r="E705">
        <v>2</v>
      </c>
      <c r="F705" t="s">
        <v>6546</v>
      </c>
      <c r="G705">
        <v>39</v>
      </c>
      <c r="H705" t="s">
        <v>6547</v>
      </c>
      <c r="I705" t="s">
        <v>7499</v>
      </c>
      <c r="J705" t="s">
        <v>7257</v>
      </c>
      <c r="K705" t="str">
        <f t="shared" si="22"/>
        <v>In Stock</v>
      </c>
      <c r="L705" s="1">
        <f t="shared" si="23"/>
        <v>467.61</v>
      </c>
      <c r="M705" t="str">
        <f>IF(Table1[[#This Row],[sold]]&gt;100,"High",IF(Table1[[#This Row],[sold]]&gt;=50,"Medium","Low"))</f>
        <v>Low</v>
      </c>
    </row>
    <row r="706" spans="1:13" x14ac:dyDescent="0.3">
      <c r="A706" t="s">
        <v>2249</v>
      </c>
      <c r="B706" t="s">
        <v>6548</v>
      </c>
      <c r="C706" t="s">
        <v>1011</v>
      </c>
      <c r="D706" s="1">
        <v>104.99</v>
      </c>
      <c r="E706">
        <v>5</v>
      </c>
      <c r="F706" t="s">
        <v>6549</v>
      </c>
      <c r="G706">
        <v>38</v>
      </c>
      <c r="H706" t="s">
        <v>6550</v>
      </c>
      <c r="I706" t="s">
        <v>7494</v>
      </c>
      <c r="J706" t="s">
        <v>7257</v>
      </c>
      <c r="K706" t="str">
        <f t="shared" si="22"/>
        <v>In Stock</v>
      </c>
      <c r="L706" s="1">
        <f t="shared" si="23"/>
        <v>3989.62</v>
      </c>
      <c r="M706" t="str">
        <f>IF(Table1[[#This Row],[sold]]&gt;100,"High",IF(Table1[[#This Row],[sold]]&gt;=50,"Medium","Low"))</f>
        <v>Low</v>
      </c>
    </row>
    <row r="707" spans="1:13" x14ac:dyDescent="0.3">
      <c r="A707" t="s">
        <v>1078</v>
      </c>
      <c r="B707" t="s">
        <v>6551</v>
      </c>
      <c r="C707" t="s">
        <v>1067</v>
      </c>
      <c r="D707" s="1">
        <v>75.95</v>
      </c>
      <c r="E707">
        <v>10</v>
      </c>
      <c r="F707" t="s">
        <v>1738</v>
      </c>
      <c r="G707">
        <v>3</v>
      </c>
      <c r="H707" t="s">
        <v>6552</v>
      </c>
      <c r="I707" t="s">
        <v>7496</v>
      </c>
      <c r="J707" t="s">
        <v>7257</v>
      </c>
      <c r="K707" t="str">
        <f t="shared" si="22"/>
        <v>In Stock</v>
      </c>
      <c r="L707" s="1">
        <f t="shared" si="23"/>
        <v>227.85000000000002</v>
      </c>
      <c r="M707" t="str">
        <f>IF(Table1[[#This Row],[sold]]&gt;100,"High",IF(Table1[[#This Row],[sold]]&gt;=50,"Medium","Low"))</f>
        <v>Low</v>
      </c>
    </row>
    <row r="708" spans="1:13" x14ac:dyDescent="0.3">
      <c r="A708" t="s">
        <v>1538</v>
      </c>
      <c r="B708" t="s">
        <v>6553</v>
      </c>
      <c r="C708" t="s">
        <v>1011</v>
      </c>
      <c r="D708" s="1">
        <v>19.41</v>
      </c>
      <c r="E708">
        <v>86</v>
      </c>
      <c r="F708" t="s">
        <v>6554</v>
      </c>
      <c r="G708">
        <v>501</v>
      </c>
      <c r="H708" t="s">
        <v>6555</v>
      </c>
      <c r="I708" t="s">
        <v>7495</v>
      </c>
      <c r="J708" t="s">
        <v>7257</v>
      </c>
      <c r="K708" t="str">
        <f t="shared" si="22"/>
        <v>In Stock</v>
      </c>
      <c r="L708" s="1">
        <f t="shared" si="23"/>
        <v>9724.41</v>
      </c>
      <c r="M708" t="str">
        <f>IF(Table1[[#This Row],[sold]]&gt;100,"High",IF(Table1[[#This Row],[sold]]&gt;=50,"Medium","Low"))</f>
        <v>High</v>
      </c>
    </row>
    <row r="709" spans="1:13" x14ac:dyDescent="0.3">
      <c r="A709" t="s">
        <v>2715</v>
      </c>
      <c r="B709" t="s">
        <v>6556</v>
      </c>
      <c r="C709" t="s">
        <v>1011</v>
      </c>
      <c r="D709" s="1">
        <v>13.5</v>
      </c>
      <c r="E709">
        <v>10</v>
      </c>
      <c r="F709" t="s">
        <v>1287</v>
      </c>
      <c r="G709">
        <v>17</v>
      </c>
      <c r="H709" t="s">
        <v>6557</v>
      </c>
      <c r="I709" t="s">
        <v>7494</v>
      </c>
      <c r="J709" t="s">
        <v>7257</v>
      </c>
      <c r="K709" t="str">
        <f t="shared" si="22"/>
        <v>In Stock</v>
      </c>
      <c r="L709" s="1">
        <f t="shared" si="23"/>
        <v>229.5</v>
      </c>
      <c r="M709" t="str">
        <f>IF(Table1[[#This Row],[sold]]&gt;100,"High",IF(Table1[[#This Row],[sold]]&gt;=50,"Medium","Low"))</f>
        <v>Low</v>
      </c>
    </row>
    <row r="710" spans="1:13" x14ac:dyDescent="0.3">
      <c r="A710" t="s">
        <v>1344</v>
      </c>
      <c r="B710" t="s">
        <v>6558</v>
      </c>
      <c r="C710" t="s">
        <v>1036</v>
      </c>
      <c r="D710" s="1">
        <v>29.99</v>
      </c>
      <c r="E710">
        <v>6</v>
      </c>
      <c r="F710" t="s">
        <v>6559</v>
      </c>
      <c r="G710">
        <v>141</v>
      </c>
      <c r="H710" t="s">
        <v>6560</v>
      </c>
      <c r="I710" t="s">
        <v>7492</v>
      </c>
      <c r="J710" t="s">
        <v>7257</v>
      </c>
      <c r="K710" t="str">
        <f t="shared" si="22"/>
        <v>In Stock</v>
      </c>
      <c r="L710" s="1">
        <f t="shared" si="23"/>
        <v>4228.59</v>
      </c>
      <c r="M710" t="str">
        <f>IF(Table1[[#This Row],[sold]]&gt;100,"High",IF(Table1[[#This Row],[sold]]&gt;=50,"Medium","Low"))</f>
        <v>High</v>
      </c>
    </row>
    <row r="711" spans="1:13" x14ac:dyDescent="0.3">
      <c r="A711" t="s">
        <v>4891</v>
      </c>
      <c r="B711" t="s">
        <v>6561</v>
      </c>
      <c r="C711" t="s">
        <v>1036</v>
      </c>
      <c r="D711" s="1">
        <v>38.99</v>
      </c>
      <c r="E711">
        <v>2</v>
      </c>
      <c r="F711" t="s">
        <v>1792</v>
      </c>
      <c r="G711">
        <v>41</v>
      </c>
      <c r="H711" t="s">
        <v>6562</v>
      </c>
      <c r="I711" t="s">
        <v>7510</v>
      </c>
      <c r="J711" t="s">
        <v>7257</v>
      </c>
      <c r="K711" t="str">
        <f t="shared" si="22"/>
        <v>In Stock</v>
      </c>
      <c r="L711" s="1">
        <f t="shared" si="23"/>
        <v>1598.5900000000001</v>
      </c>
      <c r="M711" t="str">
        <f>IF(Table1[[#This Row],[sold]]&gt;100,"High",IF(Table1[[#This Row],[sold]]&gt;=50,"Medium","Low"))</f>
        <v>Low</v>
      </c>
    </row>
    <row r="712" spans="1:13" x14ac:dyDescent="0.3">
      <c r="A712" t="s">
        <v>1344</v>
      </c>
      <c r="B712" t="s">
        <v>6563</v>
      </c>
      <c r="C712" t="s">
        <v>1036</v>
      </c>
      <c r="D712" s="1">
        <v>46.99</v>
      </c>
      <c r="E712">
        <v>5</v>
      </c>
      <c r="F712" t="s">
        <v>1234</v>
      </c>
      <c r="G712">
        <v>15</v>
      </c>
      <c r="H712" t="s">
        <v>6564</v>
      </c>
      <c r="I712" t="s">
        <v>7494</v>
      </c>
      <c r="J712" t="s">
        <v>7257</v>
      </c>
      <c r="K712" t="str">
        <f t="shared" si="22"/>
        <v>In Stock</v>
      </c>
      <c r="L712" s="1">
        <f t="shared" si="23"/>
        <v>704.85</v>
      </c>
      <c r="M712" t="str">
        <f>IF(Table1[[#This Row],[sold]]&gt;100,"High",IF(Table1[[#This Row],[sold]]&gt;=50,"Medium","Low"))</f>
        <v>Low</v>
      </c>
    </row>
    <row r="713" spans="1:13" x14ac:dyDescent="0.3">
      <c r="A713" t="s">
        <v>2246</v>
      </c>
      <c r="B713" t="s">
        <v>7338</v>
      </c>
      <c r="C713" t="s">
        <v>1036</v>
      </c>
      <c r="D713" s="1">
        <v>14.98</v>
      </c>
      <c r="E713">
        <v>10</v>
      </c>
      <c r="F713" t="s">
        <v>6565</v>
      </c>
      <c r="G713">
        <v>418</v>
      </c>
      <c r="H713" t="s">
        <v>6566</v>
      </c>
      <c r="I713" t="s">
        <v>7496</v>
      </c>
      <c r="J713" t="s">
        <v>7257</v>
      </c>
      <c r="K713" t="str">
        <f t="shared" si="22"/>
        <v>In Stock</v>
      </c>
      <c r="L713" s="1">
        <f t="shared" si="23"/>
        <v>6261.64</v>
      </c>
      <c r="M713" t="str">
        <f>IF(Table1[[#This Row],[sold]]&gt;100,"High",IF(Table1[[#This Row],[sold]]&gt;=50,"Medium","Low"))</f>
        <v>High</v>
      </c>
    </row>
    <row r="714" spans="1:13" x14ac:dyDescent="0.3">
      <c r="A714" t="s">
        <v>5016</v>
      </c>
      <c r="B714" t="s">
        <v>6567</v>
      </c>
      <c r="C714" t="s">
        <v>1254</v>
      </c>
      <c r="D714" s="1">
        <v>44.99</v>
      </c>
      <c r="E714">
        <v>2</v>
      </c>
      <c r="F714" t="s">
        <v>6568</v>
      </c>
      <c r="G714">
        <v>129</v>
      </c>
      <c r="H714" t="s">
        <v>6569</v>
      </c>
      <c r="I714" t="s">
        <v>7493</v>
      </c>
      <c r="J714" t="s">
        <v>7257</v>
      </c>
      <c r="K714" t="str">
        <f t="shared" si="22"/>
        <v>In Stock</v>
      </c>
      <c r="L714" s="1">
        <f t="shared" si="23"/>
        <v>5803.71</v>
      </c>
      <c r="M714" t="str">
        <f>IF(Table1[[#This Row],[sold]]&gt;100,"High",IF(Table1[[#This Row],[sold]]&gt;=50,"Medium","Low"))</f>
        <v>High</v>
      </c>
    </row>
    <row r="715" spans="1:13" x14ac:dyDescent="0.3">
      <c r="A715" t="s">
        <v>1044</v>
      </c>
      <c r="B715" t="s">
        <v>7445</v>
      </c>
      <c r="C715" t="s">
        <v>1011</v>
      </c>
      <c r="D715" s="1">
        <v>9.89</v>
      </c>
      <c r="E715">
        <v>10</v>
      </c>
      <c r="F715" t="s">
        <v>3326</v>
      </c>
      <c r="G715">
        <v>6</v>
      </c>
      <c r="I715" t="s">
        <v>7507</v>
      </c>
      <c r="J715" t="s">
        <v>7257</v>
      </c>
      <c r="K715" t="str">
        <f t="shared" si="22"/>
        <v>In Stock</v>
      </c>
      <c r="L715" s="1">
        <f t="shared" si="23"/>
        <v>59.34</v>
      </c>
      <c r="M715" t="str">
        <f>IF(Table1[[#This Row],[sold]]&gt;100,"High",IF(Table1[[#This Row],[sold]]&gt;=50,"Medium","Low"))</f>
        <v>Low</v>
      </c>
    </row>
    <row r="716" spans="1:13" x14ac:dyDescent="0.3">
      <c r="A716" t="s">
        <v>1048</v>
      </c>
      <c r="B716" t="s">
        <v>6570</v>
      </c>
      <c r="C716" t="s">
        <v>1336</v>
      </c>
      <c r="D716" s="1">
        <v>15.99</v>
      </c>
      <c r="E716">
        <v>10</v>
      </c>
      <c r="F716" t="s">
        <v>6571</v>
      </c>
      <c r="G716">
        <v>196</v>
      </c>
      <c r="H716" t="s">
        <v>2974</v>
      </c>
      <c r="I716" t="s">
        <v>7494</v>
      </c>
      <c r="J716" t="s">
        <v>7257</v>
      </c>
      <c r="K716" t="str">
        <f t="shared" si="22"/>
        <v>In Stock</v>
      </c>
      <c r="L716" s="1">
        <f t="shared" si="23"/>
        <v>3134.04</v>
      </c>
      <c r="M716" t="str">
        <f>IF(Table1[[#This Row],[sold]]&gt;100,"High",IF(Table1[[#This Row],[sold]]&gt;=50,"Medium","Low"))</f>
        <v>High</v>
      </c>
    </row>
    <row r="717" spans="1:13" x14ac:dyDescent="0.3">
      <c r="A717" t="s">
        <v>6572</v>
      </c>
      <c r="B717" t="s">
        <v>6573</v>
      </c>
      <c r="C717" t="s">
        <v>3445</v>
      </c>
      <c r="D717" s="1">
        <v>65.37</v>
      </c>
      <c r="E717">
        <v>16</v>
      </c>
      <c r="F717" t="s">
        <v>6574</v>
      </c>
      <c r="G717">
        <v>87</v>
      </c>
      <c r="H717" t="s">
        <v>6575</v>
      </c>
      <c r="I717" t="s">
        <v>7495</v>
      </c>
      <c r="J717" t="s">
        <v>7257</v>
      </c>
      <c r="K717" t="str">
        <f t="shared" si="22"/>
        <v>In Stock</v>
      </c>
      <c r="L717" s="1">
        <f t="shared" si="23"/>
        <v>5687.1900000000005</v>
      </c>
      <c r="M717" t="str">
        <f>IF(Table1[[#This Row],[sold]]&gt;100,"High",IF(Table1[[#This Row],[sold]]&gt;=50,"Medium","Low"))</f>
        <v>Medium</v>
      </c>
    </row>
    <row r="718" spans="1:13" x14ac:dyDescent="0.3">
      <c r="A718" t="s">
        <v>1341</v>
      </c>
      <c r="B718" t="s">
        <v>6576</v>
      </c>
      <c r="C718" t="s">
        <v>1036</v>
      </c>
      <c r="D718" s="1">
        <v>59.99</v>
      </c>
      <c r="E718">
        <v>2</v>
      </c>
      <c r="F718" t="s">
        <v>1490</v>
      </c>
      <c r="G718">
        <v>3</v>
      </c>
      <c r="H718" t="s">
        <v>6577</v>
      </c>
      <c r="I718" t="s">
        <v>7494</v>
      </c>
      <c r="J718" t="s">
        <v>7257</v>
      </c>
      <c r="K718" t="str">
        <f t="shared" si="22"/>
        <v>In Stock</v>
      </c>
      <c r="L718" s="1">
        <f t="shared" si="23"/>
        <v>179.97</v>
      </c>
      <c r="M718" t="str">
        <f>IF(Table1[[#This Row],[sold]]&gt;100,"High",IF(Table1[[#This Row],[sold]]&gt;=50,"Medium","Low"))</f>
        <v>Low</v>
      </c>
    </row>
    <row r="719" spans="1:13" x14ac:dyDescent="0.3">
      <c r="A719" t="s">
        <v>6578</v>
      </c>
      <c r="B719" t="s">
        <v>6579</v>
      </c>
      <c r="C719" t="s">
        <v>3445</v>
      </c>
      <c r="D719" s="1">
        <v>38.950000000000003</v>
      </c>
      <c r="E719">
        <v>3</v>
      </c>
      <c r="F719" t="s">
        <v>6580</v>
      </c>
      <c r="G719">
        <v>114</v>
      </c>
      <c r="H719" t="s">
        <v>6581</v>
      </c>
      <c r="I719" t="s">
        <v>7498</v>
      </c>
      <c r="J719" t="s">
        <v>7257</v>
      </c>
      <c r="K719" t="str">
        <f t="shared" si="22"/>
        <v>In Stock</v>
      </c>
      <c r="L719" s="1">
        <f t="shared" si="23"/>
        <v>4440.3</v>
      </c>
      <c r="M719" t="str">
        <f>IF(Table1[[#This Row],[sold]]&gt;100,"High",IF(Table1[[#This Row],[sold]]&gt;=50,"Medium","Low"))</f>
        <v>High</v>
      </c>
    </row>
    <row r="720" spans="1:13" x14ac:dyDescent="0.3">
      <c r="A720" t="s">
        <v>6582</v>
      </c>
      <c r="B720" t="s">
        <v>6583</v>
      </c>
      <c r="C720" t="s">
        <v>1036</v>
      </c>
      <c r="D720" s="1">
        <v>13.97</v>
      </c>
      <c r="E720">
        <v>31</v>
      </c>
      <c r="F720" t="s">
        <v>6584</v>
      </c>
      <c r="G720">
        <v>957</v>
      </c>
      <c r="H720" t="s">
        <v>6585</v>
      </c>
      <c r="I720" t="s">
        <v>7495</v>
      </c>
      <c r="J720" t="s">
        <v>7257</v>
      </c>
      <c r="K720" t="str">
        <f t="shared" si="22"/>
        <v>In Stock</v>
      </c>
      <c r="L720" s="1">
        <f t="shared" si="23"/>
        <v>13369.29</v>
      </c>
      <c r="M720" t="str">
        <f>IF(Table1[[#This Row],[sold]]&gt;100,"High",IF(Table1[[#This Row],[sold]]&gt;=50,"Medium","Low"))</f>
        <v>High</v>
      </c>
    </row>
    <row r="721" spans="1:13" x14ac:dyDescent="0.3">
      <c r="A721" t="s">
        <v>1078</v>
      </c>
      <c r="B721" t="s">
        <v>6586</v>
      </c>
      <c r="C721" t="s">
        <v>1011</v>
      </c>
      <c r="D721" s="1">
        <v>239.99</v>
      </c>
      <c r="E721">
        <v>10</v>
      </c>
      <c r="F721" t="s">
        <v>1245</v>
      </c>
      <c r="G721">
        <v>14</v>
      </c>
      <c r="H721" t="s">
        <v>6587</v>
      </c>
      <c r="I721" t="s">
        <v>7498</v>
      </c>
      <c r="J721" t="s">
        <v>7257</v>
      </c>
      <c r="K721" t="str">
        <f t="shared" si="22"/>
        <v>In Stock</v>
      </c>
      <c r="L721" s="1">
        <f t="shared" si="23"/>
        <v>3359.86</v>
      </c>
      <c r="M721" t="str">
        <f>IF(Table1[[#This Row],[sold]]&gt;100,"High",IF(Table1[[#This Row],[sold]]&gt;=50,"Medium","Low"))</f>
        <v>Low</v>
      </c>
    </row>
    <row r="722" spans="1:13" x14ac:dyDescent="0.3">
      <c r="A722" t="s">
        <v>1048</v>
      </c>
      <c r="B722" t="s">
        <v>6588</v>
      </c>
      <c r="C722" t="s">
        <v>1036</v>
      </c>
      <c r="D722" s="1">
        <v>53.99</v>
      </c>
      <c r="E722">
        <v>3</v>
      </c>
      <c r="F722" t="s">
        <v>2073</v>
      </c>
      <c r="G722">
        <v>3</v>
      </c>
      <c r="I722" t="s">
        <v>7499</v>
      </c>
      <c r="J722" t="s">
        <v>7257</v>
      </c>
      <c r="K722" t="str">
        <f t="shared" si="22"/>
        <v>In Stock</v>
      </c>
      <c r="L722" s="1">
        <f t="shared" si="23"/>
        <v>161.97</v>
      </c>
      <c r="M722" t="str">
        <f>IF(Table1[[#This Row],[sold]]&gt;100,"High",IF(Table1[[#This Row],[sold]]&gt;=50,"Medium","Low"))</f>
        <v>Low</v>
      </c>
    </row>
    <row r="723" spans="1:13" x14ac:dyDescent="0.3">
      <c r="A723" t="s">
        <v>1800</v>
      </c>
      <c r="B723" t="s">
        <v>6589</v>
      </c>
      <c r="C723" t="s">
        <v>1036</v>
      </c>
      <c r="D723" s="1">
        <v>29.99</v>
      </c>
      <c r="E723">
        <v>10</v>
      </c>
      <c r="F723" t="s">
        <v>1409</v>
      </c>
      <c r="G723">
        <v>8</v>
      </c>
      <c r="H723" t="s">
        <v>6590</v>
      </c>
      <c r="I723" t="s">
        <v>7523</v>
      </c>
      <c r="J723" t="s">
        <v>7257</v>
      </c>
      <c r="K723" t="str">
        <f t="shared" si="22"/>
        <v>In Stock</v>
      </c>
      <c r="L723" s="1">
        <f t="shared" si="23"/>
        <v>239.92</v>
      </c>
      <c r="M723" t="str">
        <f>IF(Table1[[#This Row],[sold]]&gt;100,"High",IF(Table1[[#This Row],[sold]]&gt;=50,"Medium","Low"))</f>
        <v>Low</v>
      </c>
    </row>
    <row r="724" spans="1:13" x14ac:dyDescent="0.3">
      <c r="A724" t="s">
        <v>3356</v>
      </c>
      <c r="B724" t="s">
        <v>6591</v>
      </c>
      <c r="C724" t="s">
        <v>1011</v>
      </c>
      <c r="D724" s="1">
        <v>44.95</v>
      </c>
      <c r="E724">
        <v>6</v>
      </c>
      <c r="F724" t="s">
        <v>2430</v>
      </c>
      <c r="G724">
        <v>75</v>
      </c>
      <c r="H724" t="s">
        <v>6592</v>
      </c>
      <c r="I724" t="s">
        <v>7491</v>
      </c>
      <c r="J724" t="s">
        <v>7257</v>
      </c>
      <c r="K724" t="str">
        <f t="shared" si="22"/>
        <v>In Stock</v>
      </c>
      <c r="L724" s="1">
        <f t="shared" si="23"/>
        <v>3371.25</v>
      </c>
      <c r="M724" t="str">
        <f>IF(Table1[[#This Row],[sold]]&gt;100,"High",IF(Table1[[#This Row],[sold]]&gt;=50,"Medium","Low"))</f>
        <v>Medium</v>
      </c>
    </row>
    <row r="725" spans="1:13" x14ac:dyDescent="0.3">
      <c r="A725" t="s">
        <v>1344</v>
      </c>
      <c r="B725" t="s">
        <v>6593</v>
      </c>
      <c r="C725" t="s">
        <v>1011</v>
      </c>
      <c r="D725" s="1">
        <v>79.989999999999995</v>
      </c>
      <c r="E725">
        <v>5</v>
      </c>
      <c r="F725" t="s">
        <v>6594</v>
      </c>
      <c r="G725">
        <v>47</v>
      </c>
      <c r="H725" t="s">
        <v>6595</v>
      </c>
      <c r="I725" t="s">
        <v>7492</v>
      </c>
      <c r="J725" t="s">
        <v>7257</v>
      </c>
      <c r="K725" t="str">
        <f t="shared" si="22"/>
        <v>In Stock</v>
      </c>
      <c r="L725" s="1">
        <f t="shared" si="23"/>
        <v>3759.5299999999997</v>
      </c>
      <c r="M725" t="str">
        <f>IF(Table1[[#This Row],[sold]]&gt;100,"High",IF(Table1[[#This Row],[sold]]&gt;=50,"Medium","Low"))</f>
        <v>Low</v>
      </c>
    </row>
    <row r="726" spans="1:13" x14ac:dyDescent="0.3">
      <c r="A726" t="s">
        <v>1087</v>
      </c>
      <c r="B726" t="s">
        <v>6596</v>
      </c>
      <c r="C726" t="s">
        <v>1011</v>
      </c>
      <c r="D726" s="1">
        <v>13.99</v>
      </c>
      <c r="E726">
        <v>10</v>
      </c>
      <c r="F726" t="s">
        <v>1409</v>
      </c>
      <c r="G726">
        <v>8</v>
      </c>
      <c r="H726" t="s">
        <v>3680</v>
      </c>
      <c r="I726" t="s">
        <v>7492</v>
      </c>
      <c r="J726" t="s">
        <v>7257</v>
      </c>
      <c r="K726" t="str">
        <f t="shared" si="22"/>
        <v>In Stock</v>
      </c>
      <c r="L726" s="1">
        <f t="shared" si="23"/>
        <v>111.92</v>
      </c>
      <c r="M726" t="str">
        <f>IF(Table1[[#This Row],[sold]]&gt;100,"High",IF(Table1[[#This Row],[sold]]&gt;=50,"Medium","Low"))</f>
        <v>Low</v>
      </c>
    </row>
    <row r="727" spans="1:13" x14ac:dyDescent="0.3">
      <c r="A727" t="s">
        <v>3445</v>
      </c>
      <c r="B727" t="s">
        <v>6597</v>
      </c>
      <c r="C727" t="s">
        <v>1036</v>
      </c>
      <c r="D727" s="1">
        <v>25.46</v>
      </c>
      <c r="E727">
        <v>10</v>
      </c>
      <c r="F727" t="s">
        <v>5182</v>
      </c>
      <c r="G727">
        <v>410</v>
      </c>
      <c r="H727" t="s">
        <v>3120</v>
      </c>
      <c r="I727" t="s">
        <v>7489</v>
      </c>
      <c r="J727" t="s">
        <v>7257</v>
      </c>
      <c r="K727" t="str">
        <f t="shared" si="22"/>
        <v>In Stock</v>
      </c>
      <c r="L727" s="1">
        <f t="shared" si="23"/>
        <v>10438.6</v>
      </c>
      <c r="M727" t="str">
        <f>IF(Table1[[#This Row],[sold]]&gt;100,"High",IF(Table1[[#This Row],[sold]]&gt;=50,"Medium","Low"))</f>
        <v>High</v>
      </c>
    </row>
    <row r="728" spans="1:13" x14ac:dyDescent="0.3">
      <c r="A728" t="s">
        <v>2093</v>
      </c>
      <c r="B728" t="s">
        <v>6598</v>
      </c>
      <c r="C728" t="s">
        <v>1011</v>
      </c>
      <c r="D728" s="1">
        <v>35.99</v>
      </c>
      <c r="E728">
        <v>4</v>
      </c>
      <c r="F728" t="s">
        <v>6436</v>
      </c>
      <c r="G728">
        <v>3</v>
      </c>
      <c r="H728" t="s">
        <v>6599</v>
      </c>
      <c r="I728" t="s">
        <v>7467</v>
      </c>
      <c r="J728" t="s">
        <v>7257</v>
      </c>
      <c r="K728" t="str">
        <f t="shared" si="22"/>
        <v>In Stock</v>
      </c>
      <c r="L728" s="1">
        <f t="shared" si="23"/>
        <v>107.97</v>
      </c>
      <c r="M728" t="str">
        <f>IF(Table1[[#This Row],[sold]]&gt;100,"High",IF(Table1[[#This Row],[sold]]&gt;=50,"Medium","Low"))</f>
        <v>Low</v>
      </c>
    </row>
    <row r="729" spans="1:13" x14ac:dyDescent="0.3">
      <c r="A729" t="s">
        <v>1078</v>
      </c>
      <c r="B729" t="s">
        <v>7282</v>
      </c>
      <c r="C729" t="s">
        <v>1011</v>
      </c>
      <c r="D729" s="1">
        <v>7.5</v>
      </c>
      <c r="E729">
        <v>10</v>
      </c>
      <c r="F729" t="s">
        <v>6600</v>
      </c>
      <c r="G729">
        <v>115</v>
      </c>
      <c r="H729" t="s">
        <v>6601</v>
      </c>
      <c r="I729" t="s">
        <v>7494</v>
      </c>
      <c r="J729" t="s">
        <v>7257</v>
      </c>
      <c r="K729" t="str">
        <f t="shared" si="22"/>
        <v>In Stock</v>
      </c>
      <c r="L729" s="1">
        <f t="shared" si="23"/>
        <v>862.5</v>
      </c>
      <c r="M729" t="str">
        <f>IF(Table1[[#This Row],[sold]]&gt;100,"High",IF(Table1[[#This Row],[sold]]&gt;=50,"Medium","Low"))</f>
        <v>High</v>
      </c>
    </row>
    <row r="730" spans="1:13" x14ac:dyDescent="0.3">
      <c r="A730" t="s">
        <v>1044</v>
      </c>
      <c r="B730" t="s">
        <v>7446</v>
      </c>
      <c r="C730" t="s">
        <v>1011</v>
      </c>
      <c r="D730" s="1">
        <v>129</v>
      </c>
      <c r="E730">
        <v>7</v>
      </c>
      <c r="F730" t="s">
        <v>1548</v>
      </c>
      <c r="G730">
        <v>13</v>
      </c>
      <c r="H730" t="s">
        <v>6602</v>
      </c>
      <c r="I730" t="s">
        <v>7507</v>
      </c>
      <c r="J730" t="s">
        <v>7257</v>
      </c>
      <c r="K730" t="str">
        <f t="shared" si="22"/>
        <v>In Stock</v>
      </c>
      <c r="L730" s="1">
        <f t="shared" si="23"/>
        <v>1677</v>
      </c>
      <c r="M730" t="str">
        <f>IF(Table1[[#This Row],[sold]]&gt;100,"High",IF(Table1[[#This Row],[sold]]&gt;=50,"Medium","Low"))</f>
        <v>Low</v>
      </c>
    </row>
    <row r="731" spans="1:13" x14ac:dyDescent="0.3">
      <c r="A731" t="s">
        <v>1074</v>
      </c>
      <c r="B731" t="s">
        <v>7447</v>
      </c>
      <c r="C731" t="s">
        <v>1036</v>
      </c>
      <c r="D731" s="1">
        <v>47.99</v>
      </c>
      <c r="E731">
        <v>6</v>
      </c>
      <c r="F731" t="s">
        <v>6603</v>
      </c>
      <c r="G731">
        <v>16</v>
      </c>
      <c r="H731" t="s">
        <v>6604</v>
      </c>
      <c r="I731" t="s">
        <v>6349</v>
      </c>
      <c r="J731" t="s">
        <v>7257</v>
      </c>
      <c r="K731" t="str">
        <f t="shared" si="22"/>
        <v>In Stock</v>
      </c>
      <c r="L731" s="1">
        <f t="shared" si="23"/>
        <v>767.84</v>
      </c>
      <c r="M731" t="str">
        <f>IF(Table1[[#This Row],[sold]]&gt;100,"High",IF(Table1[[#This Row],[sold]]&gt;=50,"Medium","Low"))</f>
        <v>Low</v>
      </c>
    </row>
    <row r="732" spans="1:13" x14ac:dyDescent="0.3">
      <c r="A732" t="s">
        <v>1009</v>
      </c>
      <c r="B732" t="s">
        <v>6605</v>
      </c>
      <c r="C732" t="s">
        <v>1036</v>
      </c>
      <c r="D732" s="1">
        <v>59.43</v>
      </c>
      <c r="E732">
        <v>7</v>
      </c>
      <c r="F732" t="s">
        <v>6606</v>
      </c>
      <c r="G732">
        <v>3691</v>
      </c>
      <c r="H732" t="s">
        <v>6607</v>
      </c>
      <c r="I732" t="s">
        <v>7496</v>
      </c>
      <c r="J732" t="s">
        <v>7257</v>
      </c>
      <c r="K732" t="str">
        <f t="shared" si="22"/>
        <v>In Stock</v>
      </c>
      <c r="L732" s="1">
        <f t="shared" si="23"/>
        <v>219356.13</v>
      </c>
      <c r="M732" t="str">
        <f>IF(Table1[[#This Row],[sold]]&gt;100,"High",IF(Table1[[#This Row],[sold]]&gt;=50,"Medium","Low"))</f>
        <v>High</v>
      </c>
    </row>
    <row r="733" spans="1:13" x14ac:dyDescent="0.3">
      <c r="A733" t="s">
        <v>1078</v>
      </c>
      <c r="B733" t="s">
        <v>7283</v>
      </c>
      <c r="C733" t="s">
        <v>1011</v>
      </c>
      <c r="D733" s="1">
        <v>14.95</v>
      </c>
      <c r="E733">
        <v>8</v>
      </c>
      <c r="F733" t="s">
        <v>6608</v>
      </c>
      <c r="G733">
        <v>79</v>
      </c>
      <c r="H733" t="s">
        <v>6609</v>
      </c>
      <c r="I733" t="s">
        <v>7495</v>
      </c>
      <c r="J733" t="s">
        <v>7257</v>
      </c>
      <c r="K733" t="str">
        <f t="shared" si="22"/>
        <v>In Stock</v>
      </c>
      <c r="L733" s="1">
        <f t="shared" si="23"/>
        <v>1181.05</v>
      </c>
      <c r="M733" t="str">
        <f>IF(Table1[[#This Row],[sold]]&gt;100,"High",IF(Table1[[#This Row],[sold]]&gt;=50,"Medium","Low"))</f>
        <v>Medium</v>
      </c>
    </row>
    <row r="734" spans="1:13" x14ac:dyDescent="0.3">
      <c r="A734" t="s">
        <v>1800</v>
      </c>
      <c r="B734" t="s">
        <v>6610</v>
      </c>
      <c r="C734" t="s">
        <v>1011</v>
      </c>
      <c r="D734" s="1">
        <v>12.99</v>
      </c>
      <c r="E734">
        <v>5</v>
      </c>
      <c r="F734" t="s">
        <v>2028</v>
      </c>
      <c r="G734">
        <v>5</v>
      </c>
      <c r="H734" t="s">
        <v>6611</v>
      </c>
      <c r="I734" t="s">
        <v>7494</v>
      </c>
      <c r="J734" t="s">
        <v>7257</v>
      </c>
      <c r="K734" t="str">
        <f t="shared" si="22"/>
        <v>In Stock</v>
      </c>
      <c r="L734" s="1">
        <f t="shared" si="23"/>
        <v>64.95</v>
      </c>
      <c r="M734" t="str">
        <f>IF(Table1[[#This Row],[sold]]&gt;100,"High",IF(Table1[[#This Row],[sold]]&gt;=50,"Medium","Low"))</f>
        <v>Low</v>
      </c>
    </row>
    <row r="735" spans="1:13" x14ac:dyDescent="0.3">
      <c r="A735" t="s">
        <v>2249</v>
      </c>
      <c r="B735" t="s">
        <v>6612</v>
      </c>
      <c r="C735" t="s">
        <v>1011</v>
      </c>
      <c r="D735" s="1">
        <v>108</v>
      </c>
      <c r="E735">
        <v>1</v>
      </c>
      <c r="F735" t="s">
        <v>2732</v>
      </c>
      <c r="G735">
        <v>10</v>
      </c>
      <c r="H735" t="s">
        <v>6613</v>
      </c>
      <c r="I735" t="s">
        <v>7524</v>
      </c>
      <c r="J735" t="s">
        <v>7257</v>
      </c>
      <c r="K735" t="str">
        <f t="shared" si="22"/>
        <v>In Stock</v>
      </c>
      <c r="L735" s="1">
        <f t="shared" si="23"/>
        <v>1080</v>
      </c>
      <c r="M735" t="str">
        <f>IF(Table1[[#This Row],[sold]]&gt;100,"High",IF(Table1[[#This Row],[sold]]&gt;=50,"Medium","Low"))</f>
        <v>Low</v>
      </c>
    </row>
    <row r="736" spans="1:13" x14ac:dyDescent="0.3">
      <c r="A736" t="s">
        <v>6614</v>
      </c>
      <c r="B736" t="s">
        <v>6615</v>
      </c>
      <c r="C736" t="s">
        <v>1336</v>
      </c>
      <c r="D736" s="1">
        <v>14.7</v>
      </c>
      <c r="E736">
        <v>10</v>
      </c>
      <c r="F736" t="s">
        <v>2631</v>
      </c>
      <c r="G736">
        <v>119</v>
      </c>
      <c r="H736" t="s">
        <v>6616</v>
      </c>
      <c r="I736" t="s">
        <v>7503</v>
      </c>
      <c r="J736" t="s">
        <v>7257</v>
      </c>
      <c r="K736" t="str">
        <f t="shared" si="22"/>
        <v>In Stock</v>
      </c>
      <c r="L736" s="1">
        <f t="shared" si="23"/>
        <v>1749.3</v>
      </c>
      <c r="M736" t="str">
        <f>IF(Table1[[#This Row],[sold]]&gt;100,"High",IF(Table1[[#This Row],[sold]]&gt;=50,"Medium","Low"))</f>
        <v>High</v>
      </c>
    </row>
    <row r="737" spans="1:13" x14ac:dyDescent="0.3">
      <c r="A737" t="s">
        <v>1341</v>
      </c>
      <c r="B737" t="s">
        <v>6617</v>
      </c>
      <c r="C737" t="s">
        <v>1036</v>
      </c>
      <c r="D737" s="1">
        <v>78.989999999999995</v>
      </c>
      <c r="E737">
        <v>10</v>
      </c>
      <c r="F737" t="s">
        <v>3234</v>
      </c>
      <c r="G737">
        <v>27</v>
      </c>
      <c r="H737" t="s">
        <v>6618</v>
      </c>
      <c r="I737" t="s">
        <v>7488</v>
      </c>
      <c r="J737" t="s">
        <v>7257</v>
      </c>
      <c r="K737" t="str">
        <f t="shared" si="22"/>
        <v>In Stock</v>
      </c>
      <c r="L737" s="1">
        <f t="shared" si="23"/>
        <v>2132.73</v>
      </c>
      <c r="M737" t="str">
        <f>IF(Table1[[#This Row],[sold]]&gt;100,"High",IF(Table1[[#This Row],[sold]]&gt;=50,"Medium","Low"))</f>
        <v>Low</v>
      </c>
    </row>
    <row r="738" spans="1:13" x14ac:dyDescent="0.3">
      <c r="A738" t="s">
        <v>6619</v>
      </c>
      <c r="B738" t="s">
        <v>6620</v>
      </c>
      <c r="C738" t="s">
        <v>1036</v>
      </c>
      <c r="D738" s="1">
        <v>32.950000000000003</v>
      </c>
      <c r="E738">
        <v>10</v>
      </c>
      <c r="F738" t="s">
        <v>6621</v>
      </c>
      <c r="G738">
        <v>217</v>
      </c>
      <c r="H738" t="s">
        <v>6622</v>
      </c>
      <c r="I738" t="s">
        <v>7499</v>
      </c>
      <c r="J738" t="s">
        <v>7257</v>
      </c>
      <c r="K738" t="str">
        <f t="shared" si="22"/>
        <v>In Stock</v>
      </c>
      <c r="L738" s="1">
        <f t="shared" si="23"/>
        <v>7150.1500000000005</v>
      </c>
      <c r="M738" t="str">
        <f>IF(Table1[[#This Row],[sold]]&gt;100,"High",IF(Table1[[#This Row],[sold]]&gt;=50,"Medium","Low"))</f>
        <v>High</v>
      </c>
    </row>
    <row r="739" spans="1:13" x14ac:dyDescent="0.3">
      <c r="A739" t="s">
        <v>2249</v>
      </c>
      <c r="B739" t="s">
        <v>6623</v>
      </c>
      <c r="C739" t="s">
        <v>1036</v>
      </c>
      <c r="D739" s="1">
        <v>18.989999999999998</v>
      </c>
      <c r="E739">
        <v>10</v>
      </c>
      <c r="F739" t="s">
        <v>1971</v>
      </c>
      <c r="G739">
        <v>38</v>
      </c>
      <c r="H739" t="s">
        <v>6624</v>
      </c>
      <c r="I739" t="s">
        <v>7494</v>
      </c>
      <c r="J739" t="s">
        <v>7257</v>
      </c>
      <c r="K739" t="str">
        <f t="shared" si="22"/>
        <v>In Stock</v>
      </c>
      <c r="L739" s="1">
        <f t="shared" si="23"/>
        <v>721.61999999999989</v>
      </c>
      <c r="M739" t="str">
        <f>IF(Table1[[#This Row],[sold]]&gt;100,"High",IF(Table1[[#This Row],[sold]]&gt;=50,"Medium","Low"))</f>
        <v>Low</v>
      </c>
    </row>
    <row r="740" spans="1:13" x14ac:dyDescent="0.3">
      <c r="A740" t="s">
        <v>6625</v>
      </c>
      <c r="B740" t="s">
        <v>6626</v>
      </c>
      <c r="C740" t="s">
        <v>1036</v>
      </c>
      <c r="D740" s="1">
        <v>59.63</v>
      </c>
      <c r="E740">
        <v>24</v>
      </c>
      <c r="F740" t="s">
        <v>6627</v>
      </c>
      <c r="G740">
        <v>48</v>
      </c>
      <c r="H740" t="s">
        <v>6628</v>
      </c>
      <c r="I740" t="s">
        <v>7495</v>
      </c>
      <c r="J740" t="s">
        <v>7257</v>
      </c>
      <c r="K740" t="str">
        <f t="shared" si="22"/>
        <v>In Stock</v>
      </c>
      <c r="L740" s="1">
        <f t="shared" si="23"/>
        <v>2862.2400000000002</v>
      </c>
      <c r="M740" t="str">
        <f>IF(Table1[[#This Row],[sold]]&gt;100,"High",IF(Table1[[#This Row],[sold]]&gt;=50,"Medium","Low"))</f>
        <v>Low</v>
      </c>
    </row>
    <row r="741" spans="1:13" x14ac:dyDescent="0.3">
      <c r="A741" t="s">
        <v>1897</v>
      </c>
      <c r="B741" t="s">
        <v>6629</v>
      </c>
      <c r="C741" t="s">
        <v>1036</v>
      </c>
      <c r="D741" s="1">
        <v>44.93</v>
      </c>
      <c r="E741">
        <v>26</v>
      </c>
      <c r="F741" t="s">
        <v>6630</v>
      </c>
      <c r="G741">
        <v>2098</v>
      </c>
      <c r="H741" t="s">
        <v>6631</v>
      </c>
      <c r="I741" t="s">
        <v>7495</v>
      </c>
      <c r="J741" t="s">
        <v>7257</v>
      </c>
      <c r="K741" t="str">
        <f t="shared" si="22"/>
        <v>In Stock</v>
      </c>
      <c r="L741" s="1">
        <f t="shared" si="23"/>
        <v>94263.14</v>
      </c>
      <c r="M741" t="str">
        <f>IF(Table1[[#This Row],[sold]]&gt;100,"High",IF(Table1[[#This Row],[sold]]&gt;=50,"Medium","Low"))</f>
        <v>High</v>
      </c>
    </row>
    <row r="742" spans="1:13" x14ac:dyDescent="0.3">
      <c r="A742" t="s">
        <v>1538</v>
      </c>
      <c r="B742" t="s">
        <v>6632</v>
      </c>
      <c r="C742" t="s">
        <v>1036</v>
      </c>
      <c r="D742" s="1">
        <v>30.31</v>
      </c>
      <c r="E742">
        <v>10</v>
      </c>
      <c r="F742" t="s">
        <v>1287</v>
      </c>
      <c r="G742">
        <v>17</v>
      </c>
      <c r="H742" t="s">
        <v>6633</v>
      </c>
      <c r="I742" t="s">
        <v>6349</v>
      </c>
      <c r="J742" t="s">
        <v>7257</v>
      </c>
      <c r="K742" t="str">
        <f t="shared" si="22"/>
        <v>In Stock</v>
      </c>
      <c r="L742" s="1">
        <f t="shared" si="23"/>
        <v>515.27</v>
      </c>
      <c r="M742" t="str">
        <f>IF(Table1[[#This Row],[sold]]&gt;100,"High",IF(Table1[[#This Row],[sold]]&gt;=50,"Medium","Low"))</f>
        <v>Low</v>
      </c>
    </row>
    <row r="743" spans="1:13" x14ac:dyDescent="0.3">
      <c r="A743" t="s">
        <v>5016</v>
      </c>
      <c r="B743" t="s">
        <v>6634</v>
      </c>
      <c r="C743" t="s">
        <v>1254</v>
      </c>
      <c r="D743" s="1">
        <v>49.99</v>
      </c>
      <c r="E743">
        <v>10</v>
      </c>
      <c r="F743" t="s">
        <v>6635</v>
      </c>
      <c r="G743">
        <v>381</v>
      </c>
      <c r="H743" t="s">
        <v>6636</v>
      </c>
      <c r="I743" t="s">
        <v>7494</v>
      </c>
      <c r="J743" t="s">
        <v>7257</v>
      </c>
      <c r="K743" t="str">
        <f t="shared" si="22"/>
        <v>In Stock</v>
      </c>
      <c r="L743" s="1">
        <f t="shared" si="23"/>
        <v>19046.190000000002</v>
      </c>
      <c r="M743" t="str">
        <f>IF(Table1[[#This Row],[sold]]&gt;100,"High",IF(Table1[[#This Row],[sold]]&gt;=50,"Medium","Low"))</f>
        <v>High</v>
      </c>
    </row>
    <row r="744" spans="1:13" x14ac:dyDescent="0.3">
      <c r="A744" t="s">
        <v>2105</v>
      </c>
      <c r="B744" t="s">
        <v>6637</v>
      </c>
      <c r="C744" t="s">
        <v>1336</v>
      </c>
      <c r="D744" s="1">
        <v>88.99</v>
      </c>
      <c r="E744">
        <v>5</v>
      </c>
      <c r="F744" t="s">
        <v>1323</v>
      </c>
      <c r="G744">
        <v>4</v>
      </c>
      <c r="H744" t="s">
        <v>6639</v>
      </c>
      <c r="I744" t="s">
        <v>7492</v>
      </c>
      <c r="J744" t="s">
        <v>7257</v>
      </c>
      <c r="K744" t="str">
        <f t="shared" si="22"/>
        <v>In Stock</v>
      </c>
      <c r="L744" s="1">
        <f t="shared" si="23"/>
        <v>355.96</v>
      </c>
      <c r="M744" t="str">
        <f>IF(Table1[[#This Row],[sold]]&gt;100,"High",IF(Table1[[#This Row],[sold]]&gt;=50,"Medium","Low"))</f>
        <v>Low</v>
      </c>
    </row>
    <row r="745" spans="1:13" x14ac:dyDescent="0.3">
      <c r="A745" t="s">
        <v>2249</v>
      </c>
      <c r="B745" t="s">
        <v>6640</v>
      </c>
      <c r="C745" t="s">
        <v>1336</v>
      </c>
      <c r="D745" s="1">
        <v>20</v>
      </c>
      <c r="E745">
        <v>7</v>
      </c>
      <c r="F745" t="s">
        <v>6641</v>
      </c>
      <c r="G745">
        <v>2</v>
      </c>
      <c r="H745" t="s">
        <v>6642</v>
      </c>
      <c r="I745" t="s">
        <v>7496</v>
      </c>
      <c r="J745" t="s">
        <v>7257</v>
      </c>
      <c r="K745" t="str">
        <f t="shared" si="22"/>
        <v>In Stock</v>
      </c>
      <c r="L745" s="1">
        <f t="shared" si="23"/>
        <v>40</v>
      </c>
      <c r="M745" t="str">
        <f>IF(Table1[[#This Row],[sold]]&gt;100,"High",IF(Table1[[#This Row],[sold]]&gt;=50,"Medium","Low"))</f>
        <v>Low</v>
      </c>
    </row>
    <row r="746" spans="1:13" x14ac:dyDescent="0.3">
      <c r="A746" t="s">
        <v>2745</v>
      </c>
      <c r="B746" t="s">
        <v>6643</v>
      </c>
      <c r="C746" t="s">
        <v>1336</v>
      </c>
      <c r="D746" s="1">
        <v>17.95</v>
      </c>
      <c r="E746">
        <v>1</v>
      </c>
      <c r="F746" t="s">
        <v>2164</v>
      </c>
      <c r="G746">
        <v>4</v>
      </c>
      <c r="H746" t="s">
        <v>6644</v>
      </c>
      <c r="I746" t="s">
        <v>7499</v>
      </c>
      <c r="J746" t="s">
        <v>7257</v>
      </c>
      <c r="K746" t="str">
        <f t="shared" si="22"/>
        <v>In Stock</v>
      </c>
      <c r="L746" s="1">
        <f t="shared" si="23"/>
        <v>71.8</v>
      </c>
      <c r="M746" t="str">
        <f>IF(Table1[[#This Row],[sold]]&gt;100,"High",IF(Table1[[#This Row],[sold]]&gt;=50,"Medium","Low"))</f>
        <v>Low</v>
      </c>
    </row>
    <row r="747" spans="1:13" x14ac:dyDescent="0.3">
      <c r="A747" t="s">
        <v>2249</v>
      </c>
      <c r="B747" t="s">
        <v>6645</v>
      </c>
      <c r="C747" t="s">
        <v>1036</v>
      </c>
      <c r="D747" s="1">
        <v>39.99</v>
      </c>
      <c r="E747">
        <v>7</v>
      </c>
      <c r="F747" t="s">
        <v>6646</v>
      </c>
      <c r="G747">
        <v>40</v>
      </c>
      <c r="H747" t="s">
        <v>6647</v>
      </c>
      <c r="I747" t="s">
        <v>7500</v>
      </c>
      <c r="J747" t="s">
        <v>7257</v>
      </c>
      <c r="K747" t="str">
        <f t="shared" si="22"/>
        <v>In Stock</v>
      </c>
      <c r="L747" s="1">
        <f t="shared" si="23"/>
        <v>1599.6000000000001</v>
      </c>
      <c r="M747" t="str">
        <f>IF(Table1[[#This Row],[sold]]&gt;100,"High",IF(Table1[[#This Row],[sold]]&gt;=50,"Medium","Low"))</f>
        <v>Low</v>
      </c>
    </row>
    <row r="748" spans="1:13" x14ac:dyDescent="0.3">
      <c r="A748" t="s">
        <v>6648</v>
      </c>
      <c r="B748" t="s">
        <v>6649</v>
      </c>
      <c r="C748" t="s">
        <v>1011</v>
      </c>
      <c r="D748" s="1">
        <v>99</v>
      </c>
      <c r="E748">
        <v>8</v>
      </c>
      <c r="F748" t="s">
        <v>6650</v>
      </c>
      <c r="G748">
        <v>177</v>
      </c>
      <c r="H748" t="s">
        <v>6651</v>
      </c>
      <c r="I748" t="s">
        <v>7547</v>
      </c>
      <c r="J748" t="s">
        <v>7257</v>
      </c>
      <c r="K748" t="str">
        <f t="shared" si="22"/>
        <v>In Stock</v>
      </c>
      <c r="L748" s="1">
        <f t="shared" si="23"/>
        <v>17523</v>
      </c>
      <c r="M748" t="str">
        <f>IF(Table1[[#This Row],[sold]]&gt;100,"High",IF(Table1[[#This Row],[sold]]&gt;=50,"Medium","Low"))</f>
        <v>High</v>
      </c>
    </row>
    <row r="749" spans="1:13" x14ac:dyDescent="0.3">
      <c r="A749" t="s">
        <v>1087</v>
      </c>
      <c r="B749" t="s">
        <v>5858</v>
      </c>
      <c r="C749" t="s">
        <v>1336</v>
      </c>
      <c r="D749" s="1">
        <v>15.99</v>
      </c>
      <c r="E749">
        <v>10</v>
      </c>
      <c r="F749" t="s">
        <v>1756</v>
      </c>
      <c r="G749">
        <v>65</v>
      </c>
      <c r="H749" t="s">
        <v>6652</v>
      </c>
      <c r="I749" t="s">
        <v>7495</v>
      </c>
      <c r="J749" t="s">
        <v>7257</v>
      </c>
      <c r="K749" t="str">
        <f t="shared" si="22"/>
        <v>In Stock</v>
      </c>
      <c r="L749" s="1">
        <f t="shared" si="23"/>
        <v>1039.3499999999999</v>
      </c>
      <c r="M749" t="str">
        <f>IF(Table1[[#This Row],[sold]]&gt;100,"High",IF(Table1[[#This Row],[sold]]&gt;=50,"Medium","Low"))</f>
        <v>Medium</v>
      </c>
    </row>
    <row r="750" spans="1:13" x14ac:dyDescent="0.3">
      <c r="A750" t="s">
        <v>1275</v>
      </c>
      <c r="B750" t="s">
        <v>6653</v>
      </c>
      <c r="C750" t="s">
        <v>1011</v>
      </c>
      <c r="D750" s="1">
        <v>20</v>
      </c>
      <c r="E750">
        <v>10</v>
      </c>
      <c r="F750" t="s">
        <v>1914</v>
      </c>
      <c r="G750">
        <v>16</v>
      </c>
      <c r="H750" t="s">
        <v>6654</v>
      </c>
      <c r="I750" t="s">
        <v>7498</v>
      </c>
      <c r="J750" t="s">
        <v>7257</v>
      </c>
      <c r="K750" t="str">
        <f t="shared" si="22"/>
        <v>In Stock</v>
      </c>
      <c r="L750" s="1">
        <f t="shared" si="23"/>
        <v>320</v>
      </c>
      <c r="M750" t="str">
        <f>IF(Table1[[#This Row],[sold]]&gt;100,"High",IF(Table1[[#This Row],[sold]]&gt;=50,"Medium","Low"))</f>
        <v>Low</v>
      </c>
    </row>
    <row r="751" spans="1:13" x14ac:dyDescent="0.3">
      <c r="A751" t="s">
        <v>1800</v>
      </c>
      <c r="B751" t="s">
        <v>6655</v>
      </c>
      <c r="C751" t="s">
        <v>1036</v>
      </c>
      <c r="D751" s="1">
        <v>41.95</v>
      </c>
      <c r="E751">
        <v>7</v>
      </c>
      <c r="F751" t="s">
        <v>6492</v>
      </c>
      <c r="G751">
        <v>37</v>
      </c>
      <c r="H751" t="s">
        <v>6656</v>
      </c>
      <c r="I751" t="s">
        <v>7498</v>
      </c>
      <c r="J751" t="s">
        <v>7257</v>
      </c>
      <c r="K751" t="str">
        <f t="shared" si="22"/>
        <v>In Stock</v>
      </c>
      <c r="L751" s="1">
        <f t="shared" si="23"/>
        <v>1552.15</v>
      </c>
      <c r="M751" t="str">
        <f>IF(Table1[[#This Row],[sold]]&gt;100,"High",IF(Table1[[#This Row],[sold]]&gt;=50,"Medium","Low"))</f>
        <v>Low</v>
      </c>
    </row>
    <row r="752" spans="1:13" x14ac:dyDescent="0.3">
      <c r="A752" t="s">
        <v>1095</v>
      </c>
      <c r="B752" t="s">
        <v>6657</v>
      </c>
      <c r="C752" t="s">
        <v>1011</v>
      </c>
      <c r="D752" s="1">
        <v>19.989999999999998</v>
      </c>
      <c r="E752">
        <v>4</v>
      </c>
      <c r="F752" t="s">
        <v>1920</v>
      </c>
      <c r="G752">
        <v>6</v>
      </c>
      <c r="I752" t="s">
        <v>7494</v>
      </c>
      <c r="J752" t="s">
        <v>7257</v>
      </c>
      <c r="K752" t="str">
        <f t="shared" si="22"/>
        <v>In Stock</v>
      </c>
      <c r="L752" s="1">
        <f t="shared" si="23"/>
        <v>119.94</v>
      </c>
      <c r="M752" t="str">
        <f>IF(Table1[[#This Row],[sold]]&gt;100,"High",IF(Table1[[#This Row],[sold]]&gt;=50,"Medium","Low"))</f>
        <v>Low</v>
      </c>
    </row>
    <row r="753" spans="1:13" x14ac:dyDescent="0.3">
      <c r="A753" t="s">
        <v>2294</v>
      </c>
      <c r="B753" t="s">
        <v>6658</v>
      </c>
      <c r="C753" t="s">
        <v>1011</v>
      </c>
      <c r="D753" s="1">
        <v>38.99</v>
      </c>
      <c r="E753">
        <v>10</v>
      </c>
      <c r="F753" t="s">
        <v>2861</v>
      </c>
      <c r="G753">
        <v>20</v>
      </c>
      <c r="H753" t="s">
        <v>6659</v>
      </c>
      <c r="I753" t="s">
        <v>7494</v>
      </c>
      <c r="J753" t="s">
        <v>7257</v>
      </c>
      <c r="K753" t="str">
        <f t="shared" si="22"/>
        <v>In Stock</v>
      </c>
      <c r="L753" s="1">
        <f t="shared" si="23"/>
        <v>779.80000000000007</v>
      </c>
      <c r="M753" t="str">
        <f>IF(Table1[[#This Row],[sold]]&gt;100,"High",IF(Table1[[#This Row],[sold]]&gt;=50,"Medium","Low"))</f>
        <v>Low</v>
      </c>
    </row>
    <row r="754" spans="1:13" x14ac:dyDescent="0.3">
      <c r="A754" t="s">
        <v>1078</v>
      </c>
      <c r="B754" t="s">
        <v>7284</v>
      </c>
      <c r="C754" t="s">
        <v>1011</v>
      </c>
      <c r="D754" s="1">
        <v>55.15</v>
      </c>
      <c r="E754">
        <v>5</v>
      </c>
      <c r="F754" t="s">
        <v>6660</v>
      </c>
      <c r="G754">
        <v>64</v>
      </c>
      <c r="H754" t="s">
        <v>6661</v>
      </c>
      <c r="I754" t="s">
        <v>7496</v>
      </c>
      <c r="J754" t="s">
        <v>7257</v>
      </c>
      <c r="K754" t="str">
        <f t="shared" si="22"/>
        <v>In Stock</v>
      </c>
      <c r="L754" s="1">
        <f t="shared" si="23"/>
        <v>3529.6</v>
      </c>
      <c r="M754" t="str">
        <f>IF(Table1[[#This Row],[sold]]&gt;100,"High",IF(Table1[[#This Row],[sold]]&gt;=50,"Medium","Low"))</f>
        <v>Medium</v>
      </c>
    </row>
    <row r="755" spans="1:13" x14ac:dyDescent="0.3">
      <c r="A755" t="s">
        <v>1078</v>
      </c>
      <c r="B755" t="s">
        <v>6662</v>
      </c>
      <c r="C755" t="s">
        <v>1011</v>
      </c>
      <c r="D755" s="1">
        <v>74.48</v>
      </c>
      <c r="E755">
        <v>10</v>
      </c>
      <c r="F755" t="s">
        <v>6663</v>
      </c>
      <c r="G755">
        <v>5</v>
      </c>
      <c r="H755" t="s">
        <v>6664</v>
      </c>
      <c r="I755" t="s">
        <v>7495</v>
      </c>
      <c r="J755" t="s">
        <v>7257</v>
      </c>
      <c r="K755" t="str">
        <f t="shared" si="22"/>
        <v>In Stock</v>
      </c>
      <c r="L755" s="1">
        <f t="shared" si="23"/>
        <v>372.40000000000003</v>
      </c>
      <c r="M755" t="str">
        <f>IF(Table1[[#This Row],[sold]]&gt;100,"High",IF(Table1[[#This Row],[sold]]&gt;=50,"Medium","Low"))</f>
        <v>Low</v>
      </c>
    </row>
    <row r="756" spans="1:13" x14ac:dyDescent="0.3">
      <c r="A756" t="s">
        <v>1553</v>
      </c>
      <c r="B756" t="s">
        <v>7392</v>
      </c>
      <c r="C756" t="s">
        <v>1011</v>
      </c>
      <c r="D756" s="1">
        <v>33.49</v>
      </c>
      <c r="E756">
        <v>3</v>
      </c>
      <c r="F756" t="s">
        <v>1504</v>
      </c>
      <c r="G756">
        <v>4</v>
      </c>
      <c r="H756" t="s">
        <v>6665</v>
      </c>
      <c r="I756" t="s">
        <v>7494</v>
      </c>
      <c r="J756" t="s">
        <v>7257</v>
      </c>
      <c r="K756" t="str">
        <f t="shared" si="22"/>
        <v>In Stock</v>
      </c>
      <c r="L756" s="1">
        <f t="shared" si="23"/>
        <v>133.96</v>
      </c>
      <c r="M756" t="str">
        <f>IF(Table1[[#This Row],[sold]]&gt;100,"High",IF(Table1[[#This Row],[sold]]&gt;=50,"Medium","Low"))</f>
        <v>Low</v>
      </c>
    </row>
    <row r="757" spans="1:13" x14ac:dyDescent="0.3">
      <c r="A757" t="s">
        <v>1126</v>
      </c>
      <c r="B757" t="s">
        <v>6666</v>
      </c>
      <c r="C757" t="s">
        <v>1254</v>
      </c>
      <c r="D757" s="1">
        <v>17.89</v>
      </c>
      <c r="E757">
        <v>5</v>
      </c>
      <c r="F757" t="s">
        <v>3633</v>
      </c>
      <c r="G757">
        <v>68</v>
      </c>
      <c r="H757" t="s">
        <v>6667</v>
      </c>
      <c r="I757" t="s">
        <v>7496</v>
      </c>
      <c r="J757" t="s">
        <v>7257</v>
      </c>
      <c r="K757" t="str">
        <f t="shared" si="22"/>
        <v>In Stock</v>
      </c>
      <c r="L757" s="1">
        <f t="shared" si="23"/>
        <v>1216.52</v>
      </c>
      <c r="M757" t="str">
        <f>IF(Table1[[#This Row],[sold]]&gt;100,"High",IF(Table1[[#This Row],[sold]]&gt;=50,"Medium","Low"))</f>
        <v>Medium</v>
      </c>
    </row>
    <row r="758" spans="1:13" x14ac:dyDescent="0.3">
      <c r="A758" t="s">
        <v>1048</v>
      </c>
      <c r="B758" t="s">
        <v>6668</v>
      </c>
      <c r="C758" t="s">
        <v>1036</v>
      </c>
      <c r="D758" s="1">
        <v>58.46</v>
      </c>
      <c r="E758">
        <v>1</v>
      </c>
      <c r="F758" t="s">
        <v>6669</v>
      </c>
      <c r="G758">
        <v>5227</v>
      </c>
      <c r="H758" t="s">
        <v>6670</v>
      </c>
      <c r="I758" t="s">
        <v>7496</v>
      </c>
      <c r="J758" t="s">
        <v>7257</v>
      </c>
      <c r="K758" t="str">
        <f t="shared" si="22"/>
        <v>In Stock</v>
      </c>
      <c r="L758" s="1">
        <f t="shared" si="23"/>
        <v>305570.42</v>
      </c>
      <c r="M758" t="str">
        <f>IF(Table1[[#This Row],[sold]]&gt;100,"High",IF(Table1[[#This Row],[sold]]&gt;=50,"Medium","Low"))</f>
        <v>High</v>
      </c>
    </row>
    <row r="759" spans="1:13" x14ac:dyDescent="0.3">
      <c r="A759" t="s">
        <v>1095</v>
      </c>
      <c r="B759" t="s">
        <v>6671</v>
      </c>
      <c r="C759" t="s">
        <v>1011</v>
      </c>
      <c r="D759" s="1">
        <v>91.98</v>
      </c>
      <c r="E759">
        <v>1</v>
      </c>
      <c r="F759" t="s">
        <v>2405</v>
      </c>
      <c r="G759">
        <v>7</v>
      </c>
      <c r="H759" t="s">
        <v>6672</v>
      </c>
      <c r="I759" t="s">
        <v>7498</v>
      </c>
      <c r="J759" t="s">
        <v>7257</v>
      </c>
      <c r="K759" t="str">
        <f t="shared" si="22"/>
        <v>In Stock</v>
      </c>
      <c r="L759" s="1">
        <f t="shared" si="23"/>
        <v>643.86</v>
      </c>
      <c r="M759" t="str">
        <f>IF(Table1[[#This Row],[sold]]&gt;100,"High",IF(Table1[[#This Row],[sold]]&gt;=50,"Medium","Low"))</f>
        <v>Low</v>
      </c>
    </row>
    <row r="760" spans="1:13" x14ac:dyDescent="0.3">
      <c r="A760" t="s">
        <v>1354</v>
      </c>
      <c r="B760" t="s">
        <v>6673</v>
      </c>
      <c r="C760" t="s">
        <v>5214</v>
      </c>
      <c r="D760" s="1">
        <v>17.989999999999998</v>
      </c>
      <c r="E760">
        <v>3</v>
      </c>
      <c r="F760" t="s">
        <v>2073</v>
      </c>
      <c r="G760">
        <v>3</v>
      </c>
      <c r="H760" t="s">
        <v>6674</v>
      </c>
      <c r="I760" t="s">
        <v>7527</v>
      </c>
      <c r="J760" t="s">
        <v>7257</v>
      </c>
      <c r="K760" t="str">
        <f t="shared" si="22"/>
        <v>In Stock</v>
      </c>
      <c r="L760" s="1">
        <f t="shared" si="23"/>
        <v>53.97</v>
      </c>
      <c r="M760" t="str">
        <f>IF(Table1[[#This Row],[sold]]&gt;100,"High",IF(Table1[[#This Row],[sold]]&gt;=50,"Medium","Low"))</f>
        <v>Low</v>
      </c>
    </row>
    <row r="761" spans="1:13" x14ac:dyDescent="0.3">
      <c r="A761" t="s">
        <v>2933</v>
      </c>
      <c r="B761" t="s">
        <v>6675</v>
      </c>
      <c r="C761" t="s">
        <v>1011</v>
      </c>
      <c r="D761" s="1">
        <v>69.95</v>
      </c>
      <c r="E761">
        <v>5</v>
      </c>
      <c r="F761" t="s">
        <v>6676</v>
      </c>
      <c r="G761">
        <v>120</v>
      </c>
      <c r="H761" t="s">
        <v>6677</v>
      </c>
      <c r="I761" t="s">
        <v>7494</v>
      </c>
      <c r="J761" t="s">
        <v>7257</v>
      </c>
      <c r="K761" t="str">
        <f t="shared" si="22"/>
        <v>In Stock</v>
      </c>
      <c r="L761" s="1">
        <f t="shared" si="23"/>
        <v>8394</v>
      </c>
      <c r="M761" t="str">
        <f>IF(Table1[[#This Row],[sold]]&gt;100,"High",IF(Table1[[#This Row],[sold]]&gt;=50,"Medium","Low"))</f>
        <v>High</v>
      </c>
    </row>
    <row r="762" spans="1:13" x14ac:dyDescent="0.3">
      <c r="A762" t="s">
        <v>2249</v>
      </c>
      <c r="B762" t="s">
        <v>6678</v>
      </c>
      <c r="C762" t="s">
        <v>1036</v>
      </c>
      <c r="D762" s="1">
        <v>135</v>
      </c>
      <c r="E762">
        <v>8</v>
      </c>
      <c r="F762" t="s">
        <v>2982</v>
      </c>
      <c r="G762">
        <v>4</v>
      </c>
      <c r="I762" t="s">
        <v>7494</v>
      </c>
      <c r="J762" t="s">
        <v>7257</v>
      </c>
      <c r="K762" t="str">
        <f t="shared" si="22"/>
        <v>In Stock</v>
      </c>
      <c r="L762" s="1">
        <f t="shared" si="23"/>
        <v>540</v>
      </c>
      <c r="M762" t="str">
        <f>IF(Table1[[#This Row],[sold]]&gt;100,"High",IF(Table1[[#This Row],[sold]]&gt;=50,"Medium","Low"))</f>
        <v>Low</v>
      </c>
    </row>
    <row r="763" spans="1:13" x14ac:dyDescent="0.3">
      <c r="A763" t="s">
        <v>3445</v>
      </c>
      <c r="B763" t="s">
        <v>6679</v>
      </c>
      <c r="C763" t="s">
        <v>1036</v>
      </c>
      <c r="D763" s="1">
        <v>35</v>
      </c>
      <c r="E763">
        <v>3</v>
      </c>
      <c r="F763" t="s">
        <v>6680</v>
      </c>
      <c r="G763">
        <v>214</v>
      </c>
      <c r="H763" t="s">
        <v>6681</v>
      </c>
      <c r="I763" t="s">
        <v>7524</v>
      </c>
      <c r="J763" t="s">
        <v>7257</v>
      </c>
      <c r="K763" t="str">
        <f t="shared" si="22"/>
        <v>In Stock</v>
      </c>
      <c r="L763" s="1">
        <f t="shared" si="23"/>
        <v>7490</v>
      </c>
      <c r="M763" t="str">
        <f>IF(Table1[[#This Row],[sold]]&gt;100,"High",IF(Table1[[#This Row],[sold]]&gt;=50,"Medium","Low"))</f>
        <v>High</v>
      </c>
    </row>
    <row r="764" spans="1:13" x14ac:dyDescent="0.3">
      <c r="A764" t="s">
        <v>6682</v>
      </c>
      <c r="B764" t="s">
        <v>6683</v>
      </c>
      <c r="C764" t="s">
        <v>1254</v>
      </c>
      <c r="D764" s="1">
        <v>21.79</v>
      </c>
      <c r="E764">
        <v>10</v>
      </c>
      <c r="F764" t="s">
        <v>6684</v>
      </c>
      <c r="G764">
        <v>488</v>
      </c>
      <c r="H764" t="s">
        <v>6685</v>
      </c>
      <c r="I764" t="s">
        <v>7496</v>
      </c>
      <c r="J764" t="s">
        <v>7257</v>
      </c>
      <c r="K764" t="str">
        <f t="shared" si="22"/>
        <v>In Stock</v>
      </c>
      <c r="L764" s="1">
        <f t="shared" si="23"/>
        <v>10633.52</v>
      </c>
      <c r="M764" t="str">
        <f>IF(Table1[[#This Row],[sold]]&gt;100,"High",IF(Table1[[#This Row],[sold]]&gt;=50,"Medium","Low"))</f>
        <v>High</v>
      </c>
    </row>
    <row r="765" spans="1:13" x14ac:dyDescent="0.3">
      <c r="A765" t="s">
        <v>1044</v>
      </c>
      <c r="B765" t="s">
        <v>7448</v>
      </c>
      <c r="C765" t="s">
        <v>1036</v>
      </c>
      <c r="D765" s="1">
        <v>38</v>
      </c>
      <c r="E765">
        <v>10</v>
      </c>
      <c r="F765" t="s">
        <v>3267</v>
      </c>
      <c r="G765">
        <v>42</v>
      </c>
      <c r="H765" t="s">
        <v>6686</v>
      </c>
      <c r="I765" t="s">
        <v>7533</v>
      </c>
      <c r="J765" t="s">
        <v>7257</v>
      </c>
      <c r="K765" t="str">
        <f t="shared" si="22"/>
        <v>In Stock</v>
      </c>
      <c r="L765" s="1">
        <f t="shared" si="23"/>
        <v>1596</v>
      </c>
      <c r="M765" t="str">
        <f>IF(Table1[[#This Row],[sold]]&gt;100,"High",IF(Table1[[#This Row],[sold]]&gt;=50,"Medium","Low"))</f>
        <v>Low</v>
      </c>
    </row>
    <row r="766" spans="1:13" x14ac:dyDescent="0.3">
      <c r="A766" t="s">
        <v>1800</v>
      </c>
      <c r="B766" t="s">
        <v>6687</v>
      </c>
      <c r="C766" t="s">
        <v>1036</v>
      </c>
      <c r="D766" s="1">
        <v>34.99</v>
      </c>
      <c r="E766">
        <v>5</v>
      </c>
      <c r="F766" t="s">
        <v>6688</v>
      </c>
      <c r="G766">
        <v>31</v>
      </c>
      <c r="H766" t="s">
        <v>6689</v>
      </c>
      <c r="I766" t="s">
        <v>7492</v>
      </c>
      <c r="J766" t="s">
        <v>7257</v>
      </c>
      <c r="K766" t="str">
        <f t="shared" si="22"/>
        <v>In Stock</v>
      </c>
      <c r="L766" s="1">
        <f t="shared" si="23"/>
        <v>1084.69</v>
      </c>
      <c r="M766" t="str">
        <f>IF(Table1[[#This Row],[sold]]&gt;100,"High",IF(Table1[[#This Row],[sold]]&gt;=50,"Medium","Low"))</f>
        <v>Low</v>
      </c>
    </row>
    <row r="767" spans="1:13" x14ac:dyDescent="0.3">
      <c r="A767" t="s">
        <v>1078</v>
      </c>
      <c r="B767" t="s">
        <v>7285</v>
      </c>
      <c r="C767" t="s">
        <v>1036</v>
      </c>
      <c r="D767" s="1">
        <v>53.45</v>
      </c>
      <c r="E767">
        <v>1</v>
      </c>
      <c r="F767" t="s">
        <v>6690</v>
      </c>
      <c r="G767">
        <v>3787</v>
      </c>
      <c r="H767" t="s">
        <v>2635</v>
      </c>
      <c r="I767" t="s">
        <v>7496</v>
      </c>
      <c r="J767" t="s">
        <v>7257</v>
      </c>
      <c r="K767" t="str">
        <f t="shared" si="22"/>
        <v>In Stock</v>
      </c>
      <c r="L767" s="1">
        <f t="shared" si="23"/>
        <v>202415.15000000002</v>
      </c>
      <c r="M767" t="str">
        <f>IF(Table1[[#This Row],[sold]]&gt;100,"High",IF(Table1[[#This Row],[sold]]&gt;=50,"Medium","Low"))</f>
        <v>High</v>
      </c>
    </row>
    <row r="768" spans="1:13" x14ac:dyDescent="0.3">
      <c r="A768" t="s">
        <v>2249</v>
      </c>
      <c r="B768" t="s">
        <v>6691</v>
      </c>
      <c r="C768" t="s">
        <v>1336</v>
      </c>
      <c r="D768" s="1">
        <v>82.99</v>
      </c>
      <c r="E768">
        <v>10</v>
      </c>
      <c r="F768" t="s">
        <v>1402</v>
      </c>
      <c r="G768">
        <v>2</v>
      </c>
      <c r="H768" t="s">
        <v>6692</v>
      </c>
      <c r="I768" t="s">
        <v>7494</v>
      </c>
      <c r="J768" t="s">
        <v>7257</v>
      </c>
      <c r="K768" t="str">
        <f t="shared" ref="K768:K831" si="24">IF(E768&gt;=1,"In Stock","Out of Stock")</f>
        <v>In Stock</v>
      </c>
      <c r="L768" s="1">
        <f t="shared" ref="L768:L831" si="25">G768*D768</f>
        <v>165.98</v>
      </c>
      <c r="M768" t="str">
        <f>IF(Table1[[#This Row],[sold]]&gt;100,"High",IF(Table1[[#This Row],[sold]]&gt;=50,"Medium","Low"))</f>
        <v>Low</v>
      </c>
    </row>
    <row r="769" spans="1:13" x14ac:dyDescent="0.3">
      <c r="A769" t="s">
        <v>1341</v>
      </c>
      <c r="B769" t="s">
        <v>6693</v>
      </c>
      <c r="C769" t="s">
        <v>1036</v>
      </c>
      <c r="D769" s="1">
        <v>79.989999999999995</v>
      </c>
      <c r="E769">
        <v>2</v>
      </c>
      <c r="F769" t="s">
        <v>1664</v>
      </c>
      <c r="G769">
        <v>11</v>
      </c>
      <c r="H769" t="s">
        <v>6694</v>
      </c>
      <c r="I769" t="s">
        <v>7469</v>
      </c>
      <c r="J769" t="s">
        <v>7257</v>
      </c>
      <c r="K769" t="str">
        <f t="shared" si="24"/>
        <v>In Stock</v>
      </c>
      <c r="L769" s="1">
        <f t="shared" si="25"/>
        <v>879.89</v>
      </c>
      <c r="M769" t="str">
        <f>IF(Table1[[#This Row],[sold]]&gt;100,"High",IF(Table1[[#This Row],[sold]]&gt;=50,"Medium","Low"))</f>
        <v>Low</v>
      </c>
    </row>
    <row r="770" spans="1:13" x14ac:dyDescent="0.3">
      <c r="A770" t="s">
        <v>1017</v>
      </c>
      <c r="B770" t="s">
        <v>6695</v>
      </c>
      <c r="C770" t="s">
        <v>1011</v>
      </c>
      <c r="D770" s="1">
        <v>22.99</v>
      </c>
      <c r="E770">
        <v>9</v>
      </c>
      <c r="F770" t="s">
        <v>2678</v>
      </c>
      <c r="G770">
        <v>1</v>
      </c>
      <c r="I770" t="s">
        <v>7513</v>
      </c>
      <c r="J770" t="s">
        <v>7257</v>
      </c>
      <c r="K770" t="str">
        <f t="shared" si="24"/>
        <v>In Stock</v>
      </c>
      <c r="L770" s="1">
        <f t="shared" si="25"/>
        <v>22.99</v>
      </c>
      <c r="M770" t="str">
        <f>IF(Table1[[#This Row],[sold]]&gt;100,"High",IF(Table1[[#This Row],[sold]]&gt;=50,"Medium","Low"))</f>
        <v>Low</v>
      </c>
    </row>
    <row r="771" spans="1:13" x14ac:dyDescent="0.3">
      <c r="A771" t="s">
        <v>1701</v>
      </c>
      <c r="B771" t="s">
        <v>6696</v>
      </c>
      <c r="C771" t="s">
        <v>1011</v>
      </c>
      <c r="D771" s="1">
        <v>22.15</v>
      </c>
      <c r="E771">
        <v>28</v>
      </c>
      <c r="F771" t="s">
        <v>6697</v>
      </c>
      <c r="G771">
        <v>196</v>
      </c>
      <c r="H771" t="s">
        <v>6698</v>
      </c>
      <c r="I771" t="s">
        <v>7495</v>
      </c>
      <c r="J771" t="s">
        <v>7257</v>
      </c>
      <c r="K771" t="str">
        <f t="shared" si="24"/>
        <v>In Stock</v>
      </c>
      <c r="L771" s="1">
        <f t="shared" si="25"/>
        <v>4341.3999999999996</v>
      </c>
      <c r="M771" t="str">
        <f>IF(Table1[[#This Row],[sold]]&gt;100,"High",IF(Table1[[#This Row],[sold]]&gt;=50,"Medium","Low"))</f>
        <v>High</v>
      </c>
    </row>
    <row r="772" spans="1:13" x14ac:dyDescent="0.3">
      <c r="A772" t="s">
        <v>4891</v>
      </c>
      <c r="B772" t="s">
        <v>6699</v>
      </c>
      <c r="C772" t="s">
        <v>1036</v>
      </c>
      <c r="D772" s="1">
        <v>26.55</v>
      </c>
      <c r="E772">
        <v>7</v>
      </c>
      <c r="F772" t="s">
        <v>6700</v>
      </c>
      <c r="G772">
        <v>15</v>
      </c>
      <c r="H772" t="s">
        <v>6701</v>
      </c>
      <c r="I772" t="s">
        <v>7502</v>
      </c>
      <c r="J772" t="s">
        <v>7257</v>
      </c>
      <c r="K772" t="str">
        <f t="shared" si="24"/>
        <v>In Stock</v>
      </c>
      <c r="L772" s="1">
        <f t="shared" si="25"/>
        <v>398.25</v>
      </c>
      <c r="M772" t="str">
        <f>IF(Table1[[#This Row],[sold]]&gt;100,"High",IF(Table1[[#This Row],[sold]]&gt;=50,"Medium","Low"))</f>
        <v>Low</v>
      </c>
    </row>
    <row r="773" spans="1:13" x14ac:dyDescent="0.3">
      <c r="A773" t="s">
        <v>2854</v>
      </c>
      <c r="B773" t="s">
        <v>6702</v>
      </c>
      <c r="C773" t="s">
        <v>1036</v>
      </c>
      <c r="D773" s="1">
        <v>12.6</v>
      </c>
      <c r="E773">
        <v>10</v>
      </c>
      <c r="F773" t="s">
        <v>6703</v>
      </c>
      <c r="G773">
        <v>229</v>
      </c>
      <c r="H773" t="s">
        <v>6704</v>
      </c>
      <c r="I773" t="s">
        <v>7503</v>
      </c>
      <c r="J773" t="s">
        <v>7257</v>
      </c>
      <c r="K773" t="str">
        <f t="shared" si="24"/>
        <v>In Stock</v>
      </c>
      <c r="L773" s="1">
        <f t="shared" si="25"/>
        <v>2885.4</v>
      </c>
      <c r="M773" t="str">
        <f>IF(Table1[[#This Row],[sold]]&gt;100,"High",IF(Table1[[#This Row],[sold]]&gt;=50,"Medium","Low"))</f>
        <v>High</v>
      </c>
    </row>
    <row r="774" spans="1:13" x14ac:dyDescent="0.3">
      <c r="A774" t="s">
        <v>5882</v>
      </c>
      <c r="B774" t="s">
        <v>6705</v>
      </c>
      <c r="C774" t="s">
        <v>1011</v>
      </c>
      <c r="D774" s="1">
        <v>17.98</v>
      </c>
      <c r="E774">
        <v>10</v>
      </c>
      <c r="F774" t="s">
        <v>1022</v>
      </c>
      <c r="G774">
        <v>9</v>
      </c>
      <c r="H774" t="s">
        <v>6706</v>
      </c>
      <c r="I774" t="s">
        <v>7503</v>
      </c>
      <c r="J774" t="s">
        <v>7257</v>
      </c>
      <c r="K774" t="str">
        <f t="shared" si="24"/>
        <v>In Stock</v>
      </c>
      <c r="L774" s="1">
        <f t="shared" si="25"/>
        <v>161.82</v>
      </c>
      <c r="M774" t="str">
        <f>IF(Table1[[#This Row],[sold]]&gt;100,"High",IF(Table1[[#This Row],[sold]]&gt;=50,"Medium","Low"))</f>
        <v>Low</v>
      </c>
    </row>
    <row r="775" spans="1:13" x14ac:dyDescent="0.3">
      <c r="A775" t="s">
        <v>2064</v>
      </c>
      <c r="B775" t="s">
        <v>6707</v>
      </c>
      <c r="C775" t="s">
        <v>1011</v>
      </c>
      <c r="D775" s="1">
        <v>135.49</v>
      </c>
      <c r="E775">
        <v>10</v>
      </c>
      <c r="F775" t="s">
        <v>3703</v>
      </c>
      <c r="G775">
        <v>64</v>
      </c>
      <c r="H775" t="s">
        <v>6421</v>
      </c>
      <c r="I775" t="s">
        <v>7496</v>
      </c>
      <c r="J775" t="s">
        <v>7257</v>
      </c>
      <c r="K775" t="str">
        <f t="shared" si="24"/>
        <v>In Stock</v>
      </c>
      <c r="L775" s="1">
        <f t="shared" si="25"/>
        <v>8671.36</v>
      </c>
      <c r="M775" t="str">
        <f>IF(Table1[[#This Row],[sold]]&gt;100,"High",IF(Table1[[#This Row],[sold]]&gt;=50,"Medium","Low"))</f>
        <v>Medium</v>
      </c>
    </row>
    <row r="776" spans="1:13" x14ac:dyDescent="0.3">
      <c r="A776" t="s">
        <v>1044</v>
      </c>
      <c r="B776" t="s">
        <v>7449</v>
      </c>
      <c r="C776" t="s">
        <v>1036</v>
      </c>
      <c r="D776" s="1">
        <v>52.99</v>
      </c>
      <c r="E776">
        <v>8</v>
      </c>
      <c r="F776" t="s">
        <v>6708</v>
      </c>
      <c r="G776">
        <v>60</v>
      </c>
      <c r="H776" t="s">
        <v>6709</v>
      </c>
      <c r="I776" t="s">
        <v>7490</v>
      </c>
      <c r="J776" t="s">
        <v>7257</v>
      </c>
      <c r="K776" t="str">
        <f t="shared" si="24"/>
        <v>In Stock</v>
      </c>
      <c r="L776" s="1">
        <f t="shared" si="25"/>
        <v>3179.4</v>
      </c>
      <c r="M776" t="str">
        <f>IF(Table1[[#This Row],[sold]]&gt;100,"High",IF(Table1[[#This Row],[sold]]&gt;=50,"Medium","Low"))</f>
        <v>Medium</v>
      </c>
    </row>
    <row r="777" spans="1:13" x14ac:dyDescent="0.3">
      <c r="A777" t="s">
        <v>5101</v>
      </c>
      <c r="B777" t="s">
        <v>6710</v>
      </c>
      <c r="C777" t="s">
        <v>1036</v>
      </c>
      <c r="D777" s="1">
        <v>54.5</v>
      </c>
      <c r="E777">
        <v>2</v>
      </c>
      <c r="F777" t="s">
        <v>6711</v>
      </c>
      <c r="G777">
        <v>1995</v>
      </c>
      <c r="H777" t="s">
        <v>6712</v>
      </c>
      <c r="I777" t="s">
        <v>7496</v>
      </c>
      <c r="J777" t="s">
        <v>7257</v>
      </c>
      <c r="K777" t="str">
        <f t="shared" si="24"/>
        <v>In Stock</v>
      </c>
      <c r="L777" s="1">
        <f t="shared" si="25"/>
        <v>108727.5</v>
      </c>
      <c r="M777" t="str">
        <f>IF(Table1[[#This Row],[sold]]&gt;100,"High",IF(Table1[[#This Row],[sold]]&gt;=50,"Medium","Low"))</f>
        <v>High</v>
      </c>
    </row>
    <row r="778" spans="1:13" x14ac:dyDescent="0.3">
      <c r="A778" t="s">
        <v>6713</v>
      </c>
      <c r="B778" t="s">
        <v>6714</v>
      </c>
      <c r="C778" t="s">
        <v>1011</v>
      </c>
      <c r="D778" s="1">
        <v>3</v>
      </c>
      <c r="E778">
        <v>39</v>
      </c>
      <c r="F778" t="s">
        <v>6715</v>
      </c>
      <c r="G778">
        <v>4</v>
      </c>
      <c r="H778" t="s">
        <v>6716</v>
      </c>
      <c r="I778" t="s">
        <v>7493</v>
      </c>
      <c r="J778" t="s">
        <v>7257</v>
      </c>
      <c r="K778" t="str">
        <f t="shared" si="24"/>
        <v>In Stock</v>
      </c>
      <c r="L778" s="1">
        <f t="shared" si="25"/>
        <v>12</v>
      </c>
      <c r="M778" t="str">
        <f>IF(Table1[[#This Row],[sold]]&gt;100,"High",IF(Table1[[#This Row],[sold]]&gt;=50,"Medium","Low"))</f>
        <v>Low</v>
      </c>
    </row>
    <row r="779" spans="1:13" x14ac:dyDescent="0.3">
      <c r="A779" t="s">
        <v>1538</v>
      </c>
      <c r="B779" t="s">
        <v>6717</v>
      </c>
      <c r="C779" t="s">
        <v>1011</v>
      </c>
      <c r="D779" s="1">
        <v>36.950000000000003</v>
      </c>
      <c r="E779">
        <v>19</v>
      </c>
      <c r="F779" t="s">
        <v>6718</v>
      </c>
      <c r="G779">
        <v>120</v>
      </c>
      <c r="H779" t="s">
        <v>6719</v>
      </c>
      <c r="I779" t="s">
        <v>7495</v>
      </c>
      <c r="J779" t="s">
        <v>7257</v>
      </c>
      <c r="K779" t="str">
        <f t="shared" si="24"/>
        <v>In Stock</v>
      </c>
      <c r="L779" s="1">
        <f t="shared" si="25"/>
        <v>4434</v>
      </c>
      <c r="M779" t="str">
        <f>IF(Table1[[#This Row],[sold]]&gt;100,"High",IF(Table1[[#This Row],[sold]]&gt;=50,"Medium","Low"))</f>
        <v>High</v>
      </c>
    </row>
    <row r="780" spans="1:13" x14ac:dyDescent="0.3">
      <c r="A780" t="s">
        <v>1344</v>
      </c>
      <c r="B780" t="s">
        <v>6504</v>
      </c>
      <c r="C780" t="s">
        <v>1036</v>
      </c>
      <c r="D780" s="1">
        <v>51.99</v>
      </c>
      <c r="E780">
        <v>9</v>
      </c>
      <c r="F780" t="s">
        <v>6720</v>
      </c>
      <c r="G780">
        <v>28</v>
      </c>
      <c r="H780" t="s">
        <v>6721</v>
      </c>
      <c r="I780" t="s">
        <v>7495</v>
      </c>
      <c r="J780" t="s">
        <v>7257</v>
      </c>
      <c r="K780" t="str">
        <f t="shared" si="24"/>
        <v>In Stock</v>
      </c>
      <c r="L780" s="1">
        <f t="shared" si="25"/>
        <v>1455.72</v>
      </c>
      <c r="M780" t="str">
        <f>IF(Table1[[#This Row],[sold]]&gt;100,"High",IF(Table1[[#This Row],[sold]]&gt;=50,"Medium","Low"))</f>
        <v>Low</v>
      </c>
    </row>
    <row r="781" spans="1:13" x14ac:dyDescent="0.3">
      <c r="A781" t="s">
        <v>1893</v>
      </c>
      <c r="B781" t="s">
        <v>6722</v>
      </c>
      <c r="C781" t="s">
        <v>1036</v>
      </c>
      <c r="D781" s="1">
        <v>12</v>
      </c>
      <c r="E781">
        <v>2</v>
      </c>
      <c r="F781" t="s">
        <v>1664</v>
      </c>
      <c r="G781">
        <v>11</v>
      </c>
      <c r="H781" t="s">
        <v>6723</v>
      </c>
      <c r="I781" t="s">
        <v>7498</v>
      </c>
      <c r="J781" t="s">
        <v>7257</v>
      </c>
      <c r="K781" t="str">
        <f t="shared" si="24"/>
        <v>In Stock</v>
      </c>
      <c r="L781" s="1">
        <f t="shared" si="25"/>
        <v>132</v>
      </c>
      <c r="M781" t="str">
        <f>IF(Table1[[#This Row],[sold]]&gt;100,"High",IF(Table1[[#This Row],[sold]]&gt;=50,"Medium","Low"))</f>
        <v>Low</v>
      </c>
    </row>
    <row r="782" spans="1:13" x14ac:dyDescent="0.3">
      <c r="A782" t="s">
        <v>2980</v>
      </c>
      <c r="B782" t="s">
        <v>6724</v>
      </c>
      <c r="C782" t="s">
        <v>1036</v>
      </c>
      <c r="D782" s="1">
        <v>39.99</v>
      </c>
      <c r="E782">
        <v>1</v>
      </c>
      <c r="F782" t="s">
        <v>2443</v>
      </c>
      <c r="G782">
        <v>11</v>
      </c>
      <c r="H782" t="s">
        <v>6725</v>
      </c>
      <c r="I782" t="s">
        <v>7490</v>
      </c>
      <c r="J782" t="s">
        <v>7257</v>
      </c>
      <c r="K782" t="str">
        <f t="shared" si="24"/>
        <v>In Stock</v>
      </c>
      <c r="L782" s="1">
        <f t="shared" si="25"/>
        <v>439.89000000000004</v>
      </c>
      <c r="M782" t="str">
        <f>IF(Table1[[#This Row],[sold]]&gt;100,"High",IF(Table1[[#This Row],[sold]]&gt;=50,"Medium","Low"))</f>
        <v>Low</v>
      </c>
    </row>
    <row r="783" spans="1:13" x14ac:dyDescent="0.3">
      <c r="A783" t="s">
        <v>2557</v>
      </c>
      <c r="B783" t="s">
        <v>6726</v>
      </c>
      <c r="C783" t="s">
        <v>1011</v>
      </c>
      <c r="D783" s="1">
        <v>64.989999999999995</v>
      </c>
      <c r="E783">
        <v>10</v>
      </c>
      <c r="F783" t="s">
        <v>1517</v>
      </c>
      <c r="G783">
        <v>15</v>
      </c>
      <c r="H783" t="s">
        <v>6727</v>
      </c>
      <c r="I783" t="s">
        <v>7499</v>
      </c>
      <c r="J783" t="s">
        <v>7257</v>
      </c>
      <c r="K783" t="str">
        <f t="shared" si="24"/>
        <v>In Stock</v>
      </c>
      <c r="L783" s="1">
        <f t="shared" si="25"/>
        <v>974.84999999999991</v>
      </c>
      <c r="M783" t="str">
        <f>IF(Table1[[#This Row],[sold]]&gt;100,"High",IF(Table1[[#This Row],[sold]]&gt;=50,"Medium","Low"))</f>
        <v>Low</v>
      </c>
    </row>
    <row r="784" spans="1:13" x14ac:dyDescent="0.3">
      <c r="A784" t="s">
        <v>1201</v>
      </c>
      <c r="B784" t="s">
        <v>6728</v>
      </c>
      <c r="C784" t="s">
        <v>1036</v>
      </c>
      <c r="D784" s="1">
        <v>76.989999999999995</v>
      </c>
      <c r="E784">
        <v>10</v>
      </c>
      <c r="F784" t="s">
        <v>6729</v>
      </c>
      <c r="G784">
        <v>33</v>
      </c>
      <c r="H784" t="s">
        <v>6730</v>
      </c>
      <c r="I784" t="s">
        <v>7495</v>
      </c>
      <c r="J784" t="s">
        <v>7257</v>
      </c>
      <c r="K784" t="str">
        <f t="shared" si="24"/>
        <v>In Stock</v>
      </c>
      <c r="L784" s="1">
        <f t="shared" si="25"/>
        <v>2540.6699999999996</v>
      </c>
      <c r="M784" t="str">
        <f>IF(Table1[[#This Row],[sold]]&gt;100,"High",IF(Table1[[#This Row],[sold]]&gt;=50,"Medium","Low"))</f>
        <v>Low</v>
      </c>
    </row>
    <row r="785" spans="1:13" x14ac:dyDescent="0.3">
      <c r="A785" t="s">
        <v>6731</v>
      </c>
      <c r="B785" t="s">
        <v>6732</v>
      </c>
      <c r="C785" t="s">
        <v>1036</v>
      </c>
      <c r="D785" s="1">
        <v>56</v>
      </c>
      <c r="E785">
        <v>3</v>
      </c>
      <c r="F785" t="s">
        <v>1608</v>
      </c>
      <c r="G785">
        <v>6</v>
      </c>
      <c r="H785" t="s">
        <v>6733</v>
      </c>
      <c r="I785" t="s">
        <v>7499</v>
      </c>
      <c r="J785" t="s">
        <v>7257</v>
      </c>
      <c r="K785" t="str">
        <f t="shared" si="24"/>
        <v>In Stock</v>
      </c>
      <c r="L785" s="1">
        <f t="shared" si="25"/>
        <v>336</v>
      </c>
      <c r="M785" t="str">
        <f>IF(Table1[[#This Row],[sold]]&gt;100,"High",IF(Table1[[#This Row],[sold]]&gt;=50,"Medium","Low"))</f>
        <v>Low</v>
      </c>
    </row>
    <row r="786" spans="1:13" x14ac:dyDescent="0.3">
      <c r="A786" t="s">
        <v>1873</v>
      </c>
      <c r="B786" t="s">
        <v>6734</v>
      </c>
      <c r="C786" t="s">
        <v>1036</v>
      </c>
      <c r="D786" s="1">
        <v>45.9</v>
      </c>
      <c r="E786">
        <v>10</v>
      </c>
      <c r="F786" t="s">
        <v>1592</v>
      </c>
      <c r="G786">
        <v>74</v>
      </c>
      <c r="H786" t="s">
        <v>6735</v>
      </c>
      <c r="I786" t="s">
        <v>7541</v>
      </c>
      <c r="J786" t="s">
        <v>7257</v>
      </c>
      <c r="K786" t="str">
        <f t="shared" si="24"/>
        <v>In Stock</v>
      </c>
      <c r="L786" s="1">
        <f t="shared" si="25"/>
        <v>3396.6</v>
      </c>
      <c r="M786" t="str">
        <f>IF(Table1[[#This Row],[sold]]&gt;100,"High",IF(Table1[[#This Row],[sold]]&gt;=50,"Medium","Low"))</f>
        <v>Medium</v>
      </c>
    </row>
    <row r="787" spans="1:13" x14ac:dyDescent="0.3">
      <c r="A787" t="s">
        <v>6736</v>
      </c>
      <c r="B787" t="s">
        <v>6737</v>
      </c>
      <c r="C787" t="s">
        <v>1011</v>
      </c>
      <c r="D787" s="1">
        <v>39.99</v>
      </c>
      <c r="E787">
        <v>3</v>
      </c>
      <c r="F787" t="s">
        <v>6738</v>
      </c>
      <c r="G787">
        <v>153</v>
      </c>
      <c r="H787" t="s">
        <v>6739</v>
      </c>
      <c r="I787" t="s">
        <v>7493</v>
      </c>
      <c r="J787" t="s">
        <v>7257</v>
      </c>
      <c r="K787" t="str">
        <f t="shared" si="24"/>
        <v>In Stock</v>
      </c>
      <c r="L787" s="1">
        <f t="shared" si="25"/>
        <v>6118.47</v>
      </c>
      <c r="M787" t="str">
        <f>IF(Table1[[#This Row],[sold]]&gt;100,"High",IF(Table1[[#This Row],[sold]]&gt;=50,"Medium","Low"))</f>
        <v>High</v>
      </c>
    </row>
    <row r="788" spans="1:13" x14ac:dyDescent="0.3">
      <c r="A788" t="s">
        <v>6740</v>
      </c>
      <c r="B788" t="s">
        <v>6741</v>
      </c>
      <c r="C788" t="s">
        <v>1067</v>
      </c>
      <c r="D788" s="1">
        <v>36.67</v>
      </c>
      <c r="E788">
        <v>10</v>
      </c>
      <c r="F788" t="s">
        <v>6742</v>
      </c>
      <c r="G788">
        <v>169</v>
      </c>
      <c r="H788" t="s">
        <v>6743</v>
      </c>
      <c r="I788" t="s">
        <v>7496</v>
      </c>
      <c r="J788" t="s">
        <v>7257</v>
      </c>
      <c r="K788" t="str">
        <f t="shared" si="24"/>
        <v>In Stock</v>
      </c>
      <c r="L788" s="1">
        <f t="shared" si="25"/>
        <v>6197.2300000000005</v>
      </c>
      <c r="M788" t="str">
        <f>IF(Table1[[#This Row],[sold]]&gt;100,"High",IF(Table1[[#This Row],[sold]]&gt;=50,"Medium","Low"))</f>
        <v>High</v>
      </c>
    </row>
    <row r="789" spans="1:13" x14ac:dyDescent="0.3">
      <c r="A789" t="s">
        <v>6744</v>
      </c>
      <c r="B789" t="s">
        <v>6745</v>
      </c>
      <c r="C789" t="s">
        <v>1036</v>
      </c>
      <c r="D789" s="1">
        <v>10.67</v>
      </c>
      <c r="E789">
        <v>57</v>
      </c>
      <c r="F789" t="s">
        <v>6746</v>
      </c>
      <c r="G789">
        <v>272</v>
      </c>
      <c r="H789" t="s">
        <v>6747</v>
      </c>
      <c r="I789" t="s">
        <v>7495</v>
      </c>
      <c r="J789" t="s">
        <v>7257</v>
      </c>
      <c r="K789" t="str">
        <f t="shared" si="24"/>
        <v>In Stock</v>
      </c>
      <c r="L789" s="1">
        <f t="shared" si="25"/>
        <v>2902.24</v>
      </c>
      <c r="M789" t="str">
        <f>IF(Table1[[#This Row],[sold]]&gt;100,"High",IF(Table1[[#This Row],[sold]]&gt;=50,"Medium","Low"))</f>
        <v>High</v>
      </c>
    </row>
    <row r="790" spans="1:13" x14ac:dyDescent="0.3">
      <c r="A790" t="s">
        <v>1044</v>
      </c>
      <c r="B790" t="s">
        <v>7450</v>
      </c>
      <c r="C790" t="s">
        <v>1036</v>
      </c>
      <c r="D790" s="1">
        <v>92</v>
      </c>
      <c r="E790">
        <v>1</v>
      </c>
      <c r="F790" t="s">
        <v>1443</v>
      </c>
      <c r="G790">
        <v>9</v>
      </c>
      <c r="H790" t="s">
        <v>6748</v>
      </c>
      <c r="I790" t="s">
        <v>7498</v>
      </c>
      <c r="J790" t="s">
        <v>7257</v>
      </c>
      <c r="K790" t="str">
        <f t="shared" si="24"/>
        <v>In Stock</v>
      </c>
      <c r="L790" s="1">
        <f t="shared" si="25"/>
        <v>828</v>
      </c>
      <c r="M790" t="str">
        <f>IF(Table1[[#This Row],[sold]]&gt;100,"High",IF(Table1[[#This Row],[sold]]&gt;=50,"Medium","Low"))</f>
        <v>Low</v>
      </c>
    </row>
    <row r="791" spans="1:13" x14ac:dyDescent="0.3">
      <c r="A791" t="s">
        <v>5176</v>
      </c>
      <c r="B791" t="s">
        <v>6749</v>
      </c>
      <c r="C791" t="s">
        <v>1036</v>
      </c>
      <c r="D791" s="1">
        <v>31.29</v>
      </c>
      <c r="E791">
        <v>3</v>
      </c>
      <c r="F791" t="s">
        <v>2599</v>
      </c>
      <c r="G791">
        <v>1</v>
      </c>
      <c r="H791" t="s">
        <v>6750</v>
      </c>
      <c r="I791" t="s">
        <v>7494</v>
      </c>
      <c r="J791" t="s">
        <v>7257</v>
      </c>
      <c r="K791" t="str">
        <f t="shared" si="24"/>
        <v>In Stock</v>
      </c>
      <c r="L791" s="1">
        <f t="shared" si="25"/>
        <v>31.29</v>
      </c>
      <c r="M791" t="str">
        <f>IF(Table1[[#This Row],[sold]]&gt;100,"High",IF(Table1[[#This Row],[sold]]&gt;=50,"Medium","Low"))</f>
        <v>Low</v>
      </c>
    </row>
    <row r="792" spans="1:13" x14ac:dyDescent="0.3">
      <c r="A792" t="s">
        <v>3585</v>
      </c>
      <c r="B792" t="s">
        <v>6751</v>
      </c>
      <c r="C792" t="s">
        <v>3445</v>
      </c>
      <c r="D792" s="1">
        <v>29.97</v>
      </c>
      <c r="E792">
        <v>4</v>
      </c>
      <c r="F792" t="s">
        <v>2469</v>
      </c>
      <c r="G792">
        <v>0</v>
      </c>
      <c r="I792" t="s">
        <v>7523</v>
      </c>
      <c r="J792" t="s">
        <v>7257</v>
      </c>
      <c r="K792" t="str">
        <f t="shared" si="24"/>
        <v>In Stock</v>
      </c>
      <c r="L792" s="1">
        <f t="shared" si="25"/>
        <v>0</v>
      </c>
      <c r="M792" t="str">
        <f>IF(Table1[[#This Row],[sold]]&gt;100,"High",IF(Table1[[#This Row],[sold]]&gt;=50,"Medium","Low"))</f>
        <v>Low</v>
      </c>
    </row>
    <row r="793" spans="1:13" x14ac:dyDescent="0.3">
      <c r="A793" t="s">
        <v>6752</v>
      </c>
      <c r="B793" t="s">
        <v>6753</v>
      </c>
      <c r="C793" t="s">
        <v>1036</v>
      </c>
      <c r="D793" s="1">
        <v>27.84</v>
      </c>
      <c r="E793">
        <v>1</v>
      </c>
      <c r="F793" t="s">
        <v>6754</v>
      </c>
      <c r="G793">
        <v>85</v>
      </c>
      <c r="H793" t="s">
        <v>6755</v>
      </c>
      <c r="I793" t="s">
        <v>7495</v>
      </c>
      <c r="J793" t="s">
        <v>7257</v>
      </c>
      <c r="K793" t="str">
        <f t="shared" si="24"/>
        <v>In Stock</v>
      </c>
      <c r="L793" s="1">
        <f t="shared" si="25"/>
        <v>2366.4</v>
      </c>
      <c r="M793" t="str">
        <f>IF(Table1[[#This Row],[sold]]&gt;100,"High",IF(Table1[[#This Row],[sold]]&gt;=50,"Medium","Low"))</f>
        <v>Medium</v>
      </c>
    </row>
    <row r="794" spans="1:13" x14ac:dyDescent="0.3">
      <c r="A794" t="s">
        <v>1078</v>
      </c>
      <c r="B794" t="s">
        <v>6756</v>
      </c>
      <c r="C794" t="s">
        <v>1036</v>
      </c>
      <c r="D794" s="1">
        <v>99.99</v>
      </c>
      <c r="E794">
        <v>6</v>
      </c>
      <c r="F794" t="s">
        <v>6757</v>
      </c>
      <c r="G794">
        <v>17</v>
      </c>
      <c r="H794" t="s">
        <v>6758</v>
      </c>
      <c r="I794" t="s">
        <v>7494</v>
      </c>
      <c r="J794" t="s">
        <v>7257</v>
      </c>
      <c r="K794" t="str">
        <f t="shared" si="24"/>
        <v>In Stock</v>
      </c>
      <c r="L794" s="1">
        <f t="shared" si="25"/>
        <v>1699.83</v>
      </c>
      <c r="M794" t="str">
        <f>IF(Table1[[#This Row],[sold]]&gt;100,"High",IF(Table1[[#This Row],[sold]]&gt;=50,"Medium","Low"))</f>
        <v>Low</v>
      </c>
    </row>
    <row r="795" spans="1:13" x14ac:dyDescent="0.3">
      <c r="A795" t="s">
        <v>1074</v>
      </c>
      <c r="B795" t="s">
        <v>6759</v>
      </c>
      <c r="C795" t="s">
        <v>1011</v>
      </c>
      <c r="D795" s="1">
        <v>99.49</v>
      </c>
      <c r="E795">
        <v>1</v>
      </c>
      <c r="F795" t="s">
        <v>3712</v>
      </c>
      <c r="G795">
        <v>3</v>
      </c>
      <c r="H795" t="s">
        <v>6760</v>
      </c>
      <c r="I795" t="s">
        <v>7494</v>
      </c>
      <c r="J795" t="s">
        <v>7257</v>
      </c>
      <c r="K795" t="str">
        <f t="shared" si="24"/>
        <v>In Stock</v>
      </c>
      <c r="L795" s="1">
        <f t="shared" si="25"/>
        <v>298.46999999999997</v>
      </c>
      <c r="M795" t="str">
        <f>IF(Table1[[#This Row],[sold]]&gt;100,"High",IF(Table1[[#This Row],[sold]]&gt;=50,"Medium","Low"))</f>
        <v>Low</v>
      </c>
    </row>
    <row r="796" spans="1:13" x14ac:dyDescent="0.3">
      <c r="A796" t="s">
        <v>2302</v>
      </c>
      <c r="B796" t="s">
        <v>6761</v>
      </c>
      <c r="C796" t="s">
        <v>1254</v>
      </c>
      <c r="D796" s="1">
        <v>23.95</v>
      </c>
      <c r="E796">
        <v>1</v>
      </c>
      <c r="F796" t="s">
        <v>6762</v>
      </c>
      <c r="G796">
        <v>78</v>
      </c>
      <c r="H796" t="s">
        <v>6763</v>
      </c>
      <c r="I796" t="s">
        <v>7495</v>
      </c>
      <c r="J796" t="s">
        <v>7257</v>
      </c>
      <c r="K796" t="str">
        <f t="shared" si="24"/>
        <v>In Stock</v>
      </c>
      <c r="L796" s="1">
        <f t="shared" si="25"/>
        <v>1868.1</v>
      </c>
      <c r="M796" t="str">
        <f>IF(Table1[[#This Row],[sold]]&gt;100,"High",IF(Table1[[#This Row],[sold]]&gt;=50,"Medium","Low"))</f>
        <v>Medium</v>
      </c>
    </row>
    <row r="797" spans="1:13" x14ac:dyDescent="0.3">
      <c r="A797" t="s">
        <v>2064</v>
      </c>
      <c r="B797" t="s">
        <v>6764</v>
      </c>
      <c r="C797" t="s">
        <v>6765</v>
      </c>
      <c r="D797" s="1">
        <v>29.99</v>
      </c>
      <c r="E797">
        <v>10</v>
      </c>
      <c r="F797" t="s">
        <v>6766</v>
      </c>
      <c r="G797">
        <v>0</v>
      </c>
      <c r="I797" t="s">
        <v>7528</v>
      </c>
      <c r="J797" t="s">
        <v>7257</v>
      </c>
      <c r="K797" t="str">
        <f t="shared" si="24"/>
        <v>In Stock</v>
      </c>
      <c r="L797" s="1">
        <f t="shared" si="25"/>
        <v>0</v>
      </c>
      <c r="M797" t="str">
        <f>IF(Table1[[#This Row],[sold]]&gt;100,"High",IF(Table1[[#This Row],[sold]]&gt;=50,"Medium","Low"))</f>
        <v>Low</v>
      </c>
    </row>
    <row r="798" spans="1:13" x14ac:dyDescent="0.3">
      <c r="A798" t="s">
        <v>4854</v>
      </c>
      <c r="B798" t="s">
        <v>6767</v>
      </c>
      <c r="C798" t="s">
        <v>1036</v>
      </c>
      <c r="D798" s="1">
        <v>19.989999999999998</v>
      </c>
      <c r="E798">
        <v>3</v>
      </c>
      <c r="F798" t="s">
        <v>6768</v>
      </c>
      <c r="G798">
        <v>58</v>
      </c>
      <c r="H798" t="s">
        <v>6769</v>
      </c>
      <c r="I798" t="s">
        <v>7494</v>
      </c>
      <c r="J798" t="s">
        <v>7257</v>
      </c>
      <c r="K798" t="str">
        <f t="shared" si="24"/>
        <v>In Stock</v>
      </c>
      <c r="L798" s="1">
        <f t="shared" si="25"/>
        <v>1159.4199999999998</v>
      </c>
      <c r="M798" t="str">
        <f>IF(Table1[[#This Row],[sold]]&gt;100,"High",IF(Table1[[#This Row],[sold]]&gt;=50,"Medium","Low"))</f>
        <v>Medium</v>
      </c>
    </row>
    <row r="799" spans="1:13" x14ac:dyDescent="0.3">
      <c r="A799" t="s">
        <v>2933</v>
      </c>
      <c r="B799" t="s">
        <v>6770</v>
      </c>
      <c r="C799" t="s">
        <v>1036</v>
      </c>
      <c r="D799" s="1">
        <v>26.86</v>
      </c>
      <c r="E799">
        <v>37</v>
      </c>
      <c r="F799" t="s">
        <v>6771</v>
      </c>
      <c r="G799">
        <v>1047</v>
      </c>
      <c r="H799" t="s">
        <v>6772</v>
      </c>
      <c r="I799" t="s">
        <v>7495</v>
      </c>
      <c r="J799" t="s">
        <v>7257</v>
      </c>
      <c r="K799" t="str">
        <f t="shared" si="24"/>
        <v>In Stock</v>
      </c>
      <c r="L799" s="1">
        <f t="shared" si="25"/>
        <v>28122.42</v>
      </c>
      <c r="M799" t="str">
        <f>IF(Table1[[#This Row],[sold]]&gt;100,"High",IF(Table1[[#This Row],[sold]]&gt;=50,"Medium","Low"))</f>
        <v>High</v>
      </c>
    </row>
    <row r="800" spans="1:13" x14ac:dyDescent="0.3">
      <c r="A800" t="s">
        <v>2249</v>
      </c>
      <c r="B800" t="s">
        <v>6773</v>
      </c>
      <c r="C800" t="s">
        <v>1011</v>
      </c>
      <c r="D800" s="1">
        <v>74.989999999999995</v>
      </c>
      <c r="E800">
        <v>10</v>
      </c>
      <c r="F800" t="s">
        <v>6774</v>
      </c>
      <c r="G800">
        <v>23</v>
      </c>
      <c r="H800" t="s">
        <v>6775</v>
      </c>
      <c r="I800" t="s">
        <v>6349</v>
      </c>
      <c r="J800" t="s">
        <v>7257</v>
      </c>
      <c r="K800" t="str">
        <f t="shared" si="24"/>
        <v>In Stock</v>
      </c>
      <c r="L800" s="1">
        <f t="shared" si="25"/>
        <v>1724.77</v>
      </c>
      <c r="M800" t="str">
        <f>IF(Table1[[#This Row],[sold]]&gt;100,"High",IF(Table1[[#This Row],[sold]]&gt;=50,"Medium","Low"))</f>
        <v>Low</v>
      </c>
    </row>
    <row r="801" spans="1:13" x14ac:dyDescent="0.3">
      <c r="A801" t="s">
        <v>1354</v>
      </c>
      <c r="B801" t="s">
        <v>6776</v>
      </c>
      <c r="C801" t="s">
        <v>1036</v>
      </c>
      <c r="D801" s="1">
        <v>31.57</v>
      </c>
      <c r="E801">
        <v>10</v>
      </c>
      <c r="F801" t="s">
        <v>1190</v>
      </c>
      <c r="G801">
        <v>287</v>
      </c>
      <c r="H801" t="s">
        <v>6777</v>
      </c>
      <c r="I801" t="s">
        <v>7496</v>
      </c>
      <c r="J801" t="s">
        <v>7257</v>
      </c>
      <c r="K801" t="str">
        <f t="shared" si="24"/>
        <v>In Stock</v>
      </c>
      <c r="L801" s="1">
        <f t="shared" si="25"/>
        <v>9060.59</v>
      </c>
      <c r="M801" t="str">
        <f>IF(Table1[[#This Row],[sold]]&gt;100,"High",IF(Table1[[#This Row],[sold]]&gt;=50,"Medium","Low"))</f>
        <v>High</v>
      </c>
    </row>
    <row r="802" spans="1:13" x14ac:dyDescent="0.3">
      <c r="A802" t="s">
        <v>1743</v>
      </c>
      <c r="B802" t="s">
        <v>6778</v>
      </c>
      <c r="C802" t="s">
        <v>1036</v>
      </c>
      <c r="D802" s="1">
        <v>39.99</v>
      </c>
      <c r="E802">
        <v>3</v>
      </c>
      <c r="F802" t="s">
        <v>6779</v>
      </c>
      <c r="G802">
        <v>45</v>
      </c>
      <c r="H802" t="s">
        <v>6780</v>
      </c>
      <c r="I802" t="s">
        <v>6349</v>
      </c>
      <c r="J802" t="s">
        <v>7257</v>
      </c>
      <c r="K802" t="str">
        <f t="shared" si="24"/>
        <v>In Stock</v>
      </c>
      <c r="L802" s="1">
        <f t="shared" si="25"/>
        <v>1799.5500000000002</v>
      </c>
      <c r="M802" t="str">
        <f>IF(Table1[[#This Row],[sold]]&gt;100,"High",IF(Table1[[#This Row],[sold]]&gt;=50,"Medium","Low"))</f>
        <v>Low</v>
      </c>
    </row>
    <row r="803" spans="1:13" x14ac:dyDescent="0.3">
      <c r="A803" t="s">
        <v>1873</v>
      </c>
      <c r="B803" t="s">
        <v>6781</v>
      </c>
      <c r="C803" t="s">
        <v>1254</v>
      </c>
      <c r="D803" s="1">
        <v>51.49</v>
      </c>
      <c r="E803">
        <v>10</v>
      </c>
      <c r="F803" t="s">
        <v>2587</v>
      </c>
      <c r="G803">
        <v>37</v>
      </c>
      <c r="H803" t="s">
        <v>6782</v>
      </c>
      <c r="I803" t="s">
        <v>7473</v>
      </c>
      <c r="J803" t="s">
        <v>7257</v>
      </c>
      <c r="K803" t="str">
        <f t="shared" si="24"/>
        <v>In Stock</v>
      </c>
      <c r="L803" s="1">
        <f t="shared" si="25"/>
        <v>1905.13</v>
      </c>
      <c r="M803" t="str">
        <f>IF(Table1[[#This Row],[sold]]&gt;100,"High",IF(Table1[[#This Row],[sold]]&gt;=50,"Medium","Low"))</f>
        <v>Low</v>
      </c>
    </row>
    <row r="804" spans="1:13" x14ac:dyDescent="0.3">
      <c r="A804" t="s">
        <v>1538</v>
      </c>
      <c r="B804" t="s">
        <v>6783</v>
      </c>
      <c r="C804" t="s">
        <v>1011</v>
      </c>
      <c r="D804" s="1">
        <v>29.03</v>
      </c>
      <c r="E804">
        <v>2</v>
      </c>
      <c r="F804" t="s">
        <v>1664</v>
      </c>
      <c r="G804">
        <v>11</v>
      </c>
      <c r="H804" t="s">
        <v>6784</v>
      </c>
      <c r="I804" t="s">
        <v>7496</v>
      </c>
      <c r="J804" t="s">
        <v>7257</v>
      </c>
      <c r="K804" t="str">
        <f t="shared" si="24"/>
        <v>In Stock</v>
      </c>
      <c r="L804" s="1">
        <f t="shared" si="25"/>
        <v>319.33000000000004</v>
      </c>
      <c r="M804" t="str">
        <f>IF(Table1[[#This Row],[sold]]&gt;100,"High",IF(Table1[[#This Row],[sold]]&gt;=50,"Medium","Low"))</f>
        <v>Low</v>
      </c>
    </row>
    <row r="805" spans="1:13" x14ac:dyDescent="0.3">
      <c r="A805" t="s">
        <v>2093</v>
      </c>
      <c r="B805" t="s">
        <v>6785</v>
      </c>
      <c r="C805" t="s">
        <v>1011</v>
      </c>
      <c r="D805" s="1">
        <v>39.950000000000003</v>
      </c>
      <c r="E805">
        <v>10</v>
      </c>
      <c r="F805" t="s">
        <v>1809</v>
      </c>
      <c r="G805">
        <v>5</v>
      </c>
      <c r="H805" t="s">
        <v>6786</v>
      </c>
      <c r="I805" t="s">
        <v>7494</v>
      </c>
      <c r="J805" t="s">
        <v>7257</v>
      </c>
      <c r="K805" t="str">
        <f t="shared" si="24"/>
        <v>In Stock</v>
      </c>
      <c r="L805" s="1">
        <f t="shared" si="25"/>
        <v>199.75</v>
      </c>
      <c r="M805" t="str">
        <f>IF(Table1[[#This Row],[sold]]&gt;100,"High",IF(Table1[[#This Row],[sold]]&gt;=50,"Medium","Low"))</f>
        <v>Low</v>
      </c>
    </row>
    <row r="806" spans="1:13" x14ac:dyDescent="0.3">
      <c r="A806" t="s">
        <v>1553</v>
      </c>
      <c r="B806" t="s">
        <v>7393</v>
      </c>
      <c r="C806" t="s">
        <v>1011</v>
      </c>
      <c r="D806" s="1">
        <v>25.99</v>
      </c>
      <c r="E806">
        <v>8</v>
      </c>
      <c r="F806" t="s">
        <v>6787</v>
      </c>
      <c r="G806">
        <v>71</v>
      </c>
      <c r="H806" t="s">
        <v>6788</v>
      </c>
      <c r="I806" t="s">
        <v>7496</v>
      </c>
      <c r="J806" t="s">
        <v>7257</v>
      </c>
      <c r="K806" t="str">
        <f t="shared" si="24"/>
        <v>In Stock</v>
      </c>
      <c r="L806" s="1">
        <f t="shared" si="25"/>
        <v>1845.29</v>
      </c>
      <c r="M806" t="str">
        <f>IF(Table1[[#This Row],[sold]]&gt;100,"High",IF(Table1[[#This Row],[sold]]&gt;=50,"Medium","Low"))</f>
        <v>Medium</v>
      </c>
    </row>
    <row r="807" spans="1:13" x14ac:dyDescent="0.3">
      <c r="A807" t="s">
        <v>4827</v>
      </c>
      <c r="B807" t="s">
        <v>6789</v>
      </c>
      <c r="C807" t="s">
        <v>1036</v>
      </c>
      <c r="D807" s="1">
        <v>18.11</v>
      </c>
      <c r="E807">
        <v>10</v>
      </c>
      <c r="F807" t="s">
        <v>1472</v>
      </c>
      <c r="G807">
        <v>12</v>
      </c>
      <c r="H807" t="s">
        <v>6790</v>
      </c>
      <c r="I807" t="s">
        <v>7499</v>
      </c>
      <c r="J807" t="s">
        <v>7257</v>
      </c>
      <c r="K807" t="str">
        <f t="shared" si="24"/>
        <v>In Stock</v>
      </c>
      <c r="L807" s="1">
        <f t="shared" si="25"/>
        <v>217.32</v>
      </c>
      <c r="M807" t="str">
        <f>IF(Table1[[#This Row],[sold]]&gt;100,"High",IF(Table1[[#This Row],[sold]]&gt;=50,"Medium","Low"))</f>
        <v>Low</v>
      </c>
    </row>
    <row r="808" spans="1:13" x14ac:dyDescent="0.3">
      <c r="A808" t="s">
        <v>1078</v>
      </c>
      <c r="B808" t="s">
        <v>6791</v>
      </c>
      <c r="C808" t="s">
        <v>1011</v>
      </c>
      <c r="D808" s="1">
        <v>124.99</v>
      </c>
      <c r="E808">
        <v>2</v>
      </c>
      <c r="F808" t="s">
        <v>1841</v>
      </c>
      <c r="G808">
        <v>13</v>
      </c>
      <c r="H808" t="s">
        <v>6792</v>
      </c>
      <c r="I808" t="s">
        <v>7494</v>
      </c>
      <c r="J808" t="s">
        <v>7257</v>
      </c>
      <c r="K808" t="str">
        <f t="shared" si="24"/>
        <v>In Stock</v>
      </c>
      <c r="L808" s="1">
        <f t="shared" si="25"/>
        <v>1624.87</v>
      </c>
      <c r="M808" t="str">
        <f>IF(Table1[[#This Row],[sold]]&gt;100,"High",IF(Table1[[#This Row],[sold]]&gt;=50,"Medium","Low"))</f>
        <v>Low</v>
      </c>
    </row>
    <row r="809" spans="1:13" x14ac:dyDescent="0.3">
      <c r="A809" t="s">
        <v>1602</v>
      </c>
      <c r="B809" t="s">
        <v>7429</v>
      </c>
      <c r="C809" t="s">
        <v>1011</v>
      </c>
      <c r="D809" s="1">
        <v>52.94</v>
      </c>
      <c r="E809">
        <v>1</v>
      </c>
      <c r="F809" t="s">
        <v>6793</v>
      </c>
      <c r="G809">
        <v>100</v>
      </c>
      <c r="H809" t="s">
        <v>6794</v>
      </c>
      <c r="I809" t="s">
        <v>7496</v>
      </c>
      <c r="J809" t="s">
        <v>7257</v>
      </c>
      <c r="K809" t="str">
        <f t="shared" si="24"/>
        <v>In Stock</v>
      </c>
      <c r="L809" s="1">
        <f t="shared" si="25"/>
        <v>5294</v>
      </c>
      <c r="M809" t="str">
        <f>IF(Table1[[#This Row],[sold]]&gt;100,"High",IF(Table1[[#This Row],[sold]]&gt;=50,"Medium","Low"))</f>
        <v>Medium</v>
      </c>
    </row>
    <row r="810" spans="1:13" x14ac:dyDescent="0.3">
      <c r="A810" t="s">
        <v>6795</v>
      </c>
      <c r="B810" t="s">
        <v>7394</v>
      </c>
      <c r="C810" t="s">
        <v>1336</v>
      </c>
      <c r="D810" s="1">
        <v>29.99</v>
      </c>
      <c r="E810">
        <v>3</v>
      </c>
      <c r="F810" t="s">
        <v>2044</v>
      </c>
      <c r="G810">
        <v>42</v>
      </c>
      <c r="H810" t="s">
        <v>6796</v>
      </c>
      <c r="I810" t="s">
        <v>7499</v>
      </c>
      <c r="J810" t="s">
        <v>7257</v>
      </c>
      <c r="K810" t="str">
        <f t="shared" si="24"/>
        <v>In Stock</v>
      </c>
      <c r="L810" s="1">
        <f t="shared" si="25"/>
        <v>1259.58</v>
      </c>
      <c r="M810" t="str">
        <f>IF(Table1[[#This Row],[sold]]&gt;100,"High",IF(Table1[[#This Row],[sold]]&gt;=50,"Medium","Low"))</f>
        <v>Low</v>
      </c>
    </row>
    <row r="811" spans="1:13" x14ac:dyDescent="0.3">
      <c r="A811" t="s">
        <v>1800</v>
      </c>
      <c r="B811" t="s">
        <v>6797</v>
      </c>
      <c r="C811" t="s">
        <v>1036</v>
      </c>
      <c r="D811" s="1">
        <v>32.979999999999997</v>
      </c>
      <c r="E811">
        <v>10</v>
      </c>
      <c r="F811" t="s">
        <v>6798</v>
      </c>
      <c r="G811">
        <v>507</v>
      </c>
      <c r="H811" t="s">
        <v>6799</v>
      </c>
      <c r="I811" t="s">
        <v>7496</v>
      </c>
      <c r="J811" t="s">
        <v>7257</v>
      </c>
      <c r="K811" t="str">
        <f t="shared" si="24"/>
        <v>In Stock</v>
      </c>
      <c r="L811" s="1">
        <f t="shared" si="25"/>
        <v>16720.859999999997</v>
      </c>
      <c r="M811" t="str">
        <f>IF(Table1[[#This Row],[sold]]&gt;100,"High",IF(Table1[[#This Row],[sold]]&gt;=50,"Medium","Low"))</f>
        <v>High</v>
      </c>
    </row>
    <row r="812" spans="1:13" x14ac:dyDescent="0.3">
      <c r="A812" t="s">
        <v>1344</v>
      </c>
      <c r="B812" t="s">
        <v>6800</v>
      </c>
      <c r="C812" t="s">
        <v>1036</v>
      </c>
      <c r="D812" s="1">
        <v>29.99</v>
      </c>
      <c r="E812">
        <v>10</v>
      </c>
      <c r="F812" t="s">
        <v>1472</v>
      </c>
      <c r="G812">
        <v>12</v>
      </c>
      <c r="H812" t="s">
        <v>6801</v>
      </c>
      <c r="I812" t="s">
        <v>7492</v>
      </c>
      <c r="J812" t="s">
        <v>7257</v>
      </c>
      <c r="K812" t="str">
        <f t="shared" si="24"/>
        <v>In Stock</v>
      </c>
      <c r="L812" s="1">
        <f t="shared" si="25"/>
        <v>359.88</v>
      </c>
      <c r="M812" t="str">
        <f>IF(Table1[[#This Row],[sold]]&gt;100,"High",IF(Table1[[#This Row],[sold]]&gt;=50,"Medium","Low"))</f>
        <v>Low</v>
      </c>
    </row>
    <row r="813" spans="1:13" x14ac:dyDescent="0.3">
      <c r="A813" t="s">
        <v>1344</v>
      </c>
      <c r="B813" t="s">
        <v>6336</v>
      </c>
      <c r="C813" t="s">
        <v>1036</v>
      </c>
      <c r="D813" s="1">
        <v>37.950000000000003</v>
      </c>
      <c r="E813">
        <v>9</v>
      </c>
      <c r="F813" t="s">
        <v>6802</v>
      </c>
      <c r="G813">
        <v>20</v>
      </c>
      <c r="H813" t="s">
        <v>6803</v>
      </c>
      <c r="I813" t="s">
        <v>7492</v>
      </c>
      <c r="J813" t="s">
        <v>7257</v>
      </c>
      <c r="K813" t="str">
        <f t="shared" si="24"/>
        <v>In Stock</v>
      </c>
      <c r="L813" s="1">
        <f t="shared" si="25"/>
        <v>759</v>
      </c>
      <c r="M813" t="str">
        <f>IF(Table1[[#This Row],[sold]]&gt;100,"High",IF(Table1[[#This Row],[sold]]&gt;=50,"Medium","Low"))</f>
        <v>Low</v>
      </c>
    </row>
    <row r="814" spans="1:13" x14ac:dyDescent="0.3">
      <c r="A814" t="s">
        <v>1344</v>
      </c>
      <c r="B814" t="s">
        <v>6804</v>
      </c>
      <c r="C814" t="s">
        <v>1036</v>
      </c>
      <c r="D814" s="1">
        <v>29.99</v>
      </c>
      <c r="E814">
        <v>6</v>
      </c>
      <c r="F814" t="s">
        <v>2665</v>
      </c>
      <c r="G814">
        <v>9</v>
      </c>
      <c r="H814" t="s">
        <v>6805</v>
      </c>
      <c r="I814" t="s">
        <v>7492</v>
      </c>
      <c r="J814" t="s">
        <v>7257</v>
      </c>
      <c r="K814" t="str">
        <f t="shared" si="24"/>
        <v>In Stock</v>
      </c>
      <c r="L814" s="1">
        <f t="shared" si="25"/>
        <v>269.90999999999997</v>
      </c>
      <c r="M814" t="str">
        <f>IF(Table1[[#This Row],[sold]]&gt;100,"High",IF(Table1[[#This Row],[sold]]&gt;=50,"Medium","Low"))</f>
        <v>Low</v>
      </c>
    </row>
    <row r="815" spans="1:13" x14ac:dyDescent="0.3">
      <c r="A815" t="s">
        <v>1034</v>
      </c>
      <c r="B815" t="s">
        <v>6806</v>
      </c>
      <c r="C815" t="s">
        <v>1036</v>
      </c>
      <c r="D815" s="1">
        <v>20.37</v>
      </c>
      <c r="E815">
        <v>10</v>
      </c>
      <c r="F815" t="s">
        <v>6807</v>
      </c>
      <c r="G815">
        <v>4569</v>
      </c>
      <c r="H815" t="s">
        <v>1640</v>
      </c>
      <c r="I815" t="s">
        <v>7496</v>
      </c>
      <c r="J815" t="s">
        <v>7257</v>
      </c>
      <c r="K815" t="str">
        <f t="shared" si="24"/>
        <v>In Stock</v>
      </c>
      <c r="L815" s="1">
        <f t="shared" si="25"/>
        <v>93070.53</v>
      </c>
      <c r="M815" t="str">
        <f>IF(Table1[[#This Row],[sold]]&gt;100,"High",IF(Table1[[#This Row],[sold]]&gt;=50,"Medium","Low"))</f>
        <v>High</v>
      </c>
    </row>
    <row r="816" spans="1:13" x14ac:dyDescent="0.3">
      <c r="A816" t="s">
        <v>1800</v>
      </c>
      <c r="B816" t="s">
        <v>6808</v>
      </c>
      <c r="C816" t="s">
        <v>1011</v>
      </c>
      <c r="D816" s="1">
        <v>53.99</v>
      </c>
      <c r="E816">
        <v>2</v>
      </c>
      <c r="F816" t="s">
        <v>1159</v>
      </c>
      <c r="G816">
        <v>16</v>
      </c>
      <c r="H816" t="s">
        <v>6809</v>
      </c>
      <c r="I816" t="s">
        <v>7499</v>
      </c>
      <c r="J816" t="s">
        <v>7257</v>
      </c>
      <c r="K816" t="str">
        <f t="shared" si="24"/>
        <v>In Stock</v>
      </c>
      <c r="L816" s="1">
        <f t="shared" si="25"/>
        <v>863.84</v>
      </c>
      <c r="M816" t="str">
        <f>IF(Table1[[#This Row],[sold]]&gt;100,"High",IF(Table1[[#This Row],[sold]]&gt;=50,"Medium","Low"))</f>
        <v>Low</v>
      </c>
    </row>
    <row r="817" spans="1:13" x14ac:dyDescent="0.3">
      <c r="A817" t="s">
        <v>2249</v>
      </c>
      <c r="B817" t="s">
        <v>6810</v>
      </c>
      <c r="C817" t="s">
        <v>1036</v>
      </c>
      <c r="D817" s="1">
        <v>45.99</v>
      </c>
      <c r="E817">
        <v>10</v>
      </c>
      <c r="F817" t="s">
        <v>6811</v>
      </c>
      <c r="G817">
        <v>2452</v>
      </c>
      <c r="H817" t="s">
        <v>6812</v>
      </c>
      <c r="I817" t="s">
        <v>7496</v>
      </c>
      <c r="J817" t="s">
        <v>7257</v>
      </c>
      <c r="K817" t="str">
        <f t="shared" si="24"/>
        <v>In Stock</v>
      </c>
      <c r="L817" s="1">
        <f t="shared" si="25"/>
        <v>112767.48000000001</v>
      </c>
      <c r="M817" t="str">
        <f>IF(Table1[[#This Row],[sold]]&gt;100,"High",IF(Table1[[#This Row],[sold]]&gt;=50,"Medium","Low"))</f>
        <v>High</v>
      </c>
    </row>
    <row r="818" spans="1:13" x14ac:dyDescent="0.3">
      <c r="A818" t="s">
        <v>1017</v>
      </c>
      <c r="B818" t="s">
        <v>6813</v>
      </c>
      <c r="C818" t="s">
        <v>1036</v>
      </c>
      <c r="D818" s="1">
        <v>68.55</v>
      </c>
      <c r="E818">
        <v>10</v>
      </c>
      <c r="F818" t="s">
        <v>6814</v>
      </c>
      <c r="G818">
        <v>65</v>
      </c>
      <c r="H818" t="s">
        <v>6815</v>
      </c>
      <c r="I818" t="s">
        <v>7494</v>
      </c>
      <c r="J818" t="s">
        <v>7257</v>
      </c>
      <c r="K818" t="str">
        <f t="shared" si="24"/>
        <v>In Stock</v>
      </c>
      <c r="L818" s="1">
        <f t="shared" si="25"/>
        <v>4455.75</v>
      </c>
      <c r="M818" t="str">
        <f>IF(Table1[[#This Row],[sold]]&gt;100,"High",IF(Table1[[#This Row],[sold]]&gt;=50,"Medium","Low"))</f>
        <v>Medium</v>
      </c>
    </row>
    <row r="819" spans="1:13" x14ac:dyDescent="0.3">
      <c r="A819" t="s">
        <v>2249</v>
      </c>
      <c r="B819" t="s">
        <v>6816</v>
      </c>
      <c r="C819" t="s">
        <v>1036</v>
      </c>
      <c r="D819" s="1">
        <v>39.99</v>
      </c>
      <c r="E819">
        <v>5</v>
      </c>
      <c r="F819" t="s">
        <v>3697</v>
      </c>
      <c r="G819">
        <v>23</v>
      </c>
      <c r="H819" t="s">
        <v>6817</v>
      </c>
      <c r="I819" t="s">
        <v>7492</v>
      </c>
      <c r="J819" t="s">
        <v>7257</v>
      </c>
      <c r="K819" t="str">
        <f t="shared" si="24"/>
        <v>In Stock</v>
      </c>
      <c r="L819" s="1">
        <f t="shared" si="25"/>
        <v>919.7700000000001</v>
      </c>
      <c r="M819" t="str">
        <f>IF(Table1[[#This Row],[sold]]&gt;100,"High",IF(Table1[[#This Row],[sold]]&gt;=50,"Medium","Low"))</f>
        <v>Low</v>
      </c>
    </row>
    <row r="820" spans="1:13" x14ac:dyDescent="0.3">
      <c r="A820" t="s">
        <v>6818</v>
      </c>
      <c r="B820" t="s">
        <v>6819</v>
      </c>
      <c r="C820" t="s">
        <v>1336</v>
      </c>
      <c r="D820" s="1">
        <v>24.19</v>
      </c>
      <c r="E820">
        <v>15</v>
      </c>
      <c r="F820" t="s">
        <v>6820</v>
      </c>
      <c r="G820">
        <v>73</v>
      </c>
      <c r="H820" t="s">
        <v>6821</v>
      </c>
      <c r="I820" t="s">
        <v>7495</v>
      </c>
      <c r="J820" t="s">
        <v>7257</v>
      </c>
      <c r="K820" t="str">
        <f t="shared" si="24"/>
        <v>In Stock</v>
      </c>
      <c r="L820" s="1">
        <f t="shared" si="25"/>
        <v>1765.8700000000001</v>
      </c>
      <c r="M820" t="str">
        <f>IF(Table1[[#This Row],[sold]]&gt;100,"High",IF(Table1[[#This Row],[sold]]&gt;=50,"Medium","Low"))</f>
        <v>Medium</v>
      </c>
    </row>
    <row r="821" spans="1:13" x14ac:dyDescent="0.3">
      <c r="A821" t="s">
        <v>1522</v>
      </c>
      <c r="B821" t="s">
        <v>6822</v>
      </c>
      <c r="C821" t="s">
        <v>1036</v>
      </c>
      <c r="D821" s="1">
        <v>23.01</v>
      </c>
      <c r="E821">
        <v>5</v>
      </c>
      <c r="F821" t="s">
        <v>6823</v>
      </c>
      <c r="G821">
        <v>2611</v>
      </c>
      <c r="H821" t="s">
        <v>6824</v>
      </c>
      <c r="I821" t="s">
        <v>7496</v>
      </c>
      <c r="J821" t="s">
        <v>7257</v>
      </c>
      <c r="K821" t="str">
        <f t="shared" si="24"/>
        <v>In Stock</v>
      </c>
      <c r="L821" s="1">
        <f t="shared" si="25"/>
        <v>60079.11</v>
      </c>
      <c r="M821" t="str">
        <f>IF(Table1[[#This Row],[sold]]&gt;100,"High",IF(Table1[[#This Row],[sold]]&gt;=50,"Medium","Low"))</f>
        <v>High</v>
      </c>
    </row>
    <row r="822" spans="1:13" x14ac:dyDescent="0.3">
      <c r="A822" t="s">
        <v>3516</v>
      </c>
      <c r="B822" t="s">
        <v>6825</v>
      </c>
      <c r="C822" t="s">
        <v>1036</v>
      </c>
      <c r="D822" s="1">
        <v>136</v>
      </c>
      <c r="E822">
        <v>5</v>
      </c>
      <c r="F822" t="s">
        <v>6826</v>
      </c>
      <c r="G822">
        <v>51</v>
      </c>
      <c r="H822" t="s">
        <v>6827</v>
      </c>
      <c r="I822" t="s">
        <v>7499</v>
      </c>
      <c r="J822" t="s">
        <v>7257</v>
      </c>
      <c r="K822" t="str">
        <f t="shared" si="24"/>
        <v>In Stock</v>
      </c>
      <c r="L822" s="1">
        <f t="shared" si="25"/>
        <v>6936</v>
      </c>
      <c r="M822" t="str">
        <f>IF(Table1[[#This Row],[sold]]&gt;100,"High",IF(Table1[[#This Row],[sold]]&gt;=50,"Medium","Low"))</f>
        <v>Medium</v>
      </c>
    </row>
    <row r="823" spans="1:13" x14ac:dyDescent="0.3">
      <c r="A823" t="s">
        <v>1553</v>
      </c>
      <c r="B823" t="s">
        <v>7395</v>
      </c>
      <c r="C823" t="s">
        <v>1011</v>
      </c>
      <c r="D823" s="1">
        <v>16.899999999999999</v>
      </c>
      <c r="E823">
        <v>10</v>
      </c>
      <c r="F823" t="s">
        <v>6828</v>
      </c>
      <c r="G823">
        <v>127</v>
      </c>
      <c r="H823" t="s">
        <v>6829</v>
      </c>
      <c r="I823" t="s">
        <v>7496</v>
      </c>
      <c r="J823" t="s">
        <v>7257</v>
      </c>
      <c r="K823" t="str">
        <f t="shared" si="24"/>
        <v>In Stock</v>
      </c>
      <c r="L823" s="1">
        <f t="shared" si="25"/>
        <v>2146.2999999999997</v>
      </c>
      <c r="M823" t="str">
        <f>IF(Table1[[#This Row],[sold]]&gt;100,"High",IF(Table1[[#This Row],[sold]]&gt;=50,"Medium","Low"))</f>
        <v>High</v>
      </c>
    </row>
    <row r="824" spans="1:13" x14ac:dyDescent="0.3">
      <c r="A824" t="s">
        <v>6830</v>
      </c>
      <c r="B824" t="s">
        <v>6831</v>
      </c>
      <c r="C824" t="s">
        <v>1036</v>
      </c>
      <c r="D824" s="1">
        <v>68</v>
      </c>
      <c r="E824">
        <v>6</v>
      </c>
      <c r="F824" t="s">
        <v>6832</v>
      </c>
      <c r="G824">
        <v>33</v>
      </c>
      <c r="H824" t="s">
        <v>6833</v>
      </c>
      <c r="I824" t="s">
        <v>7499</v>
      </c>
      <c r="J824" t="s">
        <v>7257</v>
      </c>
      <c r="K824" t="str">
        <f t="shared" si="24"/>
        <v>In Stock</v>
      </c>
      <c r="L824" s="1">
        <f t="shared" si="25"/>
        <v>2244</v>
      </c>
      <c r="M824" t="str">
        <f>IF(Table1[[#This Row],[sold]]&gt;100,"High",IF(Table1[[#This Row],[sold]]&gt;=50,"Medium","Low"))</f>
        <v>Low</v>
      </c>
    </row>
    <row r="825" spans="1:13" x14ac:dyDescent="0.3">
      <c r="A825" t="s">
        <v>1800</v>
      </c>
      <c r="B825" t="s">
        <v>6834</v>
      </c>
      <c r="C825" t="s">
        <v>1036</v>
      </c>
      <c r="D825" s="1">
        <v>25</v>
      </c>
      <c r="E825">
        <v>5</v>
      </c>
      <c r="F825" t="s">
        <v>6052</v>
      </c>
      <c r="G825">
        <v>8</v>
      </c>
      <c r="H825" t="s">
        <v>6835</v>
      </c>
      <c r="I825" t="s">
        <v>7518</v>
      </c>
      <c r="J825" t="s">
        <v>7257</v>
      </c>
      <c r="K825" t="str">
        <f t="shared" si="24"/>
        <v>In Stock</v>
      </c>
      <c r="L825" s="1">
        <f t="shared" si="25"/>
        <v>200</v>
      </c>
      <c r="M825" t="str">
        <f>IF(Table1[[#This Row],[sold]]&gt;100,"High",IF(Table1[[#This Row],[sold]]&gt;=50,"Medium","Low"))</f>
        <v>Low</v>
      </c>
    </row>
    <row r="826" spans="1:13" x14ac:dyDescent="0.3">
      <c r="A826" t="s">
        <v>1897</v>
      </c>
      <c r="B826" t="s">
        <v>6836</v>
      </c>
      <c r="C826" t="s">
        <v>1036</v>
      </c>
      <c r="D826" s="1">
        <v>50.79</v>
      </c>
      <c r="E826">
        <v>1</v>
      </c>
      <c r="F826" t="s">
        <v>6837</v>
      </c>
      <c r="G826">
        <v>7506</v>
      </c>
      <c r="H826" t="s">
        <v>1640</v>
      </c>
      <c r="I826" t="s">
        <v>7496</v>
      </c>
      <c r="J826" t="s">
        <v>7257</v>
      </c>
      <c r="K826" t="str">
        <f t="shared" si="24"/>
        <v>In Stock</v>
      </c>
      <c r="L826" s="1">
        <f t="shared" si="25"/>
        <v>381229.74</v>
      </c>
      <c r="M826" t="str">
        <f>IF(Table1[[#This Row],[sold]]&gt;100,"High",IF(Table1[[#This Row],[sold]]&gt;=50,"Medium","Low"))</f>
        <v>High</v>
      </c>
    </row>
    <row r="827" spans="1:13" x14ac:dyDescent="0.3">
      <c r="A827" t="s">
        <v>1553</v>
      </c>
      <c r="B827" t="s">
        <v>7396</v>
      </c>
      <c r="C827" t="s">
        <v>1011</v>
      </c>
      <c r="D827" s="1">
        <v>17.18</v>
      </c>
      <c r="E827">
        <v>10</v>
      </c>
      <c r="F827" t="s">
        <v>1756</v>
      </c>
      <c r="G827">
        <v>65</v>
      </c>
      <c r="H827" t="s">
        <v>6838</v>
      </c>
      <c r="I827" t="s">
        <v>7496</v>
      </c>
      <c r="J827" t="s">
        <v>7257</v>
      </c>
      <c r="K827" t="str">
        <f t="shared" si="24"/>
        <v>In Stock</v>
      </c>
      <c r="L827" s="1">
        <f t="shared" si="25"/>
        <v>1116.7</v>
      </c>
      <c r="M827" t="str">
        <f>IF(Table1[[#This Row],[sold]]&gt;100,"High",IF(Table1[[#This Row],[sold]]&gt;=50,"Medium","Low"))</f>
        <v>Medium</v>
      </c>
    </row>
    <row r="828" spans="1:13" x14ac:dyDescent="0.3">
      <c r="A828" t="s">
        <v>1522</v>
      </c>
      <c r="B828" t="s">
        <v>6839</v>
      </c>
      <c r="C828" t="s">
        <v>1036</v>
      </c>
      <c r="D828" s="1">
        <v>21.91</v>
      </c>
      <c r="E828">
        <v>96</v>
      </c>
      <c r="F828" t="s">
        <v>6840</v>
      </c>
      <c r="G828">
        <v>1831</v>
      </c>
      <c r="H828" t="s">
        <v>6841</v>
      </c>
      <c r="I828" t="s">
        <v>7495</v>
      </c>
      <c r="J828" t="s">
        <v>7257</v>
      </c>
      <c r="K828" t="str">
        <f t="shared" si="24"/>
        <v>In Stock</v>
      </c>
      <c r="L828" s="1">
        <f t="shared" si="25"/>
        <v>40117.21</v>
      </c>
      <c r="M828" t="str">
        <f>IF(Table1[[#This Row],[sold]]&gt;100,"High",IF(Table1[[#This Row],[sold]]&gt;=50,"Medium","Low"))</f>
        <v>High</v>
      </c>
    </row>
    <row r="829" spans="1:13" x14ac:dyDescent="0.3">
      <c r="A829" t="s">
        <v>2465</v>
      </c>
      <c r="B829" t="s">
        <v>6128</v>
      </c>
      <c r="C829" t="s">
        <v>1011</v>
      </c>
      <c r="D829" s="1">
        <v>48.97</v>
      </c>
      <c r="E829">
        <v>4</v>
      </c>
      <c r="F829" t="s">
        <v>6842</v>
      </c>
      <c r="G829">
        <v>30</v>
      </c>
      <c r="H829" t="s">
        <v>6843</v>
      </c>
      <c r="I829" t="s">
        <v>7542</v>
      </c>
      <c r="J829" t="s">
        <v>7257</v>
      </c>
      <c r="K829" t="str">
        <f t="shared" si="24"/>
        <v>In Stock</v>
      </c>
      <c r="L829" s="1">
        <f t="shared" si="25"/>
        <v>1469.1</v>
      </c>
      <c r="M829" t="str">
        <f>IF(Table1[[#This Row],[sold]]&gt;100,"High",IF(Table1[[#This Row],[sold]]&gt;=50,"Medium","Low"))</f>
        <v>Low</v>
      </c>
    </row>
    <row r="830" spans="1:13" x14ac:dyDescent="0.3">
      <c r="A830" t="s">
        <v>5287</v>
      </c>
      <c r="B830" t="s">
        <v>6844</v>
      </c>
      <c r="C830" t="s">
        <v>1254</v>
      </c>
      <c r="D830" s="1">
        <v>25.99</v>
      </c>
      <c r="E830">
        <v>6</v>
      </c>
      <c r="F830" t="s">
        <v>6845</v>
      </c>
      <c r="G830">
        <v>209</v>
      </c>
      <c r="H830" t="s">
        <v>6846</v>
      </c>
      <c r="I830" t="s">
        <v>7491</v>
      </c>
      <c r="J830" t="s">
        <v>7257</v>
      </c>
      <c r="K830" t="str">
        <f t="shared" si="24"/>
        <v>In Stock</v>
      </c>
      <c r="L830" s="1">
        <f t="shared" si="25"/>
        <v>5431.91</v>
      </c>
      <c r="M830" t="str">
        <f>IF(Table1[[#This Row],[sold]]&gt;100,"High",IF(Table1[[#This Row],[sold]]&gt;=50,"Medium","Low"))</f>
        <v>High</v>
      </c>
    </row>
    <row r="831" spans="1:13" x14ac:dyDescent="0.3">
      <c r="A831" t="s">
        <v>1061</v>
      </c>
      <c r="B831" t="s">
        <v>6847</v>
      </c>
      <c r="C831" t="s">
        <v>1254</v>
      </c>
      <c r="D831" s="1">
        <v>96.95</v>
      </c>
      <c r="E831">
        <v>2</v>
      </c>
      <c r="F831" t="s">
        <v>5313</v>
      </c>
      <c r="G831">
        <v>6</v>
      </c>
      <c r="H831" t="s">
        <v>6848</v>
      </c>
      <c r="I831" t="s">
        <v>7499</v>
      </c>
      <c r="J831" t="s">
        <v>7257</v>
      </c>
      <c r="K831" t="str">
        <f t="shared" si="24"/>
        <v>In Stock</v>
      </c>
      <c r="L831" s="1">
        <f t="shared" si="25"/>
        <v>581.70000000000005</v>
      </c>
      <c r="M831" t="str">
        <f>IF(Table1[[#This Row],[sold]]&gt;100,"High",IF(Table1[[#This Row],[sold]]&gt;=50,"Medium","Low"))</f>
        <v>Low</v>
      </c>
    </row>
    <row r="832" spans="1:13" x14ac:dyDescent="0.3">
      <c r="A832" t="s">
        <v>1074</v>
      </c>
      <c r="B832" t="s">
        <v>6849</v>
      </c>
      <c r="C832" t="s">
        <v>1011</v>
      </c>
      <c r="D832" s="1">
        <v>74.989999999999995</v>
      </c>
      <c r="E832">
        <v>2</v>
      </c>
      <c r="F832" t="s">
        <v>1942</v>
      </c>
      <c r="G832">
        <v>4</v>
      </c>
      <c r="H832" t="s">
        <v>6850</v>
      </c>
      <c r="I832" t="s">
        <v>7490</v>
      </c>
      <c r="J832" t="s">
        <v>7257</v>
      </c>
      <c r="K832" t="str">
        <f t="shared" ref="K832:K895" si="26">IF(E832&gt;=1,"In Stock","Out of Stock")</f>
        <v>In Stock</v>
      </c>
      <c r="L832" s="1">
        <f t="shared" ref="L832:L895" si="27">G832*D832</f>
        <v>299.95999999999998</v>
      </c>
      <c r="M832" t="str">
        <f>IF(Table1[[#This Row],[sold]]&gt;100,"High",IF(Table1[[#This Row],[sold]]&gt;=50,"Medium","Low"))</f>
        <v>Low</v>
      </c>
    </row>
    <row r="833" spans="1:13" x14ac:dyDescent="0.3">
      <c r="A833" t="s">
        <v>1553</v>
      </c>
      <c r="B833" t="s">
        <v>7397</v>
      </c>
      <c r="C833" t="s">
        <v>1011</v>
      </c>
      <c r="D833" s="1">
        <v>23.89</v>
      </c>
      <c r="E833">
        <v>9</v>
      </c>
      <c r="F833" t="s">
        <v>1805</v>
      </c>
      <c r="G833">
        <v>14</v>
      </c>
      <c r="H833" t="s">
        <v>6851</v>
      </c>
      <c r="I833" t="s">
        <v>7494</v>
      </c>
      <c r="J833" t="s">
        <v>7257</v>
      </c>
      <c r="K833" t="str">
        <f t="shared" si="26"/>
        <v>In Stock</v>
      </c>
      <c r="L833" s="1">
        <f t="shared" si="27"/>
        <v>334.46000000000004</v>
      </c>
      <c r="M833" t="str">
        <f>IF(Table1[[#This Row],[sold]]&gt;100,"High",IF(Table1[[#This Row],[sold]]&gt;=50,"Medium","Low"))</f>
        <v>Low</v>
      </c>
    </row>
    <row r="834" spans="1:13" x14ac:dyDescent="0.3">
      <c r="A834" t="s">
        <v>2715</v>
      </c>
      <c r="B834" t="s">
        <v>6852</v>
      </c>
      <c r="C834" t="s">
        <v>1011</v>
      </c>
      <c r="D834" s="1">
        <v>69.97</v>
      </c>
      <c r="E834">
        <v>8</v>
      </c>
      <c r="F834" t="s">
        <v>6853</v>
      </c>
      <c r="G834">
        <v>30</v>
      </c>
      <c r="H834" t="s">
        <v>6854</v>
      </c>
      <c r="I834" t="s">
        <v>7496</v>
      </c>
      <c r="J834" t="s">
        <v>7257</v>
      </c>
      <c r="K834" t="str">
        <f t="shared" si="26"/>
        <v>In Stock</v>
      </c>
      <c r="L834" s="1">
        <f t="shared" si="27"/>
        <v>2099.1</v>
      </c>
      <c r="M834" t="str">
        <f>IF(Table1[[#This Row],[sold]]&gt;100,"High",IF(Table1[[#This Row],[sold]]&gt;=50,"Medium","Low"))</f>
        <v>Low</v>
      </c>
    </row>
    <row r="835" spans="1:13" x14ac:dyDescent="0.3">
      <c r="A835" t="s">
        <v>1087</v>
      </c>
      <c r="B835" t="s">
        <v>6855</v>
      </c>
      <c r="C835" t="s">
        <v>1336</v>
      </c>
      <c r="D835" s="1">
        <v>15.99</v>
      </c>
      <c r="E835">
        <v>10</v>
      </c>
      <c r="F835" t="s">
        <v>2184</v>
      </c>
      <c r="G835">
        <v>45</v>
      </c>
      <c r="H835" t="s">
        <v>6856</v>
      </c>
      <c r="I835" t="s">
        <v>7495</v>
      </c>
      <c r="J835" t="s">
        <v>7257</v>
      </c>
      <c r="K835" t="str">
        <f t="shared" si="26"/>
        <v>In Stock</v>
      </c>
      <c r="L835" s="1">
        <f t="shared" si="27"/>
        <v>719.55</v>
      </c>
      <c r="M835" t="str">
        <f>IF(Table1[[#This Row],[sold]]&gt;100,"High",IF(Table1[[#This Row],[sold]]&gt;=50,"Medium","Low"))</f>
        <v>Low</v>
      </c>
    </row>
    <row r="836" spans="1:13" x14ac:dyDescent="0.3">
      <c r="A836" t="s">
        <v>1017</v>
      </c>
      <c r="B836" t="s">
        <v>6857</v>
      </c>
      <c r="C836" t="s">
        <v>1036</v>
      </c>
      <c r="D836" s="1">
        <v>66.55</v>
      </c>
      <c r="E836">
        <v>3</v>
      </c>
      <c r="F836" t="s">
        <v>1461</v>
      </c>
      <c r="G836">
        <v>7</v>
      </c>
      <c r="H836" t="s">
        <v>6858</v>
      </c>
      <c r="I836" t="s">
        <v>7494</v>
      </c>
      <c r="J836" t="s">
        <v>7257</v>
      </c>
      <c r="K836" t="str">
        <f t="shared" si="26"/>
        <v>In Stock</v>
      </c>
      <c r="L836" s="1">
        <f t="shared" si="27"/>
        <v>465.84999999999997</v>
      </c>
      <c r="M836" t="str">
        <f>IF(Table1[[#This Row],[sold]]&gt;100,"High",IF(Table1[[#This Row],[sold]]&gt;=50,"Medium","Low"))</f>
        <v>Low</v>
      </c>
    </row>
    <row r="837" spans="1:13" x14ac:dyDescent="0.3">
      <c r="A837" t="s">
        <v>1743</v>
      </c>
      <c r="B837" t="s">
        <v>6859</v>
      </c>
      <c r="C837" t="s">
        <v>1036</v>
      </c>
      <c r="D837" s="1">
        <v>48.87</v>
      </c>
      <c r="E837">
        <v>3</v>
      </c>
      <c r="F837" t="s">
        <v>3077</v>
      </c>
      <c r="G837">
        <v>8</v>
      </c>
      <c r="H837" t="s">
        <v>6860</v>
      </c>
      <c r="I837" t="s">
        <v>7494</v>
      </c>
      <c r="J837" t="s">
        <v>7257</v>
      </c>
      <c r="K837" t="str">
        <f t="shared" si="26"/>
        <v>In Stock</v>
      </c>
      <c r="L837" s="1">
        <f t="shared" si="27"/>
        <v>390.96</v>
      </c>
      <c r="M837" t="str">
        <f>IF(Table1[[#This Row],[sold]]&gt;100,"High",IF(Table1[[#This Row],[sold]]&gt;=50,"Medium","Low"))</f>
        <v>Low</v>
      </c>
    </row>
    <row r="838" spans="1:13" x14ac:dyDescent="0.3">
      <c r="A838" t="s">
        <v>6861</v>
      </c>
      <c r="B838" t="s">
        <v>6862</v>
      </c>
      <c r="C838" t="s">
        <v>1011</v>
      </c>
      <c r="D838" s="1">
        <v>72.989999999999995</v>
      </c>
      <c r="E838">
        <v>8</v>
      </c>
      <c r="F838" t="s">
        <v>6863</v>
      </c>
      <c r="G838">
        <v>180</v>
      </c>
      <c r="H838" t="s">
        <v>6864</v>
      </c>
      <c r="I838" t="s">
        <v>7493</v>
      </c>
      <c r="J838" t="s">
        <v>7257</v>
      </c>
      <c r="K838" t="str">
        <f t="shared" si="26"/>
        <v>In Stock</v>
      </c>
      <c r="L838" s="1">
        <f t="shared" si="27"/>
        <v>13138.199999999999</v>
      </c>
      <c r="M838" t="str">
        <f>IF(Table1[[#This Row],[sold]]&gt;100,"High",IF(Table1[[#This Row],[sold]]&gt;=50,"Medium","Low"))</f>
        <v>High</v>
      </c>
    </row>
    <row r="839" spans="1:13" x14ac:dyDescent="0.3">
      <c r="A839" t="s">
        <v>1701</v>
      </c>
      <c r="B839" t="s">
        <v>6865</v>
      </c>
      <c r="C839" t="s">
        <v>1011</v>
      </c>
      <c r="D839" s="1">
        <v>31.95</v>
      </c>
      <c r="E839">
        <v>3</v>
      </c>
      <c r="F839" t="s">
        <v>3360</v>
      </c>
      <c r="G839">
        <v>5</v>
      </c>
      <c r="H839" t="s">
        <v>6866</v>
      </c>
      <c r="I839" t="s">
        <v>7494</v>
      </c>
      <c r="J839" t="s">
        <v>7257</v>
      </c>
      <c r="K839" t="str">
        <f t="shared" si="26"/>
        <v>In Stock</v>
      </c>
      <c r="L839" s="1">
        <f t="shared" si="27"/>
        <v>159.75</v>
      </c>
      <c r="M839" t="str">
        <f>IF(Table1[[#This Row],[sold]]&gt;100,"High",IF(Table1[[#This Row],[sold]]&gt;=50,"Medium","Low"))</f>
        <v>Low</v>
      </c>
    </row>
    <row r="840" spans="1:13" x14ac:dyDescent="0.3">
      <c r="A840" t="s">
        <v>2294</v>
      </c>
      <c r="B840" t="s">
        <v>6867</v>
      </c>
      <c r="C840" t="s">
        <v>1011</v>
      </c>
      <c r="D840" s="1">
        <v>188.3</v>
      </c>
      <c r="E840">
        <v>1</v>
      </c>
      <c r="F840" t="s">
        <v>6868</v>
      </c>
      <c r="G840">
        <v>266</v>
      </c>
      <c r="H840" t="s">
        <v>5663</v>
      </c>
      <c r="I840" t="s">
        <v>7496</v>
      </c>
      <c r="J840" t="s">
        <v>7257</v>
      </c>
      <c r="K840" t="str">
        <f t="shared" si="26"/>
        <v>In Stock</v>
      </c>
      <c r="L840" s="1">
        <f t="shared" si="27"/>
        <v>50087.8</v>
      </c>
      <c r="M840" t="str">
        <f>IF(Table1[[#This Row],[sold]]&gt;100,"High",IF(Table1[[#This Row],[sold]]&gt;=50,"Medium","Low"))</f>
        <v>High</v>
      </c>
    </row>
    <row r="841" spans="1:13" x14ac:dyDescent="0.3">
      <c r="A841" t="s">
        <v>1078</v>
      </c>
      <c r="B841" t="s">
        <v>6869</v>
      </c>
      <c r="C841" t="s">
        <v>1011</v>
      </c>
      <c r="D841" s="1">
        <v>55.45</v>
      </c>
      <c r="E841">
        <v>3</v>
      </c>
      <c r="F841" t="s">
        <v>5372</v>
      </c>
      <c r="G841">
        <v>11</v>
      </c>
      <c r="H841" t="s">
        <v>6870</v>
      </c>
      <c r="I841" t="s">
        <v>7494</v>
      </c>
      <c r="J841" t="s">
        <v>7257</v>
      </c>
      <c r="K841" t="str">
        <f t="shared" si="26"/>
        <v>In Stock</v>
      </c>
      <c r="L841" s="1">
        <f t="shared" si="27"/>
        <v>609.95000000000005</v>
      </c>
      <c r="M841" t="str">
        <f>IF(Table1[[#This Row],[sold]]&gt;100,"High",IF(Table1[[#This Row],[sold]]&gt;=50,"Medium","Low"))</f>
        <v>Low</v>
      </c>
    </row>
    <row r="842" spans="1:13" x14ac:dyDescent="0.3">
      <c r="A842" t="s">
        <v>4908</v>
      </c>
      <c r="B842" t="s">
        <v>6871</v>
      </c>
      <c r="C842" t="s">
        <v>1036</v>
      </c>
      <c r="D842" s="1">
        <v>18.329999999999998</v>
      </c>
      <c r="E842">
        <v>10</v>
      </c>
      <c r="F842" t="s">
        <v>6872</v>
      </c>
      <c r="G842">
        <v>1332</v>
      </c>
      <c r="H842" t="s">
        <v>6873</v>
      </c>
      <c r="I842" t="s">
        <v>7496</v>
      </c>
      <c r="J842" t="s">
        <v>7257</v>
      </c>
      <c r="K842" t="str">
        <f t="shared" si="26"/>
        <v>In Stock</v>
      </c>
      <c r="L842" s="1">
        <f t="shared" si="27"/>
        <v>24415.559999999998</v>
      </c>
      <c r="M842" t="str">
        <f>IF(Table1[[#This Row],[sold]]&gt;100,"High",IF(Table1[[#This Row],[sold]]&gt;=50,"Medium","Low"))</f>
        <v>High</v>
      </c>
    </row>
    <row r="843" spans="1:13" x14ac:dyDescent="0.3">
      <c r="A843" t="s">
        <v>1344</v>
      </c>
      <c r="B843" t="s">
        <v>6874</v>
      </c>
      <c r="C843" t="s">
        <v>1336</v>
      </c>
      <c r="D843" s="1">
        <v>123.99</v>
      </c>
      <c r="E843">
        <v>19</v>
      </c>
      <c r="F843" t="s">
        <v>3727</v>
      </c>
      <c r="G843">
        <v>5</v>
      </c>
      <c r="H843" t="s">
        <v>6875</v>
      </c>
      <c r="I843" t="s">
        <v>7499</v>
      </c>
      <c r="J843" t="s">
        <v>7257</v>
      </c>
      <c r="K843" t="str">
        <f t="shared" si="26"/>
        <v>In Stock</v>
      </c>
      <c r="L843" s="1">
        <f t="shared" si="27"/>
        <v>619.94999999999993</v>
      </c>
      <c r="M843" t="str">
        <f>IF(Table1[[#This Row],[sold]]&gt;100,"High",IF(Table1[[#This Row],[sold]]&gt;=50,"Medium","Low"))</f>
        <v>Low</v>
      </c>
    </row>
    <row r="844" spans="1:13" x14ac:dyDescent="0.3">
      <c r="A844" t="s">
        <v>6861</v>
      </c>
      <c r="B844" t="s">
        <v>6876</v>
      </c>
      <c r="C844" t="s">
        <v>1011</v>
      </c>
      <c r="D844" s="1">
        <v>70</v>
      </c>
      <c r="E844">
        <v>1</v>
      </c>
      <c r="F844" t="s">
        <v>2403</v>
      </c>
      <c r="G844">
        <v>2</v>
      </c>
      <c r="H844" t="s">
        <v>6877</v>
      </c>
      <c r="I844" t="s">
        <v>7494</v>
      </c>
      <c r="J844" t="s">
        <v>7257</v>
      </c>
      <c r="K844" t="str">
        <f t="shared" si="26"/>
        <v>In Stock</v>
      </c>
      <c r="L844" s="1">
        <f t="shared" si="27"/>
        <v>140</v>
      </c>
      <c r="M844" t="str">
        <f>IF(Table1[[#This Row],[sold]]&gt;100,"High",IF(Table1[[#This Row],[sold]]&gt;=50,"Medium","Low"))</f>
        <v>Low</v>
      </c>
    </row>
    <row r="845" spans="1:13" x14ac:dyDescent="0.3">
      <c r="A845" t="s">
        <v>2745</v>
      </c>
      <c r="B845" t="s">
        <v>6878</v>
      </c>
      <c r="C845" t="s">
        <v>3445</v>
      </c>
      <c r="D845" s="1">
        <v>3.5</v>
      </c>
      <c r="E845">
        <v>4</v>
      </c>
      <c r="F845" t="s">
        <v>6879</v>
      </c>
      <c r="G845">
        <v>3009</v>
      </c>
      <c r="H845" t="s">
        <v>6880</v>
      </c>
      <c r="I845" t="s">
        <v>7495</v>
      </c>
      <c r="J845" t="s">
        <v>7257</v>
      </c>
      <c r="K845" t="str">
        <f t="shared" si="26"/>
        <v>In Stock</v>
      </c>
      <c r="L845" s="1">
        <f t="shared" si="27"/>
        <v>10531.5</v>
      </c>
      <c r="M845" t="str">
        <f>IF(Table1[[#This Row],[sold]]&gt;100,"High",IF(Table1[[#This Row],[sold]]&gt;=50,"Medium","Low"))</f>
        <v>High</v>
      </c>
    </row>
    <row r="846" spans="1:13" x14ac:dyDescent="0.3">
      <c r="A846" t="s">
        <v>1087</v>
      </c>
      <c r="B846" t="s">
        <v>4921</v>
      </c>
      <c r="C846" t="s">
        <v>5444</v>
      </c>
      <c r="D846" s="1">
        <v>10.99</v>
      </c>
      <c r="E846">
        <v>10</v>
      </c>
      <c r="F846" t="s">
        <v>1971</v>
      </c>
      <c r="G846">
        <v>38</v>
      </c>
      <c r="H846" t="s">
        <v>6881</v>
      </c>
      <c r="I846" t="s">
        <v>7498</v>
      </c>
      <c r="J846" t="s">
        <v>7257</v>
      </c>
      <c r="K846" t="str">
        <f t="shared" si="26"/>
        <v>In Stock</v>
      </c>
      <c r="L846" s="1">
        <f t="shared" si="27"/>
        <v>417.62</v>
      </c>
      <c r="M846" t="str">
        <f>IF(Table1[[#This Row],[sold]]&gt;100,"High",IF(Table1[[#This Row],[sold]]&gt;=50,"Medium","Low"))</f>
        <v>Low</v>
      </c>
    </row>
    <row r="847" spans="1:13" x14ac:dyDescent="0.3">
      <c r="A847" t="s">
        <v>5454</v>
      </c>
      <c r="B847" t="s">
        <v>6882</v>
      </c>
      <c r="C847" t="s">
        <v>6122</v>
      </c>
      <c r="D847" s="1">
        <v>42.99</v>
      </c>
      <c r="E847">
        <v>4</v>
      </c>
      <c r="F847" t="s">
        <v>1825</v>
      </c>
      <c r="G847">
        <v>26</v>
      </c>
      <c r="I847" t="s">
        <v>7498</v>
      </c>
      <c r="J847" t="s">
        <v>7257</v>
      </c>
      <c r="K847" t="str">
        <f t="shared" si="26"/>
        <v>In Stock</v>
      </c>
      <c r="L847" s="1">
        <f t="shared" si="27"/>
        <v>1117.74</v>
      </c>
      <c r="M847" t="str">
        <f>IF(Table1[[#This Row],[sold]]&gt;100,"High",IF(Table1[[#This Row],[sold]]&gt;=50,"Medium","Low"))</f>
        <v>Low</v>
      </c>
    </row>
    <row r="848" spans="1:13" x14ac:dyDescent="0.3">
      <c r="A848" t="s">
        <v>5780</v>
      </c>
      <c r="B848" t="s">
        <v>6883</v>
      </c>
      <c r="C848" t="s">
        <v>1036</v>
      </c>
      <c r="D848" s="1">
        <v>71.900000000000006</v>
      </c>
      <c r="E848">
        <v>10</v>
      </c>
      <c r="F848" t="s">
        <v>6884</v>
      </c>
      <c r="G848">
        <v>244</v>
      </c>
      <c r="H848" t="s">
        <v>6885</v>
      </c>
      <c r="I848" t="s">
        <v>7495</v>
      </c>
      <c r="J848" t="s">
        <v>7257</v>
      </c>
      <c r="K848" t="str">
        <f t="shared" si="26"/>
        <v>In Stock</v>
      </c>
      <c r="L848" s="1">
        <f t="shared" si="27"/>
        <v>17543.600000000002</v>
      </c>
      <c r="M848" t="str">
        <f>IF(Table1[[#This Row],[sold]]&gt;100,"High",IF(Table1[[#This Row],[sold]]&gt;=50,"Medium","Low"))</f>
        <v>High</v>
      </c>
    </row>
    <row r="849" spans="1:13" x14ac:dyDescent="0.3">
      <c r="A849" t="s">
        <v>2933</v>
      </c>
      <c r="B849" t="s">
        <v>6886</v>
      </c>
      <c r="C849" t="s">
        <v>1036</v>
      </c>
      <c r="D849" s="1">
        <v>32.89</v>
      </c>
      <c r="E849">
        <v>3</v>
      </c>
      <c r="F849" t="s">
        <v>3360</v>
      </c>
      <c r="G849">
        <v>5</v>
      </c>
      <c r="H849" t="s">
        <v>6887</v>
      </c>
      <c r="I849" t="s">
        <v>7494</v>
      </c>
      <c r="J849" t="s">
        <v>7257</v>
      </c>
      <c r="K849" t="str">
        <f t="shared" si="26"/>
        <v>In Stock</v>
      </c>
      <c r="L849" s="1">
        <f t="shared" si="27"/>
        <v>164.45</v>
      </c>
      <c r="M849" t="str">
        <f>IF(Table1[[#This Row],[sold]]&gt;100,"High",IF(Table1[[#This Row],[sold]]&gt;=50,"Medium","Low"))</f>
        <v>Low</v>
      </c>
    </row>
    <row r="850" spans="1:13" x14ac:dyDescent="0.3">
      <c r="A850" t="s">
        <v>1074</v>
      </c>
      <c r="B850" t="s">
        <v>6888</v>
      </c>
      <c r="C850" t="s">
        <v>1036</v>
      </c>
      <c r="D850" s="1">
        <v>38.99</v>
      </c>
      <c r="E850">
        <v>9</v>
      </c>
      <c r="F850" t="s">
        <v>5439</v>
      </c>
      <c r="G850">
        <v>37</v>
      </c>
      <c r="H850" t="s">
        <v>5738</v>
      </c>
      <c r="I850" t="s">
        <v>6349</v>
      </c>
      <c r="J850" t="s">
        <v>7257</v>
      </c>
      <c r="K850" t="str">
        <f t="shared" si="26"/>
        <v>In Stock</v>
      </c>
      <c r="L850" s="1">
        <f t="shared" si="27"/>
        <v>1442.63</v>
      </c>
      <c r="M850" t="str">
        <f>IF(Table1[[#This Row],[sold]]&gt;100,"High",IF(Table1[[#This Row],[sold]]&gt;=50,"Medium","Low"))</f>
        <v>Low</v>
      </c>
    </row>
    <row r="851" spans="1:13" x14ac:dyDescent="0.3">
      <c r="A851" t="s">
        <v>2154</v>
      </c>
      <c r="B851" t="s">
        <v>6889</v>
      </c>
      <c r="C851" t="s">
        <v>5169</v>
      </c>
      <c r="D851" s="1">
        <v>16.34</v>
      </c>
      <c r="E851">
        <v>5</v>
      </c>
      <c r="F851" t="s">
        <v>6890</v>
      </c>
      <c r="G851">
        <v>103</v>
      </c>
      <c r="H851" t="s">
        <v>6891</v>
      </c>
      <c r="I851" t="s">
        <v>7495</v>
      </c>
      <c r="J851" t="s">
        <v>7257</v>
      </c>
      <c r="K851" t="str">
        <f t="shared" si="26"/>
        <v>In Stock</v>
      </c>
      <c r="L851" s="1">
        <f t="shared" si="27"/>
        <v>1683.02</v>
      </c>
      <c r="M851" t="str">
        <f>IF(Table1[[#This Row],[sold]]&gt;100,"High",IF(Table1[[#This Row],[sold]]&gt;=50,"Medium","Low"))</f>
        <v>High</v>
      </c>
    </row>
    <row r="852" spans="1:13" x14ac:dyDescent="0.3">
      <c r="A852" t="s">
        <v>5238</v>
      </c>
      <c r="B852" t="s">
        <v>6892</v>
      </c>
      <c r="C852" t="s">
        <v>1036</v>
      </c>
      <c r="D852" s="1">
        <v>44.61</v>
      </c>
      <c r="E852">
        <v>54</v>
      </c>
      <c r="F852" t="s">
        <v>6893</v>
      </c>
      <c r="G852">
        <v>27</v>
      </c>
      <c r="H852" t="s">
        <v>6894</v>
      </c>
      <c r="I852" t="s">
        <v>7495</v>
      </c>
      <c r="J852" t="s">
        <v>7257</v>
      </c>
      <c r="K852" t="str">
        <f t="shared" si="26"/>
        <v>In Stock</v>
      </c>
      <c r="L852" s="1">
        <f t="shared" si="27"/>
        <v>1204.47</v>
      </c>
      <c r="M852" t="str">
        <f>IF(Table1[[#This Row],[sold]]&gt;100,"High",IF(Table1[[#This Row],[sold]]&gt;=50,"Medium","Low"))</f>
        <v>Low</v>
      </c>
    </row>
    <row r="853" spans="1:13" x14ac:dyDescent="0.3">
      <c r="A853" t="s">
        <v>2261</v>
      </c>
      <c r="B853" t="s">
        <v>6895</v>
      </c>
      <c r="C853" t="s">
        <v>1036</v>
      </c>
      <c r="D853" s="1">
        <v>18.66</v>
      </c>
      <c r="E853">
        <v>26</v>
      </c>
      <c r="F853" t="s">
        <v>6896</v>
      </c>
      <c r="G853">
        <v>58</v>
      </c>
      <c r="H853" t="s">
        <v>6897</v>
      </c>
      <c r="I853" t="s">
        <v>7495</v>
      </c>
      <c r="J853" t="s">
        <v>7257</v>
      </c>
      <c r="K853" t="str">
        <f t="shared" si="26"/>
        <v>In Stock</v>
      </c>
      <c r="L853" s="1">
        <f t="shared" si="27"/>
        <v>1082.28</v>
      </c>
      <c r="M853" t="str">
        <f>IF(Table1[[#This Row],[sold]]&gt;100,"High",IF(Table1[[#This Row],[sold]]&gt;=50,"Medium","Low"))</f>
        <v>Medium</v>
      </c>
    </row>
    <row r="854" spans="1:13" x14ac:dyDescent="0.3">
      <c r="A854" t="s">
        <v>2246</v>
      </c>
      <c r="B854" t="s">
        <v>7339</v>
      </c>
      <c r="C854" t="s">
        <v>1254</v>
      </c>
      <c r="D854" s="1">
        <v>62.62</v>
      </c>
      <c r="E854">
        <v>3</v>
      </c>
      <c r="F854" t="s">
        <v>6898</v>
      </c>
      <c r="G854">
        <v>335</v>
      </c>
      <c r="H854" t="s">
        <v>6899</v>
      </c>
      <c r="I854" t="s">
        <v>7496</v>
      </c>
      <c r="J854" t="s">
        <v>7257</v>
      </c>
      <c r="K854" t="str">
        <f t="shared" si="26"/>
        <v>In Stock</v>
      </c>
      <c r="L854" s="1">
        <f t="shared" si="27"/>
        <v>20977.7</v>
      </c>
      <c r="M854" t="str">
        <f>IF(Table1[[#This Row],[sold]]&gt;100,"High",IF(Table1[[#This Row],[sold]]&gt;=50,"Medium","Low"))</f>
        <v>High</v>
      </c>
    </row>
    <row r="855" spans="1:13" x14ac:dyDescent="0.3">
      <c r="A855" t="s">
        <v>6900</v>
      </c>
      <c r="B855" t="s">
        <v>6901</v>
      </c>
      <c r="C855" t="s">
        <v>1036</v>
      </c>
      <c r="D855" s="1">
        <v>49.99</v>
      </c>
      <c r="E855">
        <v>3</v>
      </c>
      <c r="F855" t="s">
        <v>6078</v>
      </c>
      <c r="G855">
        <v>19</v>
      </c>
      <c r="H855" t="s">
        <v>6902</v>
      </c>
      <c r="I855" t="s">
        <v>7488</v>
      </c>
      <c r="J855" t="s">
        <v>7257</v>
      </c>
      <c r="K855" t="str">
        <f t="shared" si="26"/>
        <v>In Stock</v>
      </c>
      <c r="L855" s="1">
        <f t="shared" si="27"/>
        <v>949.81000000000006</v>
      </c>
      <c r="M855" t="str">
        <f>IF(Table1[[#This Row],[sold]]&gt;100,"High",IF(Table1[[#This Row],[sold]]&gt;=50,"Medium","Low"))</f>
        <v>Low</v>
      </c>
    </row>
    <row r="856" spans="1:13" x14ac:dyDescent="0.3">
      <c r="A856" t="s">
        <v>1044</v>
      </c>
      <c r="B856" t="s">
        <v>7451</v>
      </c>
      <c r="C856" t="s">
        <v>1036</v>
      </c>
      <c r="D856" s="1">
        <v>178.99</v>
      </c>
      <c r="E856">
        <v>1</v>
      </c>
      <c r="F856" t="s">
        <v>6903</v>
      </c>
      <c r="G856">
        <v>77</v>
      </c>
      <c r="H856" t="s">
        <v>6904</v>
      </c>
      <c r="I856" t="s">
        <v>7495</v>
      </c>
      <c r="J856" t="s">
        <v>7257</v>
      </c>
      <c r="K856" t="str">
        <f t="shared" si="26"/>
        <v>In Stock</v>
      </c>
      <c r="L856" s="1">
        <f t="shared" si="27"/>
        <v>13782.230000000001</v>
      </c>
      <c r="M856" t="str">
        <f>IF(Table1[[#This Row],[sold]]&gt;100,"High",IF(Table1[[#This Row],[sold]]&gt;=50,"Medium","Low"))</f>
        <v>Medium</v>
      </c>
    </row>
    <row r="857" spans="1:13" x14ac:dyDescent="0.3">
      <c r="A857" t="s">
        <v>6905</v>
      </c>
      <c r="B857" t="s">
        <v>6906</v>
      </c>
      <c r="C857" t="s">
        <v>1011</v>
      </c>
      <c r="D857" s="1">
        <v>29.95</v>
      </c>
      <c r="E857">
        <v>4</v>
      </c>
      <c r="F857" t="s">
        <v>6393</v>
      </c>
      <c r="G857">
        <v>2</v>
      </c>
      <c r="I857" t="s">
        <v>7495</v>
      </c>
      <c r="J857" t="s">
        <v>7257</v>
      </c>
      <c r="K857" t="str">
        <f t="shared" si="26"/>
        <v>In Stock</v>
      </c>
      <c r="L857" s="1">
        <f t="shared" si="27"/>
        <v>59.9</v>
      </c>
      <c r="M857" t="str">
        <f>IF(Table1[[#This Row],[sold]]&gt;100,"High",IF(Table1[[#This Row],[sold]]&gt;=50,"Medium","Low"))</f>
        <v>Low</v>
      </c>
    </row>
    <row r="858" spans="1:13" x14ac:dyDescent="0.3">
      <c r="A858" t="s">
        <v>1044</v>
      </c>
      <c r="B858" t="s">
        <v>6907</v>
      </c>
      <c r="C858" t="s">
        <v>1011</v>
      </c>
      <c r="D858" s="1">
        <v>58.99</v>
      </c>
      <c r="E858">
        <v>8</v>
      </c>
      <c r="F858" t="s">
        <v>1412</v>
      </c>
      <c r="G858">
        <v>22</v>
      </c>
      <c r="H858" t="s">
        <v>6908</v>
      </c>
      <c r="I858" t="s">
        <v>7492</v>
      </c>
      <c r="J858" t="s">
        <v>7257</v>
      </c>
      <c r="K858" t="str">
        <f t="shared" si="26"/>
        <v>In Stock</v>
      </c>
      <c r="L858" s="1">
        <f t="shared" si="27"/>
        <v>1297.78</v>
      </c>
      <c r="M858" t="str">
        <f>IF(Table1[[#This Row],[sold]]&gt;100,"High",IF(Table1[[#This Row],[sold]]&gt;=50,"Medium","Low"))</f>
        <v>Low</v>
      </c>
    </row>
    <row r="859" spans="1:13" x14ac:dyDescent="0.3">
      <c r="A859" t="s">
        <v>6006</v>
      </c>
      <c r="B859" t="s">
        <v>6909</v>
      </c>
      <c r="C859" t="s">
        <v>1036</v>
      </c>
      <c r="D859" s="1">
        <v>40.950000000000003</v>
      </c>
      <c r="E859">
        <v>3</v>
      </c>
      <c r="F859" t="s">
        <v>2325</v>
      </c>
      <c r="G859">
        <v>14</v>
      </c>
      <c r="H859" t="s">
        <v>6910</v>
      </c>
      <c r="I859" t="s">
        <v>7499</v>
      </c>
      <c r="J859" t="s">
        <v>7257</v>
      </c>
      <c r="K859" t="str">
        <f t="shared" si="26"/>
        <v>In Stock</v>
      </c>
      <c r="L859" s="1">
        <f t="shared" si="27"/>
        <v>573.30000000000007</v>
      </c>
      <c r="M859" t="str">
        <f>IF(Table1[[#This Row],[sold]]&gt;100,"High",IF(Table1[[#This Row],[sold]]&gt;=50,"Medium","Low"))</f>
        <v>Low</v>
      </c>
    </row>
    <row r="860" spans="1:13" x14ac:dyDescent="0.3">
      <c r="A860" t="s">
        <v>5797</v>
      </c>
      <c r="B860" t="s">
        <v>6911</v>
      </c>
      <c r="C860" t="s">
        <v>1036</v>
      </c>
      <c r="D860" s="1">
        <v>159.99</v>
      </c>
      <c r="E860">
        <v>4</v>
      </c>
      <c r="F860" t="s">
        <v>6393</v>
      </c>
      <c r="G860">
        <v>2</v>
      </c>
      <c r="H860" t="s">
        <v>6912</v>
      </c>
      <c r="I860" t="s">
        <v>7500</v>
      </c>
      <c r="J860" t="s">
        <v>7257</v>
      </c>
      <c r="K860" t="str">
        <f t="shared" si="26"/>
        <v>In Stock</v>
      </c>
      <c r="L860" s="1">
        <f t="shared" si="27"/>
        <v>319.98</v>
      </c>
      <c r="M860" t="str">
        <f>IF(Table1[[#This Row],[sold]]&gt;100,"High",IF(Table1[[#This Row],[sold]]&gt;=50,"Medium","Low"))</f>
        <v>Low</v>
      </c>
    </row>
    <row r="861" spans="1:13" x14ac:dyDescent="0.3">
      <c r="A861" t="s">
        <v>1048</v>
      </c>
      <c r="B861" t="s">
        <v>6913</v>
      </c>
      <c r="C861" t="s">
        <v>1036</v>
      </c>
      <c r="D861" s="1">
        <v>71.98</v>
      </c>
      <c r="E861">
        <v>1</v>
      </c>
      <c r="F861" t="s">
        <v>6914</v>
      </c>
      <c r="G861">
        <v>100</v>
      </c>
      <c r="H861" t="s">
        <v>6915</v>
      </c>
      <c r="I861" t="s">
        <v>7495</v>
      </c>
      <c r="J861" t="s">
        <v>7257</v>
      </c>
      <c r="K861" t="str">
        <f t="shared" si="26"/>
        <v>In Stock</v>
      </c>
      <c r="L861" s="1">
        <f t="shared" si="27"/>
        <v>7198</v>
      </c>
      <c r="M861" t="str">
        <f>IF(Table1[[#This Row],[sold]]&gt;100,"High",IF(Table1[[#This Row],[sold]]&gt;=50,"Medium","Low"))</f>
        <v>Medium</v>
      </c>
    </row>
    <row r="862" spans="1:13" x14ac:dyDescent="0.3">
      <c r="A862" t="s">
        <v>1344</v>
      </c>
      <c r="B862" t="s">
        <v>6916</v>
      </c>
      <c r="C862" t="s">
        <v>1036</v>
      </c>
      <c r="D862" s="1">
        <v>29.99</v>
      </c>
      <c r="E862">
        <v>10</v>
      </c>
      <c r="F862" t="s">
        <v>2683</v>
      </c>
      <c r="G862">
        <v>61</v>
      </c>
      <c r="H862" t="s">
        <v>6917</v>
      </c>
      <c r="I862" t="s">
        <v>7495</v>
      </c>
      <c r="J862" t="s">
        <v>7257</v>
      </c>
      <c r="K862" t="str">
        <f t="shared" si="26"/>
        <v>In Stock</v>
      </c>
      <c r="L862" s="1">
        <f t="shared" si="27"/>
        <v>1829.3899999999999</v>
      </c>
      <c r="M862" t="str">
        <f>IF(Table1[[#This Row],[sold]]&gt;100,"High",IF(Table1[[#This Row],[sold]]&gt;=50,"Medium","Low"))</f>
        <v>Medium</v>
      </c>
    </row>
    <row r="863" spans="1:13" x14ac:dyDescent="0.3">
      <c r="A863" t="s">
        <v>3376</v>
      </c>
      <c r="B863" t="s">
        <v>6918</v>
      </c>
      <c r="C863" t="s">
        <v>1011</v>
      </c>
      <c r="D863" s="1">
        <v>59</v>
      </c>
      <c r="E863">
        <v>6</v>
      </c>
      <c r="F863" t="s">
        <v>2494</v>
      </c>
      <c r="G863">
        <v>4</v>
      </c>
      <c r="H863" t="s">
        <v>6919</v>
      </c>
      <c r="I863" t="s">
        <v>7495</v>
      </c>
      <c r="J863" t="s">
        <v>7257</v>
      </c>
      <c r="K863" t="str">
        <f t="shared" si="26"/>
        <v>In Stock</v>
      </c>
      <c r="L863" s="1">
        <f t="shared" si="27"/>
        <v>236</v>
      </c>
      <c r="M863" t="str">
        <f>IF(Table1[[#This Row],[sold]]&gt;100,"High",IF(Table1[[#This Row],[sold]]&gt;=50,"Medium","Low"))</f>
        <v>Low</v>
      </c>
    </row>
    <row r="864" spans="1:13" x14ac:dyDescent="0.3">
      <c r="A864" t="s">
        <v>2294</v>
      </c>
      <c r="B864" t="s">
        <v>6920</v>
      </c>
      <c r="C864" t="s">
        <v>5444</v>
      </c>
      <c r="D864" s="1">
        <v>9.9600000000000009</v>
      </c>
      <c r="E864">
        <v>10</v>
      </c>
      <c r="F864" t="s">
        <v>1278</v>
      </c>
      <c r="G864">
        <v>266</v>
      </c>
      <c r="H864" t="s">
        <v>6921</v>
      </c>
      <c r="I864" t="s">
        <v>7494</v>
      </c>
      <c r="J864" t="s">
        <v>7257</v>
      </c>
      <c r="K864" t="str">
        <f t="shared" si="26"/>
        <v>In Stock</v>
      </c>
      <c r="L864" s="1">
        <f t="shared" si="27"/>
        <v>2649.36</v>
      </c>
      <c r="M864" t="str">
        <f>IF(Table1[[#This Row],[sold]]&gt;100,"High",IF(Table1[[#This Row],[sold]]&gt;=50,"Medium","Low"))</f>
        <v>High</v>
      </c>
    </row>
    <row r="865" spans="1:13" x14ac:dyDescent="0.3">
      <c r="A865" t="s">
        <v>6922</v>
      </c>
      <c r="B865" t="s">
        <v>6923</v>
      </c>
      <c r="C865" t="s">
        <v>3445</v>
      </c>
      <c r="D865" s="1">
        <v>19.97</v>
      </c>
      <c r="E865">
        <v>4</v>
      </c>
      <c r="F865" t="s">
        <v>6924</v>
      </c>
      <c r="G865">
        <v>15</v>
      </c>
      <c r="H865" t="s">
        <v>6925</v>
      </c>
      <c r="I865" t="s">
        <v>7498</v>
      </c>
      <c r="J865" t="s">
        <v>7257</v>
      </c>
      <c r="K865" t="str">
        <f t="shared" si="26"/>
        <v>In Stock</v>
      </c>
      <c r="L865" s="1">
        <f t="shared" si="27"/>
        <v>299.54999999999995</v>
      </c>
      <c r="M865" t="str">
        <f>IF(Table1[[#This Row],[sold]]&gt;100,"High",IF(Table1[[#This Row],[sold]]&gt;=50,"Medium","Low"))</f>
        <v>Low</v>
      </c>
    </row>
    <row r="866" spans="1:13" x14ac:dyDescent="0.3">
      <c r="A866" t="s">
        <v>4789</v>
      </c>
      <c r="B866" t="s">
        <v>6926</v>
      </c>
      <c r="C866" t="s">
        <v>5169</v>
      </c>
      <c r="D866" s="1">
        <v>12.99</v>
      </c>
      <c r="E866">
        <v>10</v>
      </c>
      <c r="F866" t="s">
        <v>1277</v>
      </c>
      <c r="G866">
        <v>10</v>
      </c>
      <c r="H866" t="s">
        <v>6927</v>
      </c>
      <c r="I866" t="s">
        <v>7498</v>
      </c>
      <c r="J866" t="s">
        <v>7257</v>
      </c>
      <c r="K866" t="str">
        <f t="shared" si="26"/>
        <v>In Stock</v>
      </c>
      <c r="L866" s="1">
        <f t="shared" si="27"/>
        <v>129.9</v>
      </c>
      <c r="M866" t="str">
        <f>IF(Table1[[#This Row],[sold]]&gt;100,"High",IF(Table1[[#This Row],[sold]]&gt;=50,"Medium","Low"))</f>
        <v>Low</v>
      </c>
    </row>
    <row r="867" spans="1:13" x14ac:dyDescent="0.3">
      <c r="A867" t="s">
        <v>1078</v>
      </c>
      <c r="B867" t="s">
        <v>7286</v>
      </c>
      <c r="C867" t="s">
        <v>1011</v>
      </c>
      <c r="D867" s="1">
        <v>18.89</v>
      </c>
      <c r="E867">
        <v>10</v>
      </c>
      <c r="F867" t="s">
        <v>6928</v>
      </c>
      <c r="G867">
        <v>125</v>
      </c>
      <c r="H867" t="s">
        <v>6929</v>
      </c>
      <c r="I867" t="s">
        <v>7494</v>
      </c>
      <c r="J867" t="s">
        <v>7257</v>
      </c>
      <c r="K867" t="str">
        <f t="shared" si="26"/>
        <v>In Stock</v>
      </c>
      <c r="L867" s="1">
        <f t="shared" si="27"/>
        <v>2361.25</v>
      </c>
      <c r="M867" t="str">
        <f>IF(Table1[[#This Row],[sold]]&gt;100,"High",IF(Table1[[#This Row],[sold]]&gt;=50,"Medium","Low"))</f>
        <v>High</v>
      </c>
    </row>
    <row r="868" spans="1:13" x14ac:dyDescent="0.3">
      <c r="A868" t="s">
        <v>2557</v>
      </c>
      <c r="B868" t="s">
        <v>6930</v>
      </c>
      <c r="C868" t="s">
        <v>1011</v>
      </c>
      <c r="D868" s="1">
        <v>29.99</v>
      </c>
      <c r="E868">
        <v>10</v>
      </c>
      <c r="F868" t="s">
        <v>1225</v>
      </c>
      <c r="G868">
        <v>25</v>
      </c>
      <c r="H868" t="s">
        <v>6931</v>
      </c>
      <c r="I868" t="s">
        <v>7496</v>
      </c>
      <c r="J868" t="s">
        <v>7257</v>
      </c>
      <c r="K868" t="str">
        <f t="shared" si="26"/>
        <v>In Stock</v>
      </c>
      <c r="L868" s="1">
        <f t="shared" si="27"/>
        <v>749.75</v>
      </c>
      <c r="M868" t="str">
        <f>IF(Table1[[#This Row],[sold]]&gt;100,"High",IF(Table1[[#This Row],[sold]]&gt;=50,"Medium","Low"))</f>
        <v>Low</v>
      </c>
    </row>
    <row r="869" spans="1:13" x14ac:dyDescent="0.3">
      <c r="A869" t="s">
        <v>6932</v>
      </c>
      <c r="B869" t="s">
        <v>6933</v>
      </c>
      <c r="C869" t="s">
        <v>1011</v>
      </c>
      <c r="D869" s="1">
        <v>27.5</v>
      </c>
      <c r="E869">
        <v>10</v>
      </c>
      <c r="F869" t="s">
        <v>1250</v>
      </c>
      <c r="G869">
        <v>29</v>
      </c>
      <c r="H869" t="s">
        <v>6934</v>
      </c>
      <c r="I869" t="s">
        <v>7529</v>
      </c>
      <c r="J869" t="s">
        <v>7257</v>
      </c>
      <c r="K869" t="str">
        <f t="shared" si="26"/>
        <v>In Stock</v>
      </c>
      <c r="L869" s="1">
        <f t="shared" si="27"/>
        <v>797.5</v>
      </c>
      <c r="M869" t="str">
        <f>IF(Table1[[#This Row],[sold]]&gt;100,"High",IF(Table1[[#This Row],[sold]]&gt;=50,"Medium","Low"))</f>
        <v>Low</v>
      </c>
    </row>
    <row r="870" spans="1:13" x14ac:dyDescent="0.3">
      <c r="A870" t="s">
        <v>1078</v>
      </c>
      <c r="B870" t="s">
        <v>7287</v>
      </c>
      <c r="C870" t="s">
        <v>1036</v>
      </c>
      <c r="D870" s="1">
        <v>34.99</v>
      </c>
      <c r="E870">
        <v>4</v>
      </c>
      <c r="F870" t="s">
        <v>6935</v>
      </c>
      <c r="G870">
        <v>48</v>
      </c>
      <c r="H870" t="s">
        <v>6936</v>
      </c>
      <c r="I870" t="s">
        <v>7488</v>
      </c>
      <c r="J870" t="s">
        <v>7257</v>
      </c>
      <c r="K870" t="str">
        <f t="shared" si="26"/>
        <v>In Stock</v>
      </c>
      <c r="L870" s="1">
        <f t="shared" si="27"/>
        <v>1679.52</v>
      </c>
      <c r="M870" t="str">
        <f>IF(Table1[[#This Row],[sold]]&gt;100,"High",IF(Table1[[#This Row],[sold]]&gt;=50,"Medium","Low"))</f>
        <v>Low</v>
      </c>
    </row>
    <row r="871" spans="1:13" x14ac:dyDescent="0.3">
      <c r="A871" t="s">
        <v>5238</v>
      </c>
      <c r="B871" t="s">
        <v>6937</v>
      </c>
      <c r="C871" t="s">
        <v>2348</v>
      </c>
      <c r="D871" s="1">
        <v>24.35</v>
      </c>
      <c r="E871">
        <v>10</v>
      </c>
      <c r="F871" t="s">
        <v>6938</v>
      </c>
      <c r="G871">
        <v>88</v>
      </c>
      <c r="H871" t="s">
        <v>6939</v>
      </c>
      <c r="I871" t="s">
        <v>7496</v>
      </c>
      <c r="J871" t="s">
        <v>7257</v>
      </c>
      <c r="K871" t="str">
        <f t="shared" si="26"/>
        <v>In Stock</v>
      </c>
      <c r="L871" s="1">
        <f t="shared" si="27"/>
        <v>2142.8000000000002</v>
      </c>
      <c r="M871" t="str">
        <f>IF(Table1[[#This Row],[sold]]&gt;100,"High",IF(Table1[[#This Row],[sold]]&gt;=50,"Medium","Low"))</f>
        <v>Medium</v>
      </c>
    </row>
    <row r="872" spans="1:13" x14ac:dyDescent="0.3">
      <c r="A872" t="s">
        <v>2093</v>
      </c>
      <c r="B872" t="s">
        <v>6940</v>
      </c>
      <c r="C872" t="s">
        <v>1011</v>
      </c>
      <c r="D872" s="1">
        <v>34.99</v>
      </c>
      <c r="E872">
        <v>9</v>
      </c>
      <c r="F872" t="s">
        <v>3349</v>
      </c>
      <c r="G872">
        <v>3</v>
      </c>
      <c r="H872" t="s">
        <v>6941</v>
      </c>
      <c r="I872" t="s">
        <v>7495</v>
      </c>
      <c r="J872" t="s">
        <v>7257</v>
      </c>
      <c r="K872" t="str">
        <f t="shared" si="26"/>
        <v>In Stock</v>
      </c>
      <c r="L872" s="1">
        <f t="shared" si="27"/>
        <v>104.97</v>
      </c>
      <c r="M872" t="str">
        <f>IF(Table1[[#This Row],[sold]]&gt;100,"High",IF(Table1[[#This Row],[sold]]&gt;=50,"Medium","Low"))</f>
        <v>Low</v>
      </c>
    </row>
    <row r="873" spans="1:13" x14ac:dyDescent="0.3">
      <c r="A873" t="s">
        <v>5882</v>
      </c>
      <c r="B873" t="s">
        <v>6942</v>
      </c>
      <c r="C873" t="s">
        <v>1067</v>
      </c>
      <c r="D873" s="1">
        <v>160.27000000000001</v>
      </c>
      <c r="E873">
        <v>3</v>
      </c>
      <c r="F873" t="s">
        <v>6943</v>
      </c>
      <c r="G873">
        <v>47</v>
      </c>
      <c r="H873" t="s">
        <v>6944</v>
      </c>
      <c r="I873" t="s">
        <v>7496</v>
      </c>
      <c r="J873" t="s">
        <v>7257</v>
      </c>
      <c r="K873" t="str">
        <f t="shared" si="26"/>
        <v>In Stock</v>
      </c>
      <c r="L873" s="1">
        <f t="shared" si="27"/>
        <v>7532.6900000000005</v>
      </c>
      <c r="M873" t="str">
        <f>IF(Table1[[#This Row],[sold]]&gt;100,"High",IF(Table1[[#This Row],[sold]]&gt;=50,"Medium","Low"))</f>
        <v>Low</v>
      </c>
    </row>
    <row r="874" spans="1:13" x14ac:dyDescent="0.3">
      <c r="A874" t="s">
        <v>2261</v>
      </c>
      <c r="B874" t="s">
        <v>6945</v>
      </c>
      <c r="C874" t="s">
        <v>1036</v>
      </c>
      <c r="D874" s="1">
        <v>24.5</v>
      </c>
      <c r="E874">
        <v>10</v>
      </c>
      <c r="F874" t="s">
        <v>6946</v>
      </c>
      <c r="G874">
        <v>415</v>
      </c>
      <c r="H874" t="s">
        <v>6947</v>
      </c>
      <c r="I874" t="s">
        <v>7499</v>
      </c>
      <c r="J874" t="s">
        <v>7257</v>
      </c>
      <c r="K874" t="str">
        <f t="shared" si="26"/>
        <v>In Stock</v>
      </c>
      <c r="L874" s="1">
        <f t="shared" si="27"/>
        <v>10167.5</v>
      </c>
      <c r="M874" t="str">
        <f>IF(Table1[[#This Row],[sold]]&gt;100,"High",IF(Table1[[#This Row],[sold]]&gt;=50,"Medium","Low"))</f>
        <v>High</v>
      </c>
    </row>
    <row r="875" spans="1:13" x14ac:dyDescent="0.3">
      <c r="A875" t="s">
        <v>5815</v>
      </c>
      <c r="B875" t="s">
        <v>6948</v>
      </c>
      <c r="C875" t="s">
        <v>1011</v>
      </c>
      <c r="D875" s="1">
        <v>32.89</v>
      </c>
      <c r="E875">
        <v>3</v>
      </c>
      <c r="F875" t="s">
        <v>3077</v>
      </c>
      <c r="G875">
        <v>8</v>
      </c>
      <c r="H875" t="s">
        <v>6949</v>
      </c>
      <c r="I875" t="s">
        <v>7494</v>
      </c>
      <c r="J875" t="s">
        <v>7257</v>
      </c>
      <c r="K875" t="str">
        <f t="shared" si="26"/>
        <v>In Stock</v>
      </c>
      <c r="L875" s="1">
        <f t="shared" si="27"/>
        <v>263.12</v>
      </c>
      <c r="M875" t="str">
        <f>IF(Table1[[#This Row],[sold]]&gt;100,"High",IF(Table1[[#This Row],[sold]]&gt;=50,"Medium","Low"))</f>
        <v>Low</v>
      </c>
    </row>
    <row r="876" spans="1:13" x14ac:dyDescent="0.3">
      <c r="A876" t="s">
        <v>4901</v>
      </c>
      <c r="B876" t="s">
        <v>6950</v>
      </c>
      <c r="C876" t="s">
        <v>1036</v>
      </c>
      <c r="D876" s="1">
        <v>29.2</v>
      </c>
      <c r="E876">
        <v>21</v>
      </c>
      <c r="F876" t="s">
        <v>6951</v>
      </c>
      <c r="G876">
        <v>121</v>
      </c>
      <c r="H876" t="s">
        <v>6952</v>
      </c>
      <c r="I876" t="s">
        <v>7495</v>
      </c>
      <c r="J876" t="s">
        <v>7257</v>
      </c>
      <c r="K876" t="str">
        <f t="shared" si="26"/>
        <v>In Stock</v>
      </c>
      <c r="L876" s="1">
        <f t="shared" si="27"/>
        <v>3533.2</v>
      </c>
      <c r="M876" t="str">
        <f>IF(Table1[[#This Row],[sold]]&gt;100,"High",IF(Table1[[#This Row],[sold]]&gt;=50,"Medium","Low"))</f>
        <v>High</v>
      </c>
    </row>
    <row r="877" spans="1:13" x14ac:dyDescent="0.3">
      <c r="A877" t="s">
        <v>6953</v>
      </c>
      <c r="B877" t="s">
        <v>6954</v>
      </c>
      <c r="C877" t="s">
        <v>1036</v>
      </c>
      <c r="D877" s="1">
        <v>16.989999999999998</v>
      </c>
      <c r="E877">
        <v>1</v>
      </c>
      <c r="F877" t="s">
        <v>3712</v>
      </c>
      <c r="G877">
        <v>3</v>
      </c>
      <c r="H877" t="s">
        <v>6955</v>
      </c>
      <c r="I877" t="s">
        <v>7467</v>
      </c>
      <c r="J877" t="s">
        <v>7257</v>
      </c>
      <c r="K877" t="str">
        <f t="shared" si="26"/>
        <v>In Stock</v>
      </c>
      <c r="L877" s="1">
        <f t="shared" si="27"/>
        <v>50.97</v>
      </c>
      <c r="M877" t="str">
        <f>IF(Table1[[#This Row],[sold]]&gt;100,"High",IF(Table1[[#This Row],[sold]]&gt;=50,"Medium","Low"))</f>
        <v>Low</v>
      </c>
    </row>
    <row r="878" spans="1:13" x14ac:dyDescent="0.3">
      <c r="A878" t="s">
        <v>6572</v>
      </c>
      <c r="B878" t="s">
        <v>6956</v>
      </c>
      <c r="C878" t="s">
        <v>1036</v>
      </c>
      <c r="D878" s="1">
        <v>29.78</v>
      </c>
      <c r="E878">
        <v>1</v>
      </c>
      <c r="F878" t="s">
        <v>6957</v>
      </c>
      <c r="G878">
        <v>604</v>
      </c>
      <c r="H878" t="s">
        <v>6958</v>
      </c>
      <c r="I878" t="s">
        <v>7495</v>
      </c>
      <c r="J878" t="s">
        <v>7257</v>
      </c>
      <c r="K878" t="str">
        <f t="shared" si="26"/>
        <v>In Stock</v>
      </c>
      <c r="L878" s="1">
        <f t="shared" si="27"/>
        <v>17987.12</v>
      </c>
      <c r="M878" t="str">
        <f>IF(Table1[[#This Row],[sold]]&gt;100,"High",IF(Table1[[#This Row],[sold]]&gt;=50,"Medium","Low"))</f>
        <v>High</v>
      </c>
    </row>
    <row r="879" spans="1:13" x14ac:dyDescent="0.3">
      <c r="A879" t="s">
        <v>1436</v>
      </c>
      <c r="B879" t="s">
        <v>6959</v>
      </c>
      <c r="C879" t="s">
        <v>1011</v>
      </c>
      <c r="D879" s="1">
        <v>30.93</v>
      </c>
      <c r="E879">
        <v>65</v>
      </c>
      <c r="F879" t="s">
        <v>6960</v>
      </c>
      <c r="G879">
        <v>998</v>
      </c>
      <c r="H879" t="s">
        <v>6961</v>
      </c>
      <c r="I879" t="s">
        <v>7495</v>
      </c>
      <c r="J879" t="s">
        <v>7257</v>
      </c>
      <c r="K879" t="str">
        <f t="shared" si="26"/>
        <v>In Stock</v>
      </c>
      <c r="L879" s="1">
        <f t="shared" si="27"/>
        <v>30868.14</v>
      </c>
      <c r="M879" t="str">
        <f>IF(Table1[[#This Row],[sold]]&gt;100,"High",IF(Table1[[#This Row],[sold]]&gt;=50,"Medium","Low"))</f>
        <v>High</v>
      </c>
    </row>
    <row r="880" spans="1:13" x14ac:dyDescent="0.3">
      <c r="A880" t="s">
        <v>2294</v>
      </c>
      <c r="B880" t="s">
        <v>6962</v>
      </c>
      <c r="C880" t="s">
        <v>1011</v>
      </c>
      <c r="D880" s="1">
        <v>180.17</v>
      </c>
      <c r="E880">
        <v>1</v>
      </c>
      <c r="F880" t="s">
        <v>6963</v>
      </c>
      <c r="G880">
        <v>327</v>
      </c>
      <c r="H880" t="s">
        <v>1585</v>
      </c>
      <c r="I880" t="s">
        <v>7496</v>
      </c>
      <c r="J880" t="s">
        <v>7257</v>
      </c>
      <c r="K880" t="str">
        <f t="shared" si="26"/>
        <v>In Stock</v>
      </c>
      <c r="L880" s="1">
        <f t="shared" si="27"/>
        <v>58915.59</v>
      </c>
      <c r="M880" t="str">
        <f>IF(Table1[[#This Row],[sold]]&gt;100,"High",IF(Table1[[#This Row],[sold]]&gt;=50,"Medium","Low"))</f>
        <v>High</v>
      </c>
    </row>
    <row r="881" spans="1:13" x14ac:dyDescent="0.3">
      <c r="A881" t="s">
        <v>2521</v>
      </c>
      <c r="B881" t="s">
        <v>6964</v>
      </c>
      <c r="C881" t="s">
        <v>1011</v>
      </c>
      <c r="D881" s="1">
        <v>35.58</v>
      </c>
      <c r="E881">
        <v>1</v>
      </c>
      <c r="F881" t="s">
        <v>6965</v>
      </c>
      <c r="G881">
        <v>1024</v>
      </c>
      <c r="H881" t="s">
        <v>6966</v>
      </c>
      <c r="I881" t="s">
        <v>7495</v>
      </c>
      <c r="J881" t="s">
        <v>7257</v>
      </c>
      <c r="K881" t="str">
        <f t="shared" si="26"/>
        <v>In Stock</v>
      </c>
      <c r="L881" s="1">
        <f t="shared" si="27"/>
        <v>36433.919999999998</v>
      </c>
      <c r="M881" t="str">
        <f>IF(Table1[[#This Row],[sold]]&gt;100,"High",IF(Table1[[#This Row],[sold]]&gt;=50,"Medium","Low"))</f>
        <v>High</v>
      </c>
    </row>
    <row r="882" spans="1:13" x14ac:dyDescent="0.3">
      <c r="A882" t="s">
        <v>6967</v>
      </c>
      <c r="B882" t="s">
        <v>6968</v>
      </c>
      <c r="C882" t="s">
        <v>1011</v>
      </c>
      <c r="D882" s="1">
        <v>179.99</v>
      </c>
      <c r="E882">
        <v>5</v>
      </c>
      <c r="F882" t="s">
        <v>2028</v>
      </c>
      <c r="G882">
        <v>5</v>
      </c>
      <c r="H882" t="s">
        <v>6969</v>
      </c>
      <c r="I882" t="s">
        <v>7493</v>
      </c>
      <c r="J882" t="s">
        <v>7257</v>
      </c>
      <c r="K882" t="str">
        <f t="shared" si="26"/>
        <v>In Stock</v>
      </c>
      <c r="L882" s="1">
        <f t="shared" si="27"/>
        <v>899.95</v>
      </c>
      <c r="M882" t="str">
        <f>IF(Table1[[#This Row],[sold]]&gt;100,"High",IF(Table1[[#This Row],[sold]]&gt;=50,"Medium","Low"))</f>
        <v>Low</v>
      </c>
    </row>
    <row r="883" spans="1:13" x14ac:dyDescent="0.3">
      <c r="A883" t="s">
        <v>1538</v>
      </c>
      <c r="B883" t="s">
        <v>6970</v>
      </c>
      <c r="C883" t="s">
        <v>1011</v>
      </c>
      <c r="D883" s="1">
        <v>45.35</v>
      </c>
      <c r="E883">
        <v>2</v>
      </c>
      <c r="F883" t="s">
        <v>6971</v>
      </c>
      <c r="G883">
        <v>1</v>
      </c>
      <c r="H883" t="s">
        <v>6972</v>
      </c>
      <c r="I883" t="s">
        <v>7543</v>
      </c>
      <c r="J883" t="s">
        <v>7257</v>
      </c>
      <c r="K883" t="str">
        <f t="shared" si="26"/>
        <v>In Stock</v>
      </c>
      <c r="L883" s="1">
        <f t="shared" si="27"/>
        <v>45.35</v>
      </c>
      <c r="M883" t="str">
        <f>IF(Table1[[#This Row],[sold]]&gt;100,"High",IF(Table1[[#This Row],[sold]]&gt;=50,"Medium","Low"))</f>
        <v>Low</v>
      </c>
    </row>
    <row r="884" spans="1:13" x14ac:dyDescent="0.3">
      <c r="A884" t="s">
        <v>2249</v>
      </c>
      <c r="B884" t="s">
        <v>6973</v>
      </c>
      <c r="C884" t="s">
        <v>1336</v>
      </c>
      <c r="D884" s="1">
        <v>99.99</v>
      </c>
      <c r="E884">
        <v>6</v>
      </c>
      <c r="F884" t="s">
        <v>6974</v>
      </c>
      <c r="G884">
        <v>50</v>
      </c>
      <c r="H884" t="s">
        <v>6975</v>
      </c>
      <c r="I884" t="s">
        <v>7496</v>
      </c>
      <c r="J884" t="s">
        <v>7257</v>
      </c>
      <c r="K884" t="str">
        <f t="shared" si="26"/>
        <v>In Stock</v>
      </c>
      <c r="L884" s="1">
        <f t="shared" si="27"/>
        <v>4999.5</v>
      </c>
      <c r="M884" t="str">
        <f>IF(Table1[[#This Row],[sold]]&gt;100,"High",IF(Table1[[#This Row],[sold]]&gt;=50,"Medium","Low"))</f>
        <v>Medium</v>
      </c>
    </row>
    <row r="885" spans="1:13" x14ac:dyDescent="0.3">
      <c r="A885" t="s">
        <v>2249</v>
      </c>
      <c r="B885" t="s">
        <v>6976</v>
      </c>
      <c r="C885" t="s">
        <v>1011</v>
      </c>
      <c r="D885" s="1">
        <v>69.989999999999995</v>
      </c>
      <c r="E885">
        <v>10</v>
      </c>
      <c r="F885" t="s">
        <v>2053</v>
      </c>
      <c r="G885">
        <v>13</v>
      </c>
      <c r="H885" t="s">
        <v>6977</v>
      </c>
      <c r="I885" t="s">
        <v>7496</v>
      </c>
      <c r="J885" t="s">
        <v>7257</v>
      </c>
      <c r="K885" t="str">
        <f t="shared" si="26"/>
        <v>In Stock</v>
      </c>
      <c r="L885" s="1">
        <f t="shared" si="27"/>
        <v>909.86999999999989</v>
      </c>
      <c r="M885" t="str">
        <f>IF(Table1[[#This Row],[sold]]&gt;100,"High",IF(Table1[[#This Row],[sold]]&gt;=50,"Medium","Low"))</f>
        <v>Low</v>
      </c>
    </row>
    <row r="886" spans="1:13" x14ac:dyDescent="0.3">
      <c r="A886" t="s">
        <v>6638</v>
      </c>
      <c r="B886" t="s">
        <v>6978</v>
      </c>
      <c r="C886" t="s">
        <v>1254</v>
      </c>
      <c r="D886" s="1">
        <v>110.19</v>
      </c>
      <c r="E886">
        <v>10</v>
      </c>
      <c r="F886" t="s">
        <v>1131</v>
      </c>
      <c r="G886">
        <v>11</v>
      </c>
      <c r="H886" t="s">
        <v>6979</v>
      </c>
      <c r="I886" t="s">
        <v>7498</v>
      </c>
      <c r="J886" t="s">
        <v>7257</v>
      </c>
      <c r="K886" t="str">
        <f t="shared" si="26"/>
        <v>In Stock</v>
      </c>
      <c r="L886" s="1">
        <f t="shared" si="27"/>
        <v>1212.0899999999999</v>
      </c>
      <c r="M886" t="str">
        <f>IF(Table1[[#This Row],[sold]]&gt;100,"High",IF(Table1[[#This Row],[sold]]&gt;=50,"Medium","Low"))</f>
        <v>Low</v>
      </c>
    </row>
    <row r="887" spans="1:13" x14ac:dyDescent="0.3">
      <c r="A887" t="s">
        <v>6980</v>
      </c>
      <c r="B887" t="s">
        <v>6981</v>
      </c>
      <c r="C887" t="s">
        <v>1011</v>
      </c>
      <c r="D887" s="1">
        <v>99.86</v>
      </c>
      <c r="E887">
        <v>3</v>
      </c>
      <c r="F887" t="s">
        <v>1504</v>
      </c>
      <c r="G887">
        <v>4</v>
      </c>
      <c r="H887" t="s">
        <v>6982</v>
      </c>
      <c r="I887" t="s">
        <v>7494</v>
      </c>
      <c r="J887" t="s">
        <v>7257</v>
      </c>
      <c r="K887" t="str">
        <f t="shared" si="26"/>
        <v>In Stock</v>
      </c>
      <c r="L887" s="1">
        <f t="shared" si="27"/>
        <v>399.44</v>
      </c>
      <c r="M887" t="str">
        <f>IF(Table1[[#This Row],[sold]]&gt;100,"High",IF(Table1[[#This Row],[sold]]&gt;=50,"Medium","Low"))</f>
        <v>Low</v>
      </c>
    </row>
    <row r="888" spans="1:13" x14ac:dyDescent="0.3">
      <c r="A888" t="s">
        <v>2441</v>
      </c>
      <c r="B888" t="s">
        <v>6983</v>
      </c>
      <c r="C888" t="s">
        <v>1011</v>
      </c>
      <c r="D888" s="1">
        <v>11</v>
      </c>
      <c r="E888">
        <v>3</v>
      </c>
      <c r="F888" t="s">
        <v>6943</v>
      </c>
      <c r="G888">
        <v>47</v>
      </c>
      <c r="H888" t="s">
        <v>6984</v>
      </c>
      <c r="I888" t="s">
        <v>7499</v>
      </c>
      <c r="J888" t="s">
        <v>7257</v>
      </c>
      <c r="K888" t="str">
        <f t="shared" si="26"/>
        <v>In Stock</v>
      </c>
      <c r="L888" s="1">
        <f t="shared" si="27"/>
        <v>517</v>
      </c>
      <c r="M888" t="str">
        <f>IF(Table1[[#This Row],[sold]]&gt;100,"High",IF(Table1[[#This Row],[sold]]&gt;=50,"Medium","Low"))</f>
        <v>Low</v>
      </c>
    </row>
    <row r="889" spans="1:13" x14ac:dyDescent="0.3">
      <c r="A889" t="s">
        <v>1061</v>
      </c>
      <c r="B889" t="s">
        <v>6985</v>
      </c>
      <c r="C889" t="s">
        <v>1254</v>
      </c>
      <c r="D889" s="1">
        <v>12</v>
      </c>
      <c r="E889">
        <v>7</v>
      </c>
      <c r="F889" t="s">
        <v>3127</v>
      </c>
      <c r="G889">
        <v>22</v>
      </c>
      <c r="H889" t="s">
        <v>6986</v>
      </c>
      <c r="I889" t="s">
        <v>7499</v>
      </c>
      <c r="J889" t="s">
        <v>7257</v>
      </c>
      <c r="K889" t="str">
        <f t="shared" si="26"/>
        <v>In Stock</v>
      </c>
      <c r="L889" s="1">
        <f t="shared" si="27"/>
        <v>264</v>
      </c>
      <c r="M889" t="str">
        <f>IF(Table1[[#This Row],[sold]]&gt;100,"High",IF(Table1[[#This Row],[sold]]&gt;=50,"Medium","Low"))</f>
        <v>Low</v>
      </c>
    </row>
    <row r="890" spans="1:13" x14ac:dyDescent="0.3">
      <c r="A890" t="s">
        <v>1800</v>
      </c>
      <c r="B890" t="s">
        <v>6987</v>
      </c>
      <c r="C890" t="s">
        <v>1036</v>
      </c>
      <c r="D890" s="1">
        <v>31.99</v>
      </c>
      <c r="E890">
        <v>6</v>
      </c>
      <c r="F890" t="s">
        <v>2880</v>
      </c>
      <c r="G890">
        <v>15</v>
      </c>
      <c r="H890" t="s">
        <v>6988</v>
      </c>
      <c r="I890" t="s">
        <v>7492</v>
      </c>
      <c r="J890" t="s">
        <v>7257</v>
      </c>
      <c r="K890" t="str">
        <f t="shared" si="26"/>
        <v>In Stock</v>
      </c>
      <c r="L890" s="1">
        <f t="shared" si="27"/>
        <v>479.84999999999997</v>
      </c>
      <c r="M890" t="str">
        <f>IF(Table1[[#This Row],[sold]]&gt;100,"High",IF(Table1[[#This Row],[sold]]&gt;=50,"Medium","Low"))</f>
        <v>Low</v>
      </c>
    </row>
    <row r="891" spans="1:13" x14ac:dyDescent="0.3">
      <c r="A891" t="s">
        <v>4891</v>
      </c>
      <c r="B891" t="s">
        <v>6989</v>
      </c>
      <c r="C891" t="s">
        <v>1011</v>
      </c>
      <c r="D891" s="1">
        <v>8.99</v>
      </c>
      <c r="E891">
        <v>4</v>
      </c>
      <c r="F891" t="s">
        <v>5153</v>
      </c>
      <c r="G891">
        <v>8</v>
      </c>
      <c r="H891" t="s">
        <v>6990</v>
      </c>
      <c r="I891" t="s">
        <v>7499</v>
      </c>
      <c r="J891" t="s">
        <v>7257</v>
      </c>
      <c r="K891" t="str">
        <f t="shared" si="26"/>
        <v>In Stock</v>
      </c>
      <c r="L891" s="1">
        <f t="shared" si="27"/>
        <v>71.92</v>
      </c>
      <c r="M891" t="str">
        <f>IF(Table1[[#This Row],[sold]]&gt;100,"High",IF(Table1[[#This Row],[sold]]&gt;=50,"Medium","Low"))</f>
        <v>Low</v>
      </c>
    </row>
    <row r="892" spans="1:13" x14ac:dyDescent="0.3">
      <c r="A892" t="s">
        <v>6991</v>
      </c>
      <c r="B892" t="s">
        <v>6992</v>
      </c>
      <c r="C892" t="s">
        <v>1011</v>
      </c>
      <c r="D892" s="1">
        <v>14.99</v>
      </c>
      <c r="E892">
        <v>10</v>
      </c>
      <c r="F892" t="s">
        <v>2145</v>
      </c>
      <c r="G892">
        <v>20</v>
      </c>
      <c r="H892" t="s">
        <v>6993</v>
      </c>
      <c r="I892" t="s">
        <v>7498</v>
      </c>
      <c r="J892" t="s">
        <v>7257</v>
      </c>
      <c r="K892" t="str">
        <f t="shared" si="26"/>
        <v>In Stock</v>
      </c>
      <c r="L892" s="1">
        <f t="shared" si="27"/>
        <v>299.8</v>
      </c>
      <c r="M892" t="str">
        <f>IF(Table1[[#This Row],[sold]]&gt;100,"High",IF(Table1[[#This Row],[sold]]&gt;=50,"Medium","Low"))</f>
        <v>Low</v>
      </c>
    </row>
    <row r="893" spans="1:13" x14ac:dyDescent="0.3">
      <c r="A893" t="s">
        <v>1205</v>
      </c>
      <c r="B893" t="s">
        <v>6994</v>
      </c>
      <c r="C893" t="s">
        <v>1036</v>
      </c>
      <c r="D893" s="1">
        <v>39.25</v>
      </c>
      <c r="E893">
        <v>10</v>
      </c>
      <c r="F893" t="s">
        <v>6995</v>
      </c>
      <c r="G893">
        <v>30</v>
      </c>
      <c r="H893" t="s">
        <v>6996</v>
      </c>
      <c r="I893" t="s">
        <v>7495</v>
      </c>
      <c r="J893" t="s">
        <v>7257</v>
      </c>
      <c r="K893" t="str">
        <f t="shared" si="26"/>
        <v>In Stock</v>
      </c>
      <c r="L893" s="1">
        <f t="shared" si="27"/>
        <v>1177.5</v>
      </c>
      <c r="M893" t="str">
        <f>IF(Table1[[#This Row],[sold]]&gt;100,"High",IF(Table1[[#This Row],[sold]]&gt;=50,"Medium","Low"))</f>
        <v>Low</v>
      </c>
    </row>
    <row r="894" spans="1:13" x14ac:dyDescent="0.3">
      <c r="A894" t="s">
        <v>1350</v>
      </c>
      <c r="B894" t="s">
        <v>6997</v>
      </c>
      <c r="C894" t="s">
        <v>1036</v>
      </c>
      <c r="D894" s="1">
        <v>16.5</v>
      </c>
      <c r="E894">
        <v>5</v>
      </c>
      <c r="F894" t="s">
        <v>6998</v>
      </c>
      <c r="G894">
        <v>67</v>
      </c>
      <c r="H894" t="s">
        <v>6999</v>
      </c>
      <c r="I894" t="s">
        <v>7498</v>
      </c>
      <c r="J894" t="s">
        <v>7257</v>
      </c>
      <c r="K894" t="str">
        <f t="shared" si="26"/>
        <v>In Stock</v>
      </c>
      <c r="L894" s="1">
        <f t="shared" si="27"/>
        <v>1105.5</v>
      </c>
      <c r="M894" t="str">
        <f>IF(Table1[[#This Row],[sold]]&gt;100,"High",IF(Table1[[#This Row],[sold]]&gt;=50,"Medium","Low"))</f>
        <v>Medium</v>
      </c>
    </row>
    <row r="895" spans="1:13" x14ac:dyDescent="0.3">
      <c r="A895" t="s">
        <v>3445</v>
      </c>
      <c r="B895" t="s">
        <v>7000</v>
      </c>
      <c r="C895" t="s">
        <v>1011</v>
      </c>
      <c r="D895" s="1">
        <v>24.99</v>
      </c>
      <c r="E895">
        <v>1</v>
      </c>
      <c r="F895" t="s">
        <v>2403</v>
      </c>
      <c r="G895">
        <v>2</v>
      </c>
      <c r="I895" t="s">
        <v>7518</v>
      </c>
      <c r="J895" t="s">
        <v>7257</v>
      </c>
      <c r="K895" t="str">
        <f t="shared" si="26"/>
        <v>In Stock</v>
      </c>
      <c r="L895" s="1">
        <f t="shared" si="27"/>
        <v>49.98</v>
      </c>
      <c r="M895" t="str">
        <f>IF(Table1[[#This Row],[sold]]&gt;100,"High",IF(Table1[[#This Row],[sold]]&gt;=50,"Medium","Low"))</f>
        <v>Low</v>
      </c>
    </row>
    <row r="896" spans="1:13" x14ac:dyDescent="0.3">
      <c r="A896" t="s">
        <v>1873</v>
      </c>
      <c r="B896" t="s">
        <v>7001</v>
      </c>
      <c r="C896" t="s">
        <v>1036</v>
      </c>
      <c r="D896" s="1">
        <v>34.99</v>
      </c>
      <c r="E896">
        <v>10</v>
      </c>
      <c r="F896" t="s">
        <v>7002</v>
      </c>
      <c r="G896">
        <v>577</v>
      </c>
      <c r="H896" t="s">
        <v>7003</v>
      </c>
      <c r="I896" t="s">
        <v>7495</v>
      </c>
      <c r="J896" t="s">
        <v>7257</v>
      </c>
      <c r="K896" t="str">
        <f t="shared" ref="K896:K958" si="28">IF(E896&gt;=1,"In Stock","Out of Stock")</f>
        <v>In Stock</v>
      </c>
      <c r="L896" s="1">
        <f t="shared" ref="L896:L958" si="29">G896*D896</f>
        <v>20189.23</v>
      </c>
      <c r="M896" t="str">
        <f>IF(Table1[[#This Row],[sold]]&gt;100,"High",IF(Table1[[#This Row],[sold]]&gt;=50,"Medium","Low"))</f>
        <v>High</v>
      </c>
    </row>
    <row r="897" spans="1:13" x14ac:dyDescent="0.3">
      <c r="A897" t="s">
        <v>1350</v>
      </c>
      <c r="B897" t="s">
        <v>7004</v>
      </c>
      <c r="C897" t="s">
        <v>1036</v>
      </c>
      <c r="D897" s="1">
        <v>68.72</v>
      </c>
      <c r="E897">
        <v>10</v>
      </c>
      <c r="F897" t="s">
        <v>7005</v>
      </c>
      <c r="G897">
        <v>55</v>
      </c>
      <c r="H897" t="s">
        <v>7006</v>
      </c>
      <c r="I897" t="s">
        <v>7492</v>
      </c>
      <c r="J897" t="s">
        <v>7257</v>
      </c>
      <c r="K897" t="str">
        <f t="shared" si="28"/>
        <v>In Stock</v>
      </c>
      <c r="L897" s="1">
        <f t="shared" si="29"/>
        <v>3779.6</v>
      </c>
      <c r="M897" t="str">
        <f>IF(Table1[[#This Row],[sold]]&gt;100,"High",IF(Table1[[#This Row],[sold]]&gt;=50,"Medium","Low"))</f>
        <v>Medium</v>
      </c>
    </row>
    <row r="898" spans="1:13" x14ac:dyDescent="0.3">
      <c r="A898" t="s">
        <v>1087</v>
      </c>
      <c r="B898" t="s">
        <v>7007</v>
      </c>
      <c r="C898" t="s">
        <v>1036</v>
      </c>
      <c r="D898" s="1">
        <v>25.89</v>
      </c>
      <c r="E898">
        <v>10</v>
      </c>
      <c r="F898" t="s">
        <v>1148</v>
      </c>
      <c r="G898">
        <v>4</v>
      </c>
      <c r="H898" t="s">
        <v>7008</v>
      </c>
      <c r="I898" t="s">
        <v>7494</v>
      </c>
      <c r="J898" t="s">
        <v>7257</v>
      </c>
      <c r="K898" t="str">
        <f t="shared" si="28"/>
        <v>In Stock</v>
      </c>
      <c r="L898" s="1">
        <f t="shared" si="29"/>
        <v>103.56</v>
      </c>
      <c r="M898" t="str">
        <f>IF(Table1[[#This Row],[sold]]&gt;100,"High",IF(Table1[[#This Row],[sold]]&gt;=50,"Medium","Low"))</f>
        <v>Low</v>
      </c>
    </row>
    <row r="899" spans="1:13" x14ac:dyDescent="0.3">
      <c r="A899" t="s">
        <v>1044</v>
      </c>
      <c r="B899" t="s">
        <v>7452</v>
      </c>
      <c r="C899" t="s">
        <v>1036</v>
      </c>
      <c r="D899" s="1">
        <v>16.95</v>
      </c>
      <c r="E899">
        <v>10</v>
      </c>
      <c r="F899" t="s">
        <v>1567</v>
      </c>
      <c r="G899">
        <v>69</v>
      </c>
      <c r="H899" t="s">
        <v>7009</v>
      </c>
      <c r="I899" t="s">
        <v>7495</v>
      </c>
      <c r="J899" t="s">
        <v>7257</v>
      </c>
      <c r="K899" t="str">
        <f t="shared" si="28"/>
        <v>In Stock</v>
      </c>
      <c r="L899" s="1">
        <f t="shared" si="29"/>
        <v>1169.55</v>
      </c>
      <c r="M899" t="str">
        <f>IF(Table1[[#This Row],[sold]]&gt;100,"High",IF(Table1[[#This Row],[sold]]&gt;=50,"Medium","Low"))</f>
        <v>Medium</v>
      </c>
    </row>
    <row r="900" spans="1:13" x14ac:dyDescent="0.3">
      <c r="A900" t="s">
        <v>1344</v>
      </c>
      <c r="B900" t="s">
        <v>7010</v>
      </c>
      <c r="C900" t="s">
        <v>1036</v>
      </c>
      <c r="D900" s="1">
        <v>36.5</v>
      </c>
      <c r="E900">
        <v>3</v>
      </c>
      <c r="F900" t="s">
        <v>7011</v>
      </c>
      <c r="G900">
        <v>185</v>
      </c>
      <c r="H900" t="s">
        <v>7012</v>
      </c>
      <c r="I900" t="s">
        <v>7492</v>
      </c>
      <c r="J900" t="s">
        <v>7257</v>
      </c>
      <c r="K900" t="str">
        <f t="shared" si="28"/>
        <v>In Stock</v>
      </c>
      <c r="L900" s="1">
        <f t="shared" si="29"/>
        <v>6752.5</v>
      </c>
      <c r="M900" t="str">
        <f>IF(Table1[[#This Row],[sold]]&gt;100,"High",IF(Table1[[#This Row],[sold]]&gt;=50,"Medium","Low"))</f>
        <v>High</v>
      </c>
    </row>
    <row r="901" spans="1:13" x14ac:dyDescent="0.3">
      <c r="A901" t="s">
        <v>2294</v>
      </c>
      <c r="B901" t="s">
        <v>7013</v>
      </c>
      <c r="C901" t="s">
        <v>1011</v>
      </c>
      <c r="D901" s="1">
        <v>15.95</v>
      </c>
      <c r="E901">
        <v>6</v>
      </c>
      <c r="F901" t="s">
        <v>2234</v>
      </c>
      <c r="G901">
        <v>30</v>
      </c>
      <c r="H901" t="s">
        <v>7014</v>
      </c>
      <c r="I901" t="s">
        <v>7498</v>
      </c>
      <c r="J901" t="s">
        <v>7257</v>
      </c>
      <c r="K901" t="str">
        <f t="shared" si="28"/>
        <v>In Stock</v>
      </c>
      <c r="L901" s="1">
        <f t="shared" si="29"/>
        <v>478.5</v>
      </c>
      <c r="M901" t="str">
        <f>IF(Table1[[#This Row],[sold]]&gt;100,"High",IF(Table1[[#This Row],[sold]]&gt;=50,"Medium","Low"))</f>
        <v>Low</v>
      </c>
    </row>
    <row r="902" spans="1:13" x14ac:dyDescent="0.3">
      <c r="A902" t="s">
        <v>1354</v>
      </c>
      <c r="B902" t="s">
        <v>7015</v>
      </c>
      <c r="C902" t="s">
        <v>1036</v>
      </c>
      <c r="D902" s="1">
        <v>24.95</v>
      </c>
      <c r="E902">
        <v>6</v>
      </c>
      <c r="F902" t="s">
        <v>5026</v>
      </c>
      <c r="G902">
        <v>8</v>
      </c>
      <c r="I902" t="s">
        <v>7515</v>
      </c>
      <c r="J902" t="s">
        <v>7257</v>
      </c>
      <c r="K902" t="str">
        <f t="shared" si="28"/>
        <v>In Stock</v>
      </c>
      <c r="L902" s="1">
        <f t="shared" si="29"/>
        <v>199.6</v>
      </c>
      <c r="M902" t="str">
        <f>IF(Table1[[#This Row],[sold]]&gt;100,"High",IF(Table1[[#This Row],[sold]]&gt;=50,"Medium","Low"))</f>
        <v>Low</v>
      </c>
    </row>
    <row r="903" spans="1:13" x14ac:dyDescent="0.3">
      <c r="A903" t="s">
        <v>1087</v>
      </c>
      <c r="B903" t="s">
        <v>7016</v>
      </c>
      <c r="C903" t="s">
        <v>7017</v>
      </c>
      <c r="D903" s="1">
        <v>7.19</v>
      </c>
      <c r="E903">
        <v>10</v>
      </c>
      <c r="F903" t="s">
        <v>1721</v>
      </c>
      <c r="G903">
        <v>131</v>
      </c>
      <c r="H903" t="s">
        <v>7018</v>
      </c>
      <c r="I903" t="s">
        <v>7495</v>
      </c>
      <c r="J903" t="s">
        <v>7257</v>
      </c>
      <c r="K903" t="str">
        <f t="shared" si="28"/>
        <v>In Stock</v>
      </c>
      <c r="L903" s="1">
        <f t="shared" si="29"/>
        <v>941.8900000000001</v>
      </c>
      <c r="M903" t="str">
        <f>IF(Table1[[#This Row],[sold]]&gt;100,"High",IF(Table1[[#This Row],[sold]]&gt;=50,"Medium","Low"))</f>
        <v>High</v>
      </c>
    </row>
    <row r="904" spans="1:13" x14ac:dyDescent="0.3">
      <c r="A904" t="s">
        <v>1044</v>
      </c>
      <c r="B904" t="s">
        <v>7453</v>
      </c>
      <c r="C904" t="s">
        <v>1011</v>
      </c>
      <c r="D904" s="1">
        <v>44.99</v>
      </c>
      <c r="E904">
        <v>10</v>
      </c>
      <c r="F904" t="s">
        <v>3469</v>
      </c>
      <c r="G904">
        <v>13</v>
      </c>
      <c r="H904" t="s">
        <v>7019</v>
      </c>
      <c r="I904" t="s">
        <v>7490</v>
      </c>
      <c r="J904" t="s">
        <v>7257</v>
      </c>
      <c r="K904" t="str">
        <f t="shared" si="28"/>
        <v>In Stock</v>
      </c>
      <c r="L904" s="1">
        <f t="shared" si="29"/>
        <v>584.87</v>
      </c>
      <c r="M904" t="str">
        <f>IF(Table1[[#This Row],[sold]]&gt;100,"High",IF(Table1[[#This Row],[sold]]&gt;=50,"Medium","Low"))</f>
        <v>Low</v>
      </c>
    </row>
    <row r="905" spans="1:13" x14ac:dyDescent="0.3">
      <c r="A905" t="s">
        <v>6438</v>
      </c>
      <c r="B905" t="s">
        <v>7020</v>
      </c>
      <c r="C905" t="s">
        <v>1460</v>
      </c>
      <c r="D905" s="1">
        <v>9.4499999999999993</v>
      </c>
      <c r="E905">
        <v>10</v>
      </c>
      <c r="F905" t="s">
        <v>3544</v>
      </c>
      <c r="G905">
        <v>56</v>
      </c>
      <c r="H905" t="s">
        <v>7021</v>
      </c>
      <c r="I905" t="s">
        <v>7499</v>
      </c>
      <c r="J905" t="s">
        <v>7257</v>
      </c>
      <c r="K905" t="str">
        <f t="shared" si="28"/>
        <v>In Stock</v>
      </c>
      <c r="L905" s="1">
        <f t="shared" si="29"/>
        <v>529.19999999999993</v>
      </c>
      <c r="M905" t="str">
        <f>IF(Table1[[#This Row],[sold]]&gt;100,"High",IF(Table1[[#This Row],[sold]]&gt;=50,"Medium","Low"))</f>
        <v>Medium</v>
      </c>
    </row>
    <row r="906" spans="1:13" x14ac:dyDescent="0.3">
      <c r="A906" t="s">
        <v>2249</v>
      </c>
      <c r="B906" t="s">
        <v>7022</v>
      </c>
      <c r="C906" t="s">
        <v>1036</v>
      </c>
      <c r="D906" s="1">
        <v>39.99</v>
      </c>
      <c r="E906">
        <v>10</v>
      </c>
      <c r="F906" t="s">
        <v>1809</v>
      </c>
      <c r="G906">
        <v>5</v>
      </c>
      <c r="H906" t="s">
        <v>7023</v>
      </c>
      <c r="I906" t="s">
        <v>7492</v>
      </c>
      <c r="J906" t="s">
        <v>7257</v>
      </c>
      <c r="K906" t="str">
        <f t="shared" si="28"/>
        <v>In Stock</v>
      </c>
      <c r="L906" s="1">
        <f t="shared" si="29"/>
        <v>199.95000000000002</v>
      </c>
      <c r="M906" t="str">
        <f>IF(Table1[[#This Row],[sold]]&gt;100,"High",IF(Table1[[#This Row],[sold]]&gt;=50,"Medium","Low"))</f>
        <v>Low</v>
      </c>
    </row>
    <row r="907" spans="1:13" x14ac:dyDescent="0.3">
      <c r="A907" t="s">
        <v>1087</v>
      </c>
      <c r="B907" t="s">
        <v>7024</v>
      </c>
      <c r="C907" t="s">
        <v>1336</v>
      </c>
      <c r="D907" s="1">
        <v>15.99</v>
      </c>
      <c r="E907">
        <v>10</v>
      </c>
      <c r="F907" t="s">
        <v>2642</v>
      </c>
      <c r="G907">
        <v>81</v>
      </c>
      <c r="H907" t="s">
        <v>7025</v>
      </c>
      <c r="I907" t="s">
        <v>7495</v>
      </c>
      <c r="J907" t="s">
        <v>7257</v>
      </c>
      <c r="K907" t="str">
        <f t="shared" si="28"/>
        <v>In Stock</v>
      </c>
      <c r="L907" s="1">
        <f t="shared" si="29"/>
        <v>1295.19</v>
      </c>
      <c r="M907" t="str">
        <f>IF(Table1[[#This Row],[sold]]&gt;100,"High",IF(Table1[[#This Row],[sold]]&gt;=50,"Medium","Low"))</f>
        <v>Medium</v>
      </c>
    </row>
    <row r="908" spans="1:13" x14ac:dyDescent="0.3">
      <c r="A908" t="s">
        <v>4842</v>
      </c>
      <c r="B908" t="s">
        <v>7026</v>
      </c>
      <c r="C908" t="s">
        <v>1011</v>
      </c>
      <c r="D908" s="1">
        <v>54.85</v>
      </c>
      <c r="E908">
        <v>9</v>
      </c>
      <c r="F908" t="s">
        <v>7027</v>
      </c>
      <c r="G908">
        <v>8</v>
      </c>
      <c r="H908" t="s">
        <v>7028</v>
      </c>
      <c r="I908" t="s">
        <v>7495</v>
      </c>
      <c r="J908" t="s">
        <v>7257</v>
      </c>
      <c r="K908" t="str">
        <f t="shared" si="28"/>
        <v>In Stock</v>
      </c>
      <c r="L908" s="1">
        <f t="shared" si="29"/>
        <v>438.8</v>
      </c>
      <c r="M908" t="str">
        <f>IF(Table1[[#This Row],[sold]]&gt;100,"High",IF(Table1[[#This Row],[sold]]&gt;=50,"Medium","Low"))</f>
        <v>Low</v>
      </c>
    </row>
    <row r="909" spans="1:13" x14ac:dyDescent="0.3">
      <c r="A909" t="s">
        <v>1074</v>
      </c>
      <c r="B909" t="s">
        <v>7029</v>
      </c>
      <c r="C909" t="s">
        <v>1011</v>
      </c>
      <c r="D909" s="1">
        <v>42.39</v>
      </c>
      <c r="E909">
        <v>10</v>
      </c>
      <c r="F909" t="s">
        <v>1148</v>
      </c>
      <c r="G909">
        <v>4</v>
      </c>
      <c r="H909" t="s">
        <v>7030</v>
      </c>
      <c r="I909" t="s">
        <v>6349</v>
      </c>
      <c r="J909" t="s">
        <v>7257</v>
      </c>
      <c r="K909" t="str">
        <f t="shared" si="28"/>
        <v>In Stock</v>
      </c>
      <c r="L909" s="1">
        <f t="shared" si="29"/>
        <v>169.56</v>
      </c>
      <c r="M909" t="str">
        <f>IF(Table1[[#This Row],[sold]]&gt;100,"High",IF(Table1[[#This Row],[sold]]&gt;=50,"Medium","Low"))</f>
        <v>Low</v>
      </c>
    </row>
    <row r="910" spans="1:13" x14ac:dyDescent="0.3">
      <c r="A910" t="s">
        <v>7031</v>
      </c>
      <c r="B910" t="s">
        <v>7032</v>
      </c>
      <c r="C910" t="s">
        <v>1254</v>
      </c>
      <c r="D910" s="1">
        <v>28.99</v>
      </c>
      <c r="E910">
        <v>8</v>
      </c>
      <c r="F910" t="s">
        <v>3671</v>
      </c>
      <c r="G910">
        <v>3</v>
      </c>
      <c r="I910" t="s">
        <v>7499</v>
      </c>
      <c r="J910" t="s">
        <v>7257</v>
      </c>
      <c r="K910" t="str">
        <f t="shared" si="28"/>
        <v>In Stock</v>
      </c>
      <c r="L910" s="1">
        <f t="shared" si="29"/>
        <v>86.97</v>
      </c>
      <c r="M910" t="str">
        <f>IF(Table1[[#This Row],[sold]]&gt;100,"High",IF(Table1[[#This Row],[sold]]&gt;=50,"Medium","Low"))</f>
        <v>Low</v>
      </c>
    </row>
    <row r="911" spans="1:13" x14ac:dyDescent="0.3">
      <c r="A911" t="s">
        <v>1344</v>
      </c>
      <c r="B911" t="s">
        <v>7033</v>
      </c>
      <c r="C911" t="s">
        <v>1011</v>
      </c>
      <c r="D911" s="1">
        <v>84.99</v>
      </c>
      <c r="E911">
        <v>10</v>
      </c>
      <c r="F911" t="s">
        <v>1409</v>
      </c>
      <c r="G911">
        <v>8</v>
      </c>
      <c r="H911" t="s">
        <v>7034</v>
      </c>
      <c r="I911" t="s">
        <v>7492</v>
      </c>
      <c r="J911" t="s">
        <v>7257</v>
      </c>
      <c r="K911" t="str">
        <f t="shared" si="28"/>
        <v>In Stock</v>
      </c>
      <c r="L911" s="1">
        <f t="shared" si="29"/>
        <v>679.92</v>
      </c>
      <c r="M911" t="str">
        <f>IF(Table1[[#This Row],[sold]]&gt;100,"High",IF(Table1[[#This Row],[sold]]&gt;=50,"Medium","Low"))</f>
        <v>Low</v>
      </c>
    </row>
    <row r="912" spans="1:13" x14ac:dyDescent="0.3">
      <c r="A912" t="s">
        <v>2246</v>
      </c>
      <c r="B912" t="s">
        <v>7340</v>
      </c>
      <c r="C912" t="s">
        <v>1336</v>
      </c>
      <c r="D912" s="1">
        <v>28.19</v>
      </c>
      <c r="E912">
        <v>3</v>
      </c>
      <c r="F912" t="s">
        <v>1608</v>
      </c>
      <c r="G912">
        <v>6</v>
      </c>
      <c r="H912" t="s">
        <v>7035</v>
      </c>
      <c r="I912" t="s">
        <v>7494</v>
      </c>
      <c r="J912" t="s">
        <v>7257</v>
      </c>
      <c r="K912" t="str">
        <f t="shared" si="28"/>
        <v>In Stock</v>
      </c>
      <c r="L912" s="1">
        <f t="shared" si="29"/>
        <v>169.14000000000001</v>
      </c>
      <c r="M912" t="str">
        <f>IF(Table1[[#This Row],[sold]]&gt;100,"High",IF(Table1[[#This Row],[sold]]&gt;=50,"Medium","Low"))</f>
        <v>Low</v>
      </c>
    </row>
    <row r="913" spans="1:13" x14ac:dyDescent="0.3">
      <c r="A913" t="s">
        <v>2933</v>
      </c>
      <c r="B913" t="s">
        <v>7036</v>
      </c>
      <c r="C913" t="s">
        <v>1011</v>
      </c>
      <c r="D913" s="1">
        <v>26.99</v>
      </c>
      <c r="E913">
        <v>3</v>
      </c>
      <c r="F913" t="s">
        <v>2325</v>
      </c>
      <c r="G913">
        <v>14</v>
      </c>
      <c r="H913" t="s">
        <v>7037</v>
      </c>
      <c r="I913" t="s">
        <v>7499</v>
      </c>
      <c r="J913" t="s">
        <v>7257</v>
      </c>
      <c r="K913" t="str">
        <f t="shared" si="28"/>
        <v>In Stock</v>
      </c>
      <c r="L913" s="1">
        <f t="shared" si="29"/>
        <v>377.85999999999996</v>
      </c>
      <c r="M913" t="str">
        <f>IF(Table1[[#This Row],[sold]]&gt;100,"High",IF(Table1[[#This Row],[sold]]&gt;=50,"Medium","Low"))</f>
        <v>Low</v>
      </c>
    </row>
    <row r="914" spans="1:13" x14ac:dyDescent="0.3">
      <c r="A914" t="s">
        <v>3594</v>
      </c>
      <c r="B914" t="s">
        <v>7038</v>
      </c>
      <c r="C914" t="s">
        <v>1011</v>
      </c>
      <c r="D914" s="1">
        <v>49.5</v>
      </c>
      <c r="E914">
        <v>10</v>
      </c>
      <c r="F914" t="s">
        <v>1402</v>
      </c>
      <c r="G914">
        <v>2</v>
      </c>
      <c r="I914" t="s">
        <v>7499</v>
      </c>
      <c r="J914" t="s">
        <v>7257</v>
      </c>
      <c r="K914" t="str">
        <f t="shared" si="28"/>
        <v>In Stock</v>
      </c>
      <c r="L914" s="1">
        <f t="shared" si="29"/>
        <v>99</v>
      </c>
      <c r="M914" t="str">
        <f>IF(Table1[[#This Row],[sold]]&gt;100,"High",IF(Table1[[#This Row],[sold]]&gt;=50,"Medium","Low"))</f>
        <v>Low</v>
      </c>
    </row>
    <row r="915" spans="1:13" x14ac:dyDescent="0.3">
      <c r="A915" t="s">
        <v>1078</v>
      </c>
      <c r="B915" t="s">
        <v>7288</v>
      </c>
      <c r="C915" t="s">
        <v>1036</v>
      </c>
      <c r="D915" s="1">
        <v>56.99</v>
      </c>
      <c r="E915">
        <v>68</v>
      </c>
      <c r="F915" t="s">
        <v>7039</v>
      </c>
      <c r="G915">
        <v>993</v>
      </c>
      <c r="H915" t="s">
        <v>7040</v>
      </c>
      <c r="I915" t="s">
        <v>7495</v>
      </c>
      <c r="J915" t="s">
        <v>7257</v>
      </c>
      <c r="K915" t="str">
        <f t="shared" si="28"/>
        <v>In Stock</v>
      </c>
      <c r="L915" s="1">
        <f t="shared" si="29"/>
        <v>56591.07</v>
      </c>
      <c r="M915" t="str">
        <f>IF(Table1[[#This Row],[sold]]&gt;100,"High",IF(Table1[[#This Row],[sold]]&gt;=50,"Medium","Low"))</f>
        <v>High</v>
      </c>
    </row>
    <row r="916" spans="1:13" x14ac:dyDescent="0.3">
      <c r="A916" t="s">
        <v>2557</v>
      </c>
      <c r="B916" t="s">
        <v>7041</v>
      </c>
      <c r="C916" t="s">
        <v>1036</v>
      </c>
      <c r="D916" s="1">
        <v>64.02</v>
      </c>
      <c r="E916">
        <v>2</v>
      </c>
      <c r="F916" t="s">
        <v>1779</v>
      </c>
      <c r="G916">
        <v>10</v>
      </c>
      <c r="H916" t="s">
        <v>7042</v>
      </c>
      <c r="I916" t="s">
        <v>7496</v>
      </c>
      <c r="J916" t="s">
        <v>7257</v>
      </c>
      <c r="K916" t="str">
        <f t="shared" si="28"/>
        <v>In Stock</v>
      </c>
      <c r="L916" s="1">
        <f t="shared" si="29"/>
        <v>640.19999999999993</v>
      </c>
      <c r="M916" t="str">
        <f>IF(Table1[[#This Row],[sold]]&gt;100,"High",IF(Table1[[#This Row],[sold]]&gt;=50,"Medium","Low"))</f>
        <v>Low</v>
      </c>
    </row>
    <row r="917" spans="1:13" x14ac:dyDescent="0.3">
      <c r="A917" t="s">
        <v>7043</v>
      </c>
      <c r="B917" t="s">
        <v>7044</v>
      </c>
      <c r="C917" t="s">
        <v>1036</v>
      </c>
      <c r="D917" s="1">
        <v>15.39</v>
      </c>
      <c r="E917">
        <v>5</v>
      </c>
      <c r="F917" t="s">
        <v>2776</v>
      </c>
      <c r="G917">
        <v>1</v>
      </c>
      <c r="H917" t="s">
        <v>7045</v>
      </c>
      <c r="I917" t="s">
        <v>7495</v>
      </c>
      <c r="J917" t="s">
        <v>7257</v>
      </c>
      <c r="K917" t="str">
        <f t="shared" si="28"/>
        <v>In Stock</v>
      </c>
      <c r="L917" s="1">
        <f t="shared" si="29"/>
        <v>15.39</v>
      </c>
      <c r="M917" t="str">
        <f>IF(Table1[[#This Row],[sold]]&gt;100,"High",IF(Table1[[#This Row],[sold]]&gt;=50,"Medium","Low"))</f>
        <v>Low</v>
      </c>
    </row>
    <row r="918" spans="1:13" x14ac:dyDescent="0.3">
      <c r="A918" t="s">
        <v>7046</v>
      </c>
      <c r="B918" t="s">
        <v>7047</v>
      </c>
      <c r="C918" t="s">
        <v>1036</v>
      </c>
      <c r="D918" s="1">
        <v>21.25</v>
      </c>
      <c r="E918">
        <v>10</v>
      </c>
      <c r="F918" t="s">
        <v>7048</v>
      </c>
      <c r="G918">
        <v>504</v>
      </c>
      <c r="H918" t="s">
        <v>7049</v>
      </c>
      <c r="I918" t="s">
        <v>7498</v>
      </c>
      <c r="J918" t="s">
        <v>7257</v>
      </c>
      <c r="K918" t="str">
        <f t="shared" si="28"/>
        <v>In Stock</v>
      </c>
      <c r="L918" s="1">
        <f t="shared" si="29"/>
        <v>10710</v>
      </c>
      <c r="M918" t="str">
        <f>IF(Table1[[#This Row],[sold]]&gt;100,"High",IF(Table1[[#This Row],[sold]]&gt;=50,"Medium","Low"))</f>
        <v>High</v>
      </c>
    </row>
    <row r="919" spans="1:13" x14ac:dyDescent="0.3">
      <c r="A919" t="s">
        <v>1414</v>
      </c>
      <c r="B919" t="s">
        <v>7050</v>
      </c>
      <c r="C919" t="s">
        <v>1254</v>
      </c>
      <c r="D919" s="1">
        <v>17.170000000000002</v>
      </c>
      <c r="E919">
        <v>1</v>
      </c>
      <c r="F919" t="s">
        <v>2164</v>
      </c>
      <c r="G919">
        <v>4</v>
      </c>
      <c r="H919" t="s">
        <v>7051</v>
      </c>
      <c r="I919" t="s">
        <v>7498</v>
      </c>
      <c r="J919" t="s">
        <v>7257</v>
      </c>
      <c r="K919" t="str">
        <f t="shared" si="28"/>
        <v>In Stock</v>
      </c>
      <c r="L919" s="1">
        <f t="shared" si="29"/>
        <v>68.680000000000007</v>
      </c>
      <c r="M919" t="str">
        <f>IF(Table1[[#This Row],[sold]]&gt;100,"High",IF(Table1[[#This Row],[sold]]&gt;=50,"Medium","Low"))</f>
        <v>Low</v>
      </c>
    </row>
    <row r="920" spans="1:13" x14ac:dyDescent="0.3">
      <c r="A920" t="s">
        <v>4891</v>
      </c>
      <c r="B920" t="s">
        <v>7052</v>
      </c>
      <c r="C920" t="s">
        <v>1336</v>
      </c>
      <c r="D920" s="1">
        <v>103.2</v>
      </c>
      <c r="E920">
        <v>9</v>
      </c>
      <c r="F920" t="s">
        <v>2600</v>
      </c>
      <c r="G920">
        <v>5</v>
      </c>
      <c r="H920" t="s">
        <v>7053</v>
      </c>
      <c r="I920" t="s">
        <v>7518</v>
      </c>
      <c r="J920" t="s">
        <v>7257</v>
      </c>
      <c r="K920" t="str">
        <f t="shared" si="28"/>
        <v>In Stock</v>
      </c>
      <c r="L920" s="1">
        <f t="shared" si="29"/>
        <v>516</v>
      </c>
      <c r="M920" t="str">
        <f>IF(Table1[[#This Row],[sold]]&gt;100,"High",IF(Table1[[#This Row],[sold]]&gt;=50,"Medium","Low"))</f>
        <v>Low</v>
      </c>
    </row>
    <row r="921" spans="1:13" x14ac:dyDescent="0.3">
      <c r="A921" t="s">
        <v>1048</v>
      </c>
      <c r="B921" t="s">
        <v>7054</v>
      </c>
      <c r="C921" t="s">
        <v>1036</v>
      </c>
      <c r="D921" s="1">
        <v>68.3</v>
      </c>
      <c r="E921">
        <v>1</v>
      </c>
      <c r="F921" t="s">
        <v>7055</v>
      </c>
      <c r="G921">
        <v>137</v>
      </c>
      <c r="H921" t="s">
        <v>7056</v>
      </c>
      <c r="I921" t="s">
        <v>7496</v>
      </c>
      <c r="J921" t="s">
        <v>7257</v>
      </c>
      <c r="K921" t="str">
        <f t="shared" si="28"/>
        <v>In Stock</v>
      </c>
      <c r="L921" s="1">
        <f t="shared" si="29"/>
        <v>9357.1</v>
      </c>
      <c r="M921" t="str">
        <f>IF(Table1[[#This Row],[sold]]&gt;100,"High",IF(Table1[[#This Row],[sold]]&gt;=50,"Medium","Low"))</f>
        <v>High</v>
      </c>
    </row>
    <row r="922" spans="1:13" x14ac:dyDescent="0.3">
      <c r="A922" t="s">
        <v>1009</v>
      </c>
      <c r="B922" t="s">
        <v>7057</v>
      </c>
      <c r="C922" t="s">
        <v>1036</v>
      </c>
      <c r="D922" s="1">
        <v>65.989999999999995</v>
      </c>
      <c r="E922">
        <v>10</v>
      </c>
      <c r="F922" t="s">
        <v>1287</v>
      </c>
      <c r="G922">
        <v>17</v>
      </c>
      <c r="H922" t="s">
        <v>7058</v>
      </c>
      <c r="I922" t="s">
        <v>7498</v>
      </c>
      <c r="J922" t="s">
        <v>7257</v>
      </c>
      <c r="K922" t="str">
        <f t="shared" si="28"/>
        <v>In Stock</v>
      </c>
      <c r="L922" s="1">
        <f t="shared" si="29"/>
        <v>1121.83</v>
      </c>
      <c r="M922" t="str">
        <f>IF(Table1[[#This Row],[sold]]&gt;100,"High",IF(Table1[[#This Row],[sold]]&gt;=50,"Medium","Low"))</f>
        <v>Low</v>
      </c>
    </row>
    <row r="923" spans="1:13" x14ac:dyDescent="0.3">
      <c r="A923" t="s">
        <v>1800</v>
      </c>
      <c r="B923" t="s">
        <v>7059</v>
      </c>
      <c r="C923" t="s">
        <v>1254</v>
      </c>
      <c r="D923" s="1">
        <v>41.44</v>
      </c>
      <c r="E923">
        <v>84</v>
      </c>
      <c r="F923" t="s">
        <v>7060</v>
      </c>
      <c r="G923">
        <v>145</v>
      </c>
      <c r="H923" t="s">
        <v>7061</v>
      </c>
      <c r="I923" t="s">
        <v>7495</v>
      </c>
      <c r="J923" t="s">
        <v>7257</v>
      </c>
      <c r="K923" t="str">
        <f t="shared" si="28"/>
        <v>In Stock</v>
      </c>
      <c r="L923" s="1">
        <f t="shared" si="29"/>
        <v>6008.7999999999993</v>
      </c>
      <c r="M923" t="str">
        <f>IF(Table1[[#This Row],[sold]]&gt;100,"High",IF(Table1[[#This Row],[sold]]&gt;=50,"Medium","Low"))</f>
        <v>High</v>
      </c>
    </row>
    <row r="924" spans="1:13" x14ac:dyDescent="0.3">
      <c r="A924" t="s">
        <v>3585</v>
      </c>
      <c r="B924" t="s">
        <v>7062</v>
      </c>
      <c r="C924" t="s">
        <v>1265</v>
      </c>
      <c r="D924" s="1">
        <v>10.91</v>
      </c>
      <c r="E924">
        <v>1</v>
      </c>
      <c r="F924" t="s">
        <v>7063</v>
      </c>
      <c r="G924">
        <v>654</v>
      </c>
      <c r="H924" t="s">
        <v>7064</v>
      </c>
      <c r="I924" t="s">
        <v>7498</v>
      </c>
      <c r="J924" t="s">
        <v>7257</v>
      </c>
      <c r="K924" t="str">
        <f t="shared" si="28"/>
        <v>In Stock</v>
      </c>
      <c r="L924" s="1">
        <f t="shared" si="29"/>
        <v>7135.14</v>
      </c>
      <c r="M924" t="str">
        <f>IF(Table1[[#This Row],[sold]]&gt;100,"High",IF(Table1[[#This Row],[sold]]&gt;=50,"Medium","Low"))</f>
        <v>High</v>
      </c>
    </row>
    <row r="925" spans="1:13" x14ac:dyDescent="0.3">
      <c r="A925" t="s">
        <v>1275</v>
      </c>
      <c r="B925" t="s">
        <v>7065</v>
      </c>
      <c r="C925" t="s">
        <v>1036</v>
      </c>
      <c r="D925" s="1">
        <v>18.989999999999998</v>
      </c>
      <c r="E925">
        <v>10</v>
      </c>
      <c r="F925" t="s">
        <v>1245</v>
      </c>
      <c r="G925">
        <v>14</v>
      </c>
      <c r="H925" t="s">
        <v>7066</v>
      </c>
      <c r="I925" t="s">
        <v>7496</v>
      </c>
      <c r="J925" t="s">
        <v>7257</v>
      </c>
      <c r="K925" t="str">
        <f t="shared" si="28"/>
        <v>In Stock</v>
      </c>
      <c r="L925" s="1">
        <f t="shared" si="29"/>
        <v>265.85999999999996</v>
      </c>
      <c r="M925" t="str">
        <f>IF(Table1[[#This Row],[sold]]&gt;100,"High",IF(Table1[[#This Row],[sold]]&gt;=50,"Medium","Low"))</f>
        <v>Low</v>
      </c>
    </row>
    <row r="926" spans="1:13" x14ac:dyDescent="0.3">
      <c r="A926" t="s">
        <v>5382</v>
      </c>
      <c r="B926" t="s">
        <v>7067</v>
      </c>
      <c r="C926" t="s">
        <v>1011</v>
      </c>
      <c r="D926" s="1">
        <v>25.74</v>
      </c>
      <c r="E926">
        <v>5</v>
      </c>
      <c r="F926" t="s">
        <v>2434</v>
      </c>
      <c r="G926">
        <v>7</v>
      </c>
      <c r="H926" t="s">
        <v>7068</v>
      </c>
      <c r="I926" t="s">
        <v>7495</v>
      </c>
      <c r="J926" t="s">
        <v>7257</v>
      </c>
      <c r="K926" t="str">
        <f t="shared" si="28"/>
        <v>In Stock</v>
      </c>
      <c r="L926" s="1">
        <f t="shared" si="29"/>
        <v>180.17999999999998</v>
      </c>
      <c r="M926" t="str">
        <f>IF(Table1[[#This Row],[sold]]&gt;100,"High",IF(Table1[[#This Row],[sold]]&gt;=50,"Medium","Low"))</f>
        <v>Low</v>
      </c>
    </row>
    <row r="927" spans="1:13" x14ac:dyDescent="0.3">
      <c r="A927" t="s">
        <v>1743</v>
      </c>
      <c r="B927" t="s">
        <v>7069</v>
      </c>
      <c r="C927" t="s">
        <v>1036</v>
      </c>
      <c r="D927" s="1">
        <v>50.44</v>
      </c>
      <c r="E927">
        <v>13</v>
      </c>
      <c r="F927" t="s">
        <v>7070</v>
      </c>
      <c r="G927">
        <v>636</v>
      </c>
      <c r="H927" t="s">
        <v>7071</v>
      </c>
      <c r="I927" t="s">
        <v>7495</v>
      </c>
      <c r="J927" t="s">
        <v>7257</v>
      </c>
      <c r="K927" t="str">
        <f t="shared" si="28"/>
        <v>In Stock</v>
      </c>
      <c r="L927" s="1">
        <f t="shared" si="29"/>
        <v>32079.84</v>
      </c>
      <c r="M927" t="str">
        <f>IF(Table1[[#This Row],[sold]]&gt;100,"High",IF(Table1[[#This Row],[sold]]&gt;=50,"Medium","Low"))</f>
        <v>High</v>
      </c>
    </row>
    <row r="928" spans="1:13" x14ac:dyDescent="0.3">
      <c r="A928" t="s">
        <v>1701</v>
      </c>
      <c r="B928" t="s">
        <v>7072</v>
      </c>
      <c r="C928" t="s">
        <v>1011</v>
      </c>
      <c r="D928" s="1">
        <v>6.94</v>
      </c>
      <c r="E928">
        <v>10</v>
      </c>
      <c r="F928" t="s">
        <v>1721</v>
      </c>
      <c r="G928">
        <v>131</v>
      </c>
      <c r="H928" t="s">
        <v>7073</v>
      </c>
      <c r="I928" t="s">
        <v>7498</v>
      </c>
      <c r="J928" t="s">
        <v>7257</v>
      </c>
      <c r="K928" t="str">
        <f t="shared" si="28"/>
        <v>In Stock</v>
      </c>
      <c r="L928" s="1">
        <f t="shared" si="29"/>
        <v>909.1400000000001</v>
      </c>
      <c r="M928" t="str">
        <f>IF(Table1[[#This Row],[sold]]&gt;100,"High",IF(Table1[[#This Row],[sold]]&gt;=50,"Medium","Low"))</f>
        <v>High</v>
      </c>
    </row>
    <row r="929" spans="1:13" x14ac:dyDescent="0.3">
      <c r="A929" t="s">
        <v>1074</v>
      </c>
      <c r="B929" t="s">
        <v>7074</v>
      </c>
      <c r="C929" t="s">
        <v>1011</v>
      </c>
      <c r="D929" s="1">
        <v>36.99</v>
      </c>
      <c r="E929">
        <v>10</v>
      </c>
      <c r="F929" t="s">
        <v>1317</v>
      </c>
      <c r="G929">
        <v>12</v>
      </c>
      <c r="H929" t="s">
        <v>7075</v>
      </c>
      <c r="I929" t="s">
        <v>7548</v>
      </c>
      <c r="J929" t="s">
        <v>7257</v>
      </c>
      <c r="K929" t="str">
        <f t="shared" si="28"/>
        <v>In Stock</v>
      </c>
      <c r="L929" s="1">
        <f t="shared" si="29"/>
        <v>443.88</v>
      </c>
      <c r="M929" t="str">
        <f>IF(Table1[[#This Row],[sold]]&gt;100,"High",IF(Table1[[#This Row],[sold]]&gt;=50,"Medium","Low"))</f>
        <v>Low</v>
      </c>
    </row>
    <row r="930" spans="1:13" x14ac:dyDescent="0.3">
      <c r="A930" t="s">
        <v>2441</v>
      </c>
      <c r="B930" t="s">
        <v>7076</v>
      </c>
      <c r="C930" t="s">
        <v>1011</v>
      </c>
      <c r="D930" s="1">
        <v>11.99</v>
      </c>
      <c r="E930">
        <v>4</v>
      </c>
      <c r="F930" t="s">
        <v>7077</v>
      </c>
      <c r="G930">
        <v>442</v>
      </c>
      <c r="H930" t="s">
        <v>7078</v>
      </c>
      <c r="I930" t="s">
        <v>7499</v>
      </c>
      <c r="J930" t="s">
        <v>7257</v>
      </c>
      <c r="K930" t="str">
        <f t="shared" si="28"/>
        <v>In Stock</v>
      </c>
      <c r="L930" s="1">
        <f t="shared" si="29"/>
        <v>5299.58</v>
      </c>
      <c r="M930" t="str">
        <f>IF(Table1[[#This Row],[sold]]&gt;100,"High",IF(Table1[[#This Row],[sold]]&gt;=50,"Medium","Low"))</f>
        <v>High</v>
      </c>
    </row>
    <row r="931" spans="1:13" x14ac:dyDescent="0.3">
      <c r="A931" t="s">
        <v>5217</v>
      </c>
      <c r="B931" t="s">
        <v>7079</v>
      </c>
      <c r="C931" t="s">
        <v>1036</v>
      </c>
      <c r="D931" s="1">
        <v>14.57</v>
      </c>
      <c r="E931">
        <v>54</v>
      </c>
      <c r="F931" t="s">
        <v>7080</v>
      </c>
      <c r="G931">
        <v>63</v>
      </c>
      <c r="H931" t="s">
        <v>7081</v>
      </c>
      <c r="I931" t="s">
        <v>7495</v>
      </c>
      <c r="J931" t="s">
        <v>7257</v>
      </c>
      <c r="K931" t="str">
        <f t="shared" si="28"/>
        <v>In Stock</v>
      </c>
      <c r="L931" s="1">
        <f t="shared" si="29"/>
        <v>917.91</v>
      </c>
      <c r="M931" t="str">
        <f>IF(Table1[[#This Row],[sold]]&gt;100,"High",IF(Table1[[#This Row],[sold]]&gt;=50,"Medium","Low"))</f>
        <v>Medium</v>
      </c>
    </row>
    <row r="932" spans="1:13" x14ac:dyDescent="0.3">
      <c r="A932" t="s">
        <v>1451</v>
      </c>
      <c r="B932" t="s">
        <v>7082</v>
      </c>
      <c r="C932" t="s">
        <v>1336</v>
      </c>
      <c r="D932" s="1">
        <v>8.99</v>
      </c>
      <c r="E932">
        <v>7</v>
      </c>
      <c r="F932" t="s">
        <v>7083</v>
      </c>
      <c r="G932">
        <v>76</v>
      </c>
      <c r="H932" t="s">
        <v>7084</v>
      </c>
      <c r="I932" t="s">
        <v>7494</v>
      </c>
      <c r="J932" t="s">
        <v>7257</v>
      </c>
      <c r="K932" t="str">
        <f t="shared" si="28"/>
        <v>In Stock</v>
      </c>
      <c r="L932" s="1">
        <f t="shared" si="29"/>
        <v>683.24</v>
      </c>
      <c r="M932" t="str">
        <f>IF(Table1[[#This Row],[sold]]&gt;100,"High",IF(Table1[[#This Row],[sold]]&gt;=50,"Medium","Low"))</f>
        <v>Medium</v>
      </c>
    </row>
    <row r="933" spans="1:13" x14ac:dyDescent="0.3">
      <c r="A933" t="s">
        <v>3445</v>
      </c>
      <c r="B933" t="s">
        <v>7085</v>
      </c>
      <c r="C933" t="s">
        <v>1336</v>
      </c>
      <c r="D933" s="1">
        <v>19.899999999999999</v>
      </c>
      <c r="E933">
        <v>10</v>
      </c>
      <c r="F933" t="s">
        <v>7086</v>
      </c>
      <c r="G933">
        <v>331</v>
      </c>
      <c r="H933" t="s">
        <v>7087</v>
      </c>
      <c r="I933" t="s">
        <v>7494</v>
      </c>
      <c r="J933" t="s">
        <v>7257</v>
      </c>
      <c r="K933" t="str">
        <f t="shared" si="28"/>
        <v>In Stock</v>
      </c>
      <c r="L933" s="1">
        <f t="shared" si="29"/>
        <v>6586.9</v>
      </c>
      <c r="M933" t="str">
        <f>IF(Table1[[#This Row],[sold]]&gt;100,"High",IF(Table1[[#This Row],[sold]]&gt;=50,"Medium","Low"))</f>
        <v>High</v>
      </c>
    </row>
    <row r="934" spans="1:13" x14ac:dyDescent="0.3">
      <c r="A934" t="s">
        <v>7088</v>
      </c>
      <c r="B934" t="s">
        <v>7089</v>
      </c>
      <c r="C934" t="s">
        <v>1265</v>
      </c>
      <c r="D934" s="1">
        <v>9.99</v>
      </c>
      <c r="E934">
        <v>3</v>
      </c>
      <c r="F934" t="s">
        <v>7090</v>
      </c>
      <c r="G934">
        <v>32</v>
      </c>
      <c r="H934" t="s">
        <v>7091</v>
      </c>
      <c r="I934" t="s">
        <v>6349</v>
      </c>
      <c r="J934" t="s">
        <v>7257</v>
      </c>
      <c r="K934" t="str">
        <f t="shared" si="28"/>
        <v>In Stock</v>
      </c>
      <c r="L934" s="1">
        <f t="shared" si="29"/>
        <v>319.68</v>
      </c>
      <c r="M934" t="str">
        <f>IF(Table1[[#This Row],[sold]]&gt;100,"High",IF(Table1[[#This Row],[sold]]&gt;=50,"Medium","Low"))</f>
        <v>Low</v>
      </c>
    </row>
    <row r="935" spans="1:13" x14ac:dyDescent="0.3">
      <c r="A935" t="s">
        <v>5094</v>
      </c>
      <c r="B935" t="s">
        <v>7092</v>
      </c>
      <c r="C935" t="s">
        <v>1036</v>
      </c>
      <c r="D935" s="1">
        <v>56</v>
      </c>
      <c r="E935">
        <v>3</v>
      </c>
      <c r="F935" t="s">
        <v>7093</v>
      </c>
      <c r="G935">
        <v>677</v>
      </c>
      <c r="H935" t="s">
        <v>7094</v>
      </c>
      <c r="I935" t="s">
        <v>7496</v>
      </c>
      <c r="J935" t="s">
        <v>7257</v>
      </c>
      <c r="K935" t="str">
        <f t="shared" si="28"/>
        <v>In Stock</v>
      </c>
      <c r="L935" s="1">
        <f t="shared" si="29"/>
        <v>37912</v>
      </c>
      <c r="M935" t="str">
        <f>IF(Table1[[#This Row],[sold]]&gt;100,"High",IF(Table1[[#This Row],[sold]]&gt;=50,"Medium","Low"))</f>
        <v>High</v>
      </c>
    </row>
    <row r="936" spans="1:13" x14ac:dyDescent="0.3">
      <c r="A936" t="s">
        <v>7095</v>
      </c>
      <c r="B936" t="s">
        <v>7096</v>
      </c>
      <c r="C936" t="s">
        <v>1011</v>
      </c>
      <c r="D936" s="1">
        <v>166.18</v>
      </c>
      <c r="E936">
        <v>10</v>
      </c>
      <c r="F936" t="s">
        <v>2922</v>
      </c>
      <c r="G936">
        <v>78</v>
      </c>
      <c r="H936" t="s">
        <v>7097</v>
      </c>
      <c r="I936" t="s">
        <v>7496</v>
      </c>
      <c r="J936" t="s">
        <v>7257</v>
      </c>
      <c r="K936" t="str">
        <f t="shared" si="28"/>
        <v>In Stock</v>
      </c>
      <c r="L936" s="1">
        <f t="shared" si="29"/>
        <v>12962.04</v>
      </c>
      <c r="M936" t="str">
        <f>IF(Table1[[#This Row],[sold]]&gt;100,"High",IF(Table1[[#This Row],[sold]]&gt;=50,"Medium","Low"))</f>
        <v>Medium</v>
      </c>
    </row>
    <row r="937" spans="1:13" x14ac:dyDescent="0.3">
      <c r="A937" t="s">
        <v>1800</v>
      </c>
      <c r="B937" t="s">
        <v>7098</v>
      </c>
      <c r="C937" t="s">
        <v>1254</v>
      </c>
      <c r="D937" s="1">
        <v>29.99</v>
      </c>
      <c r="E937">
        <v>10</v>
      </c>
      <c r="F937" t="s">
        <v>2113</v>
      </c>
      <c r="G937">
        <v>60</v>
      </c>
      <c r="H937" t="s">
        <v>7099</v>
      </c>
      <c r="I937" t="s">
        <v>7499</v>
      </c>
      <c r="J937" t="s">
        <v>7257</v>
      </c>
      <c r="K937" t="str">
        <f t="shared" si="28"/>
        <v>In Stock</v>
      </c>
      <c r="L937" s="1">
        <f t="shared" si="29"/>
        <v>1799.3999999999999</v>
      </c>
      <c r="M937" t="str">
        <f>IF(Table1[[#This Row],[sold]]&gt;100,"High",IF(Table1[[#This Row],[sold]]&gt;=50,"Medium","Low"))</f>
        <v>Medium</v>
      </c>
    </row>
    <row r="938" spans="1:13" x14ac:dyDescent="0.3">
      <c r="A938" t="s">
        <v>3594</v>
      </c>
      <c r="B938" t="s">
        <v>7100</v>
      </c>
      <c r="C938" t="s">
        <v>1011</v>
      </c>
      <c r="D938" s="1">
        <v>38</v>
      </c>
      <c r="E938">
        <v>8</v>
      </c>
      <c r="F938" t="s">
        <v>3329</v>
      </c>
      <c r="G938">
        <v>12</v>
      </c>
      <c r="H938" t="s">
        <v>7101</v>
      </c>
      <c r="I938" t="s">
        <v>7543</v>
      </c>
      <c r="J938" t="s">
        <v>7257</v>
      </c>
      <c r="K938" t="str">
        <f t="shared" si="28"/>
        <v>In Stock</v>
      </c>
      <c r="L938" s="1">
        <f t="shared" si="29"/>
        <v>456</v>
      </c>
      <c r="M938" t="str">
        <f>IF(Table1[[#This Row],[sold]]&gt;100,"High",IF(Table1[[#This Row],[sold]]&gt;=50,"Medium","Low"))</f>
        <v>Low</v>
      </c>
    </row>
    <row r="939" spans="1:13" x14ac:dyDescent="0.3">
      <c r="A939" t="s">
        <v>2557</v>
      </c>
      <c r="B939" t="s">
        <v>7102</v>
      </c>
      <c r="C939" t="s">
        <v>1036</v>
      </c>
      <c r="D939" s="1">
        <v>16.48</v>
      </c>
      <c r="E939">
        <v>10</v>
      </c>
      <c r="F939" t="s">
        <v>2626</v>
      </c>
      <c r="G939">
        <v>24</v>
      </c>
      <c r="H939" t="s">
        <v>7103</v>
      </c>
      <c r="I939" t="s">
        <v>7503</v>
      </c>
      <c r="J939" t="s">
        <v>7257</v>
      </c>
      <c r="K939" t="str">
        <f t="shared" si="28"/>
        <v>In Stock</v>
      </c>
      <c r="L939" s="1">
        <f t="shared" si="29"/>
        <v>395.52</v>
      </c>
      <c r="M939" t="str">
        <f>IF(Table1[[#This Row],[sold]]&gt;100,"High",IF(Table1[[#This Row],[sold]]&gt;=50,"Medium","Low"))</f>
        <v>Low</v>
      </c>
    </row>
    <row r="940" spans="1:13" x14ac:dyDescent="0.3">
      <c r="A940" t="s">
        <v>1538</v>
      </c>
      <c r="B940" t="s">
        <v>7104</v>
      </c>
      <c r="C940" t="s">
        <v>1011</v>
      </c>
      <c r="D940" s="1">
        <v>85</v>
      </c>
      <c r="E940">
        <v>10</v>
      </c>
      <c r="F940" t="s">
        <v>1277</v>
      </c>
      <c r="G940">
        <v>10</v>
      </c>
      <c r="H940" t="s">
        <v>7105</v>
      </c>
      <c r="I940" t="s">
        <v>7495</v>
      </c>
      <c r="J940" t="s">
        <v>7257</v>
      </c>
      <c r="K940" t="str">
        <f t="shared" si="28"/>
        <v>In Stock</v>
      </c>
      <c r="L940" s="1">
        <f t="shared" si="29"/>
        <v>850</v>
      </c>
      <c r="M940" t="str">
        <f>IF(Table1[[#This Row],[sold]]&gt;100,"High",IF(Table1[[#This Row],[sold]]&gt;=50,"Medium","Low"))</f>
        <v>Low</v>
      </c>
    </row>
    <row r="941" spans="1:13" x14ac:dyDescent="0.3">
      <c r="A941" t="s">
        <v>1538</v>
      </c>
      <c r="B941" t="s">
        <v>7106</v>
      </c>
      <c r="C941" t="s">
        <v>1011</v>
      </c>
      <c r="D941" s="1">
        <v>41</v>
      </c>
      <c r="E941">
        <v>8</v>
      </c>
      <c r="F941" t="s">
        <v>7107</v>
      </c>
      <c r="G941">
        <v>397</v>
      </c>
      <c r="H941" t="s">
        <v>7108</v>
      </c>
      <c r="I941" t="s">
        <v>7543</v>
      </c>
      <c r="J941" t="s">
        <v>7257</v>
      </c>
      <c r="K941" t="str">
        <f t="shared" si="28"/>
        <v>In Stock</v>
      </c>
      <c r="L941" s="1">
        <f t="shared" si="29"/>
        <v>16277</v>
      </c>
      <c r="M941" t="str">
        <f>IF(Table1[[#This Row],[sold]]&gt;100,"High",IF(Table1[[#This Row],[sold]]&gt;=50,"Medium","Low"))</f>
        <v>High</v>
      </c>
    </row>
    <row r="942" spans="1:13" x14ac:dyDescent="0.3">
      <c r="A942" t="s">
        <v>2306</v>
      </c>
      <c r="B942" t="s">
        <v>7109</v>
      </c>
      <c r="C942" t="s">
        <v>1254</v>
      </c>
      <c r="D942" s="1">
        <v>14.99</v>
      </c>
      <c r="E942">
        <v>10</v>
      </c>
      <c r="F942" t="s">
        <v>7110</v>
      </c>
      <c r="G942">
        <v>647</v>
      </c>
      <c r="H942" t="s">
        <v>7111</v>
      </c>
      <c r="I942" t="s">
        <v>7499</v>
      </c>
      <c r="J942" t="s">
        <v>7257</v>
      </c>
      <c r="K942" t="str">
        <f t="shared" si="28"/>
        <v>In Stock</v>
      </c>
      <c r="L942" s="1">
        <f t="shared" si="29"/>
        <v>9698.5300000000007</v>
      </c>
      <c r="M942" t="str">
        <f>IF(Table1[[#This Row],[sold]]&gt;100,"High",IF(Table1[[#This Row],[sold]]&gt;=50,"Medium","Low"))</f>
        <v>High</v>
      </c>
    </row>
    <row r="943" spans="1:13" x14ac:dyDescent="0.3">
      <c r="A943" t="s">
        <v>1009</v>
      </c>
      <c r="B943" t="s">
        <v>7112</v>
      </c>
      <c r="C943" t="s">
        <v>1036</v>
      </c>
      <c r="D943" s="1">
        <v>66.52</v>
      </c>
      <c r="E943">
        <v>10</v>
      </c>
      <c r="F943" t="s">
        <v>7113</v>
      </c>
      <c r="G943">
        <v>1963</v>
      </c>
      <c r="H943" t="s">
        <v>7114</v>
      </c>
      <c r="I943" t="s">
        <v>7496</v>
      </c>
      <c r="J943" t="s">
        <v>7257</v>
      </c>
      <c r="K943" t="str">
        <f t="shared" si="28"/>
        <v>In Stock</v>
      </c>
      <c r="L943" s="1">
        <f t="shared" si="29"/>
        <v>130578.76</v>
      </c>
      <c r="M943" t="str">
        <f>IF(Table1[[#This Row],[sold]]&gt;100,"High",IF(Table1[[#This Row],[sold]]&gt;=50,"Medium","Low"))</f>
        <v>High</v>
      </c>
    </row>
    <row r="944" spans="1:13" x14ac:dyDescent="0.3">
      <c r="A944" t="s">
        <v>1344</v>
      </c>
      <c r="B944" t="s">
        <v>7115</v>
      </c>
      <c r="C944" t="s">
        <v>1011</v>
      </c>
      <c r="D944" s="1">
        <v>24</v>
      </c>
      <c r="E944">
        <v>3</v>
      </c>
      <c r="F944" t="s">
        <v>3598</v>
      </c>
      <c r="G944">
        <v>2</v>
      </c>
      <c r="I944" t="s">
        <v>7512</v>
      </c>
      <c r="J944" t="s">
        <v>7257</v>
      </c>
      <c r="K944" t="str">
        <f t="shared" si="28"/>
        <v>In Stock</v>
      </c>
      <c r="L944" s="1">
        <f t="shared" si="29"/>
        <v>48</v>
      </c>
      <c r="M944" t="str">
        <f>IF(Table1[[#This Row],[sold]]&gt;100,"High",IF(Table1[[#This Row],[sold]]&gt;=50,"Medium","Low"))</f>
        <v>Low</v>
      </c>
    </row>
    <row r="945" spans="1:13" x14ac:dyDescent="0.3">
      <c r="A945" t="s">
        <v>5094</v>
      </c>
      <c r="B945" t="s">
        <v>7116</v>
      </c>
      <c r="C945" t="s">
        <v>1036</v>
      </c>
      <c r="D945" s="1">
        <v>26.99</v>
      </c>
      <c r="E945">
        <v>8</v>
      </c>
      <c r="F945" t="s">
        <v>2161</v>
      </c>
      <c r="G945">
        <v>21</v>
      </c>
      <c r="H945" t="s">
        <v>7117</v>
      </c>
      <c r="I945" t="s">
        <v>7496</v>
      </c>
      <c r="J945" t="s">
        <v>7257</v>
      </c>
      <c r="K945" t="str">
        <f t="shared" si="28"/>
        <v>In Stock</v>
      </c>
      <c r="L945" s="1">
        <f t="shared" si="29"/>
        <v>566.79</v>
      </c>
      <c r="M945" t="str">
        <f>IF(Table1[[#This Row],[sold]]&gt;100,"High",IF(Table1[[#This Row],[sold]]&gt;=50,"Medium","Low"))</f>
        <v>Low</v>
      </c>
    </row>
    <row r="946" spans="1:13" x14ac:dyDescent="0.3">
      <c r="A946" t="s">
        <v>7118</v>
      </c>
      <c r="B946" t="s">
        <v>7119</v>
      </c>
      <c r="C946" t="s">
        <v>7120</v>
      </c>
      <c r="D946" s="1">
        <v>8</v>
      </c>
      <c r="E946">
        <v>10</v>
      </c>
      <c r="F946" t="s">
        <v>7121</v>
      </c>
      <c r="G946">
        <v>1113</v>
      </c>
      <c r="H946" t="s">
        <v>7122</v>
      </c>
      <c r="I946" t="s">
        <v>7499</v>
      </c>
      <c r="J946" t="s">
        <v>7257</v>
      </c>
      <c r="K946" t="str">
        <f t="shared" si="28"/>
        <v>In Stock</v>
      </c>
      <c r="L946" s="1">
        <f t="shared" si="29"/>
        <v>8904</v>
      </c>
      <c r="M946" t="str">
        <f>IF(Table1[[#This Row],[sold]]&gt;100,"High",IF(Table1[[#This Row],[sold]]&gt;=50,"Medium","Low"))</f>
        <v>High</v>
      </c>
    </row>
    <row r="947" spans="1:13" x14ac:dyDescent="0.3">
      <c r="A947" t="s">
        <v>1095</v>
      </c>
      <c r="B947" t="s">
        <v>7123</v>
      </c>
      <c r="C947" t="s">
        <v>1336</v>
      </c>
      <c r="D947" s="1">
        <v>12</v>
      </c>
      <c r="E947">
        <v>10</v>
      </c>
      <c r="F947" t="s">
        <v>1218</v>
      </c>
      <c r="G947">
        <v>19</v>
      </c>
      <c r="I947" t="s">
        <v>7494</v>
      </c>
      <c r="J947" t="s">
        <v>7257</v>
      </c>
      <c r="K947" t="str">
        <f t="shared" si="28"/>
        <v>In Stock</v>
      </c>
      <c r="L947" s="1">
        <f t="shared" si="29"/>
        <v>228</v>
      </c>
      <c r="M947" t="str">
        <f>IF(Table1[[#This Row],[sold]]&gt;100,"High",IF(Table1[[#This Row],[sold]]&gt;=50,"Medium","Low"))</f>
        <v>Low</v>
      </c>
    </row>
    <row r="948" spans="1:13" x14ac:dyDescent="0.3">
      <c r="A948" t="s">
        <v>1701</v>
      </c>
      <c r="B948" t="s">
        <v>7124</v>
      </c>
      <c r="C948" t="s">
        <v>1011</v>
      </c>
      <c r="D948" s="1">
        <v>24.35</v>
      </c>
      <c r="E948">
        <v>110</v>
      </c>
      <c r="F948" t="s">
        <v>7125</v>
      </c>
      <c r="G948">
        <v>692</v>
      </c>
      <c r="H948" t="s">
        <v>7126</v>
      </c>
      <c r="I948" t="s">
        <v>7495</v>
      </c>
      <c r="J948" t="s">
        <v>7257</v>
      </c>
      <c r="K948" t="str">
        <f t="shared" si="28"/>
        <v>In Stock</v>
      </c>
      <c r="L948" s="1">
        <f t="shared" si="29"/>
        <v>16850.2</v>
      </c>
      <c r="M948" t="str">
        <f>IF(Table1[[#This Row],[sold]]&gt;100,"High",IF(Table1[[#This Row],[sold]]&gt;=50,"Medium","Low"))</f>
        <v>High</v>
      </c>
    </row>
    <row r="949" spans="1:13" x14ac:dyDescent="0.3">
      <c r="A949" t="s">
        <v>6479</v>
      </c>
      <c r="B949" t="s">
        <v>7127</v>
      </c>
      <c r="C949" t="s">
        <v>1036</v>
      </c>
      <c r="D949" s="1">
        <v>20.079999999999998</v>
      </c>
      <c r="E949">
        <v>29</v>
      </c>
      <c r="F949" t="s">
        <v>7128</v>
      </c>
      <c r="G949">
        <v>518</v>
      </c>
      <c r="H949" t="s">
        <v>7129</v>
      </c>
      <c r="I949" t="s">
        <v>7495</v>
      </c>
      <c r="J949" t="s">
        <v>7257</v>
      </c>
      <c r="K949" t="str">
        <f t="shared" si="28"/>
        <v>In Stock</v>
      </c>
      <c r="L949" s="1">
        <f t="shared" si="29"/>
        <v>10401.439999999999</v>
      </c>
      <c r="M949" t="str">
        <f>IF(Table1[[#This Row],[sold]]&gt;100,"High",IF(Table1[[#This Row],[sold]]&gt;=50,"Medium","Low"))</f>
        <v>High</v>
      </c>
    </row>
    <row r="950" spans="1:13" x14ac:dyDescent="0.3">
      <c r="A950" t="s">
        <v>7130</v>
      </c>
      <c r="B950" t="s">
        <v>7131</v>
      </c>
      <c r="C950" t="s">
        <v>1011</v>
      </c>
      <c r="D950" s="1">
        <v>99.63</v>
      </c>
      <c r="E950">
        <v>3</v>
      </c>
      <c r="F950" t="s">
        <v>3232</v>
      </c>
      <c r="G950">
        <v>13</v>
      </c>
      <c r="H950" t="s">
        <v>7132</v>
      </c>
      <c r="I950" t="s">
        <v>7494</v>
      </c>
      <c r="J950" t="s">
        <v>7257</v>
      </c>
      <c r="K950" t="str">
        <f t="shared" si="28"/>
        <v>In Stock</v>
      </c>
      <c r="L950" s="1">
        <f t="shared" si="29"/>
        <v>1295.19</v>
      </c>
      <c r="M950" t="str">
        <f>IF(Table1[[#This Row],[sold]]&gt;100,"High",IF(Table1[[#This Row],[sold]]&gt;=50,"Medium","Low"))</f>
        <v>Low</v>
      </c>
    </row>
    <row r="951" spans="1:13" x14ac:dyDescent="0.3">
      <c r="A951" t="s">
        <v>5780</v>
      </c>
      <c r="B951" t="s">
        <v>7133</v>
      </c>
      <c r="C951" t="s">
        <v>1336</v>
      </c>
      <c r="D951" s="1">
        <v>74.989999999999995</v>
      </c>
      <c r="E951">
        <v>10</v>
      </c>
      <c r="F951" t="s">
        <v>7134</v>
      </c>
      <c r="G951">
        <v>82</v>
      </c>
      <c r="H951" t="s">
        <v>7135</v>
      </c>
      <c r="I951" t="s">
        <v>7495</v>
      </c>
      <c r="J951" t="s">
        <v>7257</v>
      </c>
      <c r="K951" t="str">
        <f t="shared" si="28"/>
        <v>In Stock</v>
      </c>
      <c r="L951" s="1">
        <f t="shared" si="29"/>
        <v>6149.1799999999994</v>
      </c>
      <c r="M951" t="str">
        <f>IF(Table1[[#This Row],[sold]]&gt;100,"High",IF(Table1[[#This Row],[sold]]&gt;=50,"Medium","Low"))</f>
        <v>Medium</v>
      </c>
    </row>
    <row r="952" spans="1:13" x14ac:dyDescent="0.3">
      <c r="A952" t="s">
        <v>1538</v>
      </c>
      <c r="B952" t="s">
        <v>7136</v>
      </c>
      <c r="C952" t="s">
        <v>1011</v>
      </c>
      <c r="D952" s="1">
        <v>23.62</v>
      </c>
      <c r="E952">
        <v>130</v>
      </c>
      <c r="F952" t="s">
        <v>7137</v>
      </c>
      <c r="G952">
        <v>415</v>
      </c>
      <c r="H952" t="s">
        <v>7138</v>
      </c>
      <c r="I952" t="s">
        <v>7495</v>
      </c>
      <c r="J952" t="s">
        <v>7257</v>
      </c>
      <c r="K952" t="str">
        <f t="shared" si="28"/>
        <v>In Stock</v>
      </c>
      <c r="L952" s="1">
        <f t="shared" si="29"/>
        <v>9802.3000000000011</v>
      </c>
      <c r="M952" t="str">
        <f>IF(Table1[[#This Row],[sold]]&gt;100,"High",IF(Table1[[#This Row],[sold]]&gt;=50,"Medium","Low"))</f>
        <v>High</v>
      </c>
    </row>
    <row r="953" spans="1:13" x14ac:dyDescent="0.3">
      <c r="A953" t="s">
        <v>1522</v>
      </c>
      <c r="B953" t="s">
        <v>7139</v>
      </c>
      <c r="C953" t="s">
        <v>1036</v>
      </c>
      <c r="D953" s="1">
        <v>40.130000000000003</v>
      </c>
      <c r="E953">
        <v>9</v>
      </c>
      <c r="F953" t="s">
        <v>7140</v>
      </c>
      <c r="G953">
        <v>2703</v>
      </c>
      <c r="H953" t="s">
        <v>7141</v>
      </c>
      <c r="I953" t="s">
        <v>7496</v>
      </c>
      <c r="J953" t="s">
        <v>7257</v>
      </c>
      <c r="K953" t="str">
        <f t="shared" si="28"/>
        <v>In Stock</v>
      </c>
      <c r="L953" s="1">
        <f t="shared" si="29"/>
        <v>108471.39000000001</v>
      </c>
      <c r="M953" t="str">
        <f>IF(Table1[[#This Row],[sold]]&gt;100,"High",IF(Table1[[#This Row],[sold]]&gt;=50,"Medium","Low"))</f>
        <v>High</v>
      </c>
    </row>
    <row r="954" spans="1:13" x14ac:dyDescent="0.3">
      <c r="A954" t="s">
        <v>1800</v>
      </c>
      <c r="B954" t="s">
        <v>7142</v>
      </c>
      <c r="C954" t="s">
        <v>1036</v>
      </c>
      <c r="D954" s="1">
        <v>28.99</v>
      </c>
      <c r="E954">
        <v>10</v>
      </c>
      <c r="F954" t="s">
        <v>7143</v>
      </c>
      <c r="G954">
        <v>180</v>
      </c>
      <c r="H954" t="s">
        <v>7144</v>
      </c>
      <c r="I954" t="s">
        <v>7499</v>
      </c>
      <c r="J954" t="s">
        <v>7257</v>
      </c>
      <c r="K954" t="str">
        <f t="shared" si="28"/>
        <v>In Stock</v>
      </c>
      <c r="L954" s="1">
        <f t="shared" si="29"/>
        <v>5218.2</v>
      </c>
      <c r="M954" t="str">
        <f>IF(Table1[[#This Row],[sold]]&gt;100,"High",IF(Table1[[#This Row],[sold]]&gt;=50,"Medium","Low"))</f>
        <v>High</v>
      </c>
    </row>
    <row r="955" spans="1:13" x14ac:dyDescent="0.3">
      <c r="A955" t="s">
        <v>2465</v>
      </c>
      <c r="B955" t="s">
        <v>7145</v>
      </c>
      <c r="C955" t="s">
        <v>1036</v>
      </c>
      <c r="D955" s="1">
        <v>15</v>
      </c>
      <c r="E955">
        <v>2</v>
      </c>
      <c r="F955" t="s">
        <v>1490</v>
      </c>
      <c r="G955">
        <v>3</v>
      </c>
      <c r="H955" t="s">
        <v>7146</v>
      </c>
      <c r="I955" t="s">
        <v>7495</v>
      </c>
      <c r="J955" t="s">
        <v>7257</v>
      </c>
      <c r="K955" t="str">
        <f t="shared" si="28"/>
        <v>In Stock</v>
      </c>
      <c r="L955" s="1">
        <f t="shared" si="29"/>
        <v>45</v>
      </c>
      <c r="M955" t="str">
        <f>IF(Table1[[#This Row],[sold]]&gt;100,"High",IF(Table1[[#This Row],[sold]]&gt;=50,"Medium","Low"))</f>
        <v>Low</v>
      </c>
    </row>
    <row r="956" spans="1:13" x14ac:dyDescent="0.3">
      <c r="A956" t="s">
        <v>7147</v>
      </c>
      <c r="B956" t="s">
        <v>7148</v>
      </c>
      <c r="C956" t="s">
        <v>1036</v>
      </c>
      <c r="D956" s="1">
        <v>37</v>
      </c>
      <c r="E956">
        <v>10</v>
      </c>
      <c r="F956" t="s">
        <v>2113</v>
      </c>
      <c r="G956">
        <v>60</v>
      </c>
      <c r="H956" t="s">
        <v>7149</v>
      </c>
      <c r="I956" t="s">
        <v>7516</v>
      </c>
      <c r="J956" t="s">
        <v>7257</v>
      </c>
      <c r="K956" t="str">
        <f t="shared" si="28"/>
        <v>In Stock</v>
      </c>
      <c r="L956" s="1">
        <f t="shared" si="29"/>
        <v>2220</v>
      </c>
      <c r="M956" t="str">
        <f>IF(Table1[[#This Row],[sold]]&gt;100,"High",IF(Table1[[#This Row],[sold]]&gt;=50,"Medium","Low"))</f>
        <v>Medium</v>
      </c>
    </row>
    <row r="957" spans="1:13" x14ac:dyDescent="0.3">
      <c r="A957" t="s">
        <v>1436</v>
      </c>
      <c r="B957" t="s">
        <v>7150</v>
      </c>
      <c r="C957" t="s">
        <v>1011</v>
      </c>
      <c r="D957" s="1">
        <v>31.98</v>
      </c>
      <c r="E957">
        <v>10</v>
      </c>
      <c r="F957" t="s">
        <v>1472</v>
      </c>
      <c r="G957">
        <v>12</v>
      </c>
      <c r="H957" t="s">
        <v>7151</v>
      </c>
      <c r="I957" t="s">
        <v>7496</v>
      </c>
      <c r="J957" t="s">
        <v>7257</v>
      </c>
      <c r="K957" t="str">
        <f t="shared" si="28"/>
        <v>In Stock</v>
      </c>
      <c r="L957" s="1">
        <f t="shared" si="29"/>
        <v>383.76</v>
      </c>
      <c r="M957" t="str">
        <f>IF(Table1[[#This Row],[sold]]&gt;100,"High",IF(Table1[[#This Row],[sold]]&gt;=50,"Medium","Low"))</f>
        <v>Low</v>
      </c>
    </row>
    <row r="958" spans="1:13" x14ac:dyDescent="0.3">
      <c r="A958" t="s">
        <v>3594</v>
      </c>
      <c r="B958" t="s">
        <v>7152</v>
      </c>
      <c r="C958" t="s">
        <v>1011</v>
      </c>
      <c r="D958" s="1">
        <v>78</v>
      </c>
      <c r="E958">
        <v>6</v>
      </c>
      <c r="F958" t="s">
        <v>3061</v>
      </c>
      <c r="G958">
        <v>27</v>
      </c>
      <c r="H958" t="s">
        <v>7153</v>
      </c>
      <c r="I958" t="s">
        <v>7494</v>
      </c>
      <c r="J958" t="s">
        <v>7257</v>
      </c>
      <c r="K958" t="str">
        <f t="shared" si="28"/>
        <v>In Stock</v>
      </c>
      <c r="L958" s="1">
        <f t="shared" si="29"/>
        <v>2106</v>
      </c>
      <c r="M958" t="str">
        <f>IF(Table1[[#This Row],[sold]]&gt;100,"High",IF(Table1[[#This Row],[sold]]&gt;=50,"Medium","Low"))</f>
        <v>Low</v>
      </c>
    </row>
    <row r="959" spans="1:13" x14ac:dyDescent="0.3">
      <c r="A959" t="s">
        <v>6451</v>
      </c>
      <c r="B959" t="s">
        <v>7154</v>
      </c>
      <c r="C959" t="s">
        <v>1067</v>
      </c>
      <c r="D959" s="1">
        <v>53.42</v>
      </c>
      <c r="E959">
        <v>10</v>
      </c>
      <c r="F959" t="s">
        <v>1148</v>
      </c>
      <c r="G959">
        <v>4</v>
      </c>
      <c r="H959" t="s">
        <v>7155</v>
      </c>
      <c r="I959" t="s">
        <v>7496</v>
      </c>
      <c r="J959" t="s">
        <v>7257</v>
      </c>
      <c r="K959" t="str">
        <f t="shared" ref="K959:K1022" si="30">IF(E959&gt;=1,"In Stock","Out of Stock")</f>
        <v>In Stock</v>
      </c>
      <c r="L959" s="1">
        <f t="shared" ref="L959:L1022" si="31">G959*D959</f>
        <v>213.68</v>
      </c>
      <c r="M959" t="str">
        <f>IF(Table1[[#This Row],[sold]]&gt;100,"High",IF(Table1[[#This Row],[sold]]&gt;=50,"Medium","Low"))</f>
        <v>Low</v>
      </c>
    </row>
    <row r="960" spans="1:13" x14ac:dyDescent="0.3">
      <c r="A960" t="s">
        <v>7156</v>
      </c>
      <c r="B960" t="s">
        <v>7157</v>
      </c>
      <c r="C960" t="s">
        <v>1036</v>
      </c>
      <c r="D960" s="1">
        <v>29.98</v>
      </c>
      <c r="E960">
        <v>7</v>
      </c>
      <c r="F960" t="s">
        <v>7158</v>
      </c>
      <c r="G960">
        <v>14</v>
      </c>
      <c r="H960" t="s">
        <v>7159</v>
      </c>
      <c r="I960" t="s">
        <v>7516</v>
      </c>
      <c r="J960" t="s">
        <v>7257</v>
      </c>
      <c r="K960" t="str">
        <f t="shared" si="30"/>
        <v>In Stock</v>
      </c>
      <c r="L960" s="1">
        <f t="shared" si="31"/>
        <v>419.72</v>
      </c>
      <c r="M960" t="str">
        <f>IF(Table1[[#This Row],[sold]]&gt;100,"High",IF(Table1[[#This Row],[sold]]&gt;=50,"Medium","Low"))</f>
        <v>Low</v>
      </c>
    </row>
    <row r="961" spans="1:13" x14ac:dyDescent="0.3">
      <c r="A961" t="s">
        <v>1897</v>
      </c>
      <c r="B961" t="s">
        <v>7160</v>
      </c>
      <c r="C961" t="s">
        <v>1036</v>
      </c>
      <c r="D961" s="1">
        <v>47.26</v>
      </c>
      <c r="E961">
        <v>88</v>
      </c>
      <c r="F961" t="s">
        <v>7161</v>
      </c>
      <c r="G961">
        <v>52</v>
      </c>
      <c r="H961" t="s">
        <v>7162</v>
      </c>
      <c r="I961" t="s">
        <v>7495</v>
      </c>
      <c r="J961" t="s">
        <v>7257</v>
      </c>
      <c r="K961" t="str">
        <f t="shared" si="30"/>
        <v>In Stock</v>
      </c>
      <c r="L961" s="1">
        <f t="shared" si="31"/>
        <v>2457.52</v>
      </c>
      <c r="M961" t="str">
        <f>IF(Table1[[#This Row],[sold]]&gt;100,"High",IF(Table1[[#This Row],[sold]]&gt;=50,"Medium","Low"))</f>
        <v>Medium</v>
      </c>
    </row>
    <row r="962" spans="1:13" x14ac:dyDescent="0.3">
      <c r="A962" t="s">
        <v>1344</v>
      </c>
      <c r="B962" t="s">
        <v>7163</v>
      </c>
      <c r="C962" t="s">
        <v>1011</v>
      </c>
      <c r="D962" s="1">
        <v>94.99</v>
      </c>
      <c r="E962">
        <v>10</v>
      </c>
      <c r="F962" t="s">
        <v>7164</v>
      </c>
      <c r="G962">
        <v>420</v>
      </c>
      <c r="H962" t="s">
        <v>7165</v>
      </c>
      <c r="I962" t="s">
        <v>7495</v>
      </c>
      <c r="J962" t="s">
        <v>7257</v>
      </c>
      <c r="K962" t="str">
        <f t="shared" si="30"/>
        <v>In Stock</v>
      </c>
      <c r="L962" s="1">
        <f t="shared" si="31"/>
        <v>39895.799999999996</v>
      </c>
      <c r="M962" t="str">
        <f>IF(Table1[[#This Row],[sold]]&gt;100,"High",IF(Table1[[#This Row],[sold]]&gt;=50,"Medium","Low"))</f>
        <v>High</v>
      </c>
    </row>
    <row r="963" spans="1:13" x14ac:dyDescent="0.3">
      <c r="A963" t="s">
        <v>5253</v>
      </c>
      <c r="B963" t="s">
        <v>7166</v>
      </c>
      <c r="C963" t="s">
        <v>2348</v>
      </c>
      <c r="D963" s="1">
        <v>76.650000000000006</v>
      </c>
      <c r="E963">
        <v>10</v>
      </c>
      <c r="F963" t="s">
        <v>1631</v>
      </c>
      <c r="G963">
        <v>30</v>
      </c>
      <c r="H963" t="s">
        <v>7167</v>
      </c>
      <c r="I963" t="s">
        <v>7496</v>
      </c>
      <c r="J963" t="s">
        <v>7257</v>
      </c>
      <c r="K963" t="str">
        <f t="shared" si="30"/>
        <v>In Stock</v>
      </c>
      <c r="L963" s="1">
        <f t="shared" si="31"/>
        <v>2299.5</v>
      </c>
      <c r="M963" t="str">
        <f>IF(Table1[[#This Row],[sold]]&gt;100,"High",IF(Table1[[#This Row],[sold]]&gt;=50,"Medium","Low"))</f>
        <v>Low</v>
      </c>
    </row>
    <row r="964" spans="1:13" x14ac:dyDescent="0.3">
      <c r="A964" t="s">
        <v>5094</v>
      </c>
      <c r="B964" t="s">
        <v>7168</v>
      </c>
      <c r="C964" t="s">
        <v>1036</v>
      </c>
      <c r="D964" s="1">
        <v>29.74</v>
      </c>
      <c r="E964">
        <v>19</v>
      </c>
      <c r="F964" t="s">
        <v>7169</v>
      </c>
      <c r="G964">
        <v>578</v>
      </c>
      <c r="H964" t="s">
        <v>7170</v>
      </c>
      <c r="I964" t="s">
        <v>7495</v>
      </c>
      <c r="J964" t="s">
        <v>7257</v>
      </c>
      <c r="K964" t="str">
        <f t="shared" si="30"/>
        <v>In Stock</v>
      </c>
      <c r="L964" s="1">
        <f t="shared" si="31"/>
        <v>17189.719999999998</v>
      </c>
      <c r="M964" t="str">
        <f>IF(Table1[[#This Row],[sold]]&gt;100,"High",IF(Table1[[#This Row],[sold]]&gt;=50,"Medium","Low"))</f>
        <v>High</v>
      </c>
    </row>
    <row r="965" spans="1:13" x14ac:dyDescent="0.3">
      <c r="A965" t="s">
        <v>1350</v>
      </c>
      <c r="B965" t="s">
        <v>7171</v>
      </c>
      <c r="C965" t="s">
        <v>1036</v>
      </c>
      <c r="D965" s="1">
        <v>36.99</v>
      </c>
      <c r="E965">
        <v>4</v>
      </c>
      <c r="F965" t="s">
        <v>6021</v>
      </c>
      <c r="G965">
        <v>16</v>
      </c>
      <c r="H965" t="s">
        <v>7172</v>
      </c>
      <c r="I965" t="s">
        <v>7495</v>
      </c>
      <c r="J965" t="s">
        <v>7257</v>
      </c>
      <c r="K965" t="str">
        <f t="shared" si="30"/>
        <v>In Stock</v>
      </c>
      <c r="L965" s="1">
        <f t="shared" si="31"/>
        <v>591.84</v>
      </c>
      <c r="M965" t="str">
        <f>IF(Table1[[#This Row],[sold]]&gt;100,"High",IF(Table1[[#This Row],[sold]]&gt;=50,"Medium","Low"))</f>
        <v>Low</v>
      </c>
    </row>
    <row r="966" spans="1:13" x14ac:dyDescent="0.3">
      <c r="A966" t="s">
        <v>7173</v>
      </c>
      <c r="B966" t="s">
        <v>7174</v>
      </c>
      <c r="C966" t="s">
        <v>1036</v>
      </c>
      <c r="D966" s="1">
        <v>41.19</v>
      </c>
      <c r="E966">
        <v>21</v>
      </c>
      <c r="F966" t="s">
        <v>7175</v>
      </c>
      <c r="G966">
        <v>258</v>
      </c>
      <c r="H966" t="s">
        <v>7176</v>
      </c>
      <c r="I966" t="s">
        <v>7495</v>
      </c>
      <c r="J966" t="s">
        <v>7257</v>
      </c>
      <c r="K966" t="str">
        <f t="shared" si="30"/>
        <v>In Stock</v>
      </c>
      <c r="L966" s="1">
        <f t="shared" si="31"/>
        <v>10627.019999999999</v>
      </c>
      <c r="M966" t="str">
        <f>IF(Table1[[#This Row],[sold]]&gt;100,"High",IF(Table1[[#This Row],[sold]]&gt;=50,"Medium","Low"))</f>
        <v>High</v>
      </c>
    </row>
    <row r="967" spans="1:13" x14ac:dyDescent="0.3">
      <c r="A967" t="s">
        <v>2461</v>
      </c>
      <c r="B967" t="s">
        <v>7177</v>
      </c>
      <c r="C967" t="s">
        <v>1036</v>
      </c>
      <c r="D967" s="1">
        <v>69.25</v>
      </c>
      <c r="E967">
        <v>3</v>
      </c>
      <c r="F967" t="s">
        <v>6078</v>
      </c>
      <c r="G967">
        <v>19</v>
      </c>
      <c r="H967" t="s">
        <v>7178</v>
      </c>
      <c r="I967" t="s">
        <v>7493</v>
      </c>
      <c r="J967" t="s">
        <v>7257</v>
      </c>
      <c r="K967" t="str">
        <f t="shared" si="30"/>
        <v>In Stock</v>
      </c>
      <c r="L967" s="1">
        <f t="shared" si="31"/>
        <v>1315.75</v>
      </c>
      <c r="M967" t="str">
        <f>IF(Table1[[#This Row],[sold]]&gt;100,"High",IF(Table1[[#This Row],[sold]]&gt;=50,"Medium","Low"))</f>
        <v>Low</v>
      </c>
    </row>
    <row r="968" spans="1:13" x14ac:dyDescent="0.3">
      <c r="A968" t="s">
        <v>5382</v>
      </c>
      <c r="B968" t="s">
        <v>7179</v>
      </c>
      <c r="C968" t="s">
        <v>1011</v>
      </c>
      <c r="D968" s="1">
        <v>31.47</v>
      </c>
      <c r="E968">
        <v>48</v>
      </c>
      <c r="F968" t="s">
        <v>7180</v>
      </c>
      <c r="G968">
        <v>397</v>
      </c>
      <c r="H968" t="s">
        <v>7181</v>
      </c>
      <c r="I968" t="s">
        <v>7495</v>
      </c>
      <c r="J968" t="s">
        <v>7257</v>
      </c>
      <c r="K968" t="str">
        <f t="shared" si="30"/>
        <v>In Stock</v>
      </c>
      <c r="L968" s="1">
        <f t="shared" si="31"/>
        <v>12493.59</v>
      </c>
      <c r="M968" t="str">
        <f>IF(Table1[[#This Row],[sold]]&gt;100,"High",IF(Table1[[#This Row],[sold]]&gt;=50,"Medium","Low"))</f>
        <v>High</v>
      </c>
    </row>
    <row r="969" spans="1:13" x14ac:dyDescent="0.3">
      <c r="A969" t="s">
        <v>7182</v>
      </c>
      <c r="B969" t="s">
        <v>7183</v>
      </c>
      <c r="C969" t="s">
        <v>1254</v>
      </c>
      <c r="D969" s="1">
        <v>34.99</v>
      </c>
      <c r="E969">
        <v>3</v>
      </c>
      <c r="F969" t="s">
        <v>2599</v>
      </c>
      <c r="G969">
        <v>1</v>
      </c>
      <c r="H969" t="s">
        <v>7184</v>
      </c>
      <c r="I969" t="s">
        <v>7492</v>
      </c>
      <c r="J969" t="s">
        <v>7257</v>
      </c>
      <c r="K969" t="str">
        <f t="shared" si="30"/>
        <v>In Stock</v>
      </c>
      <c r="L969" s="1">
        <f t="shared" si="31"/>
        <v>34.99</v>
      </c>
      <c r="M969" t="str">
        <f>IF(Table1[[#This Row],[sold]]&gt;100,"High",IF(Table1[[#This Row],[sold]]&gt;=50,"Medium","Low"))</f>
        <v>Low</v>
      </c>
    </row>
    <row r="970" spans="1:13" x14ac:dyDescent="0.3">
      <c r="A970" t="s">
        <v>3516</v>
      </c>
      <c r="B970" t="s">
        <v>7185</v>
      </c>
      <c r="C970" t="s">
        <v>1036</v>
      </c>
      <c r="D970" s="1">
        <v>55.99</v>
      </c>
      <c r="E970">
        <v>10</v>
      </c>
      <c r="F970" t="s">
        <v>7186</v>
      </c>
      <c r="G970">
        <v>368</v>
      </c>
      <c r="H970" t="s">
        <v>7187</v>
      </c>
      <c r="I970" t="s">
        <v>7495</v>
      </c>
      <c r="J970" t="s">
        <v>7257</v>
      </c>
      <c r="K970" t="str">
        <f t="shared" si="30"/>
        <v>In Stock</v>
      </c>
      <c r="L970" s="1">
        <f t="shared" si="31"/>
        <v>20604.32</v>
      </c>
      <c r="M970" t="str">
        <f>IF(Table1[[#This Row],[sold]]&gt;100,"High",IF(Table1[[#This Row],[sold]]&gt;=50,"Medium","Low"))</f>
        <v>High</v>
      </c>
    </row>
    <row r="971" spans="1:13" x14ac:dyDescent="0.3">
      <c r="A971" t="s">
        <v>2329</v>
      </c>
      <c r="B971" t="s">
        <v>7188</v>
      </c>
      <c r="C971" t="s">
        <v>1036</v>
      </c>
      <c r="D971" s="1">
        <v>18.32</v>
      </c>
      <c r="E971">
        <v>10</v>
      </c>
      <c r="F971" t="s">
        <v>7189</v>
      </c>
      <c r="G971">
        <v>211</v>
      </c>
      <c r="H971" t="s">
        <v>7190</v>
      </c>
      <c r="I971" t="s">
        <v>7496</v>
      </c>
      <c r="J971" t="s">
        <v>7257</v>
      </c>
      <c r="K971" t="str">
        <f t="shared" si="30"/>
        <v>In Stock</v>
      </c>
      <c r="L971" s="1">
        <f t="shared" si="31"/>
        <v>3865.52</v>
      </c>
      <c r="M971" t="str">
        <f>IF(Table1[[#This Row],[sold]]&gt;100,"High",IF(Table1[[#This Row],[sold]]&gt;=50,"Medium","Low"))</f>
        <v>High</v>
      </c>
    </row>
    <row r="972" spans="1:13" x14ac:dyDescent="0.3">
      <c r="A972" t="s">
        <v>7191</v>
      </c>
      <c r="B972" t="s">
        <v>7192</v>
      </c>
      <c r="C972" t="s">
        <v>1036</v>
      </c>
      <c r="D972" s="1">
        <v>120</v>
      </c>
      <c r="E972">
        <v>3</v>
      </c>
      <c r="F972" t="s">
        <v>1461</v>
      </c>
      <c r="G972">
        <v>7</v>
      </c>
      <c r="H972" t="s">
        <v>7193</v>
      </c>
      <c r="I972" t="s">
        <v>7495</v>
      </c>
      <c r="J972" t="s">
        <v>7257</v>
      </c>
      <c r="K972" t="str">
        <f t="shared" si="30"/>
        <v>In Stock</v>
      </c>
      <c r="L972" s="1">
        <f t="shared" si="31"/>
        <v>840</v>
      </c>
      <c r="M972" t="str">
        <f>IF(Table1[[#This Row],[sold]]&gt;100,"High",IF(Table1[[#This Row],[sold]]&gt;=50,"Medium","Low"))</f>
        <v>Low</v>
      </c>
    </row>
    <row r="973" spans="1:13" x14ac:dyDescent="0.3">
      <c r="A973" t="s">
        <v>3741</v>
      </c>
      <c r="B973" t="s">
        <v>7194</v>
      </c>
      <c r="C973" t="s">
        <v>1036</v>
      </c>
      <c r="D973" s="1">
        <v>21.21</v>
      </c>
      <c r="E973">
        <v>8</v>
      </c>
      <c r="F973" t="s">
        <v>4972</v>
      </c>
      <c r="G973">
        <v>300</v>
      </c>
      <c r="H973" t="s">
        <v>7195</v>
      </c>
      <c r="I973" t="s">
        <v>7496</v>
      </c>
      <c r="J973" t="s">
        <v>7257</v>
      </c>
      <c r="K973" t="str">
        <f t="shared" si="30"/>
        <v>In Stock</v>
      </c>
      <c r="L973" s="1">
        <f t="shared" si="31"/>
        <v>6363</v>
      </c>
      <c r="M973" t="str">
        <f>IF(Table1[[#This Row],[sold]]&gt;100,"High",IF(Table1[[#This Row],[sold]]&gt;=50,"Medium","Low"))</f>
        <v>High</v>
      </c>
    </row>
    <row r="974" spans="1:13" x14ac:dyDescent="0.3">
      <c r="A974" t="s">
        <v>1743</v>
      </c>
      <c r="B974" t="s">
        <v>7196</v>
      </c>
      <c r="C974" t="s">
        <v>1011</v>
      </c>
      <c r="D974" s="1">
        <v>80</v>
      </c>
      <c r="E974">
        <v>10</v>
      </c>
      <c r="F974" t="s">
        <v>7197</v>
      </c>
      <c r="G974">
        <v>197</v>
      </c>
      <c r="H974" t="s">
        <v>7198</v>
      </c>
      <c r="I974" t="s">
        <v>7495</v>
      </c>
      <c r="J974" t="s">
        <v>7257</v>
      </c>
      <c r="K974" t="str">
        <f t="shared" si="30"/>
        <v>In Stock</v>
      </c>
      <c r="L974" s="1">
        <f t="shared" si="31"/>
        <v>15760</v>
      </c>
      <c r="M974" t="str">
        <f>IF(Table1[[#This Row],[sold]]&gt;100,"High",IF(Table1[[#This Row],[sold]]&gt;=50,"Medium","Low"))</f>
        <v>High</v>
      </c>
    </row>
    <row r="975" spans="1:13" x14ac:dyDescent="0.3">
      <c r="A975" t="s">
        <v>6625</v>
      </c>
      <c r="B975" t="s">
        <v>7199</v>
      </c>
      <c r="C975" t="s">
        <v>1036</v>
      </c>
      <c r="D975" s="1">
        <v>49.52</v>
      </c>
      <c r="E975">
        <v>10</v>
      </c>
      <c r="F975" t="s">
        <v>2145</v>
      </c>
      <c r="G975">
        <v>20</v>
      </c>
      <c r="H975" t="s">
        <v>7200</v>
      </c>
      <c r="I975" t="s">
        <v>7496</v>
      </c>
      <c r="J975" t="s">
        <v>7257</v>
      </c>
      <c r="K975" t="str">
        <f t="shared" si="30"/>
        <v>In Stock</v>
      </c>
      <c r="L975" s="1">
        <f t="shared" si="31"/>
        <v>990.40000000000009</v>
      </c>
      <c r="M975" t="str">
        <f>IF(Table1[[#This Row],[sold]]&gt;100,"High",IF(Table1[[#This Row],[sold]]&gt;=50,"Medium","Low"))</f>
        <v>Low</v>
      </c>
    </row>
    <row r="976" spans="1:13" x14ac:dyDescent="0.3">
      <c r="A976" t="s">
        <v>1078</v>
      </c>
      <c r="B976" t="s">
        <v>7289</v>
      </c>
      <c r="C976" t="s">
        <v>1036</v>
      </c>
      <c r="D976" s="1">
        <v>54.99</v>
      </c>
      <c r="E976">
        <v>2</v>
      </c>
      <c r="F976" t="s">
        <v>3010</v>
      </c>
      <c r="G976">
        <v>45</v>
      </c>
      <c r="H976" t="s">
        <v>7201</v>
      </c>
      <c r="I976" t="s">
        <v>7495</v>
      </c>
      <c r="J976" t="s">
        <v>7257</v>
      </c>
      <c r="K976" t="str">
        <f t="shared" si="30"/>
        <v>In Stock</v>
      </c>
      <c r="L976" s="1">
        <f t="shared" si="31"/>
        <v>2474.5500000000002</v>
      </c>
      <c r="M976" t="str">
        <f>IF(Table1[[#This Row],[sold]]&gt;100,"High",IF(Table1[[#This Row],[sold]]&gt;=50,"Medium","Low"))</f>
        <v>Low</v>
      </c>
    </row>
    <row r="977" spans="1:13" x14ac:dyDescent="0.3">
      <c r="A977" t="s">
        <v>1078</v>
      </c>
      <c r="B977" t="s">
        <v>7202</v>
      </c>
      <c r="C977" t="s">
        <v>1011</v>
      </c>
      <c r="D977" s="1">
        <v>91</v>
      </c>
      <c r="E977">
        <v>3</v>
      </c>
      <c r="F977" t="s">
        <v>2599</v>
      </c>
      <c r="G977">
        <v>1</v>
      </c>
      <c r="H977" t="s">
        <v>7203</v>
      </c>
      <c r="I977" t="s">
        <v>7495</v>
      </c>
      <c r="J977" t="s">
        <v>7257</v>
      </c>
      <c r="K977" t="str">
        <f t="shared" si="30"/>
        <v>In Stock</v>
      </c>
      <c r="L977" s="1">
        <f t="shared" si="31"/>
        <v>91</v>
      </c>
      <c r="M977" t="str">
        <f>IF(Table1[[#This Row],[sold]]&gt;100,"High",IF(Table1[[#This Row],[sold]]&gt;=50,"Medium","Low"))</f>
        <v>Low</v>
      </c>
    </row>
    <row r="978" spans="1:13" x14ac:dyDescent="0.3">
      <c r="A978" t="s">
        <v>6922</v>
      </c>
      <c r="B978" t="s">
        <v>7204</v>
      </c>
      <c r="C978" t="s">
        <v>1254</v>
      </c>
      <c r="D978" s="1">
        <v>9.7799999999999994</v>
      </c>
      <c r="E978">
        <v>50</v>
      </c>
      <c r="F978" t="s">
        <v>7205</v>
      </c>
      <c r="G978">
        <v>8</v>
      </c>
      <c r="H978" t="s">
        <v>7206</v>
      </c>
      <c r="I978" t="s">
        <v>7494</v>
      </c>
      <c r="J978" t="s">
        <v>7257</v>
      </c>
      <c r="K978" t="str">
        <f t="shared" si="30"/>
        <v>In Stock</v>
      </c>
      <c r="L978" s="1">
        <f t="shared" si="31"/>
        <v>78.239999999999995</v>
      </c>
      <c r="M978" t="str">
        <f>IF(Table1[[#This Row],[sold]]&gt;100,"High",IF(Table1[[#This Row],[sold]]&gt;=50,"Medium","Low"))</f>
        <v>Low</v>
      </c>
    </row>
    <row r="979" spans="1:13" x14ac:dyDescent="0.3">
      <c r="A979" t="s">
        <v>1243</v>
      </c>
      <c r="B979" t="s">
        <v>7207</v>
      </c>
      <c r="C979" t="s">
        <v>1036</v>
      </c>
      <c r="D979" s="1">
        <v>84.98</v>
      </c>
      <c r="E979">
        <v>8</v>
      </c>
      <c r="F979" t="s">
        <v>1966</v>
      </c>
      <c r="G979">
        <v>42</v>
      </c>
      <c r="H979" t="s">
        <v>7208</v>
      </c>
      <c r="I979" t="s">
        <v>7496</v>
      </c>
      <c r="J979" t="s">
        <v>7257</v>
      </c>
      <c r="K979" t="str">
        <f t="shared" si="30"/>
        <v>In Stock</v>
      </c>
      <c r="L979" s="1">
        <f t="shared" si="31"/>
        <v>3569.1600000000003</v>
      </c>
      <c r="M979" t="str">
        <f>IF(Table1[[#This Row],[sold]]&gt;100,"High",IF(Table1[[#This Row],[sold]]&gt;=50,"Medium","Low"))</f>
        <v>Low</v>
      </c>
    </row>
    <row r="980" spans="1:13" x14ac:dyDescent="0.3">
      <c r="A980" t="s">
        <v>6140</v>
      </c>
      <c r="B980" t="s">
        <v>7422</v>
      </c>
      <c r="C980" t="s">
        <v>2348</v>
      </c>
      <c r="D980" s="1">
        <v>41.87</v>
      </c>
      <c r="E980">
        <v>8</v>
      </c>
      <c r="F980" t="s">
        <v>2161</v>
      </c>
      <c r="G980">
        <v>21</v>
      </c>
      <c r="H980" t="s">
        <v>7209</v>
      </c>
      <c r="I980" t="s">
        <v>7496</v>
      </c>
      <c r="J980" t="s">
        <v>7257</v>
      </c>
      <c r="K980" t="str">
        <f t="shared" si="30"/>
        <v>In Stock</v>
      </c>
      <c r="L980" s="1">
        <f t="shared" si="31"/>
        <v>879.27</v>
      </c>
      <c r="M980" t="str">
        <f>IF(Table1[[#This Row],[sold]]&gt;100,"High",IF(Table1[[#This Row],[sold]]&gt;=50,"Medium","Low"))</f>
        <v>Low</v>
      </c>
    </row>
    <row r="981" spans="1:13" x14ac:dyDescent="0.3">
      <c r="A981" t="s">
        <v>1087</v>
      </c>
      <c r="B981" t="s">
        <v>7210</v>
      </c>
      <c r="C981" t="s">
        <v>1011</v>
      </c>
      <c r="D981" s="1">
        <v>13.99</v>
      </c>
      <c r="E981">
        <v>10</v>
      </c>
      <c r="F981" t="s">
        <v>1022</v>
      </c>
      <c r="G981">
        <v>9</v>
      </c>
      <c r="H981" t="s">
        <v>3680</v>
      </c>
      <c r="I981" t="s">
        <v>7492</v>
      </c>
      <c r="J981" t="s">
        <v>7257</v>
      </c>
      <c r="K981" t="str">
        <f t="shared" si="30"/>
        <v>In Stock</v>
      </c>
      <c r="L981" s="1">
        <f t="shared" si="31"/>
        <v>125.91</v>
      </c>
      <c r="M981" t="str">
        <f>IF(Table1[[#This Row],[sold]]&gt;100,"High",IF(Table1[[#This Row],[sold]]&gt;=50,"Medium","Low"))</f>
        <v>Low</v>
      </c>
    </row>
    <row r="982" spans="1:13" x14ac:dyDescent="0.3">
      <c r="A982" t="s">
        <v>1009</v>
      </c>
      <c r="B982" t="s">
        <v>7211</v>
      </c>
      <c r="C982" t="s">
        <v>1011</v>
      </c>
      <c r="D982" s="1">
        <v>59.99</v>
      </c>
      <c r="E982">
        <v>10</v>
      </c>
      <c r="F982" t="s">
        <v>7212</v>
      </c>
      <c r="G982">
        <v>496</v>
      </c>
      <c r="H982" t="s">
        <v>7213</v>
      </c>
      <c r="I982" t="s">
        <v>7495</v>
      </c>
      <c r="J982" t="s">
        <v>7257</v>
      </c>
      <c r="K982" t="str">
        <f t="shared" si="30"/>
        <v>In Stock</v>
      </c>
      <c r="L982" s="1">
        <f t="shared" si="31"/>
        <v>29755.040000000001</v>
      </c>
      <c r="M982" t="str">
        <f>IF(Table1[[#This Row],[sold]]&gt;100,"High",IF(Table1[[#This Row],[sold]]&gt;=50,"Medium","Low"))</f>
        <v>High</v>
      </c>
    </row>
    <row r="983" spans="1:13" x14ac:dyDescent="0.3">
      <c r="A983" t="s">
        <v>1796</v>
      </c>
      <c r="B983" t="s">
        <v>7214</v>
      </c>
      <c r="C983" t="s">
        <v>1036</v>
      </c>
      <c r="D983" s="1">
        <v>18.760000000000002</v>
      </c>
      <c r="E983">
        <v>5</v>
      </c>
      <c r="F983" t="s">
        <v>7215</v>
      </c>
      <c r="G983">
        <v>227</v>
      </c>
      <c r="H983" t="s">
        <v>7216</v>
      </c>
      <c r="I983" t="s">
        <v>7496</v>
      </c>
      <c r="J983" t="s">
        <v>7257</v>
      </c>
      <c r="K983" t="str">
        <f t="shared" si="30"/>
        <v>In Stock</v>
      </c>
      <c r="L983" s="1">
        <f t="shared" si="31"/>
        <v>4258.5200000000004</v>
      </c>
      <c r="M983" t="str">
        <f>IF(Table1[[#This Row],[sold]]&gt;100,"High",IF(Table1[[#This Row],[sold]]&gt;=50,"Medium","Low"))</f>
        <v>High</v>
      </c>
    </row>
    <row r="984" spans="1:13" x14ac:dyDescent="0.3">
      <c r="A984" t="s">
        <v>1236</v>
      </c>
      <c r="B984" t="s">
        <v>7217</v>
      </c>
      <c r="C984" t="s">
        <v>1036</v>
      </c>
      <c r="D984" s="1">
        <v>22.6</v>
      </c>
      <c r="E984">
        <v>9</v>
      </c>
      <c r="F984" t="s">
        <v>7218</v>
      </c>
      <c r="G984">
        <v>541</v>
      </c>
      <c r="H984" t="s">
        <v>7219</v>
      </c>
      <c r="I984" t="s">
        <v>7496</v>
      </c>
      <c r="J984" t="s">
        <v>7257</v>
      </c>
      <c r="K984" t="str">
        <f t="shared" si="30"/>
        <v>In Stock</v>
      </c>
      <c r="L984" s="1">
        <f t="shared" si="31"/>
        <v>12226.6</v>
      </c>
      <c r="M984" t="str">
        <f>IF(Table1[[#This Row],[sold]]&gt;100,"High",IF(Table1[[#This Row],[sold]]&gt;=50,"Medium","Low"))</f>
        <v>High</v>
      </c>
    </row>
    <row r="985" spans="1:13" x14ac:dyDescent="0.3">
      <c r="A985" t="s">
        <v>4891</v>
      </c>
      <c r="B985" t="s">
        <v>7220</v>
      </c>
      <c r="C985" t="s">
        <v>1036</v>
      </c>
      <c r="D985" s="1">
        <v>33</v>
      </c>
      <c r="E985">
        <v>4</v>
      </c>
      <c r="F985" t="s">
        <v>7221</v>
      </c>
      <c r="G985">
        <v>401</v>
      </c>
      <c r="H985" t="s">
        <v>7222</v>
      </c>
      <c r="I985" t="s">
        <v>7498</v>
      </c>
      <c r="J985" t="s">
        <v>7257</v>
      </c>
      <c r="K985" t="str">
        <f t="shared" si="30"/>
        <v>In Stock</v>
      </c>
      <c r="L985" s="1">
        <f t="shared" si="31"/>
        <v>13233</v>
      </c>
      <c r="M985" t="str">
        <f>IF(Table1[[#This Row],[sold]]&gt;100,"High",IF(Table1[[#This Row],[sold]]&gt;=50,"Medium","Low"))</f>
        <v>High</v>
      </c>
    </row>
    <row r="986" spans="1:13" x14ac:dyDescent="0.3">
      <c r="A986" t="s">
        <v>7223</v>
      </c>
      <c r="B986" t="s">
        <v>7224</v>
      </c>
      <c r="C986" t="s">
        <v>1036</v>
      </c>
      <c r="D986" s="1">
        <v>10.58</v>
      </c>
      <c r="E986">
        <v>31</v>
      </c>
      <c r="F986" t="s">
        <v>7225</v>
      </c>
      <c r="G986">
        <v>391</v>
      </c>
      <c r="H986" t="s">
        <v>7226</v>
      </c>
      <c r="I986" t="s">
        <v>7495</v>
      </c>
      <c r="J986" t="s">
        <v>7257</v>
      </c>
      <c r="K986" t="str">
        <f t="shared" si="30"/>
        <v>In Stock</v>
      </c>
      <c r="L986" s="1">
        <f t="shared" si="31"/>
        <v>4136.78</v>
      </c>
      <c r="M986" t="str">
        <f>IF(Table1[[#This Row],[sold]]&gt;100,"High",IF(Table1[[#This Row],[sold]]&gt;=50,"Medium","Low"))</f>
        <v>High</v>
      </c>
    </row>
    <row r="987" spans="1:13" x14ac:dyDescent="0.3">
      <c r="A987" t="s">
        <v>6682</v>
      </c>
      <c r="B987" t="s">
        <v>7227</v>
      </c>
      <c r="C987" t="s">
        <v>1254</v>
      </c>
      <c r="D987" s="1">
        <v>20.48</v>
      </c>
      <c r="E987">
        <v>1</v>
      </c>
      <c r="F987" t="s">
        <v>7228</v>
      </c>
      <c r="G987">
        <v>2624</v>
      </c>
      <c r="H987" t="s">
        <v>7229</v>
      </c>
      <c r="I987" t="s">
        <v>7496</v>
      </c>
      <c r="J987" t="s">
        <v>7257</v>
      </c>
      <c r="K987" t="str">
        <f t="shared" si="30"/>
        <v>In Stock</v>
      </c>
      <c r="L987" s="1">
        <f t="shared" si="31"/>
        <v>53739.520000000004</v>
      </c>
      <c r="M987" t="str">
        <f>IF(Table1[[#This Row],[sold]]&gt;100,"High",IF(Table1[[#This Row],[sold]]&gt;=50,"Medium","Low"))</f>
        <v>High</v>
      </c>
    </row>
    <row r="988" spans="1:13" x14ac:dyDescent="0.3">
      <c r="A988" t="s">
        <v>5860</v>
      </c>
      <c r="B988" t="s">
        <v>7230</v>
      </c>
      <c r="C988" t="s">
        <v>1036</v>
      </c>
      <c r="D988" s="1">
        <v>18.84</v>
      </c>
      <c r="E988">
        <v>47</v>
      </c>
      <c r="F988" t="s">
        <v>7231</v>
      </c>
      <c r="G988">
        <v>674</v>
      </c>
      <c r="H988" t="s">
        <v>7232</v>
      </c>
      <c r="I988" t="s">
        <v>7495</v>
      </c>
      <c r="J988" t="s">
        <v>7257</v>
      </c>
      <c r="K988" t="str">
        <f t="shared" si="30"/>
        <v>In Stock</v>
      </c>
      <c r="L988" s="1">
        <f t="shared" si="31"/>
        <v>12698.16</v>
      </c>
      <c r="M988" t="str">
        <f>IF(Table1[[#This Row],[sold]]&gt;100,"High",IF(Table1[[#This Row],[sold]]&gt;=50,"Medium","Low"))</f>
        <v>High</v>
      </c>
    </row>
    <row r="989" spans="1:13" x14ac:dyDescent="0.3">
      <c r="A989" t="s">
        <v>1522</v>
      </c>
      <c r="B989" t="s">
        <v>7233</v>
      </c>
      <c r="C989" t="s">
        <v>2348</v>
      </c>
      <c r="D989" s="1">
        <v>40.72</v>
      </c>
      <c r="E989">
        <v>10</v>
      </c>
      <c r="F989" t="s">
        <v>7234</v>
      </c>
      <c r="G989">
        <v>232</v>
      </c>
      <c r="H989" t="s">
        <v>7235</v>
      </c>
      <c r="I989" t="s">
        <v>7496</v>
      </c>
      <c r="J989" t="s">
        <v>7257</v>
      </c>
      <c r="K989" t="str">
        <f t="shared" si="30"/>
        <v>In Stock</v>
      </c>
      <c r="L989" s="1">
        <f t="shared" si="31"/>
        <v>9447.0399999999991</v>
      </c>
      <c r="M989" t="str">
        <f>IF(Table1[[#This Row],[sold]]&gt;100,"High",IF(Table1[[#This Row],[sold]]&gt;=50,"Medium","Low"))</f>
        <v>High</v>
      </c>
    </row>
    <row r="990" spans="1:13" x14ac:dyDescent="0.3">
      <c r="A990" t="s">
        <v>1743</v>
      </c>
      <c r="B990" t="s">
        <v>7236</v>
      </c>
      <c r="C990" t="s">
        <v>1011</v>
      </c>
      <c r="D990" s="1">
        <v>73.52</v>
      </c>
      <c r="E990">
        <v>4</v>
      </c>
      <c r="F990" t="s">
        <v>5153</v>
      </c>
      <c r="G990">
        <v>8</v>
      </c>
      <c r="H990" t="s">
        <v>7237</v>
      </c>
      <c r="I990" t="s">
        <v>7495</v>
      </c>
      <c r="J990" t="s">
        <v>7257</v>
      </c>
      <c r="K990" t="str">
        <f t="shared" si="30"/>
        <v>In Stock</v>
      </c>
      <c r="L990" s="1">
        <f t="shared" si="31"/>
        <v>588.16</v>
      </c>
      <c r="M990" t="str">
        <f>IF(Table1[[#This Row],[sold]]&gt;100,"High",IF(Table1[[#This Row],[sold]]&gt;=50,"Medium","Low"))</f>
        <v>Low</v>
      </c>
    </row>
    <row r="991" spans="1:13" x14ac:dyDescent="0.3">
      <c r="A991" t="s">
        <v>7238</v>
      </c>
      <c r="B991" t="s">
        <v>7239</v>
      </c>
      <c r="C991" t="s">
        <v>1036</v>
      </c>
      <c r="D991" s="1">
        <v>27.99</v>
      </c>
      <c r="E991">
        <v>10</v>
      </c>
      <c r="F991" t="s">
        <v>5269</v>
      </c>
      <c r="G991">
        <v>75</v>
      </c>
      <c r="H991" t="s">
        <v>7240</v>
      </c>
      <c r="I991" t="s">
        <v>7496</v>
      </c>
      <c r="J991" t="s">
        <v>7257</v>
      </c>
      <c r="K991" t="str">
        <f t="shared" si="30"/>
        <v>In Stock</v>
      </c>
      <c r="L991" s="1">
        <f t="shared" si="31"/>
        <v>2099.25</v>
      </c>
      <c r="M991" t="str">
        <f>IF(Table1[[#This Row],[sold]]&gt;100,"High",IF(Table1[[#This Row],[sold]]&gt;=50,"Medium","Low"))</f>
        <v>Medium</v>
      </c>
    </row>
    <row r="992" spans="1:13" x14ac:dyDescent="0.3">
      <c r="A992" t="s">
        <v>6189</v>
      </c>
      <c r="B992" t="s">
        <v>7241</v>
      </c>
      <c r="C992" t="s">
        <v>1036</v>
      </c>
      <c r="D992" s="1">
        <v>24.25</v>
      </c>
      <c r="E992">
        <v>10</v>
      </c>
      <c r="F992" t="s">
        <v>3540</v>
      </c>
      <c r="G992">
        <v>177</v>
      </c>
      <c r="H992" t="s">
        <v>7242</v>
      </c>
      <c r="I992" t="s">
        <v>7496</v>
      </c>
      <c r="J992" t="s">
        <v>7257</v>
      </c>
      <c r="K992" t="str">
        <f t="shared" si="30"/>
        <v>In Stock</v>
      </c>
      <c r="L992" s="1">
        <f t="shared" si="31"/>
        <v>4292.25</v>
      </c>
      <c r="M992" t="str">
        <f>IF(Table1[[#This Row],[sold]]&gt;100,"High",IF(Table1[[#This Row],[sold]]&gt;=50,"Medium","Low"))</f>
        <v>High</v>
      </c>
    </row>
    <row r="993" spans="1:13" x14ac:dyDescent="0.3">
      <c r="A993" t="s">
        <v>1078</v>
      </c>
      <c r="B993" t="s">
        <v>7243</v>
      </c>
      <c r="C993" t="s">
        <v>1036</v>
      </c>
      <c r="D993" s="1">
        <v>27.99</v>
      </c>
      <c r="E993">
        <v>7</v>
      </c>
      <c r="F993" t="s">
        <v>7244</v>
      </c>
      <c r="G993">
        <v>24</v>
      </c>
      <c r="I993" t="s">
        <v>7511</v>
      </c>
      <c r="J993" t="s">
        <v>7257</v>
      </c>
      <c r="K993" t="str">
        <f t="shared" si="30"/>
        <v>In Stock</v>
      </c>
      <c r="L993" s="1">
        <f t="shared" si="31"/>
        <v>671.76</v>
      </c>
      <c r="M993" t="str">
        <f>IF(Table1[[#This Row],[sold]]&gt;100,"High",IF(Table1[[#This Row],[sold]]&gt;=50,"Medium","Low"))</f>
        <v>Low</v>
      </c>
    </row>
    <row r="994" spans="1:13" x14ac:dyDescent="0.3">
      <c r="A994" t="s">
        <v>1649</v>
      </c>
      <c r="B994" t="s">
        <v>7245</v>
      </c>
      <c r="C994" t="s">
        <v>1036</v>
      </c>
      <c r="D994" s="1">
        <v>20.28</v>
      </c>
      <c r="E994">
        <v>45</v>
      </c>
      <c r="F994" t="s">
        <v>7246</v>
      </c>
      <c r="G994">
        <v>1613</v>
      </c>
      <c r="H994" t="s">
        <v>7247</v>
      </c>
      <c r="I994" t="s">
        <v>7495</v>
      </c>
      <c r="J994" t="s">
        <v>7257</v>
      </c>
      <c r="K994" t="str">
        <f t="shared" si="30"/>
        <v>In Stock</v>
      </c>
      <c r="L994" s="1">
        <f t="shared" si="31"/>
        <v>32711.640000000003</v>
      </c>
      <c r="M994" t="str">
        <f>IF(Table1[[#This Row],[sold]]&gt;100,"High",IF(Table1[[#This Row],[sold]]&gt;=50,"Medium","Low"))</f>
        <v>High</v>
      </c>
    </row>
    <row r="995" spans="1:13" x14ac:dyDescent="0.3">
      <c r="A995" t="s">
        <v>1538</v>
      </c>
      <c r="B995" t="s">
        <v>7248</v>
      </c>
      <c r="C995" t="s">
        <v>1036</v>
      </c>
      <c r="D995" s="1">
        <v>30.58</v>
      </c>
      <c r="E995">
        <v>10</v>
      </c>
      <c r="F995" t="s">
        <v>3213</v>
      </c>
      <c r="G995">
        <v>31</v>
      </c>
      <c r="H995" t="s">
        <v>7249</v>
      </c>
      <c r="I995" t="s">
        <v>6349</v>
      </c>
      <c r="J995" t="s">
        <v>7257</v>
      </c>
      <c r="K995" t="str">
        <f t="shared" si="30"/>
        <v>In Stock</v>
      </c>
      <c r="L995" s="1">
        <f t="shared" si="31"/>
        <v>947.9799999999999</v>
      </c>
      <c r="M995" t="str">
        <f>IF(Table1[[#This Row],[sold]]&gt;100,"High",IF(Table1[[#This Row],[sold]]&gt;=50,"Medium","Low"))</f>
        <v>Low</v>
      </c>
    </row>
    <row r="996" spans="1:13" x14ac:dyDescent="0.3">
      <c r="A996" t="s">
        <v>2249</v>
      </c>
      <c r="B996" t="s">
        <v>7250</v>
      </c>
      <c r="C996" t="s">
        <v>1036</v>
      </c>
      <c r="D996" s="1">
        <v>39.99</v>
      </c>
      <c r="E996">
        <v>2</v>
      </c>
      <c r="F996" t="s">
        <v>7251</v>
      </c>
      <c r="G996">
        <v>305</v>
      </c>
      <c r="H996" t="s">
        <v>7252</v>
      </c>
      <c r="I996" t="s">
        <v>7494</v>
      </c>
      <c r="J996" t="s">
        <v>7257</v>
      </c>
      <c r="K996" t="str">
        <f t="shared" si="30"/>
        <v>In Stock</v>
      </c>
      <c r="L996" s="1">
        <f t="shared" si="31"/>
        <v>12196.95</v>
      </c>
      <c r="M996" t="str">
        <f>IF(Table1[[#This Row],[sold]]&gt;100,"High",IF(Table1[[#This Row],[sold]]&gt;=50,"Medium","Low"))</f>
        <v>High</v>
      </c>
    </row>
    <row r="997" spans="1:13" x14ac:dyDescent="0.3">
      <c r="A997" t="s">
        <v>3355</v>
      </c>
      <c r="B997" t="s">
        <v>7253</v>
      </c>
      <c r="C997" t="s">
        <v>1036</v>
      </c>
      <c r="D997" s="1">
        <v>9.99</v>
      </c>
      <c r="E997">
        <v>2</v>
      </c>
      <c r="F997" t="s">
        <v>2957</v>
      </c>
      <c r="G997">
        <v>22</v>
      </c>
      <c r="H997" t="s">
        <v>7254</v>
      </c>
      <c r="I997" t="s">
        <v>7492</v>
      </c>
      <c r="J997" t="s">
        <v>7257</v>
      </c>
      <c r="K997" t="str">
        <f t="shared" si="30"/>
        <v>In Stock</v>
      </c>
      <c r="L997" s="1">
        <f t="shared" si="31"/>
        <v>219.78</v>
      </c>
      <c r="M997" t="str">
        <f>IF(Table1[[#This Row],[sold]]&gt;100,"High",IF(Table1[[#This Row],[sold]]&gt;=50,"Medium","Low"))</f>
        <v>Low</v>
      </c>
    </row>
    <row r="998" spans="1:13" x14ac:dyDescent="0.3">
      <c r="A998" t="s">
        <v>1286</v>
      </c>
      <c r="B998" t="s">
        <v>7314</v>
      </c>
      <c r="C998" t="s">
        <v>1036</v>
      </c>
      <c r="D998" s="1">
        <v>17.489999999999998</v>
      </c>
      <c r="E998">
        <v>10</v>
      </c>
      <c r="F998" t="s">
        <v>2626</v>
      </c>
      <c r="G998">
        <v>24</v>
      </c>
      <c r="H998" t="s">
        <v>7255</v>
      </c>
      <c r="I998" t="s">
        <v>7496</v>
      </c>
      <c r="J998" t="s">
        <v>7257</v>
      </c>
      <c r="K998" t="str">
        <f t="shared" si="30"/>
        <v>In Stock</v>
      </c>
      <c r="L998" s="1">
        <f t="shared" si="31"/>
        <v>419.76</v>
      </c>
      <c r="M998" t="str">
        <f>IF(Table1[[#This Row],[sold]]&gt;100,"High",IF(Table1[[#This Row],[sold]]&gt;=50,"Medium","Low"))</f>
        <v>Low</v>
      </c>
    </row>
    <row r="999" spans="1:13" x14ac:dyDescent="0.3">
      <c r="A999" t="s">
        <v>1009</v>
      </c>
      <c r="B999" t="s">
        <v>1010</v>
      </c>
      <c r="C999" t="s">
        <v>1011</v>
      </c>
      <c r="D999" s="1">
        <v>43.99</v>
      </c>
      <c r="E999">
        <v>2</v>
      </c>
      <c r="F999" t="s">
        <v>1012</v>
      </c>
      <c r="G999">
        <v>393</v>
      </c>
      <c r="H999" t="s">
        <v>1013</v>
      </c>
      <c r="I999" t="s">
        <v>7510</v>
      </c>
      <c r="J999" t="s">
        <v>7258</v>
      </c>
      <c r="K999" t="str">
        <f t="shared" si="30"/>
        <v>In Stock</v>
      </c>
      <c r="L999" s="1">
        <f t="shared" si="31"/>
        <v>17288.07</v>
      </c>
      <c r="M999" t="str">
        <f>IF(Table1[[#This Row],[sold]]&gt;100,"High",IF(Table1[[#This Row],[sold]]&gt;=50,"Medium","Low"))</f>
        <v>High</v>
      </c>
    </row>
    <row r="1000" spans="1:13" x14ac:dyDescent="0.3">
      <c r="A1000" t="s">
        <v>1074</v>
      </c>
      <c r="B1000" t="s">
        <v>1014</v>
      </c>
      <c r="C1000" t="s">
        <v>1011</v>
      </c>
      <c r="D1000" s="1">
        <v>79.989999999999995</v>
      </c>
      <c r="E1000">
        <v>5</v>
      </c>
      <c r="F1000" t="s">
        <v>1015</v>
      </c>
      <c r="G1000">
        <v>40</v>
      </c>
      <c r="H1000" t="s">
        <v>1016</v>
      </c>
      <c r="I1000" t="s">
        <v>7490</v>
      </c>
      <c r="J1000" t="s">
        <v>7258</v>
      </c>
      <c r="K1000" t="str">
        <f t="shared" si="30"/>
        <v>In Stock</v>
      </c>
      <c r="L1000" s="1">
        <f t="shared" si="31"/>
        <v>3199.6</v>
      </c>
      <c r="M1000" t="str">
        <f>IF(Table1[[#This Row],[sold]]&gt;100,"High",IF(Table1[[#This Row],[sold]]&gt;=50,"Medium","Low"))</f>
        <v>Low</v>
      </c>
    </row>
    <row r="1001" spans="1:13" x14ac:dyDescent="0.3">
      <c r="A1001" t="s">
        <v>1017</v>
      </c>
      <c r="B1001" t="s">
        <v>1018</v>
      </c>
      <c r="C1001" t="s">
        <v>1011</v>
      </c>
      <c r="D1001" s="1">
        <v>59.99</v>
      </c>
      <c r="E1001">
        <v>10</v>
      </c>
      <c r="F1001" t="s">
        <v>1019</v>
      </c>
      <c r="G1001">
        <v>35</v>
      </c>
      <c r="H1001" t="s">
        <v>1020</v>
      </c>
      <c r="I1001" t="s">
        <v>7496</v>
      </c>
      <c r="J1001" t="s">
        <v>7258</v>
      </c>
      <c r="K1001" t="str">
        <f t="shared" si="30"/>
        <v>In Stock</v>
      </c>
      <c r="L1001" s="1">
        <f t="shared" si="31"/>
        <v>2099.65</v>
      </c>
      <c r="M1001" t="str">
        <f>IF(Table1[[#This Row],[sold]]&gt;100,"High",IF(Table1[[#This Row],[sold]]&gt;=50,"Medium","Low"))</f>
        <v>Low</v>
      </c>
    </row>
    <row r="1002" spans="1:13" x14ac:dyDescent="0.3">
      <c r="A1002" t="s">
        <v>1074</v>
      </c>
      <c r="B1002" t="s">
        <v>1021</v>
      </c>
      <c r="C1002" t="s">
        <v>1011</v>
      </c>
      <c r="D1002" s="1">
        <v>59.99</v>
      </c>
      <c r="E1002">
        <v>10</v>
      </c>
      <c r="F1002" t="s">
        <v>1022</v>
      </c>
      <c r="G1002">
        <v>9</v>
      </c>
      <c r="H1002" t="s">
        <v>1023</v>
      </c>
      <c r="I1002" t="s">
        <v>7496</v>
      </c>
      <c r="J1002" t="s">
        <v>7258</v>
      </c>
      <c r="K1002" t="str">
        <f t="shared" si="30"/>
        <v>In Stock</v>
      </c>
      <c r="L1002" s="1">
        <f t="shared" si="31"/>
        <v>539.91</v>
      </c>
      <c r="M1002" t="str">
        <f>IF(Table1[[#This Row],[sold]]&gt;100,"High",IF(Table1[[#This Row],[sold]]&gt;=50,"Medium","Low"))</f>
        <v>Low</v>
      </c>
    </row>
    <row r="1003" spans="1:13" x14ac:dyDescent="0.3">
      <c r="A1003" t="s">
        <v>1024</v>
      </c>
      <c r="B1003" t="s">
        <v>1025</v>
      </c>
      <c r="C1003" t="s">
        <v>1011</v>
      </c>
      <c r="D1003" s="1">
        <v>29.99</v>
      </c>
      <c r="E1003">
        <v>10</v>
      </c>
      <c r="F1003" t="s">
        <v>1026</v>
      </c>
      <c r="G1003">
        <v>0</v>
      </c>
      <c r="I1003" t="s">
        <v>7496</v>
      </c>
      <c r="J1003" t="s">
        <v>7258</v>
      </c>
      <c r="K1003" t="str">
        <f t="shared" si="30"/>
        <v>In Stock</v>
      </c>
      <c r="L1003" s="1">
        <f t="shared" si="31"/>
        <v>0</v>
      </c>
      <c r="M1003" t="str">
        <f>IF(Table1[[#This Row],[sold]]&gt;100,"High",IF(Table1[[#This Row],[sold]]&gt;=50,"Medium","Low"))</f>
        <v>Low</v>
      </c>
    </row>
    <row r="1004" spans="1:13" x14ac:dyDescent="0.3">
      <c r="A1004" t="s">
        <v>1027</v>
      </c>
      <c r="B1004" t="s">
        <v>1028</v>
      </c>
      <c r="C1004" t="s">
        <v>1011</v>
      </c>
      <c r="D1004" s="1">
        <v>51.99</v>
      </c>
      <c r="E1004">
        <v>8</v>
      </c>
      <c r="F1004" t="s">
        <v>1029</v>
      </c>
      <c r="G1004">
        <v>184</v>
      </c>
      <c r="H1004" t="s">
        <v>1030</v>
      </c>
      <c r="I1004" t="s">
        <v>7492</v>
      </c>
      <c r="J1004" t="s">
        <v>7258</v>
      </c>
      <c r="K1004" t="str">
        <f t="shared" si="30"/>
        <v>In Stock</v>
      </c>
      <c r="L1004" s="1">
        <f t="shared" si="31"/>
        <v>9566.16</v>
      </c>
      <c r="M1004" t="str">
        <f>IF(Table1[[#This Row],[sold]]&gt;100,"High",IF(Table1[[#This Row],[sold]]&gt;=50,"Medium","Low"))</f>
        <v>High</v>
      </c>
    </row>
    <row r="1005" spans="1:13" x14ac:dyDescent="0.3">
      <c r="A1005" t="s">
        <v>1074</v>
      </c>
      <c r="B1005" t="s">
        <v>1031</v>
      </c>
      <c r="C1005" t="s">
        <v>1011</v>
      </c>
      <c r="D1005" s="1">
        <v>58.99</v>
      </c>
      <c r="E1005">
        <v>1</v>
      </c>
      <c r="F1005" t="s">
        <v>1032</v>
      </c>
      <c r="G1005">
        <v>18</v>
      </c>
      <c r="H1005" t="s">
        <v>1033</v>
      </c>
      <c r="I1005" t="s">
        <v>7494</v>
      </c>
      <c r="J1005" t="s">
        <v>7258</v>
      </c>
      <c r="K1005" t="str">
        <f t="shared" si="30"/>
        <v>In Stock</v>
      </c>
      <c r="L1005" s="1">
        <f t="shared" si="31"/>
        <v>1061.82</v>
      </c>
      <c r="M1005" t="str">
        <f>IF(Table1[[#This Row],[sold]]&gt;100,"High",IF(Table1[[#This Row],[sold]]&gt;=50,"Medium","Low"))</f>
        <v>Low</v>
      </c>
    </row>
    <row r="1006" spans="1:13" x14ac:dyDescent="0.3">
      <c r="A1006" t="s">
        <v>1034</v>
      </c>
      <c r="B1006" t="s">
        <v>1035</v>
      </c>
      <c r="C1006" t="s">
        <v>1036</v>
      </c>
      <c r="D1006" s="1">
        <v>52.79</v>
      </c>
      <c r="E1006">
        <v>6</v>
      </c>
      <c r="F1006" t="s">
        <v>1037</v>
      </c>
      <c r="G1006">
        <v>258</v>
      </c>
      <c r="H1006" t="s">
        <v>1038</v>
      </c>
      <c r="I1006" t="s">
        <v>7492</v>
      </c>
      <c r="J1006" t="s">
        <v>7258</v>
      </c>
      <c r="K1006" t="str">
        <f t="shared" si="30"/>
        <v>In Stock</v>
      </c>
      <c r="L1006" s="1">
        <f t="shared" si="31"/>
        <v>13619.82</v>
      </c>
      <c r="M1006" t="str">
        <f>IF(Table1[[#This Row],[sold]]&gt;100,"High",IF(Table1[[#This Row],[sold]]&gt;=50,"Medium","Low"))</f>
        <v>High</v>
      </c>
    </row>
    <row r="1007" spans="1:13" x14ac:dyDescent="0.3">
      <c r="A1007" t="s">
        <v>1034</v>
      </c>
      <c r="B1007" t="s">
        <v>1039</v>
      </c>
      <c r="C1007" t="s">
        <v>1036</v>
      </c>
      <c r="D1007" s="1">
        <v>29.99</v>
      </c>
      <c r="E1007">
        <v>1</v>
      </c>
      <c r="F1007" t="s">
        <v>1040</v>
      </c>
      <c r="G1007">
        <v>251</v>
      </c>
      <c r="H1007" t="s">
        <v>1041</v>
      </c>
      <c r="I1007" t="s">
        <v>7494</v>
      </c>
      <c r="J1007" t="s">
        <v>7258</v>
      </c>
      <c r="K1007" t="str">
        <f t="shared" si="30"/>
        <v>In Stock</v>
      </c>
      <c r="L1007" s="1">
        <f t="shared" si="31"/>
        <v>7527.49</v>
      </c>
      <c r="M1007" t="str">
        <f>IF(Table1[[#This Row],[sold]]&gt;100,"High",IF(Table1[[#This Row],[sold]]&gt;=50,"Medium","Low"))</f>
        <v>High</v>
      </c>
    </row>
    <row r="1008" spans="1:13" x14ac:dyDescent="0.3">
      <c r="A1008" t="s">
        <v>1553</v>
      </c>
      <c r="B1008" t="s">
        <v>7398</v>
      </c>
      <c r="C1008" t="s">
        <v>1011</v>
      </c>
      <c r="D1008" s="1">
        <v>22.75</v>
      </c>
      <c r="E1008">
        <v>10</v>
      </c>
      <c r="F1008" t="s">
        <v>1042</v>
      </c>
      <c r="G1008">
        <v>174</v>
      </c>
      <c r="H1008" t="s">
        <v>1043</v>
      </c>
      <c r="I1008" t="s">
        <v>7494</v>
      </c>
      <c r="J1008" t="s">
        <v>7258</v>
      </c>
      <c r="K1008" t="str">
        <f t="shared" si="30"/>
        <v>In Stock</v>
      </c>
      <c r="L1008" s="1">
        <f t="shared" si="31"/>
        <v>3958.5</v>
      </c>
      <c r="M1008" t="str">
        <f>IF(Table1[[#This Row],[sold]]&gt;100,"High",IF(Table1[[#This Row],[sold]]&gt;=50,"Medium","Low"))</f>
        <v>High</v>
      </c>
    </row>
    <row r="1009" spans="1:13" x14ac:dyDescent="0.3">
      <c r="A1009" t="s">
        <v>1044</v>
      </c>
      <c r="B1009" t="s">
        <v>1045</v>
      </c>
      <c r="C1009" t="s">
        <v>1011</v>
      </c>
      <c r="D1009" s="1">
        <v>39.99</v>
      </c>
      <c r="E1009">
        <v>10</v>
      </c>
      <c r="F1009" t="s">
        <v>1046</v>
      </c>
      <c r="G1009">
        <v>77</v>
      </c>
      <c r="H1009" t="s">
        <v>1047</v>
      </c>
      <c r="I1009" t="s">
        <v>7492</v>
      </c>
      <c r="J1009" t="s">
        <v>7258</v>
      </c>
      <c r="K1009" t="str">
        <f t="shared" si="30"/>
        <v>In Stock</v>
      </c>
      <c r="L1009" s="1">
        <f t="shared" si="31"/>
        <v>3079.23</v>
      </c>
      <c r="M1009" t="str">
        <f>IF(Table1[[#This Row],[sold]]&gt;100,"High",IF(Table1[[#This Row],[sold]]&gt;=50,"Medium","Low"))</f>
        <v>Medium</v>
      </c>
    </row>
    <row r="1010" spans="1:13" x14ac:dyDescent="0.3">
      <c r="A1010" t="s">
        <v>1048</v>
      </c>
      <c r="B1010" t="s">
        <v>1049</v>
      </c>
      <c r="C1010" t="s">
        <v>1011</v>
      </c>
      <c r="D1010" s="1">
        <v>64.989999999999995</v>
      </c>
      <c r="E1010">
        <v>10</v>
      </c>
      <c r="F1010" t="s">
        <v>1019</v>
      </c>
      <c r="G1010">
        <v>35</v>
      </c>
      <c r="H1010" t="s">
        <v>1050</v>
      </c>
      <c r="I1010" t="s">
        <v>7492</v>
      </c>
      <c r="J1010" t="s">
        <v>7258</v>
      </c>
      <c r="K1010" t="str">
        <f t="shared" si="30"/>
        <v>In Stock</v>
      </c>
      <c r="L1010" s="1">
        <f t="shared" si="31"/>
        <v>2274.6499999999996</v>
      </c>
      <c r="M1010" t="str">
        <f>IF(Table1[[#This Row],[sold]]&gt;100,"High",IF(Table1[[#This Row],[sold]]&gt;=50,"Medium","Low"))</f>
        <v>Low</v>
      </c>
    </row>
    <row r="1011" spans="1:13" x14ac:dyDescent="0.3">
      <c r="A1011" t="s">
        <v>1009</v>
      </c>
      <c r="B1011" t="s">
        <v>1051</v>
      </c>
      <c r="C1011" t="s">
        <v>1011</v>
      </c>
      <c r="D1011" s="1">
        <v>60.99</v>
      </c>
      <c r="E1011">
        <v>2</v>
      </c>
      <c r="F1011" t="s">
        <v>1052</v>
      </c>
      <c r="G1011">
        <v>51</v>
      </c>
      <c r="H1011" t="s">
        <v>1053</v>
      </c>
      <c r="I1011" t="s">
        <v>7495</v>
      </c>
      <c r="J1011" t="s">
        <v>7258</v>
      </c>
      <c r="K1011" t="str">
        <f t="shared" si="30"/>
        <v>In Stock</v>
      </c>
      <c r="L1011" s="1">
        <f t="shared" si="31"/>
        <v>3110.4900000000002</v>
      </c>
      <c r="M1011" t="str">
        <f>IF(Table1[[#This Row],[sold]]&gt;100,"High",IF(Table1[[#This Row],[sold]]&gt;=50,"Medium","Low"))</f>
        <v>Medium</v>
      </c>
    </row>
    <row r="1012" spans="1:13" x14ac:dyDescent="0.3">
      <c r="A1012" t="s">
        <v>1009</v>
      </c>
      <c r="B1012" t="s">
        <v>1054</v>
      </c>
      <c r="C1012" t="s">
        <v>1011</v>
      </c>
      <c r="D1012" s="1">
        <v>43.49</v>
      </c>
      <c r="E1012">
        <v>2</v>
      </c>
      <c r="F1012" t="s">
        <v>1055</v>
      </c>
      <c r="G1012">
        <v>20</v>
      </c>
      <c r="H1012" t="s">
        <v>1056</v>
      </c>
      <c r="I1012" t="s">
        <v>7513</v>
      </c>
      <c r="J1012" t="s">
        <v>7258</v>
      </c>
      <c r="K1012" t="str">
        <f t="shared" si="30"/>
        <v>In Stock</v>
      </c>
      <c r="L1012" s="1">
        <f t="shared" si="31"/>
        <v>869.80000000000007</v>
      </c>
      <c r="M1012" t="str">
        <f>IF(Table1[[#This Row],[sold]]&gt;100,"High",IF(Table1[[#This Row],[sold]]&gt;=50,"Medium","Low"))</f>
        <v>Low</v>
      </c>
    </row>
    <row r="1013" spans="1:13" x14ac:dyDescent="0.3">
      <c r="A1013" t="s">
        <v>1057</v>
      </c>
      <c r="B1013" t="s">
        <v>1058</v>
      </c>
      <c r="C1013" t="s">
        <v>1011</v>
      </c>
      <c r="D1013" s="1">
        <v>29.2</v>
      </c>
      <c r="E1013">
        <v>10</v>
      </c>
      <c r="F1013" t="s">
        <v>1059</v>
      </c>
      <c r="G1013">
        <v>505</v>
      </c>
      <c r="H1013" t="s">
        <v>1060</v>
      </c>
      <c r="I1013" t="s">
        <v>7496</v>
      </c>
      <c r="J1013" t="s">
        <v>7258</v>
      </c>
      <c r="K1013" t="str">
        <f t="shared" si="30"/>
        <v>In Stock</v>
      </c>
      <c r="L1013" s="1">
        <f t="shared" si="31"/>
        <v>14746</v>
      </c>
      <c r="M1013" t="str">
        <f>IF(Table1[[#This Row],[sold]]&gt;100,"High",IF(Table1[[#This Row],[sold]]&gt;=50,"Medium","Low"))</f>
        <v>High</v>
      </c>
    </row>
    <row r="1014" spans="1:13" x14ac:dyDescent="0.3">
      <c r="A1014" t="s">
        <v>1061</v>
      </c>
      <c r="B1014" t="s">
        <v>1062</v>
      </c>
      <c r="C1014" t="s">
        <v>1011</v>
      </c>
      <c r="D1014" s="1">
        <v>13</v>
      </c>
      <c r="E1014">
        <v>10</v>
      </c>
      <c r="F1014" t="s">
        <v>1063</v>
      </c>
      <c r="G1014">
        <v>94</v>
      </c>
      <c r="H1014" t="s">
        <v>1064</v>
      </c>
      <c r="I1014" t="s">
        <v>7494</v>
      </c>
      <c r="J1014" t="s">
        <v>7258</v>
      </c>
      <c r="K1014" t="str">
        <f t="shared" si="30"/>
        <v>In Stock</v>
      </c>
      <c r="L1014" s="1">
        <f t="shared" si="31"/>
        <v>1222</v>
      </c>
      <c r="M1014" t="str">
        <f>IF(Table1[[#This Row],[sold]]&gt;100,"High",IF(Table1[[#This Row],[sold]]&gt;=50,"Medium","Low"))</f>
        <v>Medium</v>
      </c>
    </row>
    <row r="1015" spans="1:13" x14ac:dyDescent="0.3">
      <c r="A1015" t="s">
        <v>1065</v>
      </c>
      <c r="B1015" t="s">
        <v>1066</v>
      </c>
      <c r="C1015" t="s">
        <v>1067</v>
      </c>
      <c r="D1015" s="1">
        <v>39.69</v>
      </c>
      <c r="E1015">
        <v>10</v>
      </c>
      <c r="F1015" t="s">
        <v>1068</v>
      </c>
      <c r="G1015">
        <v>234</v>
      </c>
      <c r="H1015" t="s">
        <v>1069</v>
      </c>
      <c r="I1015" t="s">
        <v>7496</v>
      </c>
      <c r="J1015" t="s">
        <v>7258</v>
      </c>
      <c r="K1015" t="str">
        <f t="shared" si="30"/>
        <v>In Stock</v>
      </c>
      <c r="L1015" s="1">
        <f t="shared" si="31"/>
        <v>9287.4599999999991</v>
      </c>
      <c r="M1015" t="str">
        <f>IF(Table1[[#This Row],[sold]]&gt;100,"High",IF(Table1[[#This Row],[sold]]&gt;=50,"Medium","Low"))</f>
        <v>High</v>
      </c>
    </row>
    <row r="1016" spans="1:13" x14ac:dyDescent="0.3">
      <c r="A1016" t="s">
        <v>1070</v>
      </c>
      <c r="B1016" t="s">
        <v>1071</v>
      </c>
      <c r="C1016" t="s">
        <v>1011</v>
      </c>
      <c r="D1016" s="1">
        <v>59.99</v>
      </c>
      <c r="E1016">
        <v>6</v>
      </c>
      <c r="F1016" t="s">
        <v>1072</v>
      </c>
      <c r="G1016">
        <v>34</v>
      </c>
      <c r="H1016" t="s">
        <v>1073</v>
      </c>
      <c r="I1016" t="s">
        <v>6349</v>
      </c>
      <c r="J1016" t="s">
        <v>7258</v>
      </c>
      <c r="K1016" t="str">
        <f t="shared" si="30"/>
        <v>In Stock</v>
      </c>
      <c r="L1016" s="1">
        <f t="shared" si="31"/>
        <v>2039.66</v>
      </c>
      <c r="M1016" t="str">
        <f>IF(Table1[[#This Row],[sold]]&gt;100,"High",IF(Table1[[#This Row],[sold]]&gt;=50,"Medium","Low"))</f>
        <v>Low</v>
      </c>
    </row>
    <row r="1017" spans="1:13" x14ac:dyDescent="0.3">
      <c r="A1017" t="s">
        <v>1074</v>
      </c>
      <c r="B1017" t="s">
        <v>1075</v>
      </c>
      <c r="C1017" t="s">
        <v>1011</v>
      </c>
      <c r="D1017" s="1">
        <v>59.99</v>
      </c>
      <c r="E1017">
        <v>1</v>
      </c>
      <c r="F1017" t="s">
        <v>1076</v>
      </c>
      <c r="G1017">
        <v>43</v>
      </c>
      <c r="H1017" t="s">
        <v>1077</v>
      </c>
      <c r="I1017" t="s">
        <v>7494</v>
      </c>
      <c r="J1017" t="s">
        <v>7258</v>
      </c>
      <c r="K1017" t="str">
        <f t="shared" si="30"/>
        <v>In Stock</v>
      </c>
      <c r="L1017" s="1">
        <f t="shared" si="31"/>
        <v>2579.5700000000002</v>
      </c>
      <c r="M1017" t="str">
        <f>IF(Table1[[#This Row],[sold]]&gt;100,"High",IF(Table1[[#This Row],[sold]]&gt;=50,"Medium","Low"))</f>
        <v>Low</v>
      </c>
    </row>
    <row r="1018" spans="1:13" x14ac:dyDescent="0.3">
      <c r="A1018" t="s">
        <v>1078</v>
      </c>
      <c r="B1018" t="s">
        <v>7290</v>
      </c>
      <c r="C1018" t="s">
        <v>1011</v>
      </c>
      <c r="D1018" s="1">
        <v>11</v>
      </c>
      <c r="E1018">
        <v>10</v>
      </c>
      <c r="F1018" t="s">
        <v>1079</v>
      </c>
      <c r="G1018">
        <v>1613</v>
      </c>
      <c r="H1018" t="s">
        <v>1080</v>
      </c>
      <c r="I1018" t="s">
        <v>7494</v>
      </c>
      <c r="J1018" t="s">
        <v>7258</v>
      </c>
      <c r="K1018" t="str">
        <f t="shared" si="30"/>
        <v>In Stock</v>
      </c>
      <c r="L1018" s="1">
        <f t="shared" si="31"/>
        <v>17743</v>
      </c>
      <c r="M1018" t="str">
        <f>IF(Table1[[#This Row],[sold]]&gt;100,"High",IF(Table1[[#This Row],[sold]]&gt;=50,"Medium","Low"))</f>
        <v>High</v>
      </c>
    </row>
    <row r="1019" spans="1:13" x14ac:dyDescent="0.3">
      <c r="A1019" t="s">
        <v>1081</v>
      </c>
      <c r="B1019" t="s">
        <v>1082</v>
      </c>
      <c r="C1019" t="s">
        <v>1265</v>
      </c>
      <c r="D1019" s="1">
        <v>27</v>
      </c>
      <c r="E1019">
        <v>10</v>
      </c>
      <c r="F1019" t="s">
        <v>1083</v>
      </c>
      <c r="G1019">
        <v>218</v>
      </c>
      <c r="H1019" t="s">
        <v>1084</v>
      </c>
      <c r="I1019" t="s">
        <v>7530</v>
      </c>
      <c r="J1019" t="s">
        <v>7258</v>
      </c>
      <c r="K1019" t="str">
        <f t="shared" si="30"/>
        <v>In Stock</v>
      </c>
      <c r="L1019" s="1">
        <f t="shared" si="31"/>
        <v>5886</v>
      </c>
      <c r="M1019" t="str">
        <f>IF(Table1[[#This Row],[sold]]&gt;100,"High",IF(Table1[[#This Row],[sold]]&gt;=50,"Medium","Low"))</f>
        <v>High</v>
      </c>
    </row>
    <row r="1020" spans="1:13" x14ac:dyDescent="0.3">
      <c r="A1020" t="s">
        <v>7265</v>
      </c>
      <c r="B1020" t="s">
        <v>1085</v>
      </c>
      <c r="C1020" t="s">
        <v>7261</v>
      </c>
      <c r="D1020" s="1">
        <v>29.99</v>
      </c>
      <c r="E1020">
        <v>10</v>
      </c>
      <c r="F1020" t="s">
        <v>1086</v>
      </c>
      <c r="G1020">
        <v>1</v>
      </c>
      <c r="I1020" t="s">
        <v>7512</v>
      </c>
      <c r="J1020" t="s">
        <v>7258</v>
      </c>
      <c r="K1020" t="str">
        <f t="shared" si="30"/>
        <v>In Stock</v>
      </c>
      <c r="L1020" s="1">
        <f t="shared" si="31"/>
        <v>29.99</v>
      </c>
      <c r="M1020" t="str">
        <f>IF(Table1[[#This Row],[sold]]&gt;100,"High",IF(Table1[[#This Row],[sold]]&gt;=50,"Medium","Low"))</f>
        <v>Low</v>
      </c>
    </row>
    <row r="1021" spans="1:13" x14ac:dyDescent="0.3">
      <c r="A1021" t="s">
        <v>1087</v>
      </c>
      <c r="B1021" t="s">
        <v>7399</v>
      </c>
      <c r="C1021" t="s">
        <v>1011</v>
      </c>
      <c r="D1021" s="1">
        <v>16.27</v>
      </c>
      <c r="E1021">
        <v>300</v>
      </c>
      <c r="F1021" t="s">
        <v>1088</v>
      </c>
      <c r="G1021">
        <v>38</v>
      </c>
      <c r="H1021" t="s">
        <v>1089</v>
      </c>
      <c r="I1021" t="s">
        <v>7549</v>
      </c>
      <c r="J1021" t="s">
        <v>7258</v>
      </c>
      <c r="K1021" t="str">
        <f t="shared" si="30"/>
        <v>In Stock</v>
      </c>
      <c r="L1021" s="1">
        <f t="shared" si="31"/>
        <v>618.26</v>
      </c>
      <c r="M1021" t="str">
        <f>IF(Table1[[#This Row],[sold]]&gt;100,"High",IF(Table1[[#This Row],[sold]]&gt;=50,"Medium","Low"))</f>
        <v>Low</v>
      </c>
    </row>
    <row r="1022" spans="1:13" x14ac:dyDescent="0.3">
      <c r="A1022" t="s">
        <v>1044</v>
      </c>
      <c r="B1022" t="s">
        <v>7454</v>
      </c>
      <c r="C1022" t="s">
        <v>1011</v>
      </c>
      <c r="D1022" s="1">
        <v>54.95</v>
      </c>
      <c r="E1022">
        <v>1</v>
      </c>
      <c r="F1022" t="s">
        <v>1090</v>
      </c>
      <c r="G1022">
        <v>25</v>
      </c>
      <c r="H1022" t="s">
        <v>1091</v>
      </c>
      <c r="I1022" t="s">
        <v>7494</v>
      </c>
      <c r="J1022" t="s">
        <v>7258</v>
      </c>
      <c r="K1022" t="str">
        <f t="shared" si="30"/>
        <v>In Stock</v>
      </c>
      <c r="L1022" s="1">
        <f t="shared" si="31"/>
        <v>1373.75</v>
      </c>
      <c r="M1022" t="str">
        <f>IF(Table1[[#This Row],[sold]]&gt;100,"High",IF(Table1[[#This Row],[sold]]&gt;=50,"Medium","Low"))</f>
        <v>Low</v>
      </c>
    </row>
    <row r="1023" spans="1:13" x14ac:dyDescent="0.3">
      <c r="A1023" t="s">
        <v>1009</v>
      </c>
      <c r="B1023" t="s">
        <v>1092</v>
      </c>
      <c r="C1023" t="s">
        <v>1011</v>
      </c>
      <c r="D1023" s="1">
        <v>49.99</v>
      </c>
      <c r="E1023">
        <v>6</v>
      </c>
      <c r="F1023" t="s">
        <v>1093</v>
      </c>
      <c r="G1023">
        <v>183</v>
      </c>
      <c r="H1023" t="s">
        <v>1094</v>
      </c>
      <c r="I1023" t="s">
        <v>7492</v>
      </c>
      <c r="J1023" t="s">
        <v>7258</v>
      </c>
      <c r="K1023" t="str">
        <f t="shared" ref="K1023:K1086" si="32">IF(E1023&gt;=1,"In Stock","Out of Stock")</f>
        <v>In Stock</v>
      </c>
      <c r="L1023" s="1">
        <f t="shared" ref="L1023:L1086" si="33">G1023*D1023</f>
        <v>9148.17</v>
      </c>
      <c r="M1023" t="str">
        <f>IF(Table1[[#This Row],[sold]]&gt;100,"High",IF(Table1[[#This Row],[sold]]&gt;=50,"Medium","Low"))</f>
        <v>High</v>
      </c>
    </row>
    <row r="1024" spans="1:13" x14ac:dyDescent="0.3">
      <c r="A1024" t="s">
        <v>1095</v>
      </c>
      <c r="B1024" t="s">
        <v>1096</v>
      </c>
      <c r="C1024" t="s">
        <v>1011</v>
      </c>
      <c r="D1024" s="1">
        <v>84.99</v>
      </c>
      <c r="E1024">
        <v>4</v>
      </c>
      <c r="F1024" t="s">
        <v>1097</v>
      </c>
      <c r="G1024">
        <v>71</v>
      </c>
      <c r="H1024" t="s">
        <v>1098</v>
      </c>
      <c r="I1024" t="s">
        <v>7488</v>
      </c>
      <c r="J1024" t="s">
        <v>7258</v>
      </c>
      <c r="K1024" t="str">
        <f t="shared" si="32"/>
        <v>In Stock</v>
      </c>
      <c r="L1024" s="1">
        <f t="shared" si="33"/>
        <v>6034.29</v>
      </c>
      <c r="M1024" t="str">
        <f>IF(Table1[[#This Row],[sold]]&gt;100,"High",IF(Table1[[#This Row],[sold]]&gt;=50,"Medium","Low"))</f>
        <v>Medium</v>
      </c>
    </row>
    <row r="1025" spans="1:13" x14ac:dyDescent="0.3">
      <c r="A1025" t="s">
        <v>1044</v>
      </c>
      <c r="B1025" t="s">
        <v>1099</v>
      </c>
      <c r="C1025" t="s">
        <v>1011</v>
      </c>
      <c r="D1025" s="1">
        <v>39.99</v>
      </c>
      <c r="E1025">
        <v>8</v>
      </c>
      <c r="F1025" t="s">
        <v>1100</v>
      </c>
      <c r="G1025">
        <v>126</v>
      </c>
      <c r="H1025" t="s">
        <v>1101</v>
      </c>
      <c r="I1025" t="s">
        <v>7492</v>
      </c>
      <c r="J1025" t="s">
        <v>7258</v>
      </c>
      <c r="K1025" t="str">
        <f t="shared" si="32"/>
        <v>In Stock</v>
      </c>
      <c r="L1025" s="1">
        <f t="shared" si="33"/>
        <v>5038.7400000000007</v>
      </c>
      <c r="M1025" t="str">
        <f>IF(Table1[[#This Row],[sold]]&gt;100,"High",IF(Table1[[#This Row],[sold]]&gt;=50,"Medium","Low"))</f>
        <v>High</v>
      </c>
    </row>
    <row r="1026" spans="1:13" x14ac:dyDescent="0.3">
      <c r="A1026" t="s">
        <v>1078</v>
      </c>
      <c r="B1026" t="s">
        <v>1102</v>
      </c>
      <c r="C1026" t="s">
        <v>1036</v>
      </c>
      <c r="D1026" s="1">
        <v>53.99</v>
      </c>
      <c r="E1026">
        <v>0</v>
      </c>
      <c r="F1026" t="s">
        <v>1103</v>
      </c>
      <c r="G1026">
        <v>54</v>
      </c>
      <c r="H1026" t="s">
        <v>1104</v>
      </c>
      <c r="I1026" t="s">
        <v>7492</v>
      </c>
      <c r="J1026" t="s">
        <v>7258</v>
      </c>
      <c r="K1026" t="str">
        <f t="shared" si="32"/>
        <v>Out of Stock</v>
      </c>
      <c r="L1026" s="1">
        <f t="shared" si="33"/>
        <v>2915.46</v>
      </c>
      <c r="M1026" t="str">
        <f>IF(Table1[[#This Row],[sold]]&gt;100,"High",IF(Table1[[#This Row],[sold]]&gt;=50,"Medium","Low"))</f>
        <v>Medium</v>
      </c>
    </row>
    <row r="1027" spans="1:13" x14ac:dyDescent="0.3">
      <c r="A1027" t="s">
        <v>1105</v>
      </c>
      <c r="B1027" t="s">
        <v>1106</v>
      </c>
      <c r="C1027" t="s">
        <v>1011</v>
      </c>
      <c r="D1027" s="1">
        <v>99.99</v>
      </c>
      <c r="E1027">
        <v>4</v>
      </c>
      <c r="F1027" t="s">
        <v>1107</v>
      </c>
      <c r="G1027">
        <v>29</v>
      </c>
      <c r="H1027" t="s">
        <v>1108</v>
      </c>
      <c r="I1027" t="s">
        <v>7488</v>
      </c>
      <c r="J1027" t="s">
        <v>7258</v>
      </c>
      <c r="K1027" t="str">
        <f t="shared" si="32"/>
        <v>In Stock</v>
      </c>
      <c r="L1027" s="1">
        <f t="shared" si="33"/>
        <v>2899.71</v>
      </c>
      <c r="M1027" t="str">
        <f>IF(Table1[[#This Row],[sold]]&gt;100,"High",IF(Table1[[#This Row],[sold]]&gt;=50,"Medium","Low"))</f>
        <v>Low</v>
      </c>
    </row>
    <row r="1028" spans="1:13" x14ac:dyDescent="0.3">
      <c r="A1028" t="s">
        <v>1109</v>
      </c>
      <c r="B1028" t="s">
        <v>1110</v>
      </c>
      <c r="C1028" t="s">
        <v>1011</v>
      </c>
      <c r="D1028" s="1">
        <v>40.92</v>
      </c>
      <c r="E1028">
        <v>1</v>
      </c>
      <c r="F1028" t="s">
        <v>1111</v>
      </c>
      <c r="G1028">
        <v>1571</v>
      </c>
      <c r="H1028" t="s">
        <v>1112</v>
      </c>
      <c r="I1028" t="s">
        <v>7496</v>
      </c>
      <c r="J1028" t="s">
        <v>7258</v>
      </c>
      <c r="K1028" t="str">
        <f t="shared" si="32"/>
        <v>In Stock</v>
      </c>
      <c r="L1028" s="1">
        <f t="shared" si="33"/>
        <v>64285.32</v>
      </c>
      <c r="M1028" t="str">
        <f>IF(Table1[[#This Row],[sold]]&gt;100,"High",IF(Table1[[#This Row],[sold]]&gt;=50,"Medium","Low"))</f>
        <v>High</v>
      </c>
    </row>
    <row r="1029" spans="1:13" x14ac:dyDescent="0.3">
      <c r="A1029" t="s">
        <v>1113</v>
      </c>
      <c r="B1029" t="s">
        <v>1114</v>
      </c>
      <c r="C1029" t="s">
        <v>1036</v>
      </c>
      <c r="D1029" s="1">
        <v>22.9</v>
      </c>
      <c r="E1029">
        <v>10</v>
      </c>
      <c r="F1029" t="s">
        <v>1115</v>
      </c>
      <c r="G1029">
        <v>291</v>
      </c>
      <c r="H1029" t="s">
        <v>1116</v>
      </c>
      <c r="I1029" t="s">
        <v>7496</v>
      </c>
      <c r="J1029" t="s">
        <v>7258</v>
      </c>
      <c r="K1029" t="str">
        <f t="shared" si="32"/>
        <v>In Stock</v>
      </c>
      <c r="L1029" s="1">
        <f t="shared" si="33"/>
        <v>6663.9</v>
      </c>
      <c r="M1029" t="str">
        <f>IF(Table1[[#This Row],[sold]]&gt;100,"High",IF(Table1[[#This Row],[sold]]&gt;=50,"Medium","Low"))</f>
        <v>High</v>
      </c>
    </row>
    <row r="1030" spans="1:13" x14ac:dyDescent="0.3">
      <c r="A1030" t="s">
        <v>1027</v>
      </c>
      <c r="B1030" t="s">
        <v>1117</v>
      </c>
      <c r="C1030" t="s">
        <v>1011</v>
      </c>
      <c r="D1030" s="1">
        <v>42</v>
      </c>
      <c r="E1030">
        <v>4</v>
      </c>
      <c r="F1030" t="s">
        <v>1118</v>
      </c>
      <c r="G1030">
        <v>406</v>
      </c>
      <c r="H1030" t="s">
        <v>1119</v>
      </c>
      <c r="I1030" t="s">
        <v>7531</v>
      </c>
      <c r="J1030" t="s">
        <v>7258</v>
      </c>
      <c r="K1030" t="str">
        <f t="shared" si="32"/>
        <v>In Stock</v>
      </c>
      <c r="L1030" s="1">
        <f t="shared" si="33"/>
        <v>17052</v>
      </c>
      <c r="M1030" t="str">
        <f>IF(Table1[[#This Row],[sold]]&gt;100,"High",IF(Table1[[#This Row],[sold]]&gt;=50,"Medium","Low"))</f>
        <v>High</v>
      </c>
    </row>
    <row r="1031" spans="1:13" x14ac:dyDescent="0.3">
      <c r="A1031" t="s">
        <v>1344</v>
      </c>
      <c r="B1031" t="s">
        <v>1120</v>
      </c>
      <c r="C1031" t="s">
        <v>1011</v>
      </c>
      <c r="D1031" s="1">
        <v>44.88</v>
      </c>
      <c r="E1031">
        <v>7</v>
      </c>
      <c r="F1031" t="s">
        <v>1121</v>
      </c>
      <c r="G1031">
        <v>147</v>
      </c>
      <c r="H1031" t="s">
        <v>1122</v>
      </c>
      <c r="I1031" t="s">
        <v>7498</v>
      </c>
      <c r="J1031" t="s">
        <v>7258</v>
      </c>
      <c r="K1031" t="str">
        <f t="shared" si="32"/>
        <v>In Stock</v>
      </c>
      <c r="L1031" s="1">
        <f t="shared" si="33"/>
        <v>6597.3600000000006</v>
      </c>
      <c r="M1031" t="str">
        <f>IF(Table1[[#This Row],[sold]]&gt;100,"High",IF(Table1[[#This Row],[sold]]&gt;=50,"Medium","Low"))</f>
        <v>High</v>
      </c>
    </row>
    <row r="1032" spans="1:13" x14ac:dyDescent="0.3">
      <c r="A1032" t="s">
        <v>1017</v>
      </c>
      <c r="B1032" t="s">
        <v>1123</v>
      </c>
      <c r="C1032" t="s">
        <v>1011</v>
      </c>
      <c r="D1032" s="1">
        <v>66.989999999999995</v>
      </c>
      <c r="E1032">
        <v>10</v>
      </c>
      <c r="F1032" t="s">
        <v>1124</v>
      </c>
      <c r="G1032">
        <v>3</v>
      </c>
      <c r="H1032" t="s">
        <v>1125</v>
      </c>
      <c r="I1032" t="s">
        <v>7496</v>
      </c>
      <c r="J1032" t="s">
        <v>7258</v>
      </c>
      <c r="K1032" t="str">
        <f t="shared" si="32"/>
        <v>In Stock</v>
      </c>
      <c r="L1032" s="1">
        <f t="shared" si="33"/>
        <v>200.96999999999997</v>
      </c>
      <c r="M1032" t="str">
        <f>IF(Table1[[#This Row],[sold]]&gt;100,"High",IF(Table1[[#This Row],[sold]]&gt;=50,"Medium","Low"))</f>
        <v>Low</v>
      </c>
    </row>
    <row r="1033" spans="1:13" x14ac:dyDescent="0.3">
      <c r="A1033" t="s">
        <v>1126</v>
      </c>
      <c r="B1033" t="s">
        <v>1127</v>
      </c>
      <c r="C1033" t="s">
        <v>1011</v>
      </c>
      <c r="D1033" s="1">
        <v>129.99</v>
      </c>
      <c r="E1033">
        <v>5</v>
      </c>
      <c r="F1033" t="s">
        <v>1128</v>
      </c>
      <c r="G1033">
        <v>37</v>
      </c>
      <c r="H1033" t="s">
        <v>1129</v>
      </c>
      <c r="I1033" t="s">
        <v>7475</v>
      </c>
      <c r="J1033" t="s">
        <v>7258</v>
      </c>
      <c r="K1033" t="str">
        <f t="shared" si="32"/>
        <v>In Stock</v>
      </c>
      <c r="L1033" s="1">
        <f t="shared" si="33"/>
        <v>4809.63</v>
      </c>
      <c r="M1033" t="str">
        <f>IF(Table1[[#This Row],[sold]]&gt;100,"High",IF(Table1[[#This Row],[sold]]&gt;=50,"Medium","Low"))</f>
        <v>Low</v>
      </c>
    </row>
    <row r="1034" spans="1:13" x14ac:dyDescent="0.3">
      <c r="A1034" t="s">
        <v>1074</v>
      </c>
      <c r="B1034" t="s">
        <v>1130</v>
      </c>
      <c r="C1034" t="s">
        <v>1011</v>
      </c>
      <c r="D1034" s="1">
        <v>22.99</v>
      </c>
      <c r="E1034">
        <v>10</v>
      </c>
      <c r="F1034" t="s">
        <v>1131</v>
      </c>
      <c r="G1034">
        <v>11</v>
      </c>
      <c r="H1034" t="s">
        <v>1132</v>
      </c>
      <c r="I1034" t="s">
        <v>7474</v>
      </c>
      <c r="J1034" t="s">
        <v>7258</v>
      </c>
      <c r="K1034" t="str">
        <f t="shared" si="32"/>
        <v>In Stock</v>
      </c>
      <c r="L1034" s="1">
        <f t="shared" si="33"/>
        <v>252.89</v>
      </c>
      <c r="M1034" t="str">
        <f>IF(Table1[[#This Row],[sold]]&gt;100,"High",IF(Table1[[#This Row],[sold]]&gt;=50,"Medium","Low"))</f>
        <v>Low</v>
      </c>
    </row>
    <row r="1035" spans="1:13" x14ac:dyDescent="0.3">
      <c r="A1035" t="s">
        <v>1095</v>
      </c>
      <c r="B1035" t="s">
        <v>1133</v>
      </c>
      <c r="C1035" t="s">
        <v>1336</v>
      </c>
      <c r="D1035" s="1">
        <v>12</v>
      </c>
      <c r="E1035">
        <v>10</v>
      </c>
      <c r="F1035" t="s">
        <v>1135</v>
      </c>
      <c r="G1035">
        <v>59</v>
      </c>
      <c r="I1035" t="s">
        <v>7494</v>
      </c>
      <c r="J1035" t="s">
        <v>7258</v>
      </c>
      <c r="K1035" t="str">
        <f t="shared" si="32"/>
        <v>In Stock</v>
      </c>
      <c r="L1035" s="1">
        <f t="shared" si="33"/>
        <v>708</v>
      </c>
      <c r="M1035" t="str">
        <f>IF(Table1[[#This Row],[sold]]&gt;100,"High",IF(Table1[[#This Row],[sold]]&gt;=50,"Medium","Low"))</f>
        <v>Medium</v>
      </c>
    </row>
    <row r="1036" spans="1:13" x14ac:dyDescent="0.3">
      <c r="A1036" t="s">
        <v>1070</v>
      </c>
      <c r="B1036" t="s">
        <v>1136</v>
      </c>
      <c r="C1036" t="s">
        <v>1036</v>
      </c>
      <c r="D1036" s="1">
        <v>32.950000000000003</v>
      </c>
      <c r="E1036">
        <v>10</v>
      </c>
      <c r="F1036" t="s">
        <v>1137</v>
      </c>
      <c r="G1036">
        <v>68</v>
      </c>
      <c r="H1036" t="s">
        <v>1138</v>
      </c>
      <c r="I1036" t="s">
        <v>7494</v>
      </c>
      <c r="J1036" t="s">
        <v>7258</v>
      </c>
      <c r="K1036" t="str">
        <f t="shared" si="32"/>
        <v>In Stock</v>
      </c>
      <c r="L1036" s="1">
        <f t="shared" si="33"/>
        <v>2240.6000000000004</v>
      </c>
      <c r="M1036" t="str">
        <f>IF(Table1[[#This Row],[sold]]&gt;100,"High",IF(Table1[[#This Row],[sold]]&gt;=50,"Medium","Low"))</f>
        <v>Medium</v>
      </c>
    </row>
    <row r="1037" spans="1:13" x14ac:dyDescent="0.3">
      <c r="A1037" t="s">
        <v>1139</v>
      </c>
      <c r="B1037" t="s">
        <v>1140</v>
      </c>
      <c r="C1037" t="s">
        <v>1011</v>
      </c>
      <c r="D1037" s="1">
        <v>31.05</v>
      </c>
      <c r="E1037">
        <v>9</v>
      </c>
      <c r="F1037" t="s">
        <v>1141</v>
      </c>
      <c r="G1037">
        <v>54</v>
      </c>
      <c r="H1037" t="s">
        <v>1142</v>
      </c>
      <c r="I1037" t="s">
        <v>7492</v>
      </c>
      <c r="J1037" t="s">
        <v>7258</v>
      </c>
      <c r="K1037" t="str">
        <f t="shared" si="32"/>
        <v>In Stock</v>
      </c>
      <c r="L1037" s="1">
        <f t="shared" si="33"/>
        <v>1676.7</v>
      </c>
      <c r="M1037" t="str">
        <f>IF(Table1[[#This Row],[sold]]&gt;100,"High",IF(Table1[[#This Row],[sold]]&gt;=50,"Medium","Low"))</f>
        <v>Medium</v>
      </c>
    </row>
    <row r="1038" spans="1:13" x14ac:dyDescent="0.3">
      <c r="A1038" t="s">
        <v>1034</v>
      </c>
      <c r="B1038" t="s">
        <v>1143</v>
      </c>
      <c r="C1038" t="s">
        <v>1036</v>
      </c>
      <c r="D1038" s="1">
        <v>32.200000000000003</v>
      </c>
      <c r="E1038">
        <v>60</v>
      </c>
      <c r="F1038" t="s">
        <v>1144</v>
      </c>
      <c r="G1038">
        <v>157</v>
      </c>
      <c r="H1038" t="s">
        <v>1145</v>
      </c>
      <c r="I1038" t="s">
        <v>7495</v>
      </c>
      <c r="J1038" t="s">
        <v>7258</v>
      </c>
      <c r="K1038" t="str">
        <f t="shared" si="32"/>
        <v>In Stock</v>
      </c>
      <c r="L1038" s="1">
        <f t="shared" si="33"/>
        <v>5055.4000000000005</v>
      </c>
      <c r="M1038" t="str">
        <f>IF(Table1[[#This Row],[sold]]&gt;100,"High",IF(Table1[[#This Row],[sold]]&gt;=50,"Medium","Low"))</f>
        <v>High</v>
      </c>
    </row>
    <row r="1039" spans="1:13" x14ac:dyDescent="0.3">
      <c r="A1039" t="s">
        <v>1146</v>
      </c>
      <c r="B1039" t="s">
        <v>1147</v>
      </c>
      <c r="C1039" t="s">
        <v>2554</v>
      </c>
      <c r="D1039" s="1">
        <v>17.899999999999999</v>
      </c>
      <c r="E1039">
        <v>10</v>
      </c>
      <c r="F1039" t="s">
        <v>1148</v>
      </c>
      <c r="G1039">
        <v>4</v>
      </c>
      <c r="H1039" t="s">
        <v>1149</v>
      </c>
      <c r="I1039" t="s">
        <v>7495</v>
      </c>
      <c r="J1039" t="s">
        <v>7258</v>
      </c>
      <c r="K1039" t="str">
        <f t="shared" si="32"/>
        <v>In Stock</v>
      </c>
      <c r="L1039" s="1">
        <f t="shared" si="33"/>
        <v>71.599999999999994</v>
      </c>
      <c r="M1039" t="str">
        <f>IF(Table1[[#This Row],[sold]]&gt;100,"High",IF(Table1[[#This Row],[sold]]&gt;=50,"Medium","Low"))</f>
        <v>Low</v>
      </c>
    </row>
    <row r="1040" spans="1:13" x14ac:dyDescent="0.3">
      <c r="A1040" t="s">
        <v>1150</v>
      </c>
      <c r="B1040" t="s">
        <v>1151</v>
      </c>
      <c r="C1040" t="s">
        <v>1011</v>
      </c>
      <c r="D1040" s="1">
        <v>29.75</v>
      </c>
      <c r="E1040">
        <v>9</v>
      </c>
      <c r="F1040" t="s">
        <v>1152</v>
      </c>
      <c r="G1040">
        <v>80</v>
      </c>
      <c r="H1040" t="s">
        <v>1153</v>
      </c>
      <c r="I1040" t="s">
        <v>7530</v>
      </c>
      <c r="J1040" t="s">
        <v>7258</v>
      </c>
      <c r="K1040" t="str">
        <f t="shared" si="32"/>
        <v>In Stock</v>
      </c>
      <c r="L1040" s="1">
        <f t="shared" si="33"/>
        <v>2380</v>
      </c>
      <c r="M1040" t="str">
        <f>IF(Table1[[#This Row],[sold]]&gt;100,"High",IF(Table1[[#This Row],[sold]]&gt;=50,"Medium","Low"))</f>
        <v>Medium</v>
      </c>
    </row>
    <row r="1041" spans="1:13" x14ac:dyDescent="0.3">
      <c r="A1041" t="s">
        <v>1154</v>
      </c>
      <c r="B1041" t="s">
        <v>1155</v>
      </c>
      <c r="C1041" t="s">
        <v>6122</v>
      </c>
      <c r="D1041" s="1">
        <v>19.989999999999998</v>
      </c>
      <c r="E1041">
        <v>10</v>
      </c>
      <c r="F1041" t="s">
        <v>1156</v>
      </c>
      <c r="G1041">
        <v>441</v>
      </c>
      <c r="H1041" t="s">
        <v>1157</v>
      </c>
      <c r="I1041" t="s">
        <v>7496</v>
      </c>
      <c r="J1041" t="s">
        <v>7258</v>
      </c>
      <c r="K1041" t="str">
        <f t="shared" si="32"/>
        <v>In Stock</v>
      </c>
      <c r="L1041" s="1">
        <f t="shared" si="33"/>
        <v>8815.59</v>
      </c>
      <c r="M1041" t="str">
        <f>IF(Table1[[#This Row],[sold]]&gt;100,"High",IF(Table1[[#This Row],[sold]]&gt;=50,"Medium","Low"))</f>
        <v>High</v>
      </c>
    </row>
    <row r="1042" spans="1:13" x14ac:dyDescent="0.3">
      <c r="A1042" t="s">
        <v>1009</v>
      </c>
      <c r="B1042" t="s">
        <v>1158</v>
      </c>
      <c r="C1042" t="s">
        <v>1011</v>
      </c>
      <c r="D1042" s="1">
        <v>43.99</v>
      </c>
      <c r="E1042">
        <v>2</v>
      </c>
      <c r="F1042" t="s">
        <v>1159</v>
      </c>
      <c r="G1042">
        <v>16</v>
      </c>
      <c r="H1042" t="s">
        <v>1160</v>
      </c>
      <c r="I1042" t="s">
        <v>7498</v>
      </c>
      <c r="J1042" t="s">
        <v>7258</v>
      </c>
      <c r="K1042" t="str">
        <f t="shared" si="32"/>
        <v>In Stock</v>
      </c>
      <c r="L1042" s="1">
        <f t="shared" si="33"/>
        <v>703.84</v>
      </c>
      <c r="M1042" t="str">
        <f>IF(Table1[[#This Row],[sold]]&gt;100,"High",IF(Table1[[#This Row],[sold]]&gt;=50,"Medium","Low"))</f>
        <v>Low</v>
      </c>
    </row>
    <row r="1043" spans="1:13" x14ac:dyDescent="0.3">
      <c r="A1043" t="s">
        <v>1009</v>
      </c>
      <c r="B1043" t="s">
        <v>1161</v>
      </c>
      <c r="C1043" t="s">
        <v>1011</v>
      </c>
      <c r="D1043" s="1">
        <v>59.99</v>
      </c>
      <c r="E1043">
        <v>2</v>
      </c>
      <c r="F1043" t="s">
        <v>1162</v>
      </c>
      <c r="G1043">
        <v>21</v>
      </c>
      <c r="H1043" t="s">
        <v>1163</v>
      </c>
      <c r="I1043" t="s">
        <v>7513</v>
      </c>
      <c r="J1043" t="s">
        <v>7258</v>
      </c>
      <c r="K1043" t="str">
        <f t="shared" si="32"/>
        <v>In Stock</v>
      </c>
      <c r="L1043" s="1">
        <f t="shared" si="33"/>
        <v>1259.79</v>
      </c>
      <c r="M1043" t="str">
        <f>IF(Table1[[#This Row],[sold]]&gt;100,"High",IF(Table1[[#This Row],[sold]]&gt;=50,"Medium","Low"))</f>
        <v>Low</v>
      </c>
    </row>
    <row r="1044" spans="1:13" x14ac:dyDescent="0.3">
      <c r="A1044" t="s">
        <v>1070</v>
      </c>
      <c r="B1044" t="s">
        <v>1164</v>
      </c>
      <c r="C1044" t="s">
        <v>1036</v>
      </c>
      <c r="D1044" s="1">
        <v>42.88</v>
      </c>
      <c r="E1044">
        <v>10</v>
      </c>
      <c r="F1044" t="s">
        <v>1165</v>
      </c>
      <c r="G1044">
        <v>71</v>
      </c>
      <c r="H1044" t="s">
        <v>1166</v>
      </c>
      <c r="I1044" t="s">
        <v>7494</v>
      </c>
      <c r="J1044" t="s">
        <v>7258</v>
      </c>
      <c r="K1044" t="str">
        <f t="shared" si="32"/>
        <v>In Stock</v>
      </c>
      <c r="L1044" s="1">
        <f t="shared" si="33"/>
        <v>3044.48</v>
      </c>
      <c r="M1044" t="str">
        <f>IF(Table1[[#This Row],[sold]]&gt;100,"High",IF(Table1[[#This Row],[sold]]&gt;=50,"Medium","Low"))</f>
        <v>Medium</v>
      </c>
    </row>
    <row r="1045" spans="1:13" x14ac:dyDescent="0.3">
      <c r="A1045" t="s">
        <v>1095</v>
      </c>
      <c r="B1045" t="s">
        <v>1167</v>
      </c>
      <c r="C1045" t="s">
        <v>1011</v>
      </c>
      <c r="D1045" s="1">
        <v>100.99</v>
      </c>
      <c r="E1045">
        <v>1</v>
      </c>
      <c r="F1045" t="s">
        <v>1168</v>
      </c>
      <c r="G1045">
        <v>49</v>
      </c>
      <c r="H1045" t="s">
        <v>1169</v>
      </c>
      <c r="I1045" t="s">
        <v>7493</v>
      </c>
      <c r="J1045" t="s">
        <v>7258</v>
      </c>
      <c r="K1045" t="str">
        <f t="shared" si="32"/>
        <v>In Stock</v>
      </c>
      <c r="L1045" s="1">
        <f t="shared" si="33"/>
        <v>4948.5099999999993</v>
      </c>
      <c r="M1045" t="str">
        <f>IF(Table1[[#This Row],[sold]]&gt;100,"High",IF(Table1[[#This Row],[sold]]&gt;=50,"Medium","Low"))</f>
        <v>Low</v>
      </c>
    </row>
    <row r="1046" spans="1:13" x14ac:dyDescent="0.3">
      <c r="A1046" t="s">
        <v>1109</v>
      </c>
      <c r="B1046" t="s">
        <v>1170</v>
      </c>
      <c r="C1046" t="s">
        <v>1011</v>
      </c>
      <c r="D1046" s="1">
        <v>26.05</v>
      </c>
      <c r="E1046">
        <v>10</v>
      </c>
      <c r="F1046" t="s">
        <v>1171</v>
      </c>
      <c r="G1046">
        <v>128</v>
      </c>
      <c r="H1046" t="s">
        <v>1172</v>
      </c>
      <c r="I1046" t="s">
        <v>7499</v>
      </c>
      <c r="J1046" t="s">
        <v>7258</v>
      </c>
      <c r="K1046" t="str">
        <f t="shared" si="32"/>
        <v>In Stock</v>
      </c>
      <c r="L1046" s="1">
        <f t="shared" si="33"/>
        <v>3334.4</v>
      </c>
      <c r="M1046" t="str">
        <f>IF(Table1[[#This Row],[sold]]&gt;100,"High",IF(Table1[[#This Row],[sold]]&gt;=50,"Medium","Low"))</f>
        <v>High</v>
      </c>
    </row>
    <row r="1047" spans="1:13" x14ac:dyDescent="0.3">
      <c r="A1047" t="s">
        <v>1074</v>
      </c>
      <c r="B1047" t="s">
        <v>1173</v>
      </c>
      <c r="C1047" t="s">
        <v>1011</v>
      </c>
      <c r="D1047" s="1">
        <v>54.99</v>
      </c>
      <c r="E1047">
        <v>5</v>
      </c>
      <c r="F1047" t="s">
        <v>1174</v>
      </c>
      <c r="G1047">
        <v>60</v>
      </c>
      <c r="H1047" t="s">
        <v>1175</v>
      </c>
      <c r="I1047" t="s">
        <v>7488</v>
      </c>
      <c r="J1047" t="s">
        <v>7258</v>
      </c>
      <c r="K1047" t="str">
        <f t="shared" si="32"/>
        <v>In Stock</v>
      </c>
      <c r="L1047" s="1">
        <f t="shared" si="33"/>
        <v>3299.4</v>
      </c>
      <c r="M1047" t="str">
        <f>IF(Table1[[#This Row],[sold]]&gt;100,"High",IF(Table1[[#This Row],[sold]]&gt;=50,"Medium","Low"))</f>
        <v>Medium</v>
      </c>
    </row>
    <row r="1048" spans="1:13" x14ac:dyDescent="0.3">
      <c r="A1048" t="s">
        <v>1009</v>
      </c>
      <c r="B1048" t="s">
        <v>1176</v>
      </c>
      <c r="C1048" t="s">
        <v>1011</v>
      </c>
      <c r="D1048" s="1">
        <v>49.99</v>
      </c>
      <c r="E1048">
        <v>6</v>
      </c>
      <c r="F1048" t="s">
        <v>1177</v>
      </c>
      <c r="G1048">
        <v>179</v>
      </c>
      <c r="H1048" t="s">
        <v>1178</v>
      </c>
      <c r="I1048" t="s">
        <v>7492</v>
      </c>
      <c r="J1048" t="s">
        <v>7258</v>
      </c>
      <c r="K1048" t="str">
        <f t="shared" si="32"/>
        <v>In Stock</v>
      </c>
      <c r="L1048" s="1">
        <f t="shared" si="33"/>
        <v>8948.2100000000009</v>
      </c>
      <c r="M1048" t="str">
        <f>IF(Table1[[#This Row],[sold]]&gt;100,"High",IF(Table1[[#This Row],[sold]]&gt;=50,"Medium","Low"))</f>
        <v>High</v>
      </c>
    </row>
    <row r="1049" spans="1:13" x14ac:dyDescent="0.3">
      <c r="A1049" t="s">
        <v>1027</v>
      </c>
      <c r="B1049" t="s">
        <v>1179</v>
      </c>
      <c r="C1049" t="s">
        <v>1011</v>
      </c>
      <c r="D1049" s="1">
        <v>47.49</v>
      </c>
      <c r="E1049">
        <v>2</v>
      </c>
      <c r="F1049" t="s">
        <v>1180</v>
      </c>
      <c r="G1049">
        <v>208</v>
      </c>
      <c r="H1049" t="s">
        <v>1181</v>
      </c>
      <c r="I1049" t="s">
        <v>7495</v>
      </c>
      <c r="J1049" t="s">
        <v>7258</v>
      </c>
      <c r="K1049" t="str">
        <f t="shared" si="32"/>
        <v>In Stock</v>
      </c>
      <c r="L1049" s="1">
        <f t="shared" si="33"/>
        <v>9877.92</v>
      </c>
      <c r="M1049" t="str">
        <f>IF(Table1[[#This Row],[sold]]&gt;100,"High",IF(Table1[[#This Row],[sold]]&gt;=50,"Medium","Low"))</f>
        <v>High</v>
      </c>
    </row>
    <row r="1050" spans="1:13" x14ac:dyDescent="0.3">
      <c r="A1050" t="s">
        <v>1009</v>
      </c>
      <c r="B1050" t="s">
        <v>1182</v>
      </c>
      <c r="C1050" t="s">
        <v>1011</v>
      </c>
      <c r="D1050" s="1">
        <v>43.99</v>
      </c>
      <c r="E1050">
        <v>1</v>
      </c>
      <c r="F1050" t="s">
        <v>1183</v>
      </c>
      <c r="G1050">
        <v>166</v>
      </c>
      <c r="H1050" t="s">
        <v>1184</v>
      </c>
      <c r="I1050" t="s">
        <v>7502</v>
      </c>
      <c r="J1050" t="s">
        <v>7258</v>
      </c>
      <c r="K1050" t="str">
        <f t="shared" si="32"/>
        <v>In Stock</v>
      </c>
      <c r="L1050" s="1">
        <f t="shared" si="33"/>
        <v>7302.34</v>
      </c>
      <c r="M1050" t="str">
        <f>IF(Table1[[#This Row],[sold]]&gt;100,"High",IF(Table1[[#This Row],[sold]]&gt;=50,"Medium","Low"))</f>
        <v>High</v>
      </c>
    </row>
    <row r="1051" spans="1:13" x14ac:dyDescent="0.3">
      <c r="A1051" t="s">
        <v>1185</v>
      </c>
      <c r="B1051" t="s">
        <v>1186</v>
      </c>
      <c r="C1051" t="s">
        <v>1011</v>
      </c>
      <c r="D1051" s="1">
        <v>32</v>
      </c>
      <c r="E1051">
        <v>10</v>
      </c>
      <c r="F1051" t="s">
        <v>1187</v>
      </c>
      <c r="G1051">
        <v>87</v>
      </c>
      <c r="H1051" t="s">
        <v>1188</v>
      </c>
      <c r="I1051" t="s">
        <v>7494</v>
      </c>
      <c r="J1051" t="s">
        <v>7258</v>
      </c>
      <c r="K1051" t="str">
        <f t="shared" si="32"/>
        <v>In Stock</v>
      </c>
      <c r="L1051" s="1">
        <f t="shared" si="33"/>
        <v>2784</v>
      </c>
      <c r="M1051" t="str">
        <f>IF(Table1[[#This Row],[sold]]&gt;100,"High",IF(Table1[[#This Row],[sold]]&gt;=50,"Medium","Low"))</f>
        <v>Medium</v>
      </c>
    </row>
    <row r="1052" spans="1:13" x14ac:dyDescent="0.3">
      <c r="A1052" t="s">
        <v>1057</v>
      </c>
      <c r="B1052" t="s">
        <v>1189</v>
      </c>
      <c r="C1052" t="s">
        <v>1011</v>
      </c>
      <c r="D1052" s="1">
        <v>31.5</v>
      </c>
      <c r="E1052">
        <v>10</v>
      </c>
      <c r="F1052" t="s">
        <v>1190</v>
      </c>
      <c r="G1052">
        <v>287</v>
      </c>
      <c r="H1052" t="s">
        <v>1191</v>
      </c>
      <c r="I1052" t="s">
        <v>7496</v>
      </c>
      <c r="J1052" t="s">
        <v>7258</v>
      </c>
      <c r="K1052" t="str">
        <f t="shared" si="32"/>
        <v>In Stock</v>
      </c>
      <c r="L1052" s="1">
        <f t="shared" si="33"/>
        <v>9040.5</v>
      </c>
      <c r="M1052" t="str">
        <f>IF(Table1[[#This Row],[sold]]&gt;100,"High",IF(Table1[[#This Row],[sold]]&gt;=50,"Medium","Low"))</f>
        <v>High</v>
      </c>
    </row>
    <row r="1053" spans="1:13" x14ac:dyDescent="0.3">
      <c r="A1053" t="s">
        <v>1344</v>
      </c>
      <c r="B1053" t="s">
        <v>1192</v>
      </c>
      <c r="C1053" t="s">
        <v>1011</v>
      </c>
      <c r="D1053" s="1">
        <v>42.99</v>
      </c>
      <c r="E1053">
        <v>5</v>
      </c>
      <c r="F1053" t="s">
        <v>1193</v>
      </c>
      <c r="G1053">
        <v>243</v>
      </c>
      <c r="H1053" t="s">
        <v>1194</v>
      </c>
      <c r="I1053" t="s">
        <v>7494</v>
      </c>
      <c r="J1053" t="s">
        <v>7258</v>
      </c>
      <c r="K1053" t="str">
        <f t="shared" si="32"/>
        <v>In Stock</v>
      </c>
      <c r="L1053" s="1">
        <f t="shared" si="33"/>
        <v>10446.57</v>
      </c>
      <c r="M1053" t="str">
        <f>IF(Table1[[#This Row],[sold]]&gt;100,"High",IF(Table1[[#This Row],[sold]]&gt;=50,"Medium","Low"))</f>
        <v>High</v>
      </c>
    </row>
    <row r="1054" spans="1:13" x14ac:dyDescent="0.3">
      <c r="A1054" t="s">
        <v>1044</v>
      </c>
      <c r="B1054" t="s">
        <v>1195</v>
      </c>
      <c r="C1054" t="s">
        <v>1011</v>
      </c>
      <c r="D1054" s="1">
        <v>98.99</v>
      </c>
      <c r="E1054">
        <v>3</v>
      </c>
      <c r="F1054" t="s">
        <v>1196</v>
      </c>
      <c r="G1054">
        <v>56</v>
      </c>
      <c r="H1054" t="s">
        <v>1197</v>
      </c>
      <c r="I1054" t="s">
        <v>7495</v>
      </c>
      <c r="J1054" t="s">
        <v>7258</v>
      </c>
      <c r="K1054" t="str">
        <f t="shared" si="32"/>
        <v>In Stock</v>
      </c>
      <c r="L1054" s="1">
        <f t="shared" si="33"/>
        <v>5543.44</v>
      </c>
      <c r="M1054" t="str">
        <f>IF(Table1[[#This Row],[sold]]&gt;100,"High",IF(Table1[[#This Row],[sold]]&gt;=50,"Medium","Low"))</f>
        <v>Medium</v>
      </c>
    </row>
    <row r="1055" spans="1:13" x14ac:dyDescent="0.3">
      <c r="A1055" t="s">
        <v>1027</v>
      </c>
      <c r="B1055" t="s">
        <v>1198</v>
      </c>
      <c r="C1055" t="s">
        <v>1011</v>
      </c>
      <c r="D1055" s="1">
        <v>42</v>
      </c>
      <c r="E1055">
        <v>4</v>
      </c>
      <c r="F1055" t="s">
        <v>1199</v>
      </c>
      <c r="G1055">
        <v>404</v>
      </c>
      <c r="H1055" t="s">
        <v>1200</v>
      </c>
      <c r="I1055" t="s">
        <v>7498</v>
      </c>
      <c r="J1055" t="s">
        <v>7258</v>
      </c>
      <c r="K1055" t="str">
        <f t="shared" si="32"/>
        <v>In Stock</v>
      </c>
      <c r="L1055" s="1">
        <f t="shared" si="33"/>
        <v>16968</v>
      </c>
      <c r="M1055" t="str">
        <f>IF(Table1[[#This Row],[sold]]&gt;100,"High",IF(Table1[[#This Row],[sold]]&gt;=50,"Medium","Low"))</f>
        <v>High</v>
      </c>
    </row>
    <row r="1056" spans="1:13" x14ac:dyDescent="0.3">
      <c r="A1056" t="s">
        <v>1201</v>
      </c>
      <c r="B1056" t="s">
        <v>1202</v>
      </c>
      <c r="C1056" t="s">
        <v>1011</v>
      </c>
      <c r="D1056" s="1">
        <v>39.99</v>
      </c>
      <c r="E1056">
        <v>10</v>
      </c>
      <c r="F1056" t="s">
        <v>1203</v>
      </c>
      <c r="G1056">
        <v>102</v>
      </c>
      <c r="H1056" t="s">
        <v>1204</v>
      </c>
      <c r="I1056" t="s">
        <v>7499</v>
      </c>
      <c r="J1056" t="s">
        <v>7258</v>
      </c>
      <c r="K1056" t="str">
        <f t="shared" si="32"/>
        <v>In Stock</v>
      </c>
      <c r="L1056" s="1">
        <f t="shared" si="33"/>
        <v>4078.98</v>
      </c>
      <c r="M1056" t="str">
        <f>IF(Table1[[#This Row],[sold]]&gt;100,"High",IF(Table1[[#This Row],[sold]]&gt;=50,"Medium","Low"))</f>
        <v>High</v>
      </c>
    </row>
    <row r="1057" spans="1:13" x14ac:dyDescent="0.3">
      <c r="A1057" t="s">
        <v>1205</v>
      </c>
      <c r="B1057" t="s">
        <v>1206</v>
      </c>
      <c r="C1057" t="s">
        <v>1011</v>
      </c>
      <c r="D1057" s="1">
        <v>27.99</v>
      </c>
      <c r="E1057">
        <v>10</v>
      </c>
      <c r="F1057" t="s">
        <v>1187</v>
      </c>
      <c r="G1057">
        <v>87</v>
      </c>
      <c r="H1057" t="s">
        <v>1207</v>
      </c>
      <c r="I1057" t="s">
        <v>7492</v>
      </c>
      <c r="J1057" t="s">
        <v>7258</v>
      </c>
      <c r="K1057" t="str">
        <f t="shared" si="32"/>
        <v>In Stock</v>
      </c>
      <c r="L1057" s="1">
        <f t="shared" si="33"/>
        <v>2435.1299999999997</v>
      </c>
      <c r="M1057" t="str">
        <f>IF(Table1[[#This Row],[sold]]&gt;100,"High",IF(Table1[[#This Row],[sold]]&gt;=50,"Medium","Low"))</f>
        <v>Medium</v>
      </c>
    </row>
    <row r="1058" spans="1:13" x14ac:dyDescent="0.3">
      <c r="A1058" t="s">
        <v>1009</v>
      </c>
      <c r="B1058" t="s">
        <v>1208</v>
      </c>
      <c r="C1058" t="s">
        <v>1011</v>
      </c>
      <c r="D1058" s="1">
        <v>42.99</v>
      </c>
      <c r="E1058">
        <v>2</v>
      </c>
      <c r="F1058" t="s">
        <v>1209</v>
      </c>
      <c r="G1058">
        <v>130</v>
      </c>
      <c r="H1058" t="s">
        <v>1210</v>
      </c>
      <c r="I1058" t="s">
        <v>7498</v>
      </c>
      <c r="J1058" t="s">
        <v>7258</v>
      </c>
      <c r="K1058" t="str">
        <f t="shared" si="32"/>
        <v>In Stock</v>
      </c>
      <c r="L1058" s="1">
        <f t="shared" si="33"/>
        <v>5588.7</v>
      </c>
      <c r="M1058" t="str">
        <f>IF(Table1[[#This Row],[sold]]&gt;100,"High",IF(Table1[[#This Row],[sold]]&gt;=50,"Medium","Low"))</f>
        <v>High</v>
      </c>
    </row>
    <row r="1059" spans="1:13" x14ac:dyDescent="0.3">
      <c r="A1059" t="s">
        <v>1211</v>
      </c>
      <c r="B1059" t="s">
        <v>1212</v>
      </c>
      <c r="C1059" t="s">
        <v>1011</v>
      </c>
      <c r="D1059" s="1">
        <v>43.99</v>
      </c>
      <c r="E1059">
        <v>6</v>
      </c>
      <c r="F1059" t="s">
        <v>1213</v>
      </c>
      <c r="G1059">
        <v>25</v>
      </c>
      <c r="H1059" t="s">
        <v>1214</v>
      </c>
      <c r="I1059" t="s">
        <v>7492</v>
      </c>
      <c r="J1059" t="s">
        <v>7258</v>
      </c>
      <c r="K1059" t="str">
        <f t="shared" si="32"/>
        <v>In Stock</v>
      </c>
      <c r="L1059" s="1">
        <f t="shared" si="33"/>
        <v>1099.75</v>
      </c>
      <c r="M1059" t="str">
        <f>IF(Table1[[#This Row],[sold]]&gt;100,"High",IF(Table1[[#This Row],[sold]]&gt;=50,"Medium","Low"))</f>
        <v>Low</v>
      </c>
    </row>
    <row r="1060" spans="1:13" x14ac:dyDescent="0.3">
      <c r="A1060" t="s">
        <v>1034</v>
      </c>
      <c r="B1060" t="s">
        <v>1215</v>
      </c>
      <c r="C1060" t="s">
        <v>1036</v>
      </c>
      <c r="D1060" s="1">
        <v>15.49</v>
      </c>
      <c r="E1060">
        <v>10</v>
      </c>
      <c r="F1060" t="s">
        <v>1216</v>
      </c>
      <c r="G1060">
        <v>1089</v>
      </c>
      <c r="H1060" t="s">
        <v>1217</v>
      </c>
      <c r="I1060" t="s">
        <v>7496</v>
      </c>
      <c r="J1060" t="s">
        <v>7258</v>
      </c>
      <c r="K1060" t="str">
        <f t="shared" si="32"/>
        <v>In Stock</v>
      </c>
      <c r="L1060" s="1">
        <f t="shared" si="33"/>
        <v>16868.61</v>
      </c>
      <c r="M1060" t="str">
        <f>IF(Table1[[#This Row],[sold]]&gt;100,"High",IF(Table1[[#This Row],[sold]]&gt;=50,"Medium","Low"))</f>
        <v>High</v>
      </c>
    </row>
    <row r="1061" spans="1:13" x14ac:dyDescent="0.3">
      <c r="A1061" t="s">
        <v>1553</v>
      </c>
      <c r="B1061" t="s">
        <v>7400</v>
      </c>
      <c r="C1061" t="s">
        <v>1011</v>
      </c>
      <c r="D1061" s="1">
        <v>23.25</v>
      </c>
      <c r="E1061">
        <v>10</v>
      </c>
      <c r="F1061" t="s">
        <v>1218</v>
      </c>
      <c r="G1061">
        <v>19</v>
      </c>
      <c r="H1061" t="s">
        <v>1219</v>
      </c>
      <c r="I1061" t="s">
        <v>7494</v>
      </c>
      <c r="J1061" t="s">
        <v>7258</v>
      </c>
      <c r="K1061" t="str">
        <f t="shared" si="32"/>
        <v>In Stock</v>
      </c>
      <c r="L1061" s="1">
        <f t="shared" si="33"/>
        <v>441.75</v>
      </c>
      <c r="M1061" t="str">
        <f>IF(Table1[[#This Row],[sold]]&gt;100,"High",IF(Table1[[#This Row],[sold]]&gt;=50,"Medium","Low"))</f>
        <v>Low</v>
      </c>
    </row>
    <row r="1062" spans="1:13" x14ac:dyDescent="0.3">
      <c r="A1062" t="s">
        <v>1154</v>
      </c>
      <c r="B1062" t="s">
        <v>1220</v>
      </c>
      <c r="C1062" t="s">
        <v>1221</v>
      </c>
      <c r="D1062" s="1">
        <v>16.260000000000002</v>
      </c>
      <c r="E1062">
        <v>10</v>
      </c>
      <c r="F1062" t="s">
        <v>1222</v>
      </c>
      <c r="G1062">
        <v>110</v>
      </c>
      <c r="H1062" t="s">
        <v>1223</v>
      </c>
      <c r="I1062" t="s">
        <v>7496</v>
      </c>
      <c r="J1062" t="s">
        <v>7258</v>
      </c>
      <c r="K1062" t="str">
        <f t="shared" si="32"/>
        <v>In Stock</v>
      </c>
      <c r="L1062" s="1">
        <f t="shared" si="33"/>
        <v>1788.6000000000001</v>
      </c>
      <c r="M1062" t="str">
        <f>IF(Table1[[#This Row],[sold]]&gt;100,"High",IF(Table1[[#This Row],[sold]]&gt;=50,"Medium","Low"))</f>
        <v>High</v>
      </c>
    </row>
    <row r="1063" spans="1:13" x14ac:dyDescent="0.3">
      <c r="A1063" t="s">
        <v>1044</v>
      </c>
      <c r="B1063" t="s">
        <v>1224</v>
      </c>
      <c r="C1063" t="s">
        <v>1067</v>
      </c>
      <c r="D1063" s="1">
        <v>49.68</v>
      </c>
      <c r="E1063">
        <v>10</v>
      </c>
      <c r="F1063" t="s">
        <v>1225</v>
      </c>
      <c r="G1063">
        <v>25</v>
      </c>
      <c r="H1063" t="s">
        <v>1226</v>
      </c>
      <c r="I1063" t="s">
        <v>7498</v>
      </c>
      <c r="J1063" t="s">
        <v>7258</v>
      </c>
      <c r="K1063" t="str">
        <f t="shared" si="32"/>
        <v>In Stock</v>
      </c>
      <c r="L1063" s="1">
        <f t="shared" si="33"/>
        <v>1242</v>
      </c>
      <c r="M1063" t="str">
        <f>IF(Table1[[#This Row],[sold]]&gt;100,"High",IF(Table1[[#This Row],[sold]]&gt;=50,"Medium","Low"))</f>
        <v>Low</v>
      </c>
    </row>
    <row r="1064" spans="1:13" x14ac:dyDescent="0.3">
      <c r="A1064" t="s">
        <v>1048</v>
      </c>
      <c r="B1064" t="s">
        <v>1227</v>
      </c>
      <c r="C1064" t="s">
        <v>1036</v>
      </c>
      <c r="D1064" s="1">
        <v>49.99</v>
      </c>
      <c r="E1064">
        <v>4</v>
      </c>
      <c r="F1064" t="s">
        <v>1228</v>
      </c>
      <c r="G1064">
        <v>41</v>
      </c>
      <c r="H1064" t="s">
        <v>1229</v>
      </c>
      <c r="I1064" t="s">
        <v>7498</v>
      </c>
      <c r="J1064" t="s">
        <v>7258</v>
      </c>
      <c r="K1064" t="str">
        <f t="shared" si="32"/>
        <v>In Stock</v>
      </c>
      <c r="L1064" s="1">
        <f t="shared" si="33"/>
        <v>2049.59</v>
      </c>
      <c r="M1064" t="str">
        <f>IF(Table1[[#This Row],[sold]]&gt;100,"High",IF(Table1[[#This Row],[sold]]&gt;=50,"Medium","Low"))</f>
        <v>Low</v>
      </c>
    </row>
    <row r="1065" spans="1:13" x14ac:dyDescent="0.3">
      <c r="A1065" t="s">
        <v>1078</v>
      </c>
      <c r="B1065" t="s">
        <v>1230</v>
      </c>
      <c r="C1065" t="s">
        <v>1036</v>
      </c>
      <c r="D1065" s="1">
        <v>27.9</v>
      </c>
      <c r="E1065">
        <v>2</v>
      </c>
      <c r="F1065" t="s">
        <v>1231</v>
      </c>
      <c r="G1065">
        <v>118</v>
      </c>
      <c r="H1065" t="s">
        <v>1232</v>
      </c>
      <c r="I1065" t="s">
        <v>7492</v>
      </c>
      <c r="J1065" t="s">
        <v>7258</v>
      </c>
      <c r="K1065" t="str">
        <f t="shared" si="32"/>
        <v>In Stock</v>
      </c>
      <c r="L1065" s="1">
        <f t="shared" si="33"/>
        <v>3292.2</v>
      </c>
      <c r="M1065" t="str">
        <f>IF(Table1[[#This Row],[sold]]&gt;100,"High",IF(Table1[[#This Row],[sold]]&gt;=50,"Medium","Low"))</f>
        <v>High</v>
      </c>
    </row>
    <row r="1066" spans="1:13" x14ac:dyDescent="0.3">
      <c r="A1066" t="s">
        <v>1044</v>
      </c>
      <c r="B1066" t="s">
        <v>1233</v>
      </c>
      <c r="C1066" t="s">
        <v>1011</v>
      </c>
      <c r="D1066" s="1">
        <v>49.99</v>
      </c>
      <c r="E1066">
        <v>5</v>
      </c>
      <c r="F1066" t="s">
        <v>1234</v>
      </c>
      <c r="G1066">
        <v>15</v>
      </c>
      <c r="H1066" t="s">
        <v>1235</v>
      </c>
      <c r="I1066" t="s">
        <v>7495</v>
      </c>
      <c r="J1066" t="s">
        <v>7258</v>
      </c>
      <c r="K1066" t="str">
        <f t="shared" si="32"/>
        <v>In Stock</v>
      </c>
      <c r="L1066" s="1">
        <f t="shared" si="33"/>
        <v>749.85</v>
      </c>
      <c r="M1066" t="str">
        <f>IF(Table1[[#This Row],[sold]]&gt;100,"High",IF(Table1[[#This Row],[sold]]&gt;=50,"Medium","Low"))</f>
        <v>Low</v>
      </c>
    </row>
    <row r="1067" spans="1:13" x14ac:dyDescent="0.3">
      <c r="A1067" t="s">
        <v>1236</v>
      </c>
      <c r="B1067" t="s">
        <v>1237</v>
      </c>
      <c r="C1067" t="s">
        <v>1011</v>
      </c>
      <c r="D1067" s="1">
        <v>36.79</v>
      </c>
      <c r="E1067">
        <v>68</v>
      </c>
      <c r="F1067" t="s">
        <v>1238</v>
      </c>
      <c r="G1067">
        <v>1498</v>
      </c>
      <c r="H1067" t="s">
        <v>1239</v>
      </c>
      <c r="I1067" t="s">
        <v>7495</v>
      </c>
      <c r="J1067" t="s">
        <v>7258</v>
      </c>
      <c r="K1067" t="str">
        <f t="shared" si="32"/>
        <v>In Stock</v>
      </c>
      <c r="L1067" s="1">
        <f t="shared" si="33"/>
        <v>55111.42</v>
      </c>
      <c r="M1067" t="str">
        <f>IF(Table1[[#This Row],[sold]]&gt;100,"High",IF(Table1[[#This Row],[sold]]&gt;=50,"Medium","Low"))</f>
        <v>High</v>
      </c>
    </row>
    <row r="1068" spans="1:13" x14ac:dyDescent="0.3">
      <c r="A1068" t="s">
        <v>1070</v>
      </c>
      <c r="B1068" t="s">
        <v>1240</v>
      </c>
      <c r="C1068" t="s">
        <v>1036</v>
      </c>
      <c r="D1068" s="1">
        <v>39.99</v>
      </c>
      <c r="E1068">
        <v>10</v>
      </c>
      <c r="F1068" t="s">
        <v>1241</v>
      </c>
      <c r="G1068">
        <v>1129</v>
      </c>
      <c r="H1068" t="s">
        <v>1242</v>
      </c>
      <c r="I1068" t="s">
        <v>7492</v>
      </c>
      <c r="J1068" t="s">
        <v>7258</v>
      </c>
      <c r="K1068" t="str">
        <f t="shared" si="32"/>
        <v>In Stock</v>
      </c>
      <c r="L1068" s="1">
        <f t="shared" si="33"/>
        <v>45148.71</v>
      </c>
      <c r="M1068" t="str">
        <f>IF(Table1[[#This Row],[sold]]&gt;100,"High",IF(Table1[[#This Row],[sold]]&gt;=50,"Medium","Low"))</f>
        <v>High</v>
      </c>
    </row>
    <row r="1069" spans="1:13" x14ac:dyDescent="0.3">
      <c r="A1069" t="s">
        <v>1243</v>
      </c>
      <c r="B1069" t="s">
        <v>1244</v>
      </c>
      <c r="C1069" t="s">
        <v>1036</v>
      </c>
      <c r="D1069" s="1">
        <v>48.88</v>
      </c>
      <c r="E1069">
        <v>10</v>
      </c>
      <c r="F1069" t="s">
        <v>1245</v>
      </c>
      <c r="G1069">
        <v>14</v>
      </c>
      <c r="I1069" t="s">
        <v>7494</v>
      </c>
      <c r="J1069" t="s">
        <v>7258</v>
      </c>
      <c r="K1069" t="str">
        <f t="shared" si="32"/>
        <v>In Stock</v>
      </c>
      <c r="L1069" s="1">
        <f t="shared" si="33"/>
        <v>684.32</v>
      </c>
      <c r="M1069" t="str">
        <f>IF(Table1[[#This Row],[sold]]&gt;100,"High",IF(Table1[[#This Row],[sold]]&gt;=50,"Medium","Low"))</f>
        <v>Low</v>
      </c>
    </row>
    <row r="1070" spans="1:13" x14ac:dyDescent="0.3">
      <c r="A1070" t="s">
        <v>1009</v>
      </c>
      <c r="B1070" t="s">
        <v>1246</v>
      </c>
      <c r="C1070" t="s">
        <v>1011</v>
      </c>
      <c r="D1070" s="1">
        <v>55.99</v>
      </c>
      <c r="E1070">
        <v>6</v>
      </c>
      <c r="F1070" t="s">
        <v>1247</v>
      </c>
      <c r="G1070">
        <v>193</v>
      </c>
      <c r="H1070" t="s">
        <v>1248</v>
      </c>
      <c r="I1070" t="s">
        <v>7492</v>
      </c>
      <c r="J1070" t="s">
        <v>7258</v>
      </c>
      <c r="K1070" t="str">
        <f t="shared" si="32"/>
        <v>In Stock</v>
      </c>
      <c r="L1070" s="1">
        <f t="shared" si="33"/>
        <v>10806.07</v>
      </c>
      <c r="M1070" t="str">
        <f>IF(Table1[[#This Row],[sold]]&gt;100,"High",IF(Table1[[#This Row],[sold]]&gt;=50,"Medium","Low"))</f>
        <v>High</v>
      </c>
    </row>
    <row r="1071" spans="1:13" x14ac:dyDescent="0.3">
      <c r="A1071" t="s">
        <v>1344</v>
      </c>
      <c r="B1071" t="s">
        <v>1249</v>
      </c>
      <c r="C1071" t="s">
        <v>1011</v>
      </c>
      <c r="D1071" s="1">
        <v>42.98</v>
      </c>
      <c r="E1071">
        <v>10</v>
      </c>
      <c r="F1071" t="s">
        <v>1250</v>
      </c>
      <c r="G1071">
        <v>29</v>
      </c>
      <c r="H1071" t="s">
        <v>1251</v>
      </c>
      <c r="I1071" t="s">
        <v>7494</v>
      </c>
      <c r="J1071" t="s">
        <v>7258</v>
      </c>
      <c r="K1071" t="str">
        <f t="shared" si="32"/>
        <v>In Stock</v>
      </c>
      <c r="L1071" s="1">
        <f t="shared" si="33"/>
        <v>1246.4199999999998</v>
      </c>
      <c r="M1071" t="str">
        <f>IF(Table1[[#This Row],[sold]]&gt;100,"High",IF(Table1[[#This Row],[sold]]&gt;=50,"Medium","Low"))</f>
        <v>Low</v>
      </c>
    </row>
    <row r="1072" spans="1:13" x14ac:dyDescent="0.3">
      <c r="A1072" t="s">
        <v>1252</v>
      </c>
      <c r="B1072" t="s">
        <v>1253</v>
      </c>
      <c r="C1072" t="s">
        <v>1254</v>
      </c>
      <c r="D1072" s="1">
        <v>15.98</v>
      </c>
      <c r="E1072">
        <v>10</v>
      </c>
      <c r="F1072" t="s">
        <v>1255</v>
      </c>
      <c r="G1072">
        <v>40</v>
      </c>
      <c r="H1072" t="s">
        <v>1256</v>
      </c>
      <c r="I1072" t="s">
        <v>7495</v>
      </c>
      <c r="J1072" t="s">
        <v>7258</v>
      </c>
      <c r="K1072" t="str">
        <f t="shared" si="32"/>
        <v>In Stock</v>
      </c>
      <c r="L1072" s="1">
        <f t="shared" si="33"/>
        <v>639.20000000000005</v>
      </c>
      <c r="M1072" t="str">
        <f>IF(Table1[[#This Row],[sold]]&gt;100,"High",IF(Table1[[#This Row],[sold]]&gt;=50,"Medium","Low"))</f>
        <v>Low</v>
      </c>
    </row>
    <row r="1073" spans="1:13" x14ac:dyDescent="0.3">
      <c r="A1073" t="s">
        <v>1257</v>
      </c>
      <c r="B1073" t="s">
        <v>1258</v>
      </c>
      <c r="C1073" t="s">
        <v>1221</v>
      </c>
      <c r="D1073" s="1">
        <v>19.45</v>
      </c>
      <c r="E1073">
        <v>50</v>
      </c>
      <c r="F1073" t="s">
        <v>1259</v>
      </c>
      <c r="G1073">
        <v>2</v>
      </c>
      <c r="H1073" t="s">
        <v>1260</v>
      </c>
      <c r="I1073" t="s">
        <v>7494</v>
      </c>
      <c r="J1073" t="s">
        <v>7258</v>
      </c>
      <c r="K1073" t="str">
        <f t="shared" si="32"/>
        <v>In Stock</v>
      </c>
      <c r="L1073" s="1">
        <f t="shared" si="33"/>
        <v>38.9</v>
      </c>
      <c r="M1073" t="str">
        <f>IF(Table1[[#This Row],[sold]]&gt;100,"High",IF(Table1[[#This Row],[sold]]&gt;=50,"Medium","Low"))</f>
        <v>Low</v>
      </c>
    </row>
    <row r="1074" spans="1:13" x14ac:dyDescent="0.3">
      <c r="A1074" t="s">
        <v>1109</v>
      </c>
      <c r="B1074" t="s">
        <v>1261</v>
      </c>
      <c r="C1074" t="s">
        <v>1011</v>
      </c>
      <c r="D1074" s="1">
        <v>49.99</v>
      </c>
      <c r="E1074">
        <v>2</v>
      </c>
      <c r="F1074" t="s">
        <v>1262</v>
      </c>
      <c r="G1074">
        <v>288</v>
      </c>
      <c r="H1074" t="s">
        <v>1263</v>
      </c>
      <c r="I1074" t="s">
        <v>7550</v>
      </c>
      <c r="J1074" t="s">
        <v>7258</v>
      </c>
      <c r="K1074" t="str">
        <f t="shared" si="32"/>
        <v>In Stock</v>
      </c>
      <c r="L1074" s="1">
        <f t="shared" si="33"/>
        <v>14397.12</v>
      </c>
      <c r="M1074" t="str">
        <f>IF(Table1[[#This Row],[sold]]&gt;100,"High",IF(Table1[[#This Row],[sold]]&gt;=50,"Medium","Low"))</f>
        <v>High</v>
      </c>
    </row>
    <row r="1075" spans="1:13" x14ac:dyDescent="0.3">
      <c r="A1075" t="s">
        <v>1146</v>
      </c>
      <c r="B1075" t="s">
        <v>1264</v>
      </c>
      <c r="C1075" t="s">
        <v>1265</v>
      </c>
      <c r="D1075" s="1">
        <v>20.49</v>
      </c>
      <c r="E1075">
        <v>8</v>
      </c>
      <c r="F1075" t="s">
        <v>1266</v>
      </c>
      <c r="G1075">
        <v>190</v>
      </c>
      <c r="H1075" t="s">
        <v>1267</v>
      </c>
      <c r="I1075" t="s">
        <v>7490</v>
      </c>
      <c r="J1075" t="s">
        <v>7258</v>
      </c>
      <c r="K1075" t="str">
        <f t="shared" si="32"/>
        <v>In Stock</v>
      </c>
      <c r="L1075" s="1">
        <f t="shared" si="33"/>
        <v>3893.1</v>
      </c>
      <c r="M1075" t="str">
        <f>IF(Table1[[#This Row],[sold]]&gt;100,"High",IF(Table1[[#This Row],[sold]]&gt;=50,"Medium","Low"))</f>
        <v>High</v>
      </c>
    </row>
    <row r="1076" spans="1:13" x14ac:dyDescent="0.3">
      <c r="A1076" t="s">
        <v>1185</v>
      </c>
      <c r="B1076" t="s">
        <v>1268</v>
      </c>
      <c r="C1076" t="s">
        <v>1011</v>
      </c>
      <c r="D1076" s="1">
        <v>31</v>
      </c>
      <c r="E1076">
        <v>4</v>
      </c>
      <c r="F1076" t="s">
        <v>1269</v>
      </c>
      <c r="G1076">
        <v>266</v>
      </c>
      <c r="H1076" t="s">
        <v>1270</v>
      </c>
      <c r="I1076" t="s">
        <v>7494</v>
      </c>
      <c r="J1076" t="s">
        <v>7258</v>
      </c>
      <c r="K1076" t="str">
        <f t="shared" si="32"/>
        <v>In Stock</v>
      </c>
      <c r="L1076" s="1">
        <f t="shared" si="33"/>
        <v>8246</v>
      </c>
      <c r="M1076" t="str">
        <f>IF(Table1[[#This Row],[sold]]&gt;100,"High",IF(Table1[[#This Row],[sold]]&gt;=50,"Medium","Low"))</f>
        <v>High</v>
      </c>
    </row>
    <row r="1077" spans="1:13" x14ac:dyDescent="0.3">
      <c r="A1077" t="s">
        <v>1271</v>
      </c>
      <c r="B1077" t="s">
        <v>1272</v>
      </c>
      <c r="C1077" t="s">
        <v>1011</v>
      </c>
      <c r="D1077" s="1">
        <v>24.99</v>
      </c>
      <c r="E1077">
        <v>9</v>
      </c>
      <c r="F1077" t="s">
        <v>1273</v>
      </c>
      <c r="G1077">
        <v>9</v>
      </c>
      <c r="H1077" t="s">
        <v>1274</v>
      </c>
      <c r="I1077" t="s">
        <v>7503</v>
      </c>
      <c r="J1077" t="s">
        <v>7258</v>
      </c>
      <c r="K1077" t="str">
        <f t="shared" si="32"/>
        <v>In Stock</v>
      </c>
      <c r="L1077" s="1">
        <f t="shared" si="33"/>
        <v>224.91</v>
      </c>
      <c r="M1077" t="str">
        <f>IF(Table1[[#This Row],[sold]]&gt;100,"High",IF(Table1[[#This Row],[sold]]&gt;=50,"Medium","Low"))</f>
        <v>Low</v>
      </c>
    </row>
    <row r="1078" spans="1:13" x14ac:dyDescent="0.3">
      <c r="A1078" t="s">
        <v>1275</v>
      </c>
      <c r="B1078" t="s">
        <v>1276</v>
      </c>
      <c r="C1078" t="s">
        <v>1011</v>
      </c>
      <c r="D1078" s="1">
        <v>19</v>
      </c>
      <c r="E1078">
        <v>10</v>
      </c>
      <c r="F1078" t="s">
        <v>1277</v>
      </c>
      <c r="G1078">
        <v>10</v>
      </c>
      <c r="I1078" t="s">
        <v>7498</v>
      </c>
      <c r="J1078" t="s">
        <v>7258</v>
      </c>
      <c r="K1078" t="str">
        <f t="shared" si="32"/>
        <v>In Stock</v>
      </c>
      <c r="L1078" s="1">
        <f t="shared" si="33"/>
        <v>190</v>
      </c>
      <c r="M1078" t="str">
        <f>IF(Table1[[#This Row],[sold]]&gt;100,"High",IF(Table1[[#This Row],[sold]]&gt;=50,"Medium","Low"))</f>
        <v>Low</v>
      </c>
    </row>
    <row r="1079" spans="1:13" x14ac:dyDescent="0.3">
      <c r="A1079" t="s">
        <v>1078</v>
      </c>
      <c r="B1079" t="s">
        <v>7291</v>
      </c>
      <c r="C1079" t="s">
        <v>1011</v>
      </c>
      <c r="D1079" s="1">
        <v>14</v>
      </c>
      <c r="E1079">
        <v>10</v>
      </c>
      <c r="F1079" t="s">
        <v>1278</v>
      </c>
      <c r="G1079">
        <v>266</v>
      </c>
      <c r="I1079" t="s">
        <v>7494</v>
      </c>
      <c r="J1079" t="s">
        <v>7258</v>
      </c>
      <c r="K1079" t="str">
        <f t="shared" si="32"/>
        <v>In Stock</v>
      </c>
      <c r="L1079" s="1">
        <f t="shared" si="33"/>
        <v>3724</v>
      </c>
      <c r="M1079" t="str">
        <f>IF(Table1[[#This Row],[sold]]&gt;100,"High",IF(Table1[[#This Row],[sold]]&gt;=50,"Medium","Low"))</f>
        <v>High</v>
      </c>
    </row>
    <row r="1080" spans="1:13" x14ac:dyDescent="0.3">
      <c r="A1080" t="s">
        <v>1279</v>
      </c>
      <c r="B1080" t="s">
        <v>7401</v>
      </c>
      <c r="C1080" t="s">
        <v>1011</v>
      </c>
      <c r="D1080" s="1">
        <v>34</v>
      </c>
      <c r="E1080">
        <v>10</v>
      </c>
      <c r="F1080" t="s">
        <v>1280</v>
      </c>
      <c r="G1080">
        <v>45</v>
      </c>
      <c r="H1080" t="s">
        <v>1281</v>
      </c>
      <c r="I1080" t="s">
        <v>7494</v>
      </c>
      <c r="J1080" t="s">
        <v>7258</v>
      </c>
      <c r="K1080" t="str">
        <f t="shared" si="32"/>
        <v>In Stock</v>
      </c>
      <c r="L1080" s="1">
        <f t="shared" si="33"/>
        <v>1530</v>
      </c>
      <c r="M1080" t="str">
        <f>IF(Table1[[#This Row],[sold]]&gt;100,"High",IF(Table1[[#This Row],[sold]]&gt;=50,"Medium","Low"))</f>
        <v>Low</v>
      </c>
    </row>
    <row r="1081" spans="1:13" x14ac:dyDescent="0.3">
      <c r="A1081" t="s">
        <v>1282</v>
      </c>
      <c r="B1081" t="s">
        <v>1283</v>
      </c>
      <c r="C1081" t="s">
        <v>1011</v>
      </c>
      <c r="D1081" s="1">
        <v>49</v>
      </c>
      <c r="E1081">
        <v>10</v>
      </c>
      <c r="F1081" t="s">
        <v>1284</v>
      </c>
      <c r="G1081">
        <v>443</v>
      </c>
      <c r="H1081" t="s">
        <v>1285</v>
      </c>
      <c r="I1081" t="s">
        <v>7498</v>
      </c>
      <c r="J1081" t="s">
        <v>7258</v>
      </c>
      <c r="K1081" t="str">
        <f t="shared" si="32"/>
        <v>In Stock</v>
      </c>
      <c r="L1081" s="1">
        <f t="shared" si="33"/>
        <v>21707</v>
      </c>
      <c r="M1081" t="str">
        <f>IF(Table1[[#This Row],[sold]]&gt;100,"High",IF(Table1[[#This Row],[sold]]&gt;=50,"Medium","Low"))</f>
        <v>High</v>
      </c>
    </row>
    <row r="1082" spans="1:13" x14ac:dyDescent="0.3">
      <c r="A1082" t="s">
        <v>1286</v>
      </c>
      <c r="B1082" t="s">
        <v>7315</v>
      </c>
      <c r="C1082" t="s">
        <v>1011</v>
      </c>
      <c r="D1082" s="1">
        <v>54.99</v>
      </c>
      <c r="E1082">
        <v>10</v>
      </c>
      <c r="F1082" t="s">
        <v>1287</v>
      </c>
      <c r="G1082">
        <v>17</v>
      </c>
      <c r="H1082" t="s">
        <v>1288</v>
      </c>
      <c r="I1082" t="s">
        <v>7495</v>
      </c>
      <c r="J1082" t="s">
        <v>7258</v>
      </c>
      <c r="K1082" t="str">
        <f t="shared" si="32"/>
        <v>In Stock</v>
      </c>
      <c r="L1082" s="1">
        <f t="shared" si="33"/>
        <v>934.83</v>
      </c>
      <c r="M1082" t="str">
        <f>IF(Table1[[#This Row],[sold]]&gt;100,"High",IF(Table1[[#This Row],[sold]]&gt;=50,"Medium","Low"))</f>
        <v>Low</v>
      </c>
    </row>
    <row r="1083" spans="1:13" x14ac:dyDescent="0.3">
      <c r="A1083" t="s">
        <v>1289</v>
      </c>
      <c r="B1083" t="s">
        <v>1290</v>
      </c>
      <c r="C1083" t="s">
        <v>1011</v>
      </c>
      <c r="D1083" s="1">
        <v>30.99</v>
      </c>
      <c r="E1083">
        <v>10</v>
      </c>
      <c r="F1083" t="s">
        <v>1291</v>
      </c>
      <c r="G1083">
        <v>302</v>
      </c>
      <c r="H1083" t="s">
        <v>1292</v>
      </c>
      <c r="I1083" t="s">
        <v>7500</v>
      </c>
      <c r="J1083" t="s">
        <v>7258</v>
      </c>
      <c r="K1083" t="str">
        <f t="shared" si="32"/>
        <v>In Stock</v>
      </c>
      <c r="L1083" s="1">
        <f t="shared" si="33"/>
        <v>9358.98</v>
      </c>
      <c r="M1083" t="str">
        <f>IF(Table1[[#This Row],[sold]]&gt;100,"High",IF(Table1[[#This Row],[sold]]&gt;=50,"Medium","Low"))</f>
        <v>High</v>
      </c>
    </row>
    <row r="1084" spans="1:13" x14ac:dyDescent="0.3">
      <c r="A1084" t="s">
        <v>1293</v>
      </c>
      <c r="B1084" t="s">
        <v>1294</v>
      </c>
      <c r="C1084" t="s">
        <v>1011</v>
      </c>
      <c r="D1084" s="1">
        <v>16.63</v>
      </c>
      <c r="E1084">
        <v>37</v>
      </c>
      <c r="F1084" t="s">
        <v>1295</v>
      </c>
      <c r="G1084">
        <v>528</v>
      </c>
      <c r="H1084" t="s">
        <v>1296</v>
      </c>
      <c r="I1084" t="s">
        <v>7495</v>
      </c>
      <c r="J1084" t="s">
        <v>7258</v>
      </c>
      <c r="K1084" t="str">
        <f t="shared" si="32"/>
        <v>In Stock</v>
      </c>
      <c r="L1084" s="1">
        <f t="shared" si="33"/>
        <v>8780.64</v>
      </c>
      <c r="M1084" t="str">
        <f>IF(Table1[[#This Row],[sold]]&gt;100,"High",IF(Table1[[#This Row],[sold]]&gt;=50,"Medium","Low"))</f>
        <v>High</v>
      </c>
    </row>
    <row r="1085" spans="1:13" x14ac:dyDescent="0.3">
      <c r="A1085" t="s">
        <v>1211</v>
      </c>
      <c r="B1085" t="s">
        <v>1297</v>
      </c>
      <c r="C1085" t="s">
        <v>1011</v>
      </c>
      <c r="D1085" s="1">
        <v>60</v>
      </c>
      <c r="E1085">
        <v>10</v>
      </c>
      <c r="F1085" t="s">
        <v>1298</v>
      </c>
      <c r="G1085">
        <v>256</v>
      </c>
      <c r="H1085" t="s">
        <v>1299</v>
      </c>
      <c r="I1085" t="s">
        <v>7492</v>
      </c>
      <c r="J1085" t="s">
        <v>7258</v>
      </c>
      <c r="K1085" t="str">
        <f t="shared" si="32"/>
        <v>In Stock</v>
      </c>
      <c r="L1085" s="1">
        <f t="shared" si="33"/>
        <v>15360</v>
      </c>
      <c r="M1085" t="str">
        <f>IF(Table1[[#This Row],[sold]]&gt;100,"High",IF(Table1[[#This Row],[sold]]&gt;=50,"Medium","Low"))</f>
        <v>High</v>
      </c>
    </row>
    <row r="1086" spans="1:13" x14ac:dyDescent="0.3">
      <c r="A1086" t="s">
        <v>1027</v>
      </c>
      <c r="B1086" t="s">
        <v>1300</v>
      </c>
      <c r="C1086" t="s">
        <v>1011</v>
      </c>
      <c r="D1086" s="1">
        <v>42.99</v>
      </c>
      <c r="E1086">
        <v>10</v>
      </c>
      <c r="F1086" t="s">
        <v>1301</v>
      </c>
      <c r="G1086">
        <v>155</v>
      </c>
      <c r="H1086" t="s">
        <v>1302</v>
      </c>
      <c r="I1086" t="s">
        <v>7499</v>
      </c>
      <c r="J1086" t="s">
        <v>7258</v>
      </c>
      <c r="K1086" t="str">
        <f t="shared" si="32"/>
        <v>In Stock</v>
      </c>
      <c r="L1086" s="1">
        <f t="shared" si="33"/>
        <v>6663.4500000000007</v>
      </c>
      <c r="M1086" t="str">
        <f>IF(Table1[[#This Row],[sold]]&gt;100,"High",IF(Table1[[#This Row],[sold]]&gt;=50,"Medium","Low"))</f>
        <v>High</v>
      </c>
    </row>
    <row r="1087" spans="1:13" x14ac:dyDescent="0.3">
      <c r="A1087" t="s">
        <v>1303</v>
      </c>
      <c r="B1087" t="s">
        <v>1304</v>
      </c>
      <c r="C1087" t="s">
        <v>2554</v>
      </c>
      <c r="D1087" s="1">
        <v>19</v>
      </c>
      <c r="E1087">
        <v>10</v>
      </c>
      <c r="F1087" t="s">
        <v>1019</v>
      </c>
      <c r="G1087">
        <v>35</v>
      </c>
      <c r="I1087" t="s">
        <v>7492</v>
      </c>
      <c r="J1087" t="s">
        <v>7258</v>
      </c>
      <c r="K1087" t="str">
        <f t="shared" ref="K1087:K1149" si="34">IF(E1087&gt;=1,"In Stock","Out of Stock")</f>
        <v>In Stock</v>
      </c>
      <c r="L1087" s="1">
        <f t="shared" ref="L1087:L1149" si="35">G1087*D1087</f>
        <v>665</v>
      </c>
      <c r="M1087" t="str">
        <f>IF(Table1[[#This Row],[sold]]&gt;100,"High",IF(Table1[[#This Row],[sold]]&gt;=50,"Medium","Low"))</f>
        <v>Low</v>
      </c>
    </row>
    <row r="1088" spans="1:13" x14ac:dyDescent="0.3">
      <c r="A1088" t="s">
        <v>1305</v>
      </c>
      <c r="B1088" t="s">
        <v>1306</v>
      </c>
      <c r="C1088" t="s">
        <v>1036</v>
      </c>
      <c r="D1088" s="1">
        <v>25.27</v>
      </c>
      <c r="E1088">
        <v>106</v>
      </c>
      <c r="F1088" t="s">
        <v>1307</v>
      </c>
      <c r="G1088">
        <v>539</v>
      </c>
      <c r="H1088" t="s">
        <v>1308</v>
      </c>
      <c r="I1088" t="s">
        <v>7495</v>
      </c>
      <c r="J1088" t="s">
        <v>7258</v>
      </c>
      <c r="K1088" t="str">
        <f t="shared" si="34"/>
        <v>In Stock</v>
      </c>
      <c r="L1088" s="1">
        <f t="shared" si="35"/>
        <v>13620.53</v>
      </c>
      <c r="M1088" t="str">
        <f>IF(Table1[[#This Row],[sold]]&gt;100,"High",IF(Table1[[#This Row],[sold]]&gt;=50,"Medium","Low"))</f>
        <v>High</v>
      </c>
    </row>
    <row r="1089" spans="1:13" x14ac:dyDescent="0.3">
      <c r="A1089" t="s">
        <v>1078</v>
      </c>
      <c r="B1089" t="s">
        <v>1309</v>
      </c>
      <c r="C1089" t="s">
        <v>1036</v>
      </c>
      <c r="D1089" s="1">
        <v>29.9</v>
      </c>
      <c r="E1089">
        <v>10</v>
      </c>
      <c r="F1089" t="s">
        <v>1310</v>
      </c>
      <c r="G1089">
        <v>327</v>
      </c>
      <c r="H1089" t="s">
        <v>1311</v>
      </c>
      <c r="I1089" t="s">
        <v>7492</v>
      </c>
      <c r="J1089" t="s">
        <v>7258</v>
      </c>
      <c r="K1089" t="str">
        <f t="shared" si="34"/>
        <v>In Stock</v>
      </c>
      <c r="L1089" s="1">
        <f t="shared" si="35"/>
        <v>9777.2999999999993</v>
      </c>
      <c r="M1089" t="str">
        <f>IF(Table1[[#This Row],[sold]]&gt;100,"High",IF(Table1[[#This Row],[sold]]&gt;=50,"Medium","Low"))</f>
        <v>High</v>
      </c>
    </row>
    <row r="1090" spans="1:13" x14ac:dyDescent="0.3">
      <c r="A1090" t="s">
        <v>1312</v>
      </c>
      <c r="B1090" t="s">
        <v>1313</v>
      </c>
      <c r="C1090" t="s">
        <v>1011</v>
      </c>
      <c r="D1090" s="1">
        <v>20.93</v>
      </c>
      <c r="E1090">
        <v>1</v>
      </c>
      <c r="F1090" t="s">
        <v>1314</v>
      </c>
      <c r="G1090">
        <v>1484</v>
      </c>
      <c r="H1090" t="s">
        <v>1315</v>
      </c>
      <c r="I1090" t="s">
        <v>7496</v>
      </c>
      <c r="J1090" t="s">
        <v>7258</v>
      </c>
      <c r="K1090" t="str">
        <f t="shared" si="34"/>
        <v>In Stock</v>
      </c>
      <c r="L1090" s="1">
        <f t="shared" si="35"/>
        <v>31060.12</v>
      </c>
      <c r="M1090" t="str">
        <f>IF(Table1[[#This Row],[sold]]&gt;100,"High",IF(Table1[[#This Row],[sold]]&gt;=50,"Medium","Low"))</f>
        <v>High</v>
      </c>
    </row>
    <row r="1091" spans="1:13" x14ac:dyDescent="0.3">
      <c r="A1091" t="s">
        <v>1074</v>
      </c>
      <c r="B1091" t="s">
        <v>1316</v>
      </c>
      <c r="C1091" t="s">
        <v>1036</v>
      </c>
      <c r="D1091" s="1">
        <v>30.98</v>
      </c>
      <c r="E1091">
        <v>10</v>
      </c>
      <c r="F1091" t="s">
        <v>1317</v>
      </c>
      <c r="G1091">
        <v>12</v>
      </c>
      <c r="H1091" t="s">
        <v>1318</v>
      </c>
      <c r="I1091" t="s">
        <v>7474</v>
      </c>
      <c r="J1091" t="s">
        <v>7258</v>
      </c>
      <c r="K1091" t="str">
        <f t="shared" si="34"/>
        <v>In Stock</v>
      </c>
      <c r="L1091" s="1">
        <f t="shared" si="35"/>
        <v>371.76</v>
      </c>
      <c r="M1091" t="str">
        <f>IF(Table1[[#This Row],[sold]]&gt;100,"High",IF(Table1[[#This Row],[sold]]&gt;=50,"Medium","Low"))</f>
        <v>Low</v>
      </c>
    </row>
    <row r="1092" spans="1:13" x14ac:dyDescent="0.3">
      <c r="A1092" t="s">
        <v>1034</v>
      </c>
      <c r="B1092" t="s">
        <v>1319</v>
      </c>
      <c r="C1092" t="s">
        <v>1036</v>
      </c>
      <c r="D1092" s="1">
        <v>41.5</v>
      </c>
      <c r="E1092">
        <v>3</v>
      </c>
      <c r="F1092" t="s">
        <v>1320</v>
      </c>
      <c r="G1092">
        <v>255</v>
      </c>
      <c r="H1092" t="s">
        <v>1321</v>
      </c>
      <c r="I1092" t="s">
        <v>7498</v>
      </c>
      <c r="J1092" t="s">
        <v>7258</v>
      </c>
      <c r="K1092" t="str">
        <f t="shared" si="34"/>
        <v>In Stock</v>
      </c>
      <c r="L1092" s="1">
        <f t="shared" si="35"/>
        <v>10582.5</v>
      </c>
      <c r="M1092" t="str">
        <f>IF(Table1[[#This Row],[sold]]&gt;100,"High",IF(Table1[[#This Row],[sold]]&gt;=50,"Medium","Low"))</f>
        <v>High</v>
      </c>
    </row>
    <row r="1093" spans="1:13" x14ac:dyDescent="0.3">
      <c r="A1093" t="s">
        <v>1150</v>
      </c>
      <c r="B1093" t="s">
        <v>1322</v>
      </c>
      <c r="C1093" t="s">
        <v>1011</v>
      </c>
      <c r="D1093" s="1">
        <v>64.989999999999995</v>
      </c>
      <c r="E1093">
        <v>5</v>
      </c>
      <c r="F1093" t="s">
        <v>1323</v>
      </c>
      <c r="G1093">
        <v>4</v>
      </c>
      <c r="H1093" t="s">
        <v>1324</v>
      </c>
      <c r="I1093" t="s">
        <v>6349</v>
      </c>
      <c r="J1093" t="s">
        <v>7258</v>
      </c>
      <c r="K1093" t="str">
        <f t="shared" si="34"/>
        <v>In Stock</v>
      </c>
      <c r="L1093" s="1">
        <f t="shared" si="35"/>
        <v>259.95999999999998</v>
      </c>
      <c r="M1093" t="str">
        <f>IF(Table1[[#This Row],[sold]]&gt;100,"High",IF(Table1[[#This Row],[sold]]&gt;=50,"Medium","Low"))</f>
        <v>Low</v>
      </c>
    </row>
    <row r="1094" spans="1:13" x14ac:dyDescent="0.3">
      <c r="A1094" t="s">
        <v>1139</v>
      </c>
      <c r="B1094" t="s">
        <v>1325</v>
      </c>
      <c r="C1094" t="s">
        <v>1011</v>
      </c>
      <c r="D1094" s="1">
        <v>29.99</v>
      </c>
      <c r="E1094">
        <v>9</v>
      </c>
      <c r="F1094" t="s">
        <v>1326</v>
      </c>
      <c r="G1094">
        <v>57</v>
      </c>
      <c r="H1094" t="s">
        <v>1327</v>
      </c>
      <c r="I1094" t="s">
        <v>7492</v>
      </c>
      <c r="J1094" t="s">
        <v>7258</v>
      </c>
      <c r="K1094" t="str">
        <f t="shared" si="34"/>
        <v>In Stock</v>
      </c>
      <c r="L1094" s="1">
        <f t="shared" si="35"/>
        <v>1709.4299999999998</v>
      </c>
      <c r="M1094" t="str">
        <f>IF(Table1[[#This Row],[sold]]&gt;100,"High",IF(Table1[[#This Row],[sold]]&gt;=50,"Medium","Low"))</f>
        <v>Medium</v>
      </c>
    </row>
    <row r="1095" spans="1:13" x14ac:dyDescent="0.3">
      <c r="A1095" t="s">
        <v>1070</v>
      </c>
      <c r="B1095" t="s">
        <v>1328</v>
      </c>
      <c r="C1095" t="s">
        <v>1036</v>
      </c>
      <c r="D1095" s="1">
        <v>30.79</v>
      </c>
      <c r="E1095">
        <v>3</v>
      </c>
      <c r="F1095" t="s">
        <v>1329</v>
      </c>
      <c r="G1095">
        <v>493</v>
      </c>
      <c r="H1095" t="s">
        <v>1330</v>
      </c>
      <c r="I1095" t="s">
        <v>7494</v>
      </c>
      <c r="J1095" t="s">
        <v>7258</v>
      </c>
      <c r="K1095" t="str">
        <f t="shared" si="34"/>
        <v>In Stock</v>
      </c>
      <c r="L1095" s="1">
        <f t="shared" si="35"/>
        <v>15179.47</v>
      </c>
      <c r="M1095" t="str">
        <f>IF(Table1[[#This Row],[sold]]&gt;100,"High",IF(Table1[[#This Row],[sold]]&gt;=50,"Medium","Low"))</f>
        <v>High</v>
      </c>
    </row>
    <row r="1096" spans="1:13" x14ac:dyDescent="0.3">
      <c r="A1096" t="s">
        <v>1044</v>
      </c>
      <c r="B1096" t="s">
        <v>1331</v>
      </c>
      <c r="C1096" t="s">
        <v>1011</v>
      </c>
      <c r="D1096" s="1">
        <v>39.99</v>
      </c>
      <c r="E1096">
        <v>10</v>
      </c>
      <c r="F1096" t="s">
        <v>1332</v>
      </c>
      <c r="G1096">
        <v>66</v>
      </c>
      <c r="H1096" t="s">
        <v>1333</v>
      </c>
      <c r="I1096" t="s">
        <v>7492</v>
      </c>
      <c r="J1096" t="s">
        <v>7258</v>
      </c>
      <c r="K1096" t="str">
        <f t="shared" si="34"/>
        <v>In Stock</v>
      </c>
      <c r="L1096" s="1">
        <f t="shared" si="35"/>
        <v>2639.34</v>
      </c>
      <c r="M1096" t="str">
        <f>IF(Table1[[#This Row],[sold]]&gt;100,"High",IF(Table1[[#This Row],[sold]]&gt;=50,"Medium","Low"))</f>
        <v>Medium</v>
      </c>
    </row>
    <row r="1097" spans="1:13" x14ac:dyDescent="0.3">
      <c r="A1097" t="s">
        <v>1334</v>
      </c>
      <c r="B1097" t="s">
        <v>1335</v>
      </c>
      <c r="C1097" t="s">
        <v>1336</v>
      </c>
      <c r="D1097" s="1">
        <v>21.27</v>
      </c>
      <c r="E1097">
        <v>2</v>
      </c>
      <c r="F1097" t="s">
        <v>1337</v>
      </c>
      <c r="G1097">
        <v>61</v>
      </c>
      <c r="H1097" t="s">
        <v>1338</v>
      </c>
      <c r="I1097" t="s">
        <v>7474</v>
      </c>
      <c r="J1097" t="s">
        <v>7258</v>
      </c>
      <c r="K1097" t="str">
        <f t="shared" si="34"/>
        <v>In Stock</v>
      </c>
      <c r="L1097" s="1">
        <f t="shared" si="35"/>
        <v>1297.47</v>
      </c>
      <c r="M1097" t="str">
        <f>IF(Table1[[#This Row],[sold]]&gt;100,"High",IF(Table1[[#This Row],[sold]]&gt;=50,"Medium","Low"))</f>
        <v>Medium</v>
      </c>
    </row>
    <row r="1098" spans="1:13" x14ac:dyDescent="0.3">
      <c r="A1098" t="s">
        <v>1087</v>
      </c>
      <c r="B1098" t="s">
        <v>7402</v>
      </c>
      <c r="C1098" t="s">
        <v>1011</v>
      </c>
      <c r="D1098" s="1">
        <v>15.89</v>
      </c>
      <c r="E1098">
        <v>10</v>
      </c>
      <c r="F1098" t="s">
        <v>1339</v>
      </c>
      <c r="G1098">
        <v>434</v>
      </c>
      <c r="H1098" t="s">
        <v>1340</v>
      </c>
      <c r="I1098" t="s">
        <v>7497</v>
      </c>
      <c r="J1098" t="s">
        <v>7258</v>
      </c>
      <c r="K1098" t="str">
        <f t="shared" si="34"/>
        <v>In Stock</v>
      </c>
      <c r="L1098" s="1">
        <f t="shared" si="35"/>
        <v>6896.26</v>
      </c>
      <c r="M1098" t="str">
        <f>IF(Table1[[#This Row],[sold]]&gt;100,"High",IF(Table1[[#This Row],[sold]]&gt;=50,"Medium","Low"))</f>
        <v>High</v>
      </c>
    </row>
    <row r="1099" spans="1:13" x14ac:dyDescent="0.3">
      <c r="A1099" t="s">
        <v>1341</v>
      </c>
      <c r="B1099" t="s">
        <v>1342</v>
      </c>
      <c r="C1099" t="s">
        <v>1336</v>
      </c>
      <c r="D1099" s="1">
        <v>10.99</v>
      </c>
      <c r="E1099">
        <v>10</v>
      </c>
      <c r="F1099" t="s">
        <v>1063</v>
      </c>
      <c r="G1099">
        <v>94</v>
      </c>
      <c r="H1099" t="s">
        <v>1343</v>
      </c>
      <c r="I1099" t="s">
        <v>7495</v>
      </c>
      <c r="J1099" t="s">
        <v>7258</v>
      </c>
      <c r="K1099" t="str">
        <f t="shared" si="34"/>
        <v>In Stock</v>
      </c>
      <c r="L1099" s="1">
        <f t="shared" si="35"/>
        <v>1033.06</v>
      </c>
      <c r="M1099" t="str">
        <f>IF(Table1[[#This Row],[sold]]&gt;100,"High",IF(Table1[[#This Row],[sold]]&gt;=50,"Medium","Low"))</f>
        <v>Medium</v>
      </c>
    </row>
    <row r="1100" spans="1:13" x14ac:dyDescent="0.3">
      <c r="A1100" t="s">
        <v>1344</v>
      </c>
      <c r="B1100" t="s">
        <v>1345</v>
      </c>
      <c r="C1100" t="s">
        <v>1011</v>
      </c>
      <c r="D1100" s="1">
        <v>37.880000000000003</v>
      </c>
      <c r="E1100">
        <v>8</v>
      </c>
      <c r="F1100" t="s">
        <v>1346</v>
      </c>
      <c r="G1100">
        <v>108</v>
      </c>
      <c r="H1100" t="s">
        <v>1347</v>
      </c>
      <c r="I1100" t="s">
        <v>7494</v>
      </c>
      <c r="J1100" t="s">
        <v>7258</v>
      </c>
      <c r="K1100" t="str">
        <f t="shared" si="34"/>
        <v>In Stock</v>
      </c>
      <c r="L1100" s="1">
        <f t="shared" si="35"/>
        <v>4091.0400000000004</v>
      </c>
      <c r="M1100" t="str">
        <f>IF(Table1[[#This Row],[sold]]&gt;100,"High",IF(Table1[[#This Row],[sold]]&gt;=50,"Medium","Low"))</f>
        <v>High</v>
      </c>
    </row>
    <row r="1101" spans="1:13" x14ac:dyDescent="0.3">
      <c r="A1101" t="s">
        <v>1078</v>
      </c>
      <c r="B1101" t="s">
        <v>7292</v>
      </c>
      <c r="C1101" t="s">
        <v>1036</v>
      </c>
      <c r="D1101" s="1">
        <v>30.95</v>
      </c>
      <c r="E1101">
        <v>8</v>
      </c>
      <c r="F1101" t="s">
        <v>1348</v>
      </c>
      <c r="G1101">
        <v>245</v>
      </c>
      <c r="H1101" t="s">
        <v>1349</v>
      </c>
      <c r="I1101" t="s">
        <v>7510</v>
      </c>
      <c r="J1101" t="s">
        <v>7258</v>
      </c>
      <c r="K1101" t="str">
        <f t="shared" si="34"/>
        <v>In Stock</v>
      </c>
      <c r="L1101" s="1">
        <f t="shared" si="35"/>
        <v>7582.75</v>
      </c>
      <c r="M1101" t="str">
        <f>IF(Table1[[#This Row],[sold]]&gt;100,"High",IF(Table1[[#This Row],[sold]]&gt;=50,"Medium","Low"))</f>
        <v>High</v>
      </c>
    </row>
    <row r="1102" spans="1:13" x14ac:dyDescent="0.3">
      <c r="A1102" t="s">
        <v>1350</v>
      </c>
      <c r="B1102" t="s">
        <v>1351</v>
      </c>
      <c r="C1102" t="s">
        <v>1036</v>
      </c>
      <c r="D1102" s="1">
        <v>25.23</v>
      </c>
      <c r="E1102">
        <v>8</v>
      </c>
      <c r="F1102" t="s">
        <v>1352</v>
      </c>
      <c r="G1102">
        <v>909</v>
      </c>
      <c r="H1102" t="s">
        <v>1353</v>
      </c>
      <c r="I1102" t="s">
        <v>7495</v>
      </c>
      <c r="J1102" t="s">
        <v>7258</v>
      </c>
      <c r="K1102" t="str">
        <f t="shared" si="34"/>
        <v>In Stock</v>
      </c>
      <c r="L1102" s="1">
        <f t="shared" si="35"/>
        <v>22934.07</v>
      </c>
      <c r="M1102" t="str">
        <f>IF(Table1[[#This Row],[sold]]&gt;100,"High",IF(Table1[[#This Row],[sold]]&gt;=50,"Medium","Low"))</f>
        <v>High</v>
      </c>
    </row>
    <row r="1103" spans="1:13" x14ac:dyDescent="0.3">
      <c r="A1103" t="s">
        <v>1354</v>
      </c>
      <c r="B1103" t="s">
        <v>1355</v>
      </c>
      <c r="C1103" t="s">
        <v>1011</v>
      </c>
      <c r="D1103" s="1">
        <v>23.88</v>
      </c>
      <c r="E1103">
        <v>1</v>
      </c>
      <c r="F1103" t="s">
        <v>1356</v>
      </c>
      <c r="G1103">
        <v>5587</v>
      </c>
      <c r="H1103" t="s">
        <v>1357</v>
      </c>
      <c r="I1103" t="s">
        <v>7496</v>
      </c>
      <c r="J1103" t="s">
        <v>7258</v>
      </c>
      <c r="K1103" t="str">
        <f t="shared" si="34"/>
        <v>In Stock</v>
      </c>
      <c r="L1103" s="1">
        <f t="shared" si="35"/>
        <v>133417.56</v>
      </c>
      <c r="M1103" t="str">
        <f>IF(Table1[[#This Row],[sold]]&gt;100,"High",IF(Table1[[#This Row],[sold]]&gt;=50,"Medium","Low"))</f>
        <v>High</v>
      </c>
    </row>
    <row r="1104" spans="1:13" x14ac:dyDescent="0.3">
      <c r="A1104" t="s">
        <v>1289</v>
      </c>
      <c r="B1104" t="s">
        <v>1358</v>
      </c>
      <c r="C1104" t="s">
        <v>2554</v>
      </c>
      <c r="D1104" s="1">
        <v>18.5</v>
      </c>
      <c r="E1104">
        <v>6</v>
      </c>
      <c r="F1104" t="s">
        <v>1359</v>
      </c>
      <c r="G1104">
        <v>23</v>
      </c>
      <c r="H1104" t="s">
        <v>1360</v>
      </c>
      <c r="I1104" t="s">
        <v>7512</v>
      </c>
      <c r="J1104" t="s">
        <v>7258</v>
      </c>
      <c r="K1104" t="str">
        <f t="shared" si="34"/>
        <v>In Stock</v>
      </c>
      <c r="L1104" s="1">
        <f t="shared" si="35"/>
        <v>425.5</v>
      </c>
      <c r="M1104" t="str">
        <f>IF(Table1[[#This Row],[sold]]&gt;100,"High",IF(Table1[[#This Row],[sold]]&gt;=50,"Medium","Low"))</f>
        <v>Low</v>
      </c>
    </row>
    <row r="1105" spans="1:13" x14ac:dyDescent="0.3">
      <c r="A1105" t="s">
        <v>1361</v>
      </c>
      <c r="B1105" t="s">
        <v>1362</v>
      </c>
      <c r="C1105" t="s">
        <v>1011</v>
      </c>
      <c r="D1105" s="1">
        <v>20.45</v>
      </c>
      <c r="E1105">
        <v>110</v>
      </c>
      <c r="F1105" t="s">
        <v>1363</v>
      </c>
      <c r="G1105">
        <v>4308</v>
      </c>
      <c r="H1105" t="s">
        <v>1364</v>
      </c>
      <c r="I1105" t="s">
        <v>7495</v>
      </c>
      <c r="J1105" t="s">
        <v>7258</v>
      </c>
      <c r="K1105" t="str">
        <f t="shared" si="34"/>
        <v>In Stock</v>
      </c>
      <c r="L1105" s="1">
        <f t="shared" si="35"/>
        <v>88098.599999999991</v>
      </c>
      <c r="M1105" t="str">
        <f>IF(Table1[[#This Row],[sold]]&gt;100,"High",IF(Table1[[#This Row],[sold]]&gt;=50,"Medium","Low"))</f>
        <v>High</v>
      </c>
    </row>
    <row r="1106" spans="1:13" x14ac:dyDescent="0.3">
      <c r="A1106" t="s">
        <v>1074</v>
      </c>
      <c r="B1106" t="s">
        <v>7455</v>
      </c>
      <c r="C1106" t="s">
        <v>1011</v>
      </c>
      <c r="D1106" s="1">
        <v>59.99</v>
      </c>
      <c r="E1106">
        <v>10</v>
      </c>
      <c r="F1106" t="s">
        <v>1365</v>
      </c>
      <c r="G1106">
        <v>114</v>
      </c>
      <c r="H1106" t="s">
        <v>1366</v>
      </c>
      <c r="I1106" t="s">
        <v>7490</v>
      </c>
      <c r="J1106" t="s">
        <v>7258</v>
      </c>
      <c r="K1106" t="str">
        <f t="shared" si="34"/>
        <v>In Stock</v>
      </c>
      <c r="L1106" s="1">
        <f t="shared" si="35"/>
        <v>6838.8600000000006</v>
      </c>
      <c r="M1106" t="str">
        <f>IF(Table1[[#This Row],[sold]]&gt;100,"High",IF(Table1[[#This Row],[sold]]&gt;=50,"Medium","Low"))</f>
        <v>High</v>
      </c>
    </row>
    <row r="1107" spans="1:13" x14ac:dyDescent="0.3">
      <c r="A1107" t="s">
        <v>1367</v>
      </c>
      <c r="B1107" t="s">
        <v>1368</v>
      </c>
      <c r="C1107" t="s">
        <v>1036</v>
      </c>
      <c r="D1107" s="1">
        <v>12.78</v>
      </c>
      <c r="E1107">
        <v>149</v>
      </c>
      <c r="F1107" t="s">
        <v>1369</v>
      </c>
      <c r="G1107">
        <v>10268</v>
      </c>
      <c r="H1107" t="s">
        <v>1370</v>
      </c>
      <c r="I1107" t="s">
        <v>7495</v>
      </c>
      <c r="J1107" t="s">
        <v>7258</v>
      </c>
      <c r="K1107" t="str">
        <f t="shared" si="34"/>
        <v>In Stock</v>
      </c>
      <c r="L1107" s="1">
        <f t="shared" si="35"/>
        <v>131225.03999999998</v>
      </c>
      <c r="M1107" t="str">
        <f>IF(Table1[[#This Row],[sold]]&gt;100,"High",IF(Table1[[#This Row],[sold]]&gt;=50,"Medium","Low"))</f>
        <v>High</v>
      </c>
    </row>
    <row r="1108" spans="1:13" x14ac:dyDescent="0.3">
      <c r="A1108" t="s">
        <v>1017</v>
      </c>
      <c r="B1108" t="s">
        <v>1371</v>
      </c>
      <c r="C1108" t="s">
        <v>1011</v>
      </c>
      <c r="D1108" s="1">
        <v>64.989999999999995</v>
      </c>
      <c r="E1108">
        <v>10</v>
      </c>
      <c r="F1108" t="s">
        <v>1372</v>
      </c>
      <c r="G1108">
        <v>123</v>
      </c>
      <c r="H1108" t="s">
        <v>1373</v>
      </c>
      <c r="I1108" t="s">
        <v>7490</v>
      </c>
      <c r="J1108" t="s">
        <v>7258</v>
      </c>
      <c r="K1108" t="str">
        <f t="shared" si="34"/>
        <v>In Stock</v>
      </c>
      <c r="L1108" s="1">
        <f t="shared" si="35"/>
        <v>7993.7699999999995</v>
      </c>
      <c r="M1108" t="str">
        <f>IF(Table1[[#This Row],[sold]]&gt;100,"High",IF(Table1[[#This Row],[sold]]&gt;=50,"Medium","Low"))</f>
        <v>High</v>
      </c>
    </row>
    <row r="1109" spans="1:13" x14ac:dyDescent="0.3">
      <c r="A1109" t="s">
        <v>1139</v>
      </c>
      <c r="B1109" t="s">
        <v>1374</v>
      </c>
      <c r="C1109" t="s">
        <v>1011</v>
      </c>
      <c r="D1109" s="1">
        <v>33.99</v>
      </c>
      <c r="E1109">
        <v>9</v>
      </c>
      <c r="F1109" t="s">
        <v>1375</v>
      </c>
      <c r="G1109">
        <v>89</v>
      </c>
      <c r="H1109" t="s">
        <v>1376</v>
      </c>
      <c r="I1109" t="s">
        <v>7505</v>
      </c>
      <c r="J1109" t="s">
        <v>7258</v>
      </c>
      <c r="K1109" t="str">
        <f t="shared" si="34"/>
        <v>In Stock</v>
      </c>
      <c r="L1109" s="1">
        <f t="shared" si="35"/>
        <v>3025.11</v>
      </c>
      <c r="M1109" t="str">
        <f>IF(Table1[[#This Row],[sold]]&gt;100,"High",IF(Table1[[#This Row],[sold]]&gt;=50,"Medium","Low"))</f>
        <v>Medium</v>
      </c>
    </row>
    <row r="1110" spans="1:13" x14ac:dyDescent="0.3">
      <c r="A1110" t="s">
        <v>1078</v>
      </c>
      <c r="B1110" t="s">
        <v>1377</v>
      </c>
      <c r="C1110" t="s">
        <v>1036</v>
      </c>
      <c r="D1110" s="1">
        <v>29.99</v>
      </c>
      <c r="E1110">
        <v>8</v>
      </c>
      <c r="F1110" t="s">
        <v>1378</v>
      </c>
      <c r="G1110">
        <v>187</v>
      </c>
      <c r="H1110" t="s">
        <v>1379</v>
      </c>
      <c r="I1110" t="s">
        <v>7502</v>
      </c>
      <c r="J1110" t="s">
        <v>7258</v>
      </c>
      <c r="K1110" t="str">
        <f t="shared" si="34"/>
        <v>In Stock</v>
      </c>
      <c r="L1110" s="1">
        <f t="shared" si="35"/>
        <v>5608.13</v>
      </c>
      <c r="M1110" t="str">
        <f>IF(Table1[[#This Row],[sold]]&gt;100,"High",IF(Table1[[#This Row],[sold]]&gt;=50,"Medium","Low"))</f>
        <v>High</v>
      </c>
    </row>
    <row r="1111" spans="1:13" x14ac:dyDescent="0.3">
      <c r="A1111" t="s">
        <v>1341</v>
      </c>
      <c r="B1111" t="s">
        <v>1380</v>
      </c>
      <c r="C1111" t="s">
        <v>1011</v>
      </c>
      <c r="D1111" s="1">
        <v>100.99</v>
      </c>
      <c r="E1111">
        <v>1</v>
      </c>
      <c r="F1111" t="s">
        <v>1381</v>
      </c>
      <c r="G1111">
        <v>47</v>
      </c>
      <c r="H1111" t="s">
        <v>1382</v>
      </c>
      <c r="I1111" t="s">
        <v>7493</v>
      </c>
      <c r="J1111" t="s">
        <v>7258</v>
      </c>
      <c r="K1111" t="str">
        <f t="shared" si="34"/>
        <v>In Stock</v>
      </c>
      <c r="L1111" s="1">
        <f t="shared" si="35"/>
        <v>4746.53</v>
      </c>
      <c r="M1111" t="str">
        <f>IF(Table1[[#This Row],[sold]]&gt;100,"High",IF(Table1[[#This Row],[sold]]&gt;=50,"Medium","Low"))</f>
        <v>Low</v>
      </c>
    </row>
    <row r="1112" spans="1:13" x14ac:dyDescent="0.3">
      <c r="A1112" t="s">
        <v>1383</v>
      </c>
      <c r="B1112" t="s">
        <v>1384</v>
      </c>
      <c r="C1112" t="s">
        <v>1036</v>
      </c>
      <c r="D1112" s="1">
        <v>14.75</v>
      </c>
      <c r="E1112">
        <v>183</v>
      </c>
      <c r="F1112" t="s">
        <v>1385</v>
      </c>
      <c r="G1112">
        <v>1999</v>
      </c>
      <c r="H1112" t="s">
        <v>1386</v>
      </c>
      <c r="I1112" t="s">
        <v>7495</v>
      </c>
      <c r="J1112" t="s">
        <v>7258</v>
      </c>
      <c r="K1112" t="str">
        <f t="shared" si="34"/>
        <v>In Stock</v>
      </c>
      <c r="L1112" s="1">
        <f t="shared" si="35"/>
        <v>29485.25</v>
      </c>
      <c r="M1112" t="str">
        <f>IF(Table1[[#This Row],[sold]]&gt;100,"High",IF(Table1[[#This Row],[sold]]&gt;=50,"Medium","Low"))</f>
        <v>High</v>
      </c>
    </row>
    <row r="1113" spans="1:13" x14ac:dyDescent="0.3">
      <c r="A1113" t="s">
        <v>1017</v>
      </c>
      <c r="B1113" t="s">
        <v>1387</v>
      </c>
      <c r="C1113" t="s">
        <v>1011</v>
      </c>
      <c r="D1113" s="1">
        <v>19</v>
      </c>
      <c r="E1113">
        <v>10</v>
      </c>
      <c r="F1113" t="s">
        <v>1026</v>
      </c>
      <c r="G1113">
        <v>0</v>
      </c>
      <c r="H1113" t="s">
        <v>1388</v>
      </c>
      <c r="I1113" t="s">
        <v>7500</v>
      </c>
      <c r="J1113" t="s">
        <v>7258</v>
      </c>
      <c r="K1113" t="str">
        <f t="shared" si="34"/>
        <v>In Stock</v>
      </c>
      <c r="L1113" s="1">
        <f t="shared" si="35"/>
        <v>0</v>
      </c>
      <c r="M1113" t="str">
        <f>IF(Table1[[#This Row],[sold]]&gt;100,"High",IF(Table1[[#This Row],[sold]]&gt;=50,"Medium","Low"))</f>
        <v>Low</v>
      </c>
    </row>
    <row r="1114" spans="1:13" x14ac:dyDescent="0.3">
      <c r="A1114" t="s">
        <v>1350</v>
      </c>
      <c r="B1114" t="s">
        <v>1389</v>
      </c>
      <c r="C1114" t="s">
        <v>1036</v>
      </c>
      <c r="D1114" s="1">
        <v>33.520000000000003</v>
      </c>
      <c r="E1114">
        <v>131</v>
      </c>
      <c r="F1114" t="s">
        <v>1390</v>
      </c>
      <c r="G1114">
        <v>2846</v>
      </c>
      <c r="H1114" t="s">
        <v>1391</v>
      </c>
      <c r="I1114" t="s">
        <v>7495</v>
      </c>
      <c r="J1114" t="s">
        <v>7258</v>
      </c>
      <c r="K1114" t="str">
        <f t="shared" si="34"/>
        <v>In Stock</v>
      </c>
      <c r="L1114" s="1">
        <f t="shared" si="35"/>
        <v>95397.920000000013</v>
      </c>
      <c r="M1114" t="str">
        <f>IF(Table1[[#This Row],[sold]]&gt;100,"High",IF(Table1[[#This Row],[sold]]&gt;=50,"Medium","Low"))</f>
        <v>High</v>
      </c>
    </row>
    <row r="1115" spans="1:13" x14ac:dyDescent="0.3">
      <c r="A1115" t="s">
        <v>1150</v>
      </c>
      <c r="B1115" t="s">
        <v>1392</v>
      </c>
      <c r="C1115" t="s">
        <v>1011</v>
      </c>
      <c r="D1115" s="1">
        <v>100.99</v>
      </c>
      <c r="E1115">
        <v>1</v>
      </c>
      <c r="F1115" t="s">
        <v>1393</v>
      </c>
      <c r="G1115">
        <v>48</v>
      </c>
      <c r="H1115" t="s">
        <v>1394</v>
      </c>
      <c r="I1115" t="s">
        <v>7493</v>
      </c>
      <c r="J1115" t="s">
        <v>7258</v>
      </c>
      <c r="K1115" t="str">
        <f t="shared" si="34"/>
        <v>In Stock</v>
      </c>
      <c r="L1115" s="1">
        <f t="shared" si="35"/>
        <v>4847.5199999999995</v>
      </c>
      <c r="M1115" t="str">
        <f>IF(Table1[[#This Row],[sold]]&gt;100,"High",IF(Table1[[#This Row],[sold]]&gt;=50,"Medium","Low"))</f>
        <v>Low</v>
      </c>
    </row>
    <row r="1116" spans="1:13" x14ac:dyDescent="0.3">
      <c r="A1116" t="s">
        <v>1395</v>
      </c>
      <c r="B1116" t="s">
        <v>1396</v>
      </c>
      <c r="C1116" t="s">
        <v>2554</v>
      </c>
      <c r="D1116" s="1">
        <v>28</v>
      </c>
      <c r="E1116">
        <v>2</v>
      </c>
      <c r="F1116" t="s">
        <v>1397</v>
      </c>
      <c r="G1116">
        <v>0</v>
      </c>
      <c r="I1116" t="s">
        <v>7498</v>
      </c>
      <c r="J1116" t="s">
        <v>7258</v>
      </c>
      <c r="K1116" t="str">
        <f t="shared" si="34"/>
        <v>In Stock</v>
      </c>
      <c r="L1116" s="1">
        <f t="shared" si="35"/>
        <v>0</v>
      </c>
      <c r="M1116" t="str">
        <f>IF(Table1[[#This Row],[sold]]&gt;100,"High",IF(Table1[[#This Row],[sold]]&gt;=50,"Medium","Low"))</f>
        <v>Low</v>
      </c>
    </row>
    <row r="1117" spans="1:13" x14ac:dyDescent="0.3">
      <c r="A1117" t="s">
        <v>1398</v>
      </c>
      <c r="B1117" t="s">
        <v>7349</v>
      </c>
      <c r="C1117" t="s">
        <v>1011</v>
      </c>
      <c r="D1117" s="1">
        <v>49.99</v>
      </c>
      <c r="E1117">
        <v>5</v>
      </c>
      <c r="F1117" t="s">
        <v>1399</v>
      </c>
      <c r="G1117">
        <v>127</v>
      </c>
      <c r="H1117" t="s">
        <v>1400</v>
      </c>
      <c r="I1117" t="s">
        <v>7492</v>
      </c>
      <c r="J1117" t="s">
        <v>7258</v>
      </c>
      <c r="K1117" t="str">
        <f t="shared" si="34"/>
        <v>In Stock</v>
      </c>
      <c r="L1117" s="1">
        <f t="shared" si="35"/>
        <v>6348.7300000000005</v>
      </c>
      <c r="M1117" t="str">
        <f>IF(Table1[[#This Row],[sold]]&gt;100,"High",IF(Table1[[#This Row],[sold]]&gt;=50,"Medium","Low"))</f>
        <v>High</v>
      </c>
    </row>
    <row r="1118" spans="1:13" x14ac:dyDescent="0.3">
      <c r="A1118" t="s">
        <v>1341</v>
      </c>
      <c r="B1118" t="s">
        <v>1401</v>
      </c>
      <c r="C1118" t="s">
        <v>1011</v>
      </c>
      <c r="D1118" s="1">
        <v>9.6999999999999993</v>
      </c>
      <c r="E1118">
        <v>10</v>
      </c>
      <c r="F1118" t="s">
        <v>1402</v>
      </c>
      <c r="G1118">
        <v>2</v>
      </c>
      <c r="I1118" t="s">
        <v>7499</v>
      </c>
      <c r="J1118" t="s">
        <v>7258</v>
      </c>
      <c r="K1118" t="str">
        <f t="shared" si="34"/>
        <v>In Stock</v>
      </c>
      <c r="L1118" s="1">
        <f t="shared" si="35"/>
        <v>19.399999999999999</v>
      </c>
      <c r="M1118" t="str">
        <f>IF(Table1[[#This Row],[sold]]&gt;100,"High",IF(Table1[[#This Row],[sold]]&gt;=50,"Medium","Low"))</f>
        <v>Low</v>
      </c>
    </row>
    <row r="1119" spans="1:13" x14ac:dyDescent="0.3">
      <c r="A1119" t="s">
        <v>1211</v>
      </c>
      <c r="B1119" t="s">
        <v>1403</v>
      </c>
      <c r="C1119" t="s">
        <v>1011</v>
      </c>
      <c r="D1119" s="1">
        <v>44.99</v>
      </c>
      <c r="E1119">
        <v>8</v>
      </c>
      <c r="F1119" t="s">
        <v>1404</v>
      </c>
      <c r="G1119">
        <v>232</v>
      </c>
      <c r="H1119" t="s">
        <v>1405</v>
      </c>
      <c r="I1119" t="s">
        <v>7505</v>
      </c>
      <c r="J1119" t="s">
        <v>7258</v>
      </c>
      <c r="K1119" t="str">
        <f t="shared" si="34"/>
        <v>In Stock</v>
      </c>
      <c r="L1119" s="1">
        <f t="shared" si="35"/>
        <v>10437.68</v>
      </c>
      <c r="M1119" t="str">
        <f>IF(Table1[[#This Row],[sold]]&gt;100,"High",IF(Table1[[#This Row],[sold]]&gt;=50,"Medium","Low"))</f>
        <v>High</v>
      </c>
    </row>
    <row r="1120" spans="1:13" x14ac:dyDescent="0.3">
      <c r="A1120" t="s">
        <v>1139</v>
      </c>
      <c r="B1120" t="s">
        <v>1140</v>
      </c>
      <c r="C1120" t="s">
        <v>1011</v>
      </c>
      <c r="D1120" s="1">
        <v>33.799999999999997</v>
      </c>
      <c r="E1120">
        <v>8</v>
      </c>
      <c r="F1120" t="s">
        <v>1407</v>
      </c>
      <c r="G1120">
        <v>303</v>
      </c>
      <c r="H1120" t="s">
        <v>1408</v>
      </c>
      <c r="I1120" t="s">
        <v>7496</v>
      </c>
      <c r="J1120" t="s">
        <v>7258</v>
      </c>
      <c r="K1120" t="str">
        <f t="shared" si="34"/>
        <v>In Stock</v>
      </c>
      <c r="L1120" s="1">
        <f t="shared" si="35"/>
        <v>10241.4</v>
      </c>
      <c r="M1120" t="str">
        <f>IF(Table1[[#This Row],[sold]]&gt;100,"High",IF(Table1[[#This Row],[sold]]&gt;=50,"Medium","Low"))</f>
        <v>High</v>
      </c>
    </row>
    <row r="1121" spans="1:13" x14ac:dyDescent="0.3">
      <c r="A1121" t="s">
        <v>1553</v>
      </c>
      <c r="B1121" t="s">
        <v>7403</v>
      </c>
      <c r="C1121" t="s">
        <v>1011</v>
      </c>
      <c r="D1121" s="1">
        <v>22.99</v>
      </c>
      <c r="E1121">
        <v>10</v>
      </c>
      <c r="F1121" t="s">
        <v>1409</v>
      </c>
      <c r="G1121">
        <v>8</v>
      </c>
      <c r="H1121" t="s">
        <v>1410</v>
      </c>
      <c r="I1121" t="s">
        <v>7494</v>
      </c>
      <c r="J1121" t="s">
        <v>7258</v>
      </c>
      <c r="K1121" t="str">
        <f t="shared" si="34"/>
        <v>In Stock</v>
      </c>
      <c r="L1121" s="1">
        <f t="shared" si="35"/>
        <v>183.92</v>
      </c>
      <c r="M1121" t="str">
        <f>IF(Table1[[#This Row],[sold]]&gt;100,"High",IF(Table1[[#This Row],[sold]]&gt;=50,"Medium","Low"))</f>
        <v>Low</v>
      </c>
    </row>
    <row r="1122" spans="1:13" x14ac:dyDescent="0.3">
      <c r="A1122" t="s">
        <v>1074</v>
      </c>
      <c r="B1122" t="s">
        <v>1411</v>
      </c>
      <c r="C1122" t="s">
        <v>1011</v>
      </c>
      <c r="D1122" s="1">
        <v>49.99</v>
      </c>
      <c r="E1122">
        <v>8</v>
      </c>
      <c r="F1122" t="s">
        <v>1412</v>
      </c>
      <c r="G1122">
        <v>22</v>
      </c>
      <c r="H1122" t="s">
        <v>1413</v>
      </c>
      <c r="I1122" t="s">
        <v>7490</v>
      </c>
      <c r="J1122" t="s">
        <v>7258</v>
      </c>
      <c r="K1122" t="str">
        <f t="shared" si="34"/>
        <v>In Stock</v>
      </c>
      <c r="L1122" s="1">
        <f t="shared" si="35"/>
        <v>1099.78</v>
      </c>
      <c r="M1122" t="str">
        <f>IF(Table1[[#This Row],[sold]]&gt;100,"High",IF(Table1[[#This Row],[sold]]&gt;=50,"Medium","Low"))</f>
        <v>Low</v>
      </c>
    </row>
    <row r="1123" spans="1:13" x14ac:dyDescent="0.3">
      <c r="A1123" t="s">
        <v>1414</v>
      </c>
      <c r="B1123" t="s">
        <v>1415</v>
      </c>
      <c r="C1123" t="s">
        <v>1011</v>
      </c>
      <c r="D1123" s="1">
        <v>17.89</v>
      </c>
      <c r="E1123">
        <v>71</v>
      </c>
      <c r="F1123" t="s">
        <v>1416</v>
      </c>
      <c r="G1123">
        <v>5263</v>
      </c>
      <c r="H1123" t="s">
        <v>1417</v>
      </c>
      <c r="I1123" t="s">
        <v>7495</v>
      </c>
      <c r="J1123" t="s">
        <v>7258</v>
      </c>
      <c r="K1123" t="str">
        <f t="shared" si="34"/>
        <v>In Stock</v>
      </c>
      <c r="L1123" s="1">
        <f t="shared" si="35"/>
        <v>94155.07</v>
      </c>
      <c r="M1123" t="str">
        <f>IF(Table1[[#This Row],[sold]]&gt;100,"High",IF(Table1[[#This Row],[sold]]&gt;=50,"Medium","Low"))</f>
        <v>High</v>
      </c>
    </row>
    <row r="1124" spans="1:13" x14ac:dyDescent="0.3">
      <c r="A1124" t="s">
        <v>1205</v>
      </c>
      <c r="B1124" t="s">
        <v>1418</v>
      </c>
      <c r="C1124" t="s">
        <v>1036</v>
      </c>
      <c r="D1124" s="1">
        <v>35.090000000000003</v>
      </c>
      <c r="E1124">
        <v>45</v>
      </c>
      <c r="F1124" t="s">
        <v>1419</v>
      </c>
      <c r="G1124">
        <v>755</v>
      </c>
      <c r="H1124" t="s">
        <v>1420</v>
      </c>
      <c r="I1124" t="s">
        <v>7495</v>
      </c>
      <c r="J1124" t="s">
        <v>7258</v>
      </c>
      <c r="K1124" t="str">
        <f t="shared" si="34"/>
        <v>In Stock</v>
      </c>
      <c r="L1124" s="1">
        <f t="shared" si="35"/>
        <v>26492.950000000004</v>
      </c>
      <c r="M1124" t="str">
        <f>IF(Table1[[#This Row],[sold]]&gt;100,"High",IF(Table1[[#This Row],[sold]]&gt;=50,"Medium","Low"))</f>
        <v>High</v>
      </c>
    </row>
    <row r="1125" spans="1:13" x14ac:dyDescent="0.3">
      <c r="A1125" t="s">
        <v>1354</v>
      </c>
      <c r="B1125" t="s">
        <v>1421</v>
      </c>
      <c r="C1125" t="s">
        <v>1011</v>
      </c>
      <c r="D1125" s="1">
        <v>25.57</v>
      </c>
      <c r="E1125">
        <v>194</v>
      </c>
      <c r="F1125" t="s">
        <v>1422</v>
      </c>
      <c r="G1125">
        <v>472</v>
      </c>
      <c r="H1125" t="s">
        <v>1423</v>
      </c>
      <c r="I1125" t="s">
        <v>7495</v>
      </c>
      <c r="J1125" t="s">
        <v>7258</v>
      </c>
      <c r="K1125" t="str">
        <f t="shared" si="34"/>
        <v>In Stock</v>
      </c>
      <c r="L1125" s="1">
        <f t="shared" si="35"/>
        <v>12069.04</v>
      </c>
      <c r="M1125" t="str">
        <f>IF(Table1[[#This Row],[sold]]&gt;100,"High",IF(Table1[[#This Row],[sold]]&gt;=50,"Medium","Low"))</f>
        <v>High</v>
      </c>
    </row>
    <row r="1126" spans="1:13" x14ac:dyDescent="0.3">
      <c r="A1126" t="s">
        <v>1414</v>
      </c>
      <c r="B1126" t="s">
        <v>1424</v>
      </c>
      <c r="C1126" t="s">
        <v>1036</v>
      </c>
      <c r="D1126" s="1">
        <v>16.440000000000001</v>
      </c>
      <c r="E1126">
        <v>64</v>
      </c>
      <c r="F1126" t="s">
        <v>1425</v>
      </c>
      <c r="G1126">
        <v>315</v>
      </c>
      <c r="H1126" t="s">
        <v>1426</v>
      </c>
      <c r="I1126" t="s">
        <v>7495</v>
      </c>
      <c r="J1126" t="s">
        <v>7258</v>
      </c>
      <c r="K1126" t="str">
        <f t="shared" si="34"/>
        <v>In Stock</v>
      </c>
      <c r="L1126" s="1">
        <f t="shared" si="35"/>
        <v>5178.6000000000004</v>
      </c>
      <c r="M1126" t="str">
        <f>IF(Table1[[#This Row],[sold]]&gt;100,"High",IF(Table1[[#This Row],[sold]]&gt;=50,"Medium","Low"))</f>
        <v>High</v>
      </c>
    </row>
    <row r="1127" spans="1:13" x14ac:dyDescent="0.3">
      <c r="A1127" t="s">
        <v>1427</v>
      </c>
      <c r="B1127" t="s">
        <v>1428</v>
      </c>
      <c r="C1127" t="s">
        <v>1011</v>
      </c>
      <c r="D1127" s="1">
        <v>10.99</v>
      </c>
      <c r="E1127">
        <v>10</v>
      </c>
      <c r="F1127" t="s">
        <v>1250</v>
      </c>
      <c r="G1127">
        <v>29</v>
      </c>
      <c r="H1127" t="s">
        <v>1429</v>
      </c>
      <c r="I1127" t="s">
        <v>7495</v>
      </c>
      <c r="J1127" t="s">
        <v>7258</v>
      </c>
      <c r="K1127" t="str">
        <f t="shared" si="34"/>
        <v>In Stock</v>
      </c>
      <c r="L1127" s="1">
        <f t="shared" si="35"/>
        <v>318.70999999999998</v>
      </c>
      <c r="M1127" t="str">
        <f>IF(Table1[[#This Row],[sold]]&gt;100,"High",IF(Table1[[#This Row],[sold]]&gt;=50,"Medium","Low"))</f>
        <v>Low</v>
      </c>
    </row>
    <row r="1128" spans="1:13" x14ac:dyDescent="0.3">
      <c r="A1128" t="s">
        <v>1150</v>
      </c>
      <c r="B1128" t="s">
        <v>1430</v>
      </c>
      <c r="C1128" t="s">
        <v>1011</v>
      </c>
      <c r="D1128" s="1">
        <v>7.99</v>
      </c>
      <c r="E1128">
        <v>10</v>
      </c>
      <c r="F1128" t="s">
        <v>1431</v>
      </c>
      <c r="G1128">
        <v>333</v>
      </c>
      <c r="H1128" t="s">
        <v>1432</v>
      </c>
      <c r="I1128" t="s">
        <v>7494</v>
      </c>
      <c r="J1128" t="s">
        <v>7258</v>
      </c>
      <c r="K1128" t="str">
        <f t="shared" si="34"/>
        <v>In Stock</v>
      </c>
      <c r="L1128" s="1">
        <f t="shared" si="35"/>
        <v>2660.67</v>
      </c>
      <c r="M1128" t="str">
        <f>IF(Table1[[#This Row],[sold]]&gt;100,"High",IF(Table1[[#This Row],[sold]]&gt;=50,"Medium","Low"))</f>
        <v>High</v>
      </c>
    </row>
    <row r="1129" spans="1:13" x14ac:dyDescent="0.3">
      <c r="A1129" t="s">
        <v>1211</v>
      </c>
      <c r="B1129" t="s">
        <v>1433</v>
      </c>
      <c r="C1129" t="s">
        <v>1011</v>
      </c>
      <c r="D1129" s="1">
        <v>43.99</v>
      </c>
      <c r="E1129">
        <v>10</v>
      </c>
      <c r="F1129" t="s">
        <v>1434</v>
      </c>
      <c r="G1129">
        <v>109</v>
      </c>
      <c r="H1129" t="s">
        <v>1435</v>
      </c>
      <c r="I1129" t="s">
        <v>7499</v>
      </c>
      <c r="J1129" t="s">
        <v>7258</v>
      </c>
      <c r="K1129" t="str">
        <f t="shared" si="34"/>
        <v>In Stock</v>
      </c>
      <c r="L1129" s="1">
        <f t="shared" si="35"/>
        <v>4794.91</v>
      </c>
      <c r="M1129" t="str">
        <f>IF(Table1[[#This Row],[sold]]&gt;100,"High",IF(Table1[[#This Row],[sold]]&gt;=50,"Medium","Low"))</f>
        <v>High</v>
      </c>
    </row>
    <row r="1130" spans="1:13" x14ac:dyDescent="0.3">
      <c r="A1130" t="s">
        <v>1436</v>
      </c>
      <c r="B1130" t="s">
        <v>1437</v>
      </c>
      <c r="C1130" t="s">
        <v>1011</v>
      </c>
      <c r="D1130" s="1">
        <v>36.65</v>
      </c>
      <c r="E1130">
        <v>3</v>
      </c>
      <c r="F1130" t="s">
        <v>1438</v>
      </c>
      <c r="G1130">
        <v>22</v>
      </c>
      <c r="H1130" t="s">
        <v>1439</v>
      </c>
      <c r="I1130" t="s">
        <v>7494</v>
      </c>
      <c r="J1130" t="s">
        <v>7258</v>
      </c>
      <c r="K1130" t="str">
        <f t="shared" si="34"/>
        <v>In Stock</v>
      </c>
      <c r="L1130" s="1">
        <f t="shared" si="35"/>
        <v>806.3</v>
      </c>
      <c r="M1130" t="str">
        <f>IF(Table1[[#This Row],[sold]]&gt;100,"High",IF(Table1[[#This Row],[sold]]&gt;=50,"Medium","Low"))</f>
        <v>Low</v>
      </c>
    </row>
    <row r="1131" spans="1:13" x14ac:dyDescent="0.3">
      <c r="A1131" t="s">
        <v>1078</v>
      </c>
      <c r="B1131" t="s">
        <v>1309</v>
      </c>
      <c r="C1131" t="s">
        <v>1036</v>
      </c>
      <c r="D1131" s="1">
        <v>29.99</v>
      </c>
      <c r="E1131">
        <v>10</v>
      </c>
      <c r="F1131" t="s">
        <v>1440</v>
      </c>
      <c r="G1131">
        <v>315</v>
      </c>
      <c r="H1131" t="s">
        <v>1441</v>
      </c>
      <c r="I1131" t="s">
        <v>7513</v>
      </c>
      <c r="J1131" t="s">
        <v>7258</v>
      </c>
      <c r="K1131" t="str">
        <f t="shared" si="34"/>
        <v>In Stock</v>
      </c>
      <c r="L1131" s="1">
        <f t="shared" si="35"/>
        <v>9446.85</v>
      </c>
      <c r="M1131" t="str">
        <f>IF(Table1[[#This Row],[sold]]&gt;100,"High",IF(Table1[[#This Row],[sold]]&gt;=50,"Medium","Low"))</f>
        <v>High</v>
      </c>
    </row>
    <row r="1132" spans="1:13" x14ac:dyDescent="0.3">
      <c r="A1132" t="s">
        <v>1074</v>
      </c>
      <c r="B1132" t="s">
        <v>1442</v>
      </c>
      <c r="C1132" t="s">
        <v>1011</v>
      </c>
      <c r="D1132" s="1">
        <v>54.99</v>
      </c>
      <c r="E1132">
        <v>1</v>
      </c>
      <c r="F1132" t="s">
        <v>1443</v>
      </c>
      <c r="G1132">
        <v>9</v>
      </c>
      <c r="H1132" t="s">
        <v>1444</v>
      </c>
      <c r="I1132" t="s">
        <v>7494</v>
      </c>
      <c r="J1132" t="s">
        <v>7258</v>
      </c>
      <c r="K1132" t="str">
        <f t="shared" si="34"/>
        <v>In Stock</v>
      </c>
      <c r="L1132" s="1">
        <f t="shared" si="35"/>
        <v>494.91</v>
      </c>
      <c r="M1132" t="str">
        <f>IF(Table1[[#This Row],[sold]]&gt;100,"High",IF(Table1[[#This Row],[sold]]&gt;=50,"Medium","Low"))</f>
        <v>Low</v>
      </c>
    </row>
    <row r="1133" spans="1:13" x14ac:dyDescent="0.3">
      <c r="A1133" t="s">
        <v>1095</v>
      </c>
      <c r="B1133" t="s">
        <v>1445</v>
      </c>
      <c r="C1133" t="s">
        <v>1011</v>
      </c>
      <c r="D1133" s="1">
        <v>12.49</v>
      </c>
      <c r="E1133">
        <v>8</v>
      </c>
      <c r="F1133" t="s">
        <v>1446</v>
      </c>
      <c r="G1133">
        <v>490</v>
      </c>
      <c r="H1133" t="s">
        <v>1447</v>
      </c>
      <c r="I1133" t="s">
        <v>7498</v>
      </c>
      <c r="J1133" t="s">
        <v>7258</v>
      </c>
      <c r="K1133" t="str">
        <f t="shared" si="34"/>
        <v>In Stock</v>
      </c>
      <c r="L1133" s="1">
        <f t="shared" si="35"/>
        <v>6120.1</v>
      </c>
      <c r="M1133" t="str">
        <f>IF(Table1[[#This Row],[sold]]&gt;100,"High",IF(Table1[[#This Row],[sold]]&gt;=50,"Medium","Low"))</f>
        <v>High</v>
      </c>
    </row>
    <row r="1134" spans="1:13" x14ac:dyDescent="0.3">
      <c r="A1134" t="s">
        <v>1078</v>
      </c>
      <c r="B1134" t="s">
        <v>1448</v>
      </c>
      <c r="C1134" t="s">
        <v>1011</v>
      </c>
      <c r="D1134" s="1">
        <v>49.99</v>
      </c>
      <c r="E1134">
        <v>2</v>
      </c>
      <c r="F1134" t="s">
        <v>1449</v>
      </c>
      <c r="G1134">
        <v>15</v>
      </c>
      <c r="H1134" t="s">
        <v>1450</v>
      </c>
      <c r="I1134" t="s">
        <v>7499</v>
      </c>
      <c r="J1134" t="s">
        <v>7258</v>
      </c>
      <c r="K1134" t="str">
        <f t="shared" si="34"/>
        <v>In Stock</v>
      </c>
      <c r="L1134" s="1">
        <f t="shared" si="35"/>
        <v>749.85</v>
      </c>
      <c r="M1134" t="str">
        <f>IF(Table1[[#This Row],[sold]]&gt;100,"High",IF(Table1[[#This Row],[sold]]&gt;=50,"Medium","Low"))</f>
        <v>Low</v>
      </c>
    </row>
    <row r="1135" spans="1:13" x14ac:dyDescent="0.3">
      <c r="A1135" t="s">
        <v>1451</v>
      </c>
      <c r="B1135" t="s">
        <v>1452</v>
      </c>
      <c r="C1135" t="s">
        <v>1011</v>
      </c>
      <c r="D1135" s="1">
        <v>9.25</v>
      </c>
      <c r="E1135">
        <v>10</v>
      </c>
      <c r="F1135" t="s">
        <v>1453</v>
      </c>
      <c r="G1135">
        <v>290</v>
      </c>
      <c r="H1135" t="s">
        <v>1454</v>
      </c>
      <c r="I1135" t="s">
        <v>7496</v>
      </c>
      <c r="J1135" t="s">
        <v>7258</v>
      </c>
      <c r="K1135" t="str">
        <f t="shared" si="34"/>
        <v>In Stock</v>
      </c>
      <c r="L1135" s="1">
        <f t="shared" si="35"/>
        <v>2682.5</v>
      </c>
      <c r="M1135" t="str">
        <f>IF(Table1[[#This Row],[sold]]&gt;100,"High",IF(Table1[[#This Row],[sold]]&gt;=50,"Medium","Low"))</f>
        <v>High</v>
      </c>
    </row>
    <row r="1136" spans="1:13" x14ac:dyDescent="0.3">
      <c r="A1136" t="s">
        <v>1455</v>
      </c>
      <c r="B1136" t="s">
        <v>1456</v>
      </c>
      <c r="C1136" t="s">
        <v>1011</v>
      </c>
      <c r="D1136" s="1">
        <v>100.99</v>
      </c>
      <c r="E1136">
        <v>1</v>
      </c>
      <c r="F1136" t="s">
        <v>1457</v>
      </c>
      <c r="G1136">
        <v>13</v>
      </c>
      <c r="H1136" t="s">
        <v>1458</v>
      </c>
      <c r="I1136" t="s">
        <v>7498</v>
      </c>
      <c r="J1136" t="s">
        <v>7258</v>
      </c>
      <c r="K1136" t="str">
        <f t="shared" si="34"/>
        <v>In Stock</v>
      </c>
      <c r="L1136" s="1">
        <f t="shared" si="35"/>
        <v>1312.87</v>
      </c>
      <c r="M1136" t="str">
        <f>IF(Table1[[#This Row],[sold]]&gt;100,"High",IF(Table1[[#This Row],[sold]]&gt;=50,"Medium","Low"))</f>
        <v>Low</v>
      </c>
    </row>
    <row r="1137" spans="1:13" x14ac:dyDescent="0.3">
      <c r="A1137" t="s">
        <v>1074</v>
      </c>
      <c r="B1137" t="s">
        <v>1459</v>
      </c>
      <c r="C1137" t="s">
        <v>1460</v>
      </c>
      <c r="D1137" s="1">
        <v>50.68</v>
      </c>
      <c r="E1137">
        <v>3</v>
      </c>
      <c r="F1137" t="s">
        <v>1461</v>
      </c>
      <c r="G1137">
        <v>7</v>
      </c>
      <c r="I1137" t="s">
        <v>7495</v>
      </c>
      <c r="J1137" t="s">
        <v>7258</v>
      </c>
      <c r="K1137" t="str">
        <f t="shared" si="34"/>
        <v>In Stock</v>
      </c>
      <c r="L1137" s="1">
        <f t="shared" si="35"/>
        <v>354.76</v>
      </c>
      <c r="M1137" t="str">
        <f>IF(Table1[[#This Row],[sold]]&gt;100,"High",IF(Table1[[#This Row],[sold]]&gt;=50,"Medium","Low"))</f>
        <v>Low</v>
      </c>
    </row>
    <row r="1138" spans="1:13" x14ac:dyDescent="0.3">
      <c r="A1138" t="s">
        <v>1938</v>
      </c>
      <c r="B1138" t="s">
        <v>1462</v>
      </c>
      <c r="C1138" t="s">
        <v>1011</v>
      </c>
      <c r="D1138" s="1">
        <v>42</v>
      </c>
      <c r="E1138">
        <v>4</v>
      </c>
      <c r="F1138" t="s">
        <v>1463</v>
      </c>
      <c r="G1138">
        <v>11</v>
      </c>
      <c r="H1138" t="s">
        <v>1464</v>
      </c>
      <c r="I1138" t="s">
        <v>7515</v>
      </c>
      <c r="J1138" t="s">
        <v>7258</v>
      </c>
      <c r="K1138" t="str">
        <f t="shared" si="34"/>
        <v>In Stock</v>
      </c>
      <c r="L1138" s="1">
        <f t="shared" si="35"/>
        <v>462</v>
      </c>
      <c r="M1138" t="str">
        <f>IF(Table1[[#This Row],[sold]]&gt;100,"High",IF(Table1[[#This Row],[sold]]&gt;=50,"Medium","Low"))</f>
        <v>Low</v>
      </c>
    </row>
    <row r="1139" spans="1:13" x14ac:dyDescent="0.3">
      <c r="A1139" t="s">
        <v>1057</v>
      </c>
      <c r="B1139" t="s">
        <v>1465</v>
      </c>
      <c r="C1139" t="s">
        <v>1011</v>
      </c>
      <c r="D1139" s="1">
        <v>38.92</v>
      </c>
      <c r="E1139">
        <v>141</v>
      </c>
      <c r="F1139" t="s">
        <v>1466</v>
      </c>
      <c r="G1139">
        <v>2515</v>
      </c>
      <c r="H1139" t="s">
        <v>1467</v>
      </c>
      <c r="I1139" t="s">
        <v>7495</v>
      </c>
      <c r="J1139" t="s">
        <v>7258</v>
      </c>
      <c r="K1139" t="str">
        <f t="shared" si="34"/>
        <v>In Stock</v>
      </c>
      <c r="L1139" s="1">
        <f t="shared" si="35"/>
        <v>97883.8</v>
      </c>
      <c r="M1139" t="str">
        <f>IF(Table1[[#This Row],[sold]]&gt;100,"High",IF(Table1[[#This Row],[sold]]&gt;=50,"Medium","Low"))</f>
        <v>High</v>
      </c>
    </row>
    <row r="1140" spans="1:13" x14ac:dyDescent="0.3">
      <c r="A1140" t="s">
        <v>1074</v>
      </c>
      <c r="B1140" t="s">
        <v>1468</v>
      </c>
      <c r="C1140" t="s">
        <v>1011</v>
      </c>
      <c r="D1140" s="1">
        <v>49.99</v>
      </c>
      <c r="E1140">
        <v>4</v>
      </c>
      <c r="F1140" t="s">
        <v>1469</v>
      </c>
      <c r="G1140">
        <v>46</v>
      </c>
      <c r="H1140" t="s">
        <v>1470</v>
      </c>
      <c r="I1140" t="s">
        <v>7471</v>
      </c>
      <c r="J1140" t="s">
        <v>7258</v>
      </c>
      <c r="K1140" t="str">
        <f t="shared" si="34"/>
        <v>In Stock</v>
      </c>
      <c r="L1140" s="1">
        <f t="shared" si="35"/>
        <v>2299.54</v>
      </c>
      <c r="M1140" t="str">
        <f>IF(Table1[[#This Row],[sold]]&gt;100,"High",IF(Table1[[#This Row],[sold]]&gt;=50,"Medium","Low"))</f>
        <v>Low</v>
      </c>
    </row>
    <row r="1141" spans="1:13" x14ac:dyDescent="0.3">
      <c r="A1141" t="s">
        <v>1087</v>
      </c>
      <c r="B1141" t="s">
        <v>1471</v>
      </c>
      <c r="C1141" t="s">
        <v>1011</v>
      </c>
      <c r="D1141" s="1">
        <v>58.99</v>
      </c>
      <c r="E1141">
        <v>10</v>
      </c>
      <c r="F1141" t="s">
        <v>1472</v>
      </c>
      <c r="G1141">
        <v>12</v>
      </c>
      <c r="H1141" t="s">
        <v>1473</v>
      </c>
      <c r="I1141" t="s">
        <v>7494</v>
      </c>
      <c r="J1141" t="s">
        <v>7258</v>
      </c>
      <c r="K1141" t="str">
        <f t="shared" si="34"/>
        <v>In Stock</v>
      </c>
      <c r="L1141" s="1">
        <f t="shared" si="35"/>
        <v>707.88</v>
      </c>
      <c r="M1141" t="str">
        <f>IF(Table1[[#This Row],[sold]]&gt;100,"High",IF(Table1[[#This Row],[sold]]&gt;=50,"Medium","Low"))</f>
        <v>Low</v>
      </c>
    </row>
    <row r="1142" spans="1:13" x14ac:dyDescent="0.3">
      <c r="A1142" t="s">
        <v>1034</v>
      </c>
      <c r="B1142" t="s">
        <v>1474</v>
      </c>
      <c r="C1142" t="s">
        <v>1011</v>
      </c>
      <c r="D1142" s="1">
        <v>33.380000000000003</v>
      </c>
      <c r="E1142">
        <v>76</v>
      </c>
      <c r="F1142" t="s">
        <v>1475</v>
      </c>
      <c r="G1142">
        <v>2715</v>
      </c>
      <c r="H1142" t="s">
        <v>1476</v>
      </c>
      <c r="I1142" t="s">
        <v>7495</v>
      </c>
      <c r="J1142" t="s">
        <v>7258</v>
      </c>
      <c r="K1142" t="str">
        <f t="shared" si="34"/>
        <v>In Stock</v>
      </c>
      <c r="L1142" s="1">
        <f t="shared" si="35"/>
        <v>90626.700000000012</v>
      </c>
      <c r="M1142" t="str">
        <f>IF(Table1[[#This Row],[sold]]&gt;100,"High",IF(Table1[[#This Row],[sold]]&gt;=50,"Medium","Low"))</f>
        <v>High</v>
      </c>
    </row>
    <row r="1143" spans="1:13" x14ac:dyDescent="0.3">
      <c r="A1143" t="s">
        <v>1078</v>
      </c>
      <c r="B1143" t="s">
        <v>7293</v>
      </c>
      <c r="C1143" t="s">
        <v>1036</v>
      </c>
      <c r="D1143" s="1">
        <v>29.65</v>
      </c>
      <c r="E1143">
        <v>6</v>
      </c>
      <c r="F1143" t="s">
        <v>1477</v>
      </c>
      <c r="G1143">
        <v>821</v>
      </c>
      <c r="H1143" t="s">
        <v>1478</v>
      </c>
      <c r="I1143" t="s">
        <v>7492</v>
      </c>
      <c r="J1143" t="s">
        <v>7258</v>
      </c>
      <c r="K1143" t="str">
        <f t="shared" si="34"/>
        <v>In Stock</v>
      </c>
      <c r="L1143" s="1">
        <f t="shared" si="35"/>
        <v>24342.649999999998</v>
      </c>
      <c r="M1143" t="str">
        <f>IF(Table1[[#This Row],[sold]]&gt;100,"High",IF(Table1[[#This Row],[sold]]&gt;=50,"Medium","Low"))</f>
        <v>High</v>
      </c>
    </row>
    <row r="1144" spans="1:13" x14ac:dyDescent="0.3">
      <c r="A1144" t="s">
        <v>1479</v>
      </c>
      <c r="B1144" t="s">
        <v>1480</v>
      </c>
      <c r="C1144" t="s">
        <v>1254</v>
      </c>
      <c r="D1144" s="1">
        <v>18.63</v>
      </c>
      <c r="E1144">
        <v>13</v>
      </c>
      <c r="F1144" t="s">
        <v>1481</v>
      </c>
      <c r="G1144">
        <v>3185</v>
      </c>
      <c r="H1144" t="s">
        <v>1482</v>
      </c>
      <c r="I1144" t="s">
        <v>7495</v>
      </c>
      <c r="J1144" t="s">
        <v>7258</v>
      </c>
      <c r="K1144" t="str">
        <f t="shared" si="34"/>
        <v>In Stock</v>
      </c>
      <c r="L1144" s="1">
        <f t="shared" si="35"/>
        <v>59336.549999999996</v>
      </c>
      <c r="M1144" t="str">
        <f>IF(Table1[[#This Row],[sold]]&gt;100,"High",IF(Table1[[#This Row],[sold]]&gt;=50,"Medium","Low"))</f>
        <v>High</v>
      </c>
    </row>
    <row r="1145" spans="1:13" x14ac:dyDescent="0.3">
      <c r="A1145" t="s">
        <v>1286</v>
      </c>
      <c r="B1145" t="s">
        <v>7316</v>
      </c>
      <c r="C1145" t="s">
        <v>1011</v>
      </c>
      <c r="D1145" s="1">
        <v>28.05</v>
      </c>
      <c r="E1145">
        <v>8</v>
      </c>
      <c r="F1145" t="s">
        <v>1483</v>
      </c>
      <c r="G1145">
        <v>299</v>
      </c>
      <c r="H1145" t="s">
        <v>1484</v>
      </c>
      <c r="I1145" t="s">
        <v>7492</v>
      </c>
      <c r="J1145" t="s">
        <v>7258</v>
      </c>
      <c r="K1145" t="str">
        <f t="shared" si="34"/>
        <v>In Stock</v>
      </c>
      <c r="L1145" s="1">
        <f t="shared" si="35"/>
        <v>8386.9500000000007</v>
      </c>
      <c r="M1145" t="str">
        <f>IF(Table1[[#This Row],[sold]]&gt;100,"High",IF(Table1[[#This Row],[sold]]&gt;=50,"Medium","Low"))</f>
        <v>High</v>
      </c>
    </row>
    <row r="1146" spans="1:13" x14ac:dyDescent="0.3">
      <c r="A1146" t="s">
        <v>1109</v>
      </c>
      <c r="B1146" t="s">
        <v>1485</v>
      </c>
      <c r="C1146" t="s">
        <v>1011</v>
      </c>
      <c r="D1146" s="1">
        <v>55.1</v>
      </c>
      <c r="E1146">
        <v>1</v>
      </c>
      <c r="F1146" t="s">
        <v>1486</v>
      </c>
      <c r="G1146">
        <v>39</v>
      </c>
      <c r="H1146" t="s">
        <v>1487</v>
      </c>
      <c r="I1146" t="s">
        <v>7495</v>
      </c>
      <c r="J1146" t="s">
        <v>7258</v>
      </c>
      <c r="K1146" t="str">
        <f t="shared" si="34"/>
        <v>In Stock</v>
      </c>
      <c r="L1146" s="1">
        <f t="shared" si="35"/>
        <v>2148.9</v>
      </c>
      <c r="M1146" t="str">
        <f>IF(Table1[[#This Row],[sold]]&gt;100,"High",IF(Table1[[#This Row],[sold]]&gt;=50,"Medium","Low"))</f>
        <v>Low</v>
      </c>
    </row>
    <row r="1147" spans="1:13" x14ac:dyDescent="0.3">
      <c r="A1147" t="s">
        <v>1488</v>
      </c>
      <c r="B1147" t="s">
        <v>1489</v>
      </c>
      <c r="C1147" t="s">
        <v>1011</v>
      </c>
      <c r="D1147" s="1">
        <v>99.99</v>
      </c>
      <c r="E1147">
        <v>2</v>
      </c>
      <c r="F1147" t="s">
        <v>1490</v>
      </c>
      <c r="G1147">
        <v>3</v>
      </c>
      <c r="H1147" t="s">
        <v>1491</v>
      </c>
      <c r="I1147" t="s">
        <v>7512</v>
      </c>
      <c r="J1147" t="s">
        <v>7258</v>
      </c>
      <c r="K1147" t="str">
        <f t="shared" si="34"/>
        <v>In Stock</v>
      </c>
      <c r="L1147" s="1">
        <f t="shared" si="35"/>
        <v>299.96999999999997</v>
      </c>
      <c r="M1147" t="str">
        <f>IF(Table1[[#This Row],[sold]]&gt;100,"High",IF(Table1[[#This Row],[sold]]&gt;=50,"Medium","Low"))</f>
        <v>Low</v>
      </c>
    </row>
    <row r="1148" spans="1:13" x14ac:dyDescent="0.3">
      <c r="A1148" t="s">
        <v>1087</v>
      </c>
      <c r="B1148" t="s">
        <v>1492</v>
      </c>
      <c r="C1148" t="s">
        <v>1336</v>
      </c>
      <c r="D1148" s="1">
        <v>19.75</v>
      </c>
      <c r="E1148">
        <v>10</v>
      </c>
      <c r="F1148" t="s">
        <v>1493</v>
      </c>
      <c r="G1148">
        <v>33</v>
      </c>
      <c r="H1148" t="s">
        <v>1494</v>
      </c>
      <c r="I1148" t="s">
        <v>6349</v>
      </c>
      <c r="J1148" t="s">
        <v>7258</v>
      </c>
      <c r="K1148" t="str">
        <f t="shared" si="34"/>
        <v>In Stock</v>
      </c>
      <c r="L1148" s="1">
        <f t="shared" si="35"/>
        <v>651.75</v>
      </c>
      <c r="M1148" t="str">
        <f>IF(Table1[[#This Row],[sold]]&gt;100,"High",IF(Table1[[#This Row],[sold]]&gt;=50,"Medium","Low"))</f>
        <v>Low</v>
      </c>
    </row>
    <row r="1149" spans="1:13" x14ac:dyDescent="0.3">
      <c r="A1149" t="s">
        <v>1205</v>
      </c>
      <c r="B1149" t="s">
        <v>1495</v>
      </c>
      <c r="C1149" t="s">
        <v>1011</v>
      </c>
      <c r="D1149" s="1">
        <v>34.08</v>
      </c>
      <c r="E1149">
        <v>1</v>
      </c>
      <c r="F1149" t="s">
        <v>1496</v>
      </c>
      <c r="G1149">
        <v>4332</v>
      </c>
      <c r="H1149" t="s">
        <v>1497</v>
      </c>
      <c r="I1149" t="s">
        <v>7496</v>
      </c>
      <c r="J1149" t="s">
        <v>7258</v>
      </c>
      <c r="K1149" t="str">
        <f t="shared" si="34"/>
        <v>In Stock</v>
      </c>
      <c r="L1149" s="1">
        <f t="shared" si="35"/>
        <v>147634.56</v>
      </c>
      <c r="M1149" t="str">
        <f>IF(Table1[[#This Row],[sold]]&gt;100,"High",IF(Table1[[#This Row],[sold]]&gt;=50,"Medium","Low"))</f>
        <v>High</v>
      </c>
    </row>
    <row r="1150" spans="1:13" x14ac:dyDescent="0.3">
      <c r="A1150" t="s">
        <v>1498</v>
      </c>
      <c r="B1150" t="s">
        <v>1499</v>
      </c>
      <c r="C1150" t="s">
        <v>1011</v>
      </c>
      <c r="D1150" s="1">
        <v>12.95</v>
      </c>
      <c r="E1150">
        <v>4</v>
      </c>
      <c r="F1150" t="s">
        <v>1500</v>
      </c>
      <c r="G1150">
        <v>73</v>
      </c>
      <c r="H1150" t="s">
        <v>1501</v>
      </c>
      <c r="I1150" t="s">
        <v>7495</v>
      </c>
      <c r="J1150" t="s">
        <v>7258</v>
      </c>
      <c r="K1150" t="str">
        <f t="shared" ref="K1150:K1213" si="36">IF(E1150&gt;=1,"In Stock","Out of Stock")</f>
        <v>In Stock</v>
      </c>
      <c r="L1150" s="1">
        <f t="shared" ref="L1150:L1213" si="37">G1150*D1150</f>
        <v>945.34999999999991</v>
      </c>
      <c r="M1150" t="str">
        <f>IF(Table1[[#This Row],[sold]]&gt;100,"High",IF(Table1[[#This Row],[sold]]&gt;=50,"Medium","Low"))</f>
        <v>Medium</v>
      </c>
    </row>
    <row r="1151" spans="1:13" x14ac:dyDescent="0.3">
      <c r="A1151" t="s">
        <v>1502</v>
      </c>
      <c r="B1151" t="s">
        <v>1503</v>
      </c>
      <c r="C1151" t="s">
        <v>1011</v>
      </c>
      <c r="D1151" s="1">
        <v>30</v>
      </c>
      <c r="E1151">
        <v>3</v>
      </c>
      <c r="F1151" t="s">
        <v>1504</v>
      </c>
      <c r="G1151">
        <v>4</v>
      </c>
      <c r="H1151" t="s">
        <v>1505</v>
      </c>
      <c r="I1151" t="s">
        <v>7515</v>
      </c>
      <c r="J1151" t="s">
        <v>7258</v>
      </c>
      <c r="K1151" t="str">
        <f t="shared" si="36"/>
        <v>In Stock</v>
      </c>
      <c r="L1151" s="1">
        <f t="shared" si="37"/>
        <v>120</v>
      </c>
      <c r="M1151" t="str">
        <f>IF(Table1[[#This Row],[sold]]&gt;100,"High",IF(Table1[[#This Row],[sold]]&gt;=50,"Medium","Low"))</f>
        <v>Low</v>
      </c>
    </row>
    <row r="1152" spans="1:13" x14ac:dyDescent="0.3">
      <c r="A1152" t="s">
        <v>1506</v>
      </c>
      <c r="B1152" t="s">
        <v>1507</v>
      </c>
      <c r="C1152" t="s">
        <v>1011</v>
      </c>
      <c r="D1152" s="1">
        <v>12.36</v>
      </c>
      <c r="E1152">
        <v>417</v>
      </c>
      <c r="F1152" t="s">
        <v>1508</v>
      </c>
      <c r="G1152">
        <v>1130</v>
      </c>
      <c r="H1152" t="s">
        <v>1509</v>
      </c>
      <c r="I1152" t="s">
        <v>7495</v>
      </c>
      <c r="J1152" t="s">
        <v>7258</v>
      </c>
      <c r="K1152" t="str">
        <f t="shared" si="36"/>
        <v>In Stock</v>
      </c>
      <c r="L1152" s="1">
        <f t="shared" si="37"/>
        <v>13966.8</v>
      </c>
      <c r="M1152" t="str">
        <f>IF(Table1[[#This Row],[sold]]&gt;100,"High",IF(Table1[[#This Row],[sold]]&gt;=50,"Medium","Low"))</f>
        <v>High</v>
      </c>
    </row>
    <row r="1153" spans="1:13" x14ac:dyDescent="0.3">
      <c r="A1153" t="s">
        <v>1048</v>
      </c>
      <c r="B1153" t="s">
        <v>1510</v>
      </c>
      <c r="C1153" t="s">
        <v>1011</v>
      </c>
      <c r="D1153" s="1">
        <v>43.99</v>
      </c>
      <c r="E1153">
        <v>2</v>
      </c>
      <c r="F1153" t="s">
        <v>1511</v>
      </c>
      <c r="G1153">
        <v>136</v>
      </c>
      <c r="H1153" t="s">
        <v>1512</v>
      </c>
      <c r="I1153" t="s">
        <v>7510</v>
      </c>
      <c r="J1153" t="s">
        <v>7258</v>
      </c>
      <c r="K1153" t="str">
        <f t="shared" si="36"/>
        <v>In Stock</v>
      </c>
      <c r="L1153" s="1">
        <f t="shared" si="37"/>
        <v>5982.64</v>
      </c>
      <c r="M1153" t="str">
        <f>IF(Table1[[#This Row],[sold]]&gt;100,"High",IF(Table1[[#This Row],[sold]]&gt;=50,"Medium","Low"))</f>
        <v>High</v>
      </c>
    </row>
    <row r="1154" spans="1:13" x14ac:dyDescent="0.3">
      <c r="A1154" t="s">
        <v>1211</v>
      </c>
      <c r="B1154" t="s">
        <v>1513</v>
      </c>
      <c r="C1154" t="s">
        <v>1011</v>
      </c>
      <c r="D1154" s="1">
        <v>51.99</v>
      </c>
      <c r="E1154">
        <v>3</v>
      </c>
      <c r="F1154" t="s">
        <v>1514</v>
      </c>
      <c r="G1154">
        <v>179</v>
      </c>
      <c r="H1154" t="s">
        <v>1515</v>
      </c>
      <c r="I1154" t="s">
        <v>7492</v>
      </c>
      <c r="J1154" t="s">
        <v>7258</v>
      </c>
      <c r="K1154" t="str">
        <f t="shared" si="36"/>
        <v>In Stock</v>
      </c>
      <c r="L1154" s="1">
        <f t="shared" si="37"/>
        <v>9306.2100000000009</v>
      </c>
      <c r="M1154" t="str">
        <f>IF(Table1[[#This Row],[sold]]&gt;100,"High",IF(Table1[[#This Row],[sold]]&gt;=50,"Medium","Low"))</f>
        <v>High</v>
      </c>
    </row>
    <row r="1155" spans="1:13" x14ac:dyDescent="0.3">
      <c r="A1155" t="s">
        <v>1252</v>
      </c>
      <c r="B1155" t="s">
        <v>1516</v>
      </c>
      <c r="C1155" t="s">
        <v>1254</v>
      </c>
      <c r="D1155" s="1">
        <v>79.989999999999995</v>
      </c>
      <c r="E1155">
        <v>10</v>
      </c>
      <c r="F1155" t="s">
        <v>1517</v>
      </c>
      <c r="G1155">
        <v>15</v>
      </c>
      <c r="H1155" t="s">
        <v>1518</v>
      </c>
      <c r="I1155" t="s">
        <v>7505</v>
      </c>
      <c r="J1155" t="s">
        <v>7258</v>
      </c>
      <c r="K1155" t="str">
        <f t="shared" si="36"/>
        <v>In Stock</v>
      </c>
      <c r="L1155" s="1">
        <f t="shared" si="37"/>
        <v>1199.8499999999999</v>
      </c>
      <c r="M1155" t="str">
        <f>IF(Table1[[#This Row],[sold]]&gt;100,"High",IF(Table1[[#This Row],[sold]]&gt;=50,"Medium","Low"))</f>
        <v>Low</v>
      </c>
    </row>
    <row r="1156" spans="1:13" x14ac:dyDescent="0.3">
      <c r="A1156" t="s">
        <v>1048</v>
      </c>
      <c r="B1156" t="s">
        <v>1519</v>
      </c>
      <c r="C1156" t="s">
        <v>1011</v>
      </c>
      <c r="D1156" s="1">
        <v>43.69</v>
      </c>
      <c r="E1156">
        <v>6</v>
      </c>
      <c r="F1156" t="s">
        <v>1520</v>
      </c>
      <c r="G1156">
        <v>18</v>
      </c>
      <c r="H1156" t="s">
        <v>1521</v>
      </c>
      <c r="I1156" t="s">
        <v>7492</v>
      </c>
      <c r="J1156" t="s">
        <v>7258</v>
      </c>
      <c r="K1156" t="str">
        <f t="shared" si="36"/>
        <v>In Stock</v>
      </c>
      <c r="L1156" s="1">
        <f t="shared" si="37"/>
        <v>786.42</v>
      </c>
      <c r="M1156" t="str">
        <f>IF(Table1[[#This Row],[sold]]&gt;100,"High",IF(Table1[[#This Row],[sold]]&gt;=50,"Medium","Low"))</f>
        <v>Low</v>
      </c>
    </row>
    <row r="1157" spans="1:13" x14ac:dyDescent="0.3">
      <c r="A1157" t="s">
        <v>1522</v>
      </c>
      <c r="B1157" t="s">
        <v>1523</v>
      </c>
      <c r="C1157" t="s">
        <v>1036</v>
      </c>
      <c r="D1157" s="1">
        <v>35.39</v>
      </c>
      <c r="E1157">
        <v>31</v>
      </c>
      <c r="F1157" t="s">
        <v>1524</v>
      </c>
      <c r="G1157">
        <v>2209</v>
      </c>
      <c r="H1157" t="s">
        <v>1525</v>
      </c>
      <c r="I1157" t="s">
        <v>7495</v>
      </c>
      <c r="J1157" t="s">
        <v>7258</v>
      </c>
      <c r="K1157" t="str">
        <f t="shared" si="36"/>
        <v>In Stock</v>
      </c>
      <c r="L1157" s="1">
        <f t="shared" si="37"/>
        <v>78176.509999999995</v>
      </c>
      <c r="M1157" t="str">
        <f>IF(Table1[[#This Row],[sold]]&gt;100,"High",IF(Table1[[#This Row],[sold]]&gt;=50,"Medium","Low"))</f>
        <v>High</v>
      </c>
    </row>
    <row r="1158" spans="1:13" x14ac:dyDescent="0.3">
      <c r="A1158" t="s">
        <v>1286</v>
      </c>
      <c r="B1158" t="s">
        <v>7317</v>
      </c>
      <c r="C1158" t="s">
        <v>1011</v>
      </c>
      <c r="D1158" s="1">
        <v>34.28</v>
      </c>
      <c r="E1158">
        <v>1</v>
      </c>
      <c r="F1158" t="s">
        <v>1526</v>
      </c>
      <c r="G1158">
        <v>5901</v>
      </c>
      <c r="H1158" t="s">
        <v>1527</v>
      </c>
      <c r="I1158" t="s">
        <v>7496</v>
      </c>
      <c r="J1158" t="s">
        <v>7258</v>
      </c>
      <c r="K1158" t="str">
        <f t="shared" si="36"/>
        <v>In Stock</v>
      </c>
      <c r="L1158" s="1">
        <f t="shared" si="37"/>
        <v>202286.28</v>
      </c>
      <c r="M1158" t="str">
        <f>IF(Table1[[#This Row],[sold]]&gt;100,"High",IF(Table1[[#This Row],[sold]]&gt;=50,"Medium","Low"))</f>
        <v>High</v>
      </c>
    </row>
    <row r="1159" spans="1:13" x14ac:dyDescent="0.3">
      <c r="A1159" t="s">
        <v>1078</v>
      </c>
      <c r="B1159" t="s">
        <v>7294</v>
      </c>
      <c r="C1159" t="s">
        <v>1011</v>
      </c>
      <c r="D1159" s="1">
        <v>43.32</v>
      </c>
      <c r="E1159">
        <v>1</v>
      </c>
      <c r="F1159" t="s">
        <v>1528</v>
      </c>
      <c r="G1159">
        <v>252</v>
      </c>
      <c r="H1159" t="s">
        <v>1529</v>
      </c>
      <c r="I1159" t="s">
        <v>7496</v>
      </c>
      <c r="J1159" t="s">
        <v>7258</v>
      </c>
      <c r="K1159" t="str">
        <f t="shared" si="36"/>
        <v>In Stock</v>
      </c>
      <c r="L1159" s="1">
        <f t="shared" si="37"/>
        <v>10916.64</v>
      </c>
      <c r="M1159" t="str">
        <f>IF(Table1[[#This Row],[sold]]&gt;100,"High",IF(Table1[[#This Row],[sold]]&gt;=50,"Medium","Low"))</f>
        <v>High</v>
      </c>
    </row>
    <row r="1160" spans="1:13" x14ac:dyDescent="0.3">
      <c r="A1160" t="s">
        <v>1344</v>
      </c>
      <c r="B1160" t="s">
        <v>1530</v>
      </c>
      <c r="C1160" t="s">
        <v>1011</v>
      </c>
      <c r="D1160" s="1">
        <v>41.99</v>
      </c>
      <c r="E1160">
        <v>3</v>
      </c>
      <c r="F1160" t="s">
        <v>1461</v>
      </c>
      <c r="G1160">
        <v>7</v>
      </c>
      <c r="H1160" t="s">
        <v>1531</v>
      </c>
      <c r="I1160" t="s">
        <v>7494</v>
      </c>
      <c r="J1160" t="s">
        <v>7258</v>
      </c>
      <c r="K1160" t="str">
        <f t="shared" si="36"/>
        <v>In Stock</v>
      </c>
      <c r="L1160" s="1">
        <f t="shared" si="37"/>
        <v>293.93</v>
      </c>
      <c r="M1160" t="str">
        <f>IF(Table1[[#This Row],[sold]]&gt;100,"High",IF(Table1[[#This Row],[sold]]&gt;=50,"Medium","Low"))</f>
        <v>Low</v>
      </c>
    </row>
    <row r="1161" spans="1:13" x14ac:dyDescent="0.3">
      <c r="A1161" t="s">
        <v>1139</v>
      </c>
      <c r="B1161" t="s">
        <v>1532</v>
      </c>
      <c r="C1161" t="s">
        <v>1011</v>
      </c>
      <c r="D1161" s="1">
        <v>29.49</v>
      </c>
      <c r="E1161">
        <v>5</v>
      </c>
      <c r="F1161" t="s">
        <v>1533</v>
      </c>
      <c r="G1161">
        <v>45</v>
      </c>
      <c r="H1161" t="s">
        <v>1534</v>
      </c>
      <c r="I1161" t="s">
        <v>7499</v>
      </c>
      <c r="J1161" t="s">
        <v>7258</v>
      </c>
      <c r="K1161" t="str">
        <f t="shared" si="36"/>
        <v>In Stock</v>
      </c>
      <c r="L1161" s="1">
        <f t="shared" si="37"/>
        <v>1327.05</v>
      </c>
      <c r="M1161" t="str">
        <f>IF(Table1[[#This Row],[sold]]&gt;100,"High",IF(Table1[[#This Row],[sold]]&gt;=50,"Medium","Low"))</f>
        <v>Low</v>
      </c>
    </row>
    <row r="1162" spans="1:13" x14ac:dyDescent="0.3">
      <c r="A1162" t="s">
        <v>1009</v>
      </c>
      <c r="B1162" t="s">
        <v>1535</v>
      </c>
      <c r="C1162" t="s">
        <v>1011</v>
      </c>
      <c r="D1162" s="1">
        <v>41.99</v>
      </c>
      <c r="E1162">
        <v>4</v>
      </c>
      <c r="F1162" t="s">
        <v>1536</v>
      </c>
      <c r="G1162">
        <v>369</v>
      </c>
      <c r="H1162" t="s">
        <v>1537</v>
      </c>
      <c r="I1162" t="s">
        <v>7498</v>
      </c>
      <c r="J1162" t="s">
        <v>7258</v>
      </c>
      <c r="K1162" t="str">
        <f t="shared" si="36"/>
        <v>In Stock</v>
      </c>
      <c r="L1162" s="1">
        <f t="shared" si="37"/>
        <v>15494.310000000001</v>
      </c>
      <c r="M1162" t="str">
        <f>IF(Table1[[#This Row],[sold]]&gt;100,"High",IF(Table1[[#This Row],[sold]]&gt;=50,"Medium","Low"))</f>
        <v>High</v>
      </c>
    </row>
    <row r="1163" spans="1:13" x14ac:dyDescent="0.3">
      <c r="A1163" t="s">
        <v>1538</v>
      </c>
      <c r="B1163" t="s">
        <v>1539</v>
      </c>
      <c r="C1163" t="s">
        <v>1011</v>
      </c>
      <c r="D1163" s="1">
        <v>36.590000000000003</v>
      </c>
      <c r="E1163">
        <v>175</v>
      </c>
      <c r="F1163" t="s">
        <v>1540</v>
      </c>
      <c r="G1163">
        <v>931</v>
      </c>
      <c r="H1163" t="s">
        <v>1541</v>
      </c>
      <c r="I1163" t="s">
        <v>7495</v>
      </c>
      <c r="J1163" t="s">
        <v>7258</v>
      </c>
      <c r="K1163" t="str">
        <f t="shared" si="36"/>
        <v>In Stock</v>
      </c>
      <c r="L1163" s="1">
        <f t="shared" si="37"/>
        <v>34065.29</v>
      </c>
      <c r="M1163" t="str">
        <f>IF(Table1[[#This Row],[sold]]&gt;100,"High",IF(Table1[[#This Row],[sold]]&gt;=50,"Medium","Low"))</f>
        <v>High</v>
      </c>
    </row>
    <row r="1164" spans="1:13" x14ac:dyDescent="0.3">
      <c r="A1164" t="s">
        <v>1139</v>
      </c>
      <c r="B1164" t="s">
        <v>1542</v>
      </c>
      <c r="C1164" t="s">
        <v>1011</v>
      </c>
      <c r="D1164" s="1">
        <v>33.99</v>
      </c>
      <c r="E1164">
        <v>3</v>
      </c>
      <c r="F1164" t="s">
        <v>1543</v>
      </c>
      <c r="G1164">
        <v>40</v>
      </c>
      <c r="H1164" t="s">
        <v>1544</v>
      </c>
      <c r="I1164" t="s">
        <v>7492</v>
      </c>
      <c r="J1164" t="s">
        <v>7258</v>
      </c>
      <c r="K1164" t="str">
        <f t="shared" si="36"/>
        <v>In Stock</v>
      </c>
      <c r="L1164" s="1">
        <f t="shared" si="37"/>
        <v>1359.6000000000001</v>
      </c>
      <c r="M1164" t="str">
        <f>IF(Table1[[#This Row],[sold]]&gt;100,"High",IF(Table1[[#This Row],[sold]]&gt;=50,"Medium","Low"))</f>
        <v>Low</v>
      </c>
    </row>
    <row r="1165" spans="1:13" x14ac:dyDescent="0.3">
      <c r="A1165" t="s">
        <v>1398</v>
      </c>
      <c r="B1165" t="s">
        <v>7350</v>
      </c>
      <c r="C1165" t="s">
        <v>1011</v>
      </c>
      <c r="D1165" s="1">
        <v>41.99</v>
      </c>
      <c r="E1165">
        <v>1</v>
      </c>
      <c r="F1165" t="s">
        <v>1545</v>
      </c>
      <c r="G1165">
        <v>220</v>
      </c>
      <c r="H1165" t="s">
        <v>1546</v>
      </c>
      <c r="I1165" t="s">
        <v>7494</v>
      </c>
      <c r="J1165" t="s">
        <v>7258</v>
      </c>
      <c r="K1165" t="str">
        <f t="shared" si="36"/>
        <v>In Stock</v>
      </c>
      <c r="L1165" s="1">
        <f t="shared" si="37"/>
        <v>9237.8000000000011</v>
      </c>
      <c r="M1165" t="str">
        <f>IF(Table1[[#This Row],[sold]]&gt;100,"High",IF(Table1[[#This Row],[sold]]&gt;=50,"Medium","Low"))</f>
        <v>High</v>
      </c>
    </row>
    <row r="1166" spans="1:13" x14ac:dyDescent="0.3">
      <c r="A1166" t="s">
        <v>1344</v>
      </c>
      <c r="B1166" t="s">
        <v>1547</v>
      </c>
      <c r="C1166" t="s">
        <v>1011</v>
      </c>
      <c r="D1166" s="1">
        <v>49</v>
      </c>
      <c r="E1166">
        <v>7</v>
      </c>
      <c r="F1166" t="s">
        <v>1548</v>
      </c>
      <c r="G1166">
        <v>13</v>
      </c>
      <c r="H1166" t="s">
        <v>1549</v>
      </c>
      <c r="I1166" t="s">
        <v>7507</v>
      </c>
      <c r="J1166" t="s">
        <v>7258</v>
      </c>
      <c r="K1166" t="str">
        <f t="shared" si="36"/>
        <v>In Stock</v>
      </c>
      <c r="L1166" s="1">
        <f t="shared" si="37"/>
        <v>637</v>
      </c>
      <c r="M1166" t="str">
        <f>IF(Table1[[#This Row],[sold]]&gt;100,"High",IF(Table1[[#This Row],[sold]]&gt;=50,"Medium","Low"))</f>
        <v>Low</v>
      </c>
    </row>
    <row r="1167" spans="1:13" x14ac:dyDescent="0.3">
      <c r="A1167" t="s">
        <v>1009</v>
      </c>
      <c r="B1167" t="s">
        <v>1550</v>
      </c>
      <c r="C1167" t="s">
        <v>1011</v>
      </c>
      <c r="D1167" s="1">
        <v>119.99</v>
      </c>
      <c r="E1167">
        <v>10</v>
      </c>
      <c r="F1167" t="s">
        <v>1551</v>
      </c>
      <c r="G1167">
        <v>141</v>
      </c>
      <c r="H1167" t="s">
        <v>1552</v>
      </c>
      <c r="I1167" t="s">
        <v>7495</v>
      </c>
      <c r="J1167" t="s">
        <v>7258</v>
      </c>
      <c r="K1167" t="str">
        <f t="shared" si="36"/>
        <v>In Stock</v>
      </c>
      <c r="L1167" s="1">
        <f t="shared" si="37"/>
        <v>16918.59</v>
      </c>
      <c r="M1167" t="str">
        <f>IF(Table1[[#This Row],[sold]]&gt;100,"High",IF(Table1[[#This Row],[sold]]&gt;=50,"Medium","Low"))</f>
        <v>High</v>
      </c>
    </row>
    <row r="1168" spans="1:13" x14ac:dyDescent="0.3">
      <c r="A1168" t="s">
        <v>7404</v>
      </c>
      <c r="B1168" t="s">
        <v>7405</v>
      </c>
      <c r="C1168" t="s">
        <v>1011</v>
      </c>
      <c r="D1168" s="1">
        <v>26.99</v>
      </c>
      <c r="E1168">
        <v>6</v>
      </c>
      <c r="F1168" t="s">
        <v>1554</v>
      </c>
      <c r="G1168">
        <v>155</v>
      </c>
      <c r="H1168" t="s">
        <v>1555</v>
      </c>
      <c r="I1168" t="s">
        <v>7495</v>
      </c>
      <c r="J1168" t="s">
        <v>7258</v>
      </c>
      <c r="K1168" t="str">
        <f t="shared" si="36"/>
        <v>In Stock</v>
      </c>
      <c r="L1168" s="1">
        <f t="shared" si="37"/>
        <v>4183.45</v>
      </c>
      <c r="M1168" t="str">
        <f>IF(Table1[[#This Row],[sold]]&gt;100,"High",IF(Table1[[#This Row],[sold]]&gt;=50,"Medium","Low"))</f>
        <v>High</v>
      </c>
    </row>
    <row r="1169" spans="1:13" x14ac:dyDescent="0.3">
      <c r="A1169" t="s">
        <v>1556</v>
      </c>
      <c r="B1169" t="s">
        <v>1557</v>
      </c>
      <c r="C1169" t="s">
        <v>1036</v>
      </c>
      <c r="D1169" s="1">
        <v>15.99</v>
      </c>
      <c r="E1169">
        <v>216</v>
      </c>
      <c r="F1169" t="s">
        <v>1558</v>
      </c>
      <c r="G1169">
        <v>1107</v>
      </c>
      <c r="H1169" t="s">
        <v>1559</v>
      </c>
      <c r="I1169" t="s">
        <v>7495</v>
      </c>
      <c r="J1169" t="s">
        <v>7258</v>
      </c>
      <c r="K1169" t="str">
        <f t="shared" si="36"/>
        <v>In Stock</v>
      </c>
      <c r="L1169" s="1">
        <f t="shared" si="37"/>
        <v>17700.93</v>
      </c>
      <c r="M1169" t="str">
        <f>IF(Table1[[#This Row],[sold]]&gt;100,"High",IF(Table1[[#This Row],[sold]]&gt;=50,"Medium","Low"))</f>
        <v>High</v>
      </c>
    </row>
    <row r="1170" spans="1:13" x14ac:dyDescent="0.3">
      <c r="A1170" t="s">
        <v>1414</v>
      </c>
      <c r="B1170" t="s">
        <v>1560</v>
      </c>
      <c r="C1170" t="s">
        <v>1036</v>
      </c>
      <c r="D1170" s="1">
        <v>19.68</v>
      </c>
      <c r="E1170">
        <v>10</v>
      </c>
      <c r="F1170" t="s">
        <v>1561</v>
      </c>
      <c r="G1170">
        <v>10259</v>
      </c>
      <c r="H1170" t="s">
        <v>1562</v>
      </c>
      <c r="I1170" t="s">
        <v>7496</v>
      </c>
      <c r="J1170" t="s">
        <v>7258</v>
      </c>
      <c r="K1170" t="str">
        <f t="shared" si="36"/>
        <v>In Stock</v>
      </c>
      <c r="L1170" s="1">
        <f t="shared" si="37"/>
        <v>201897.12</v>
      </c>
      <c r="M1170" t="str">
        <f>IF(Table1[[#This Row],[sold]]&gt;100,"High",IF(Table1[[#This Row],[sold]]&gt;=50,"Medium","Low"))</f>
        <v>High</v>
      </c>
    </row>
    <row r="1171" spans="1:13" x14ac:dyDescent="0.3">
      <c r="A1171" t="s">
        <v>1057</v>
      </c>
      <c r="B1171" t="s">
        <v>1563</v>
      </c>
      <c r="C1171" t="s">
        <v>1011</v>
      </c>
      <c r="D1171" s="1">
        <v>42.28</v>
      </c>
      <c r="E1171">
        <v>1</v>
      </c>
      <c r="F1171" t="s">
        <v>1564</v>
      </c>
      <c r="G1171">
        <v>796</v>
      </c>
      <c r="H1171" t="s">
        <v>1565</v>
      </c>
      <c r="I1171" t="s">
        <v>7496</v>
      </c>
      <c r="J1171" t="s">
        <v>7258</v>
      </c>
      <c r="K1171" t="str">
        <f t="shared" si="36"/>
        <v>In Stock</v>
      </c>
      <c r="L1171" s="1">
        <f t="shared" si="37"/>
        <v>33654.879999999997</v>
      </c>
      <c r="M1171" t="str">
        <f>IF(Table1[[#This Row],[sold]]&gt;100,"High",IF(Table1[[#This Row],[sold]]&gt;=50,"Medium","Low"))</f>
        <v>High</v>
      </c>
    </row>
    <row r="1172" spans="1:13" x14ac:dyDescent="0.3">
      <c r="A1172" t="s">
        <v>1154</v>
      </c>
      <c r="B1172" t="s">
        <v>1566</v>
      </c>
      <c r="C1172" t="s">
        <v>6122</v>
      </c>
      <c r="D1172" s="1">
        <v>26.99</v>
      </c>
      <c r="E1172">
        <v>10</v>
      </c>
      <c r="F1172" t="s">
        <v>1567</v>
      </c>
      <c r="G1172">
        <v>69</v>
      </c>
      <c r="H1172" t="s">
        <v>1568</v>
      </c>
      <c r="I1172" t="s">
        <v>7512</v>
      </c>
      <c r="J1172" t="s">
        <v>7258</v>
      </c>
      <c r="K1172" t="str">
        <f t="shared" si="36"/>
        <v>In Stock</v>
      </c>
      <c r="L1172" s="1">
        <f t="shared" si="37"/>
        <v>1862.31</v>
      </c>
      <c r="M1172" t="str">
        <f>IF(Table1[[#This Row],[sold]]&gt;100,"High",IF(Table1[[#This Row],[sold]]&gt;=50,"Medium","Low"))</f>
        <v>Medium</v>
      </c>
    </row>
    <row r="1173" spans="1:13" x14ac:dyDescent="0.3">
      <c r="A1173" t="s">
        <v>1341</v>
      </c>
      <c r="B1173" t="s">
        <v>1569</v>
      </c>
      <c r="C1173" t="s">
        <v>1011</v>
      </c>
      <c r="D1173" s="1">
        <v>109.95</v>
      </c>
      <c r="E1173">
        <v>10</v>
      </c>
      <c r="F1173" t="s">
        <v>1570</v>
      </c>
      <c r="G1173">
        <v>416</v>
      </c>
      <c r="H1173" t="s">
        <v>1571</v>
      </c>
      <c r="I1173" t="s">
        <v>7495</v>
      </c>
      <c r="J1173" t="s">
        <v>7258</v>
      </c>
      <c r="K1173" t="str">
        <f t="shared" si="36"/>
        <v>In Stock</v>
      </c>
      <c r="L1173" s="1">
        <f t="shared" si="37"/>
        <v>45739.200000000004</v>
      </c>
      <c r="M1173" t="str">
        <f>IF(Table1[[#This Row],[sold]]&gt;100,"High",IF(Table1[[#This Row],[sold]]&gt;=50,"Medium","Low"))</f>
        <v>High</v>
      </c>
    </row>
    <row r="1174" spans="1:13" x14ac:dyDescent="0.3">
      <c r="A1174" t="s">
        <v>1572</v>
      </c>
      <c r="B1174" t="s">
        <v>1573</v>
      </c>
      <c r="C1174" t="s">
        <v>1011</v>
      </c>
      <c r="D1174" s="1">
        <v>23.75</v>
      </c>
      <c r="E1174">
        <v>132</v>
      </c>
      <c r="F1174" t="s">
        <v>1574</v>
      </c>
      <c r="G1174">
        <v>417</v>
      </c>
      <c r="H1174" t="s">
        <v>1575</v>
      </c>
      <c r="I1174" t="s">
        <v>7495</v>
      </c>
      <c r="J1174" t="s">
        <v>7258</v>
      </c>
      <c r="K1174" t="str">
        <f t="shared" si="36"/>
        <v>In Stock</v>
      </c>
      <c r="L1174" s="1">
        <f t="shared" si="37"/>
        <v>9903.75</v>
      </c>
      <c r="M1174" t="str">
        <f>IF(Table1[[#This Row],[sold]]&gt;100,"High",IF(Table1[[#This Row],[sold]]&gt;=50,"Medium","Low"))</f>
        <v>High</v>
      </c>
    </row>
    <row r="1175" spans="1:13" x14ac:dyDescent="0.3">
      <c r="A1175" t="s">
        <v>1009</v>
      </c>
      <c r="B1175" t="s">
        <v>1576</v>
      </c>
      <c r="C1175" t="s">
        <v>1011</v>
      </c>
      <c r="D1175" s="1">
        <v>18.989999999999998</v>
      </c>
      <c r="E1175">
        <v>10</v>
      </c>
      <c r="F1175" t="s">
        <v>1225</v>
      </c>
      <c r="G1175">
        <v>25</v>
      </c>
      <c r="H1175" t="s">
        <v>1577</v>
      </c>
      <c r="I1175" t="s">
        <v>7506</v>
      </c>
      <c r="J1175" t="s">
        <v>7258</v>
      </c>
      <c r="K1175" t="str">
        <f t="shared" si="36"/>
        <v>In Stock</v>
      </c>
      <c r="L1175" s="1">
        <f t="shared" si="37"/>
        <v>474.74999999999994</v>
      </c>
      <c r="M1175" t="str">
        <f>IF(Table1[[#This Row],[sold]]&gt;100,"High",IF(Table1[[#This Row],[sold]]&gt;=50,"Medium","Low"))</f>
        <v>Low</v>
      </c>
    </row>
    <row r="1176" spans="1:13" x14ac:dyDescent="0.3">
      <c r="A1176" t="s">
        <v>1334</v>
      </c>
      <c r="B1176" t="s">
        <v>1578</v>
      </c>
      <c r="C1176" t="s">
        <v>1336</v>
      </c>
      <c r="D1176" s="1">
        <v>33</v>
      </c>
      <c r="E1176">
        <v>10</v>
      </c>
      <c r="F1176" t="s">
        <v>1579</v>
      </c>
      <c r="G1176">
        <v>232</v>
      </c>
      <c r="H1176" t="s">
        <v>1580</v>
      </c>
      <c r="I1176" t="s">
        <v>7495</v>
      </c>
      <c r="J1176" t="s">
        <v>7258</v>
      </c>
      <c r="K1176" t="str">
        <f t="shared" si="36"/>
        <v>In Stock</v>
      </c>
      <c r="L1176" s="1">
        <f t="shared" si="37"/>
        <v>7656</v>
      </c>
      <c r="M1176" t="str">
        <f>IF(Table1[[#This Row],[sold]]&gt;100,"High",IF(Table1[[#This Row],[sold]]&gt;=50,"Medium","Low"))</f>
        <v>High</v>
      </c>
    </row>
    <row r="1177" spans="1:13" x14ac:dyDescent="0.3">
      <c r="A1177" t="s">
        <v>1398</v>
      </c>
      <c r="B1177" t="s">
        <v>7351</v>
      </c>
      <c r="C1177" t="s">
        <v>1011</v>
      </c>
      <c r="D1177" s="1">
        <v>41.49</v>
      </c>
      <c r="E1177">
        <v>1</v>
      </c>
      <c r="F1177" t="s">
        <v>1581</v>
      </c>
      <c r="G1177">
        <v>61</v>
      </c>
      <c r="H1177" t="s">
        <v>1582</v>
      </c>
      <c r="I1177" t="s">
        <v>7492</v>
      </c>
      <c r="J1177" t="s">
        <v>7258</v>
      </c>
      <c r="K1177" t="str">
        <f t="shared" si="36"/>
        <v>In Stock</v>
      </c>
      <c r="L1177" s="1">
        <f t="shared" si="37"/>
        <v>2530.8900000000003</v>
      </c>
      <c r="M1177" t="str">
        <f>IF(Table1[[#This Row],[sold]]&gt;100,"High",IF(Table1[[#This Row],[sold]]&gt;=50,"Medium","Low"))</f>
        <v>Medium</v>
      </c>
    </row>
    <row r="1178" spans="1:13" x14ac:dyDescent="0.3">
      <c r="A1178" t="s">
        <v>1354</v>
      </c>
      <c r="B1178" t="s">
        <v>1583</v>
      </c>
      <c r="C1178" t="s">
        <v>1011</v>
      </c>
      <c r="D1178" s="1">
        <v>32.119999999999997</v>
      </c>
      <c r="E1178">
        <v>1</v>
      </c>
      <c r="F1178" t="s">
        <v>1584</v>
      </c>
      <c r="G1178">
        <v>7018</v>
      </c>
      <c r="H1178" t="s">
        <v>1585</v>
      </c>
      <c r="I1178" t="s">
        <v>7496</v>
      </c>
      <c r="J1178" t="s">
        <v>7258</v>
      </c>
      <c r="K1178" t="str">
        <f t="shared" si="36"/>
        <v>In Stock</v>
      </c>
      <c r="L1178" s="1">
        <f t="shared" si="37"/>
        <v>225418.15999999997</v>
      </c>
      <c r="M1178" t="str">
        <f>IF(Table1[[#This Row],[sold]]&gt;100,"High",IF(Table1[[#This Row],[sold]]&gt;=50,"Medium","Low"))</f>
        <v>High</v>
      </c>
    </row>
    <row r="1179" spans="1:13" x14ac:dyDescent="0.3">
      <c r="A1179" t="s">
        <v>1074</v>
      </c>
      <c r="B1179" t="s">
        <v>1586</v>
      </c>
      <c r="C1179" t="s">
        <v>1011</v>
      </c>
      <c r="D1179" s="1">
        <v>55.39</v>
      </c>
      <c r="E1179">
        <v>1</v>
      </c>
      <c r="F1179" t="s">
        <v>1587</v>
      </c>
      <c r="G1179">
        <v>6</v>
      </c>
      <c r="H1179" t="s">
        <v>1588</v>
      </c>
      <c r="I1179" t="s">
        <v>7494</v>
      </c>
      <c r="J1179" t="s">
        <v>7258</v>
      </c>
      <c r="K1179" t="str">
        <f t="shared" si="36"/>
        <v>In Stock</v>
      </c>
      <c r="L1179" s="1">
        <f t="shared" si="37"/>
        <v>332.34000000000003</v>
      </c>
      <c r="M1179" t="str">
        <f>IF(Table1[[#This Row],[sold]]&gt;100,"High",IF(Table1[[#This Row],[sold]]&gt;=50,"Medium","Low"))</f>
        <v>Low</v>
      </c>
    </row>
    <row r="1180" spans="1:13" x14ac:dyDescent="0.3">
      <c r="A1180" t="s">
        <v>1398</v>
      </c>
      <c r="B1180" t="s">
        <v>7352</v>
      </c>
      <c r="C1180" t="s">
        <v>1011</v>
      </c>
      <c r="D1180" s="1">
        <v>36.99</v>
      </c>
      <c r="E1180">
        <v>8</v>
      </c>
      <c r="F1180" t="s">
        <v>1589</v>
      </c>
      <c r="G1180">
        <v>66</v>
      </c>
      <c r="H1180" t="s">
        <v>1590</v>
      </c>
      <c r="I1180" t="s">
        <v>7503</v>
      </c>
      <c r="J1180" t="s">
        <v>7258</v>
      </c>
      <c r="K1180" t="str">
        <f t="shared" si="36"/>
        <v>In Stock</v>
      </c>
      <c r="L1180" s="1">
        <f t="shared" si="37"/>
        <v>2441.34</v>
      </c>
      <c r="M1180" t="str">
        <f>IF(Table1[[#This Row],[sold]]&gt;100,"High",IF(Table1[[#This Row],[sold]]&gt;=50,"Medium","Low"))</f>
        <v>Medium</v>
      </c>
    </row>
    <row r="1181" spans="1:13" x14ac:dyDescent="0.3">
      <c r="A1181" t="s">
        <v>1044</v>
      </c>
      <c r="B1181" t="s">
        <v>1591</v>
      </c>
      <c r="C1181" t="s">
        <v>1011</v>
      </c>
      <c r="D1181" s="1">
        <v>54.99</v>
      </c>
      <c r="E1181">
        <v>10</v>
      </c>
      <c r="F1181" t="s">
        <v>1592</v>
      </c>
      <c r="G1181">
        <v>74</v>
      </c>
      <c r="H1181" t="s">
        <v>1593</v>
      </c>
      <c r="I1181" t="s">
        <v>7492</v>
      </c>
      <c r="J1181" t="s">
        <v>7258</v>
      </c>
      <c r="K1181" t="str">
        <f t="shared" si="36"/>
        <v>In Stock</v>
      </c>
      <c r="L1181" s="1">
        <f t="shared" si="37"/>
        <v>4069.26</v>
      </c>
      <c r="M1181" t="str">
        <f>IF(Table1[[#This Row],[sold]]&gt;100,"High",IF(Table1[[#This Row],[sold]]&gt;=50,"Medium","Low"))</f>
        <v>Medium</v>
      </c>
    </row>
    <row r="1182" spans="1:13" x14ac:dyDescent="0.3">
      <c r="A1182" t="s">
        <v>1289</v>
      </c>
      <c r="B1182" t="s">
        <v>1594</v>
      </c>
      <c r="C1182" t="s">
        <v>1011</v>
      </c>
      <c r="D1182" s="1">
        <v>28.99</v>
      </c>
      <c r="E1182">
        <v>3</v>
      </c>
      <c r="F1182" t="s">
        <v>1595</v>
      </c>
      <c r="G1182">
        <v>43</v>
      </c>
      <c r="H1182" t="s">
        <v>1596</v>
      </c>
      <c r="I1182" t="s">
        <v>7505</v>
      </c>
      <c r="J1182" t="s">
        <v>7258</v>
      </c>
      <c r="K1182" t="str">
        <f t="shared" si="36"/>
        <v>In Stock</v>
      </c>
      <c r="L1182" s="1">
        <f t="shared" si="37"/>
        <v>1246.57</v>
      </c>
      <c r="M1182" t="str">
        <f>IF(Table1[[#This Row],[sold]]&gt;100,"High",IF(Table1[[#This Row],[sold]]&gt;=50,"Medium","Low"))</f>
        <v>Low</v>
      </c>
    </row>
    <row r="1183" spans="1:13" x14ac:dyDescent="0.3">
      <c r="A1183" t="s">
        <v>1009</v>
      </c>
      <c r="B1183" t="s">
        <v>1597</v>
      </c>
      <c r="C1183" t="s">
        <v>1011</v>
      </c>
      <c r="D1183" s="1">
        <v>49.99</v>
      </c>
      <c r="E1183">
        <v>6</v>
      </c>
      <c r="F1183" t="s">
        <v>1598</v>
      </c>
      <c r="G1183">
        <v>22</v>
      </c>
      <c r="H1183" t="s">
        <v>1599</v>
      </c>
      <c r="I1183" t="s">
        <v>7492</v>
      </c>
      <c r="J1183" t="s">
        <v>7258</v>
      </c>
      <c r="K1183" t="str">
        <f t="shared" si="36"/>
        <v>In Stock</v>
      </c>
      <c r="L1183" s="1">
        <f t="shared" si="37"/>
        <v>1099.78</v>
      </c>
      <c r="M1183" t="str">
        <f>IF(Table1[[#This Row],[sold]]&gt;100,"High",IF(Table1[[#This Row],[sold]]&gt;=50,"Medium","Low"))</f>
        <v>Low</v>
      </c>
    </row>
    <row r="1184" spans="1:13" x14ac:dyDescent="0.3">
      <c r="A1184" t="s">
        <v>1236</v>
      </c>
      <c r="B1184" t="s">
        <v>1600</v>
      </c>
      <c r="C1184" t="s">
        <v>1011</v>
      </c>
      <c r="D1184" s="1">
        <v>34.590000000000003</v>
      </c>
      <c r="E1184">
        <v>1</v>
      </c>
      <c r="F1184" t="s">
        <v>1601</v>
      </c>
      <c r="G1184">
        <v>1790</v>
      </c>
      <c r="H1184" t="s">
        <v>1497</v>
      </c>
      <c r="I1184" t="s">
        <v>7496</v>
      </c>
      <c r="J1184" t="s">
        <v>7258</v>
      </c>
      <c r="K1184" t="str">
        <f t="shared" si="36"/>
        <v>In Stock</v>
      </c>
      <c r="L1184" s="1">
        <f t="shared" si="37"/>
        <v>61916.100000000006</v>
      </c>
      <c r="M1184" t="str">
        <f>IF(Table1[[#This Row],[sold]]&gt;100,"High",IF(Table1[[#This Row],[sold]]&gt;=50,"Medium","Low"))</f>
        <v>High</v>
      </c>
    </row>
    <row r="1185" spans="1:13" x14ac:dyDescent="0.3">
      <c r="A1185" t="s">
        <v>1602</v>
      </c>
      <c r="B1185" t="s">
        <v>1603</v>
      </c>
      <c r="C1185" t="s">
        <v>1011</v>
      </c>
      <c r="D1185" s="1">
        <v>39.47</v>
      </c>
      <c r="E1185">
        <v>1</v>
      </c>
      <c r="F1185" t="s">
        <v>1604</v>
      </c>
      <c r="G1185">
        <v>99</v>
      </c>
      <c r="H1185" t="s">
        <v>1605</v>
      </c>
      <c r="I1185" t="s">
        <v>7494</v>
      </c>
      <c r="J1185" t="s">
        <v>7258</v>
      </c>
      <c r="K1185" t="str">
        <f t="shared" si="36"/>
        <v>In Stock</v>
      </c>
      <c r="L1185" s="1">
        <f t="shared" si="37"/>
        <v>3907.5299999999997</v>
      </c>
      <c r="M1185" t="str">
        <f>IF(Table1[[#This Row],[sold]]&gt;100,"High",IF(Table1[[#This Row],[sold]]&gt;=50,"Medium","Low"))</f>
        <v>Medium</v>
      </c>
    </row>
    <row r="1186" spans="1:13" x14ac:dyDescent="0.3">
      <c r="A1186" t="s">
        <v>1606</v>
      </c>
      <c r="B1186" t="s">
        <v>1607</v>
      </c>
      <c r="C1186" t="s">
        <v>1011</v>
      </c>
      <c r="D1186" s="1">
        <v>29.9</v>
      </c>
      <c r="E1186">
        <v>3</v>
      </c>
      <c r="F1186" t="s">
        <v>1608</v>
      </c>
      <c r="G1186">
        <v>6</v>
      </c>
      <c r="H1186" t="s">
        <v>1609</v>
      </c>
      <c r="I1186" t="s">
        <v>7518</v>
      </c>
      <c r="J1186" t="s">
        <v>7258</v>
      </c>
      <c r="K1186" t="str">
        <f t="shared" si="36"/>
        <v>In Stock</v>
      </c>
      <c r="L1186" s="1">
        <f t="shared" si="37"/>
        <v>179.39999999999998</v>
      </c>
      <c r="M1186" t="str">
        <f>IF(Table1[[#This Row],[sold]]&gt;100,"High",IF(Table1[[#This Row],[sold]]&gt;=50,"Medium","Low"))</f>
        <v>Low</v>
      </c>
    </row>
    <row r="1187" spans="1:13" x14ac:dyDescent="0.3">
      <c r="A1187" t="s">
        <v>1074</v>
      </c>
      <c r="B1187" t="s">
        <v>1018</v>
      </c>
      <c r="C1187" t="s">
        <v>1011</v>
      </c>
      <c r="D1187" s="1">
        <v>59.99</v>
      </c>
      <c r="E1187">
        <v>1</v>
      </c>
      <c r="F1187" t="s">
        <v>1610</v>
      </c>
      <c r="G1187">
        <v>8</v>
      </c>
      <c r="H1187" t="s">
        <v>1611</v>
      </c>
      <c r="I1187" t="s">
        <v>7494</v>
      </c>
      <c r="J1187" t="s">
        <v>7258</v>
      </c>
      <c r="K1187" t="str">
        <f t="shared" si="36"/>
        <v>In Stock</v>
      </c>
      <c r="L1187" s="1">
        <f t="shared" si="37"/>
        <v>479.92</v>
      </c>
      <c r="M1187" t="str">
        <f>IF(Table1[[#This Row],[sold]]&gt;100,"High",IF(Table1[[#This Row],[sold]]&gt;=50,"Medium","Low"))</f>
        <v>Low</v>
      </c>
    </row>
    <row r="1188" spans="1:13" x14ac:dyDescent="0.3">
      <c r="A1188" t="s">
        <v>1612</v>
      </c>
      <c r="B1188" t="s">
        <v>1613</v>
      </c>
      <c r="C1188" t="s">
        <v>1011</v>
      </c>
      <c r="D1188" s="1">
        <v>20.420000000000002</v>
      </c>
      <c r="E1188">
        <v>204</v>
      </c>
      <c r="F1188" t="s">
        <v>1614</v>
      </c>
      <c r="G1188">
        <v>3525</v>
      </c>
      <c r="H1188" t="s">
        <v>1615</v>
      </c>
      <c r="I1188" t="s">
        <v>7495</v>
      </c>
      <c r="J1188" t="s">
        <v>7258</v>
      </c>
      <c r="K1188" t="str">
        <f t="shared" si="36"/>
        <v>In Stock</v>
      </c>
      <c r="L1188" s="1">
        <f t="shared" si="37"/>
        <v>71980.5</v>
      </c>
      <c r="M1188" t="str">
        <f>IF(Table1[[#This Row],[sold]]&gt;100,"High",IF(Table1[[#This Row],[sold]]&gt;=50,"Medium","Low"))</f>
        <v>High</v>
      </c>
    </row>
    <row r="1189" spans="1:13" x14ac:dyDescent="0.3">
      <c r="A1189" t="s">
        <v>1154</v>
      </c>
      <c r="B1189" t="s">
        <v>1616</v>
      </c>
      <c r="C1189" t="s">
        <v>1011</v>
      </c>
      <c r="D1189" s="1">
        <v>29.99</v>
      </c>
      <c r="E1189">
        <v>10</v>
      </c>
      <c r="F1189" t="s">
        <v>1617</v>
      </c>
      <c r="G1189">
        <v>223</v>
      </c>
      <c r="H1189" t="s">
        <v>1618</v>
      </c>
      <c r="I1189" t="s">
        <v>7496</v>
      </c>
      <c r="J1189" t="s">
        <v>7258</v>
      </c>
      <c r="K1189" t="str">
        <f t="shared" si="36"/>
        <v>In Stock</v>
      </c>
      <c r="L1189" s="1">
        <f t="shared" si="37"/>
        <v>6687.7699999999995</v>
      </c>
      <c r="M1189" t="str">
        <f>IF(Table1[[#This Row],[sold]]&gt;100,"High",IF(Table1[[#This Row],[sold]]&gt;=50,"Medium","Low"))</f>
        <v>High</v>
      </c>
    </row>
    <row r="1190" spans="1:13" x14ac:dyDescent="0.3">
      <c r="A1190" t="s">
        <v>1619</v>
      </c>
      <c r="B1190" t="s">
        <v>1620</v>
      </c>
      <c r="C1190" t="s">
        <v>1036</v>
      </c>
      <c r="D1190" s="1">
        <v>25.42</v>
      </c>
      <c r="E1190">
        <v>107</v>
      </c>
      <c r="F1190" t="s">
        <v>1621</v>
      </c>
      <c r="G1190">
        <v>4123</v>
      </c>
      <c r="H1190" t="s">
        <v>1622</v>
      </c>
      <c r="I1190" t="s">
        <v>7495</v>
      </c>
      <c r="J1190" t="s">
        <v>7258</v>
      </c>
      <c r="K1190" t="str">
        <f t="shared" si="36"/>
        <v>In Stock</v>
      </c>
      <c r="L1190" s="1">
        <f t="shared" si="37"/>
        <v>104806.66</v>
      </c>
      <c r="M1190" t="str">
        <f>IF(Table1[[#This Row],[sold]]&gt;100,"High",IF(Table1[[#This Row],[sold]]&gt;=50,"Medium","Low"))</f>
        <v>High</v>
      </c>
    </row>
    <row r="1191" spans="1:13" x14ac:dyDescent="0.3">
      <c r="A1191" t="s">
        <v>1044</v>
      </c>
      <c r="B1191" t="s">
        <v>1623</v>
      </c>
      <c r="C1191" t="s">
        <v>1011</v>
      </c>
      <c r="D1191" s="1">
        <v>59.99</v>
      </c>
      <c r="E1191">
        <v>6</v>
      </c>
      <c r="F1191" t="s">
        <v>1624</v>
      </c>
      <c r="G1191">
        <v>29</v>
      </c>
      <c r="H1191" t="s">
        <v>1625</v>
      </c>
      <c r="I1191" t="s">
        <v>7492</v>
      </c>
      <c r="J1191" t="s">
        <v>7258</v>
      </c>
      <c r="K1191" t="str">
        <f t="shared" si="36"/>
        <v>In Stock</v>
      </c>
      <c r="L1191" s="1">
        <f t="shared" si="37"/>
        <v>1739.71</v>
      </c>
      <c r="M1191" t="str">
        <f>IF(Table1[[#This Row],[sold]]&gt;100,"High",IF(Table1[[#This Row],[sold]]&gt;=50,"Medium","Low"))</f>
        <v>Low</v>
      </c>
    </row>
    <row r="1192" spans="1:13" x14ac:dyDescent="0.3">
      <c r="A1192" t="s">
        <v>1070</v>
      </c>
      <c r="B1192" t="s">
        <v>1626</v>
      </c>
      <c r="C1192" t="s">
        <v>1011</v>
      </c>
      <c r="D1192" s="1">
        <v>62.99</v>
      </c>
      <c r="E1192">
        <v>2</v>
      </c>
      <c r="F1192" t="s">
        <v>1159</v>
      </c>
      <c r="G1192">
        <v>16</v>
      </c>
      <c r="H1192" t="s">
        <v>1627</v>
      </c>
      <c r="I1192" t="s">
        <v>6349</v>
      </c>
      <c r="J1192" t="s">
        <v>7258</v>
      </c>
      <c r="K1192" t="str">
        <f t="shared" si="36"/>
        <v>In Stock</v>
      </c>
      <c r="L1192" s="1">
        <f t="shared" si="37"/>
        <v>1007.84</v>
      </c>
      <c r="M1192" t="str">
        <f>IF(Table1[[#This Row],[sold]]&gt;100,"High",IF(Table1[[#This Row],[sold]]&gt;=50,"Medium","Low"))</f>
        <v>Low</v>
      </c>
    </row>
    <row r="1193" spans="1:13" x14ac:dyDescent="0.3">
      <c r="A1193" t="s">
        <v>1205</v>
      </c>
      <c r="B1193" t="s">
        <v>1418</v>
      </c>
      <c r="C1193" t="s">
        <v>1036</v>
      </c>
      <c r="D1193" s="1">
        <v>35.08</v>
      </c>
      <c r="E1193">
        <v>1</v>
      </c>
      <c r="F1193" t="s">
        <v>1628</v>
      </c>
      <c r="G1193">
        <v>6191</v>
      </c>
      <c r="H1193" t="s">
        <v>1629</v>
      </c>
      <c r="I1193" t="s">
        <v>7496</v>
      </c>
      <c r="J1193" t="s">
        <v>7258</v>
      </c>
      <c r="K1193" t="str">
        <f t="shared" si="36"/>
        <v>In Stock</v>
      </c>
      <c r="L1193" s="1">
        <f t="shared" si="37"/>
        <v>217180.28</v>
      </c>
      <c r="M1193" t="str">
        <f>IF(Table1[[#This Row],[sold]]&gt;100,"High",IF(Table1[[#This Row],[sold]]&gt;=50,"Medium","Low"))</f>
        <v>High</v>
      </c>
    </row>
    <row r="1194" spans="1:13" x14ac:dyDescent="0.3">
      <c r="A1194" t="s">
        <v>1252</v>
      </c>
      <c r="B1194" t="s">
        <v>1630</v>
      </c>
      <c r="C1194" t="s">
        <v>1254</v>
      </c>
      <c r="D1194" s="1">
        <v>95.99</v>
      </c>
      <c r="E1194">
        <v>10</v>
      </c>
      <c r="F1194" t="s">
        <v>1631</v>
      </c>
      <c r="G1194">
        <v>30</v>
      </c>
      <c r="H1194" t="s">
        <v>1632</v>
      </c>
      <c r="I1194" t="s">
        <v>7505</v>
      </c>
      <c r="J1194" t="s">
        <v>7258</v>
      </c>
      <c r="K1194" t="str">
        <f t="shared" si="36"/>
        <v>In Stock</v>
      </c>
      <c r="L1194" s="1">
        <f t="shared" si="37"/>
        <v>2879.7</v>
      </c>
      <c r="M1194" t="str">
        <f>IF(Table1[[#This Row],[sold]]&gt;100,"High",IF(Table1[[#This Row],[sold]]&gt;=50,"Medium","Low"))</f>
        <v>Low</v>
      </c>
    </row>
    <row r="1195" spans="1:13" x14ac:dyDescent="0.3">
      <c r="A1195" t="s">
        <v>1252</v>
      </c>
      <c r="B1195" t="s">
        <v>1633</v>
      </c>
      <c r="C1195" t="s">
        <v>1254</v>
      </c>
      <c r="D1195" s="1">
        <v>49.99</v>
      </c>
      <c r="E1195">
        <v>6</v>
      </c>
      <c r="F1195" t="s">
        <v>1634</v>
      </c>
      <c r="G1195">
        <v>117</v>
      </c>
      <c r="H1195" t="s">
        <v>1635</v>
      </c>
      <c r="I1195" t="s">
        <v>6349</v>
      </c>
      <c r="J1195" t="s">
        <v>7258</v>
      </c>
      <c r="K1195" t="str">
        <f t="shared" si="36"/>
        <v>In Stock</v>
      </c>
      <c r="L1195" s="1">
        <f t="shared" si="37"/>
        <v>5848.83</v>
      </c>
      <c r="M1195" t="str">
        <f>IF(Table1[[#This Row],[sold]]&gt;100,"High",IF(Table1[[#This Row],[sold]]&gt;=50,"Medium","Low"))</f>
        <v>High</v>
      </c>
    </row>
    <row r="1196" spans="1:13" x14ac:dyDescent="0.3">
      <c r="A1196" t="s">
        <v>1065</v>
      </c>
      <c r="B1196" t="s">
        <v>1636</v>
      </c>
      <c r="C1196" t="s">
        <v>1336</v>
      </c>
      <c r="D1196" s="1">
        <v>30.17</v>
      </c>
      <c r="E1196">
        <v>10</v>
      </c>
      <c r="F1196" t="s">
        <v>1156</v>
      </c>
      <c r="G1196">
        <v>441</v>
      </c>
      <c r="H1196" t="s">
        <v>1637</v>
      </c>
      <c r="I1196" t="s">
        <v>7532</v>
      </c>
      <c r="J1196" t="s">
        <v>7258</v>
      </c>
      <c r="K1196" t="str">
        <f t="shared" si="36"/>
        <v>In Stock</v>
      </c>
      <c r="L1196" s="1">
        <f t="shared" si="37"/>
        <v>13304.970000000001</v>
      </c>
      <c r="M1196" t="str">
        <f>IF(Table1[[#This Row],[sold]]&gt;100,"High",IF(Table1[[#This Row],[sold]]&gt;=50,"Medium","Low"))</f>
        <v>High</v>
      </c>
    </row>
    <row r="1197" spans="1:13" x14ac:dyDescent="0.3">
      <c r="A1197" t="s">
        <v>1057</v>
      </c>
      <c r="B1197" t="s">
        <v>1638</v>
      </c>
      <c r="C1197" t="s">
        <v>1011</v>
      </c>
      <c r="D1197" s="1">
        <v>37.19</v>
      </c>
      <c r="E1197">
        <v>1</v>
      </c>
      <c r="F1197" t="s">
        <v>1639</v>
      </c>
      <c r="G1197">
        <v>3080</v>
      </c>
      <c r="H1197" t="s">
        <v>1640</v>
      </c>
      <c r="I1197" t="s">
        <v>7496</v>
      </c>
      <c r="J1197" t="s">
        <v>7258</v>
      </c>
      <c r="K1197" t="str">
        <f t="shared" si="36"/>
        <v>In Stock</v>
      </c>
      <c r="L1197" s="1">
        <f t="shared" si="37"/>
        <v>114545.2</v>
      </c>
      <c r="M1197" t="str">
        <f>IF(Table1[[#This Row],[sold]]&gt;100,"High",IF(Table1[[#This Row],[sold]]&gt;=50,"Medium","Low"))</f>
        <v>High</v>
      </c>
    </row>
    <row r="1198" spans="1:13" x14ac:dyDescent="0.3">
      <c r="A1198" t="s">
        <v>1279</v>
      </c>
      <c r="B1198" t="s">
        <v>1641</v>
      </c>
      <c r="C1198" t="s">
        <v>1011</v>
      </c>
      <c r="D1198" s="1">
        <v>18.79</v>
      </c>
      <c r="E1198">
        <v>3</v>
      </c>
      <c r="F1198" t="s">
        <v>1438</v>
      </c>
      <c r="G1198">
        <v>22</v>
      </c>
      <c r="H1198" t="s">
        <v>1642</v>
      </c>
      <c r="I1198" t="s">
        <v>7494</v>
      </c>
      <c r="J1198" t="s">
        <v>7258</v>
      </c>
      <c r="K1198" t="str">
        <f t="shared" si="36"/>
        <v>In Stock</v>
      </c>
      <c r="L1198" s="1">
        <f t="shared" si="37"/>
        <v>413.38</v>
      </c>
      <c r="M1198" t="str">
        <f>IF(Table1[[#This Row],[sold]]&gt;100,"High",IF(Table1[[#This Row],[sold]]&gt;=50,"Medium","Low"))</f>
        <v>Low</v>
      </c>
    </row>
    <row r="1199" spans="1:13" x14ac:dyDescent="0.3">
      <c r="A1199" t="s">
        <v>1044</v>
      </c>
      <c r="B1199" t="s">
        <v>1643</v>
      </c>
      <c r="C1199" t="s">
        <v>1011</v>
      </c>
      <c r="D1199" s="1">
        <v>40</v>
      </c>
      <c r="E1199">
        <v>4</v>
      </c>
      <c r="F1199" t="s">
        <v>1644</v>
      </c>
      <c r="G1199">
        <v>602</v>
      </c>
      <c r="H1199" t="s">
        <v>1645</v>
      </c>
      <c r="I1199" t="s">
        <v>7531</v>
      </c>
      <c r="J1199" t="s">
        <v>7258</v>
      </c>
      <c r="K1199" t="str">
        <f t="shared" si="36"/>
        <v>In Stock</v>
      </c>
      <c r="L1199" s="1">
        <f t="shared" si="37"/>
        <v>24080</v>
      </c>
      <c r="M1199" t="str">
        <f>IF(Table1[[#This Row],[sold]]&gt;100,"High",IF(Table1[[#This Row],[sold]]&gt;=50,"Medium","Low"))</f>
        <v>High</v>
      </c>
    </row>
    <row r="1200" spans="1:13" x14ac:dyDescent="0.3">
      <c r="A1200" t="s">
        <v>1205</v>
      </c>
      <c r="B1200" t="s">
        <v>1646</v>
      </c>
      <c r="C1200" t="s">
        <v>1011</v>
      </c>
      <c r="D1200" s="1">
        <v>79.989999999999995</v>
      </c>
      <c r="E1200">
        <v>10</v>
      </c>
      <c r="F1200" t="s">
        <v>1647</v>
      </c>
      <c r="G1200">
        <v>7</v>
      </c>
      <c r="H1200" t="s">
        <v>1648</v>
      </c>
      <c r="I1200" t="s">
        <v>7494</v>
      </c>
      <c r="J1200" t="s">
        <v>7258</v>
      </c>
      <c r="K1200" t="str">
        <f t="shared" si="36"/>
        <v>In Stock</v>
      </c>
      <c r="L1200" s="1">
        <f t="shared" si="37"/>
        <v>559.92999999999995</v>
      </c>
      <c r="M1200" t="str">
        <f>IF(Table1[[#This Row],[sold]]&gt;100,"High",IF(Table1[[#This Row],[sold]]&gt;=50,"Medium","Low"))</f>
        <v>Low</v>
      </c>
    </row>
    <row r="1201" spans="1:13" x14ac:dyDescent="0.3">
      <c r="A1201" t="s">
        <v>1649</v>
      </c>
      <c r="B1201" t="s">
        <v>1650</v>
      </c>
      <c r="C1201" t="s">
        <v>1011</v>
      </c>
      <c r="D1201" s="1">
        <v>20.440000000000001</v>
      </c>
      <c r="E1201">
        <v>35</v>
      </c>
      <c r="F1201" t="s">
        <v>1651</v>
      </c>
      <c r="G1201">
        <v>7558</v>
      </c>
      <c r="H1201" t="s">
        <v>1652</v>
      </c>
      <c r="I1201" t="s">
        <v>7495</v>
      </c>
      <c r="J1201" t="s">
        <v>7258</v>
      </c>
      <c r="K1201" t="str">
        <f t="shared" si="36"/>
        <v>In Stock</v>
      </c>
      <c r="L1201" s="1">
        <f t="shared" si="37"/>
        <v>154485.52000000002</v>
      </c>
      <c r="M1201" t="str">
        <f>IF(Table1[[#This Row],[sold]]&gt;100,"High",IF(Table1[[#This Row],[sold]]&gt;=50,"Medium","Low"))</f>
        <v>High</v>
      </c>
    </row>
    <row r="1202" spans="1:13" x14ac:dyDescent="0.3">
      <c r="A1202" t="s">
        <v>1017</v>
      </c>
      <c r="B1202" t="s">
        <v>1653</v>
      </c>
      <c r="C1202" t="s">
        <v>1011</v>
      </c>
      <c r="D1202" s="1">
        <v>44.99</v>
      </c>
      <c r="E1202">
        <v>7</v>
      </c>
      <c r="F1202" t="s">
        <v>1654</v>
      </c>
      <c r="G1202">
        <v>42</v>
      </c>
      <c r="H1202" t="s">
        <v>1655</v>
      </c>
      <c r="I1202" t="s">
        <v>7492</v>
      </c>
      <c r="J1202" t="s">
        <v>7258</v>
      </c>
      <c r="K1202" t="str">
        <f t="shared" si="36"/>
        <v>In Stock</v>
      </c>
      <c r="L1202" s="1">
        <f t="shared" si="37"/>
        <v>1889.5800000000002</v>
      </c>
      <c r="M1202" t="str">
        <f>IF(Table1[[#This Row],[sold]]&gt;100,"High",IF(Table1[[#This Row],[sold]]&gt;=50,"Medium","Low"))</f>
        <v>Low</v>
      </c>
    </row>
    <row r="1203" spans="1:13" x14ac:dyDescent="0.3">
      <c r="A1203" t="s">
        <v>1656</v>
      </c>
      <c r="B1203" t="s">
        <v>1657</v>
      </c>
      <c r="C1203" t="s">
        <v>1254</v>
      </c>
      <c r="D1203" s="1">
        <v>14.89</v>
      </c>
      <c r="E1203">
        <v>1</v>
      </c>
      <c r="F1203" t="s">
        <v>1658</v>
      </c>
      <c r="G1203">
        <v>7331</v>
      </c>
      <c r="H1203" t="s">
        <v>1659</v>
      </c>
      <c r="I1203" t="s">
        <v>7496</v>
      </c>
      <c r="J1203" t="s">
        <v>7258</v>
      </c>
      <c r="K1203" t="str">
        <f t="shared" si="36"/>
        <v>In Stock</v>
      </c>
      <c r="L1203" s="1">
        <f t="shared" si="37"/>
        <v>109158.59000000001</v>
      </c>
      <c r="M1203" t="str">
        <f>IF(Table1[[#This Row],[sold]]&gt;100,"High",IF(Table1[[#This Row],[sold]]&gt;=50,"Medium","Low"))</f>
        <v>High</v>
      </c>
    </row>
    <row r="1204" spans="1:13" x14ac:dyDescent="0.3">
      <c r="A1204" t="s">
        <v>1354</v>
      </c>
      <c r="B1204" t="s">
        <v>1660</v>
      </c>
      <c r="C1204" t="s">
        <v>1011</v>
      </c>
      <c r="D1204" s="1">
        <v>23.95</v>
      </c>
      <c r="E1204">
        <v>5</v>
      </c>
      <c r="F1204" t="s">
        <v>1661</v>
      </c>
      <c r="G1204">
        <v>655</v>
      </c>
      <c r="H1204" t="s">
        <v>1662</v>
      </c>
      <c r="I1204" t="s">
        <v>7491</v>
      </c>
      <c r="J1204" t="s">
        <v>7258</v>
      </c>
      <c r="K1204" t="str">
        <f t="shared" si="36"/>
        <v>In Stock</v>
      </c>
      <c r="L1204" s="1">
        <f t="shared" si="37"/>
        <v>15687.25</v>
      </c>
      <c r="M1204" t="str">
        <f>IF(Table1[[#This Row],[sold]]&gt;100,"High",IF(Table1[[#This Row],[sold]]&gt;=50,"Medium","Low"))</f>
        <v>High</v>
      </c>
    </row>
    <row r="1205" spans="1:13" x14ac:dyDescent="0.3">
      <c r="A1205" t="s">
        <v>1009</v>
      </c>
      <c r="B1205" t="s">
        <v>1663</v>
      </c>
      <c r="C1205" t="s">
        <v>1011</v>
      </c>
      <c r="D1205" s="1">
        <v>43.99</v>
      </c>
      <c r="E1205">
        <v>2</v>
      </c>
      <c r="F1205" t="s">
        <v>1664</v>
      </c>
      <c r="G1205">
        <v>11</v>
      </c>
      <c r="H1205" t="s">
        <v>1665</v>
      </c>
      <c r="I1205" t="s">
        <v>7499</v>
      </c>
      <c r="J1205" t="s">
        <v>7258</v>
      </c>
      <c r="K1205" t="str">
        <f t="shared" si="36"/>
        <v>In Stock</v>
      </c>
      <c r="L1205" s="1">
        <f t="shared" si="37"/>
        <v>483.89000000000004</v>
      </c>
      <c r="M1205" t="str">
        <f>IF(Table1[[#This Row],[sold]]&gt;100,"High",IF(Table1[[#This Row],[sold]]&gt;=50,"Medium","Low"))</f>
        <v>Low</v>
      </c>
    </row>
    <row r="1206" spans="1:13" x14ac:dyDescent="0.3">
      <c r="A1206" t="s">
        <v>1074</v>
      </c>
      <c r="B1206" t="s">
        <v>1666</v>
      </c>
      <c r="C1206" t="s">
        <v>1011</v>
      </c>
      <c r="D1206" s="1">
        <v>59.99</v>
      </c>
      <c r="E1206">
        <v>5</v>
      </c>
      <c r="F1206" t="s">
        <v>1667</v>
      </c>
      <c r="G1206">
        <v>6</v>
      </c>
      <c r="H1206" t="s">
        <v>1668</v>
      </c>
      <c r="I1206" t="s">
        <v>7488</v>
      </c>
      <c r="J1206" t="s">
        <v>7258</v>
      </c>
      <c r="K1206" t="str">
        <f t="shared" si="36"/>
        <v>In Stock</v>
      </c>
      <c r="L1206" s="1">
        <f t="shared" si="37"/>
        <v>359.94</v>
      </c>
      <c r="M1206" t="str">
        <f>IF(Table1[[#This Row],[sold]]&gt;100,"High",IF(Table1[[#This Row],[sold]]&gt;=50,"Medium","Low"))</f>
        <v>Low</v>
      </c>
    </row>
    <row r="1207" spans="1:13" x14ac:dyDescent="0.3">
      <c r="A1207" t="s">
        <v>1078</v>
      </c>
      <c r="B1207" t="s">
        <v>7295</v>
      </c>
      <c r="C1207" t="s">
        <v>1011</v>
      </c>
      <c r="D1207" s="1">
        <v>52.78</v>
      </c>
      <c r="E1207">
        <v>1</v>
      </c>
      <c r="F1207" t="s">
        <v>1669</v>
      </c>
      <c r="G1207">
        <v>3759</v>
      </c>
      <c r="H1207" t="s">
        <v>1670</v>
      </c>
      <c r="I1207" t="s">
        <v>7496</v>
      </c>
      <c r="J1207" t="s">
        <v>7258</v>
      </c>
      <c r="K1207" t="str">
        <f t="shared" si="36"/>
        <v>In Stock</v>
      </c>
      <c r="L1207" s="1">
        <f t="shared" si="37"/>
        <v>198400.02000000002</v>
      </c>
      <c r="M1207" t="str">
        <f>IF(Table1[[#This Row],[sold]]&gt;100,"High",IF(Table1[[#This Row],[sold]]&gt;=50,"Medium","Low"))</f>
        <v>High</v>
      </c>
    </row>
    <row r="1208" spans="1:13" x14ac:dyDescent="0.3">
      <c r="A1208" t="s">
        <v>1034</v>
      </c>
      <c r="B1208" t="s">
        <v>1671</v>
      </c>
      <c r="C1208" t="s">
        <v>1011</v>
      </c>
      <c r="D1208" s="1">
        <v>54.9</v>
      </c>
      <c r="E1208">
        <v>10</v>
      </c>
      <c r="F1208" t="s">
        <v>1672</v>
      </c>
      <c r="G1208">
        <v>10</v>
      </c>
      <c r="H1208" t="s">
        <v>1673</v>
      </c>
      <c r="I1208" t="s">
        <v>7494</v>
      </c>
      <c r="J1208" t="s">
        <v>7258</v>
      </c>
      <c r="K1208" t="str">
        <f t="shared" si="36"/>
        <v>In Stock</v>
      </c>
      <c r="L1208" s="1">
        <f t="shared" si="37"/>
        <v>549</v>
      </c>
      <c r="M1208" t="str">
        <f>IF(Table1[[#This Row],[sold]]&gt;100,"High",IF(Table1[[#This Row],[sold]]&gt;=50,"Medium","Low"))</f>
        <v>Low</v>
      </c>
    </row>
    <row r="1209" spans="1:13" x14ac:dyDescent="0.3">
      <c r="A1209" t="s">
        <v>1078</v>
      </c>
      <c r="B1209" t="s">
        <v>7296</v>
      </c>
      <c r="C1209" t="s">
        <v>1011</v>
      </c>
      <c r="D1209" s="1">
        <v>43.33</v>
      </c>
      <c r="E1209">
        <v>23</v>
      </c>
      <c r="F1209" t="s">
        <v>1674</v>
      </c>
      <c r="G1209">
        <v>280</v>
      </c>
      <c r="H1209" t="s">
        <v>1675</v>
      </c>
      <c r="I1209" t="s">
        <v>7495</v>
      </c>
      <c r="J1209" t="s">
        <v>7258</v>
      </c>
      <c r="K1209" t="str">
        <f t="shared" si="36"/>
        <v>In Stock</v>
      </c>
      <c r="L1209" s="1">
        <f t="shared" si="37"/>
        <v>12132.4</v>
      </c>
      <c r="M1209" t="str">
        <f>IF(Table1[[#This Row],[sold]]&gt;100,"High",IF(Table1[[#This Row],[sold]]&gt;=50,"Medium","Low"))</f>
        <v>High</v>
      </c>
    </row>
    <row r="1210" spans="1:13" x14ac:dyDescent="0.3">
      <c r="A1210" t="s">
        <v>1538</v>
      </c>
      <c r="B1210" t="s">
        <v>1676</v>
      </c>
      <c r="C1210" t="s">
        <v>1011</v>
      </c>
      <c r="D1210" s="1">
        <v>29.45</v>
      </c>
      <c r="E1210">
        <v>10</v>
      </c>
      <c r="F1210" t="s">
        <v>1677</v>
      </c>
      <c r="G1210">
        <v>355</v>
      </c>
      <c r="H1210" t="s">
        <v>1678</v>
      </c>
      <c r="I1210" t="s">
        <v>7495</v>
      </c>
      <c r="J1210" t="s">
        <v>7258</v>
      </c>
      <c r="K1210" t="str">
        <f t="shared" si="36"/>
        <v>In Stock</v>
      </c>
      <c r="L1210" s="1">
        <f t="shared" si="37"/>
        <v>10454.75</v>
      </c>
      <c r="M1210" t="str">
        <f>IF(Table1[[#This Row],[sold]]&gt;100,"High",IF(Table1[[#This Row],[sold]]&gt;=50,"Medium","Low"))</f>
        <v>High</v>
      </c>
    </row>
    <row r="1211" spans="1:13" x14ac:dyDescent="0.3">
      <c r="A1211" t="s">
        <v>1275</v>
      </c>
      <c r="B1211" t="s">
        <v>1679</v>
      </c>
      <c r="C1211" t="s">
        <v>1011</v>
      </c>
      <c r="D1211" s="1">
        <v>20</v>
      </c>
      <c r="E1211">
        <v>8</v>
      </c>
      <c r="F1211" t="s">
        <v>1412</v>
      </c>
      <c r="G1211">
        <v>22</v>
      </c>
      <c r="I1211" t="s">
        <v>7498</v>
      </c>
      <c r="J1211" t="s">
        <v>7258</v>
      </c>
      <c r="K1211" t="str">
        <f t="shared" si="36"/>
        <v>In Stock</v>
      </c>
      <c r="L1211" s="1">
        <f t="shared" si="37"/>
        <v>440</v>
      </c>
      <c r="M1211" t="str">
        <f>IF(Table1[[#This Row],[sold]]&gt;100,"High",IF(Table1[[#This Row],[sold]]&gt;=50,"Medium","Low"))</f>
        <v>Low</v>
      </c>
    </row>
    <row r="1212" spans="1:13" x14ac:dyDescent="0.3">
      <c r="A1212" t="s">
        <v>1139</v>
      </c>
      <c r="B1212" t="s">
        <v>1680</v>
      </c>
      <c r="C1212" t="s">
        <v>1011</v>
      </c>
      <c r="D1212" s="1">
        <v>29.99</v>
      </c>
      <c r="E1212">
        <v>2</v>
      </c>
      <c r="F1212" t="s">
        <v>1681</v>
      </c>
      <c r="G1212">
        <v>62</v>
      </c>
      <c r="H1212" t="s">
        <v>1682</v>
      </c>
      <c r="I1212" t="s">
        <v>7510</v>
      </c>
      <c r="J1212" t="s">
        <v>7258</v>
      </c>
      <c r="K1212" t="str">
        <f t="shared" si="36"/>
        <v>In Stock</v>
      </c>
      <c r="L1212" s="1">
        <f t="shared" si="37"/>
        <v>1859.3799999999999</v>
      </c>
      <c r="M1212" t="str">
        <f>IF(Table1[[#This Row],[sold]]&gt;100,"High",IF(Table1[[#This Row],[sold]]&gt;=50,"Medium","Low"))</f>
        <v>Medium</v>
      </c>
    </row>
    <row r="1213" spans="1:13" x14ac:dyDescent="0.3">
      <c r="A1213" t="s">
        <v>1414</v>
      </c>
      <c r="B1213" t="s">
        <v>1683</v>
      </c>
      <c r="C1213" t="s">
        <v>1036</v>
      </c>
      <c r="D1213" s="1">
        <v>20.48</v>
      </c>
      <c r="E1213">
        <v>48</v>
      </c>
      <c r="F1213" t="s">
        <v>1684</v>
      </c>
      <c r="G1213">
        <v>620</v>
      </c>
      <c r="H1213" t="s">
        <v>1685</v>
      </c>
      <c r="I1213" t="s">
        <v>7495</v>
      </c>
      <c r="J1213" t="s">
        <v>7258</v>
      </c>
      <c r="K1213" t="str">
        <f t="shared" si="36"/>
        <v>In Stock</v>
      </c>
      <c r="L1213" s="1">
        <f t="shared" si="37"/>
        <v>12697.6</v>
      </c>
      <c r="M1213" t="str">
        <f>IF(Table1[[#This Row],[sold]]&gt;100,"High",IF(Table1[[#This Row],[sold]]&gt;=50,"Medium","Low"))</f>
        <v>High</v>
      </c>
    </row>
    <row r="1214" spans="1:13" x14ac:dyDescent="0.3">
      <c r="A1214" t="s">
        <v>1095</v>
      </c>
      <c r="B1214" t="s">
        <v>1686</v>
      </c>
      <c r="C1214" t="s">
        <v>1011</v>
      </c>
      <c r="D1214" s="1">
        <v>12</v>
      </c>
      <c r="E1214">
        <v>9</v>
      </c>
      <c r="F1214" t="s">
        <v>1687</v>
      </c>
      <c r="G1214">
        <v>29</v>
      </c>
      <c r="H1214" t="s">
        <v>1688</v>
      </c>
      <c r="I1214" t="s">
        <v>7494</v>
      </c>
      <c r="J1214" t="s">
        <v>7258</v>
      </c>
      <c r="K1214" t="str">
        <f t="shared" ref="K1214:K1277" si="38">IF(E1214&gt;=1,"In Stock","Out of Stock")</f>
        <v>In Stock</v>
      </c>
      <c r="L1214" s="1">
        <f t="shared" ref="L1214:L1277" si="39">G1214*D1214</f>
        <v>348</v>
      </c>
      <c r="M1214" t="str">
        <f>IF(Table1[[#This Row],[sold]]&gt;100,"High",IF(Table1[[#This Row],[sold]]&gt;=50,"Medium","Low"))</f>
        <v>Low</v>
      </c>
    </row>
    <row r="1215" spans="1:13" x14ac:dyDescent="0.3">
      <c r="A1215" t="s">
        <v>1689</v>
      </c>
      <c r="B1215" t="s">
        <v>1690</v>
      </c>
      <c r="C1215" t="s">
        <v>1011</v>
      </c>
      <c r="D1215" s="1">
        <v>22.09</v>
      </c>
      <c r="E1215">
        <v>10</v>
      </c>
      <c r="F1215" t="s">
        <v>1691</v>
      </c>
      <c r="G1215">
        <v>332</v>
      </c>
      <c r="H1215" t="s">
        <v>1692</v>
      </c>
      <c r="I1215" t="s">
        <v>7496</v>
      </c>
      <c r="J1215" t="s">
        <v>7258</v>
      </c>
      <c r="K1215" t="str">
        <f t="shared" si="38"/>
        <v>In Stock</v>
      </c>
      <c r="L1215" s="1">
        <f t="shared" si="39"/>
        <v>7333.88</v>
      </c>
      <c r="M1215" t="str">
        <f>IF(Table1[[#This Row],[sold]]&gt;100,"High",IF(Table1[[#This Row],[sold]]&gt;=50,"Medium","Low"))</f>
        <v>High</v>
      </c>
    </row>
    <row r="1216" spans="1:13" x14ac:dyDescent="0.3">
      <c r="A1216" t="s">
        <v>1236</v>
      </c>
      <c r="B1216" t="s">
        <v>1693</v>
      </c>
      <c r="C1216" t="s">
        <v>1011</v>
      </c>
      <c r="D1216" s="1">
        <v>34.380000000000003</v>
      </c>
      <c r="E1216">
        <v>131</v>
      </c>
      <c r="F1216" t="s">
        <v>1694</v>
      </c>
      <c r="G1216">
        <v>2361</v>
      </c>
      <c r="H1216" t="s">
        <v>1695</v>
      </c>
      <c r="I1216" t="s">
        <v>7495</v>
      </c>
      <c r="J1216" t="s">
        <v>7258</v>
      </c>
      <c r="K1216" t="str">
        <f t="shared" si="38"/>
        <v>In Stock</v>
      </c>
      <c r="L1216" s="1">
        <f t="shared" si="39"/>
        <v>81171.180000000008</v>
      </c>
      <c r="M1216" t="str">
        <f>IF(Table1[[#This Row],[sold]]&gt;100,"High",IF(Table1[[#This Row],[sold]]&gt;=50,"Medium","Low"))</f>
        <v>High</v>
      </c>
    </row>
    <row r="1217" spans="1:13" x14ac:dyDescent="0.3">
      <c r="A1217" t="s">
        <v>1236</v>
      </c>
      <c r="B1217" t="s">
        <v>1696</v>
      </c>
      <c r="C1217" t="s">
        <v>1011</v>
      </c>
      <c r="D1217" s="1">
        <v>24.24</v>
      </c>
      <c r="E1217">
        <v>251</v>
      </c>
      <c r="F1217" t="s">
        <v>1697</v>
      </c>
      <c r="G1217">
        <v>3152</v>
      </c>
      <c r="H1217" t="s">
        <v>1698</v>
      </c>
      <c r="I1217" t="s">
        <v>7495</v>
      </c>
      <c r="J1217" t="s">
        <v>7258</v>
      </c>
      <c r="K1217" t="str">
        <f t="shared" si="38"/>
        <v>In Stock</v>
      </c>
      <c r="L1217" s="1">
        <f t="shared" si="39"/>
        <v>76404.479999999996</v>
      </c>
      <c r="M1217" t="str">
        <f>IF(Table1[[#This Row],[sold]]&gt;100,"High",IF(Table1[[#This Row],[sold]]&gt;=50,"Medium","Low"))</f>
        <v>High</v>
      </c>
    </row>
    <row r="1218" spans="1:13" x14ac:dyDescent="0.3">
      <c r="A1218" t="s">
        <v>1344</v>
      </c>
      <c r="B1218" t="s">
        <v>1699</v>
      </c>
      <c r="C1218" t="s">
        <v>1011</v>
      </c>
      <c r="D1218" s="1">
        <v>21.95</v>
      </c>
      <c r="E1218">
        <v>10</v>
      </c>
      <c r="F1218" t="s">
        <v>1409</v>
      </c>
      <c r="G1218">
        <v>8</v>
      </c>
      <c r="H1218" t="s">
        <v>1700</v>
      </c>
      <c r="I1218" t="s">
        <v>7499</v>
      </c>
      <c r="J1218" t="s">
        <v>7258</v>
      </c>
      <c r="K1218" t="str">
        <f t="shared" si="38"/>
        <v>In Stock</v>
      </c>
      <c r="L1218" s="1">
        <f t="shared" si="39"/>
        <v>175.6</v>
      </c>
      <c r="M1218" t="str">
        <f>IF(Table1[[#This Row],[sold]]&gt;100,"High",IF(Table1[[#This Row],[sold]]&gt;=50,"Medium","Low"))</f>
        <v>Low</v>
      </c>
    </row>
    <row r="1219" spans="1:13" x14ac:dyDescent="0.3">
      <c r="A1219" t="s">
        <v>1701</v>
      </c>
      <c r="B1219" t="s">
        <v>1702</v>
      </c>
      <c r="C1219" t="s">
        <v>1067</v>
      </c>
      <c r="D1219" s="1">
        <v>39.89</v>
      </c>
      <c r="E1219">
        <v>10</v>
      </c>
      <c r="F1219" t="s">
        <v>1409</v>
      </c>
      <c r="G1219">
        <v>8</v>
      </c>
      <c r="H1219" t="s">
        <v>1703</v>
      </c>
      <c r="I1219" t="s">
        <v>7495</v>
      </c>
      <c r="J1219" t="s">
        <v>7258</v>
      </c>
      <c r="K1219" t="str">
        <f t="shared" si="38"/>
        <v>In Stock</v>
      </c>
      <c r="L1219" s="1">
        <f t="shared" si="39"/>
        <v>319.12</v>
      </c>
      <c r="M1219" t="str">
        <f>IF(Table1[[#This Row],[sold]]&gt;100,"High",IF(Table1[[#This Row],[sold]]&gt;=50,"Medium","Low"))</f>
        <v>Low</v>
      </c>
    </row>
    <row r="1220" spans="1:13" x14ac:dyDescent="0.3">
      <c r="A1220" t="s">
        <v>1704</v>
      </c>
      <c r="B1220" t="s">
        <v>1705</v>
      </c>
      <c r="C1220" t="s">
        <v>1011</v>
      </c>
      <c r="D1220" s="1">
        <v>18.940000000000001</v>
      </c>
      <c r="E1220">
        <v>235</v>
      </c>
      <c r="F1220" t="s">
        <v>1706</v>
      </c>
      <c r="G1220">
        <v>1804</v>
      </c>
      <c r="H1220" t="s">
        <v>1707</v>
      </c>
      <c r="I1220" t="s">
        <v>7495</v>
      </c>
      <c r="J1220" t="s">
        <v>7258</v>
      </c>
      <c r="K1220" t="str">
        <f t="shared" si="38"/>
        <v>In Stock</v>
      </c>
      <c r="L1220" s="1">
        <f t="shared" si="39"/>
        <v>34167.760000000002</v>
      </c>
      <c r="M1220" t="str">
        <f>IF(Table1[[#This Row],[sold]]&gt;100,"High",IF(Table1[[#This Row],[sold]]&gt;=50,"Medium","Low"))</f>
        <v>High</v>
      </c>
    </row>
    <row r="1221" spans="1:13" x14ac:dyDescent="0.3">
      <c r="A1221" t="s">
        <v>1350</v>
      </c>
      <c r="B1221" t="s">
        <v>1708</v>
      </c>
      <c r="C1221" t="s">
        <v>1036</v>
      </c>
      <c r="D1221" s="1">
        <v>24.51</v>
      </c>
      <c r="E1221">
        <v>1</v>
      </c>
      <c r="F1221" t="s">
        <v>1709</v>
      </c>
      <c r="G1221">
        <v>601</v>
      </c>
      <c r="H1221" t="s">
        <v>1710</v>
      </c>
      <c r="I1221" t="s">
        <v>7495</v>
      </c>
      <c r="J1221" t="s">
        <v>7258</v>
      </c>
      <c r="K1221" t="str">
        <f t="shared" si="38"/>
        <v>In Stock</v>
      </c>
      <c r="L1221" s="1">
        <f t="shared" si="39"/>
        <v>14730.51</v>
      </c>
      <c r="M1221" t="str">
        <f>IF(Table1[[#This Row],[sold]]&gt;100,"High",IF(Table1[[#This Row],[sold]]&gt;=50,"Medium","Low"))</f>
        <v>High</v>
      </c>
    </row>
    <row r="1222" spans="1:13" x14ac:dyDescent="0.3">
      <c r="A1222" t="s">
        <v>1398</v>
      </c>
      <c r="B1222" t="s">
        <v>7353</v>
      </c>
      <c r="C1222" t="s">
        <v>1011</v>
      </c>
      <c r="D1222" s="1">
        <v>32.99</v>
      </c>
      <c r="E1222">
        <v>8</v>
      </c>
      <c r="F1222" t="s">
        <v>1711</v>
      </c>
      <c r="G1222">
        <v>238</v>
      </c>
      <c r="H1222" t="s">
        <v>1712</v>
      </c>
      <c r="I1222" t="s">
        <v>7492</v>
      </c>
      <c r="J1222" t="s">
        <v>7258</v>
      </c>
      <c r="K1222" t="str">
        <f t="shared" si="38"/>
        <v>In Stock</v>
      </c>
      <c r="L1222" s="1">
        <f t="shared" si="39"/>
        <v>7851.6200000000008</v>
      </c>
      <c r="M1222" t="str">
        <f>IF(Table1[[#This Row],[sold]]&gt;100,"High",IF(Table1[[#This Row],[sold]]&gt;=50,"Medium","Low"))</f>
        <v>High</v>
      </c>
    </row>
    <row r="1223" spans="1:13" x14ac:dyDescent="0.3">
      <c r="A1223" t="s">
        <v>1057</v>
      </c>
      <c r="B1223" t="s">
        <v>1713</v>
      </c>
      <c r="C1223" t="s">
        <v>1011</v>
      </c>
      <c r="D1223" s="1">
        <v>16.95</v>
      </c>
      <c r="E1223">
        <v>10</v>
      </c>
      <c r="F1223" t="s">
        <v>1517</v>
      </c>
      <c r="G1223">
        <v>15</v>
      </c>
      <c r="H1223" t="s">
        <v>1714</v>
      </c>
      <c r="I1223" t="s">
        <v>7494</v>
      </c>
      <c r="J1223" t="s">
        <v>7258</v>
      </c>
      <c r="K1223" t="str">
        <f t="shared" si="38"/>
        <v>In Stock</v>
      </c>
      <c r="L1223" s="1">
        <f t="shared" si="39"/>
        <v>254.25</v>
      </c>
      <c r="M1223" t="str">
        <f>IF(Table1[[#This Row],[sold]]&gt;100,"High",IF(Table1[[#This Row],[sold]]&gt;=50,"Medium","Low"))</f>
        <v>Low</v>
      </c>
    </row>
    <row r="1224" spans="1:13" x14ac:dyDescent="0.3">
      <c r="A1224" t="s">
        <v>1289</v>
      </c>
      <c r="B1224" t="s">
        <v>1715</v>
      </c>
      <c r="C1224" t="s">
        <v>1011</v>
      </c>
      <c r="D1224" s="1">
        <v>33.99</v>
      </c>
      <c r="E1224">
        <v>7</v>
      </c>
      <c r="F1224" t="s">
        <v>1716</v>
      </c>
      <c r="G1224">
        <v>149</v>
      </c>
      <c r="H1224" t="s">
        <v>1717</v>
      </c>
      <c r="I1224" t="s">
        <v>7492</v>
      </c>
      <c r="J1224" t="s">
        <v>7258</v>
      </c>
      <c r="K1224" t="str">
        <f t="shared" si="38"/>
        <v>In Stock</v>
      </c>
      <c r="L1224" s="1">
        <f t="shared" si="39"/>
        <v>5064.51</v>
      </c>
      <c r="M1224" t="str">
        <f>IF(Table1[[#This Row],[sold]]&gt;100,"High",IF(Table1[[#This Row],[sold]]&gt;=50,"Medium","Low"))</f>
        <v>High</v>
      </c>
    </row>
    <row r="1225" spans="1:13" x14ac:dyDescent="0.3">
      <c r="A1225" t="s">
        <v>1205</v>
      </c>
      <c r="B1225" t="s">
        <v>1718</v>
      </c>
      <c r="C1225" t="s">
        <v>1036</v>
      </c>
      <c r="D1225" s="1">
        <v>35.729999999999997</v>
      </c>
      <c r="E1225">
        <v>557</v>
      </c>
      <c r="F1225" t="s">
        <v>1719</v>
      </c>
      <c r="G1225">
        <v>2590</v>
      </c>
      <c r="H1225" t="s">
        <v>1720</v>
      </c>
      <c r="I1225" t="s">
        <v>7495</v>
      </c>
      <c r="J1225" t="s">
        <v>7258</v>
      </c>
      <c r="K1225" t="str">
        <f t="shared" si="38"/>
        <v>In Stock</v>
      </c>
      <c r="L1225" s="1">
        <f t="shared" si="39"/>
        <v>92540.7</v>
      </c>
      <c r="M1225" t="str">
        <f>IF(Table1[[#This Row],[sold]]&gt;100,"High",IF(Table1[[#This Row],[sold]]&gt;=50,"Medium","Low"))</f>
        <v>High</v>
      </c>
    </row>
    <row r="1226" spans="1:13" x14ac:dyDescent="0.3">
      <c r="A1226" t="s">
        <v>1286</v>
      </c>
      <c r="B1226" t="s">
        <v>7318</v>
      </c>
      <c r="C1226" t="s">
        <v>1067</v>
      </c>
      <c r="D1226" s="1">
        <v>34.979999999999997</v>
      </c>
      <c r="E1226">
        <v>10</v>
      </c>
      <c r="F1226" t="s">
        <v>1721</v>
      </c>
      <c r="G1226">
        <v>131</v>
      </c>
      <c r="H1226" t="s">
        <v>1722</v>
      </c>
      <c r="I1226" t="s">
        <v>7496</v>
      </c>
      <c r="J1226" t="s">
        <v>7258</v>
      </c>
      <c r="K1226" t="str">
        <f t="shared" si="38"/>
        <v>In Stock</v>
      </c>
      <c r="L1226" s="1">
        <f t="shared" si="39"/>
        <v>4582.3799999999992</v>
      </c>
      <c r="M1226" t="str">
        <f>IF(Table1[[#This Row],[sold]]&gt;100,"High",IF(Table1[[#This Row],[sold]]&gt;=50,"Medium","Low"))</f>
        <v>High</v>
      </c>
    </row>
    <row r="1227" spans="1:13" x14ac:dyDescent="0.3">
      <c r="A1227" t="s">
        <v>1044</v>
      </c>
      <c r="B1227" t="s">
        <v>1723</v>
      </c>
      <c r="C1227" t="s">
        <v>1011</v>
      </c>
      <c r="D1227" s="1">
        <v>59.96</v>
      </c>
      <c r="E1227">
        <v>4</v>
      </c>
      <c r="F1227" t="s">
        <v>1724</v>
      </c>
      <c r="G1227">
        <v>19</v>
      </c>
      <c r="H1227" t="s">
        <v>1725</v>
      </c>
      <c r="I1227" t="s">
        <v>7551</v>
      </c>
      <c r="J1227" t="s">
        <v>7258</v>
      </c>
      <c r="K1227" t="str">
        <f t="shared" si="38"/>
        <v>In Stock</v>
      </c>
      <c r="L1227" s="1">
        <f t="shared" si="39"/>
        <v>1139.24</v>
      </c>
      <c r="M1227" t="str">
        <f>IF(Table1[[#This Row],[sold]]&gt;100,"High",IF(Table1[[#This Row],[sold]]&gt;=50,"Medium","Low"))</f>
        <v>Low</v>
      </c>
    </row>
    <row r="1228" spans="1:13" x14ac:dyDescent="0.3">
      <c r="A1228" t="s">
        <v>1150</v>
      </c>
      <c r="B1228" t="s">
        <v>1726</v>
      </c>
      <c r="C1228" t="s">
        <v>1011</v>
      </c>
      <c r="D1228" s="1">
        <v>64.88</v>
      </c>
      <c r="E1228">
        <v>5</v>
      </c>
      <c r="F1228" t="s">
        <v>1727</v>
      </c>
      <c r="G1228">
        <v>42</v>
      </c>
      <c r="H1228" t="s">
        <v>1728</v>
      </c>
      <c r="I1228" t="s">
        <v>7488</v>
      </c>
      <c r="J1228" t="s">
        <v>7258</v>
      </c>
      <c r="K1228" t="str">
        <f t="shared" si="38"/>
        <v>In Stock</v>
      </c>
      <c r="L1228" s="1">
        <f t="shared" si="39"/>
        <v>2724.96</v>
      </c>
      <c r="M1228" t="str">
        <f>IF(Table1[[#This Row],[sold]]&gt;100,"High",IF(Table1[[#This Row],[sold]]&gt;=50,"Medium","Low"))</f>
        <v>Low</v>
      </c>
    </row>
    <row r="1229" spans="1:13" x14ac:dyDescent="0.3">
      <c r="A1229" t="s">
        <v>1398</v>
      </c>
      <c r="B1229" t="s">
        <v>7354</v>
      </c>
      <c r="C1229" t="s">
        <v>1011</v>
      </c>
      <c r="D1229" s="1">
        <v>69.989999999999995</v>
      </c>
      <c r="E1229">
        <v>9</v>
      </c>
      <c r="F1229" t="s">
        <v>1729</v>
      </c>
      <c r="G1229">
        <v>25</v>
      </c>
      <c r="H1229" t="s">
        <v>1730</v>
      </c>
      <c r="I1229" t="s">
        <v>7495</v>
      </c>
      <c r="J1229" t="s">
        <v>7258</v>
      </c>
      <c r="K1229" t="str">
        <f t="shared" si="38"/>
        <v>In Stock</v>
      </c>
      <c r="L1229" s="1">
        <f t="shared" si="39"/>
        <v>1749.7499999999998</v>
      </c>
      <c r="M1229" t="str">
        <f>IF(Table1[[#This Row],[sold]]&gt;100,"High",IF(Table1[[#This Row],[sold]]&gt;=50,"Medium","Low"))</f>
        <v>Low</v>
      </c>
    </row>
    <row r="1230" spans="1:13" x14ac:dyDescent="0.3">
      <c r="A1230" t="s">
        <v>1354</v>
      </c>
      <c r="B1230" t="s">
        <v>1731</v>
      </c>
      <c r="C1230" t="s">
        <v>1036</v>
      </c>
      <c r="D1230" s="1">
        <v>25.69</v>
      </c>
      <c r="E1230">
        <v>11</v>
      </c>
      <c r="F1230" t="s">
        <v>1732</v>
      </c>
      <c r="G1230">
        <v>169</v>
      </c>
      <c r="H1230" t="s">
        <v>1733</v>
      </c>
      <c r="I1230" t="s">
        <v>7495</v>
      </c>
      <c r="J1230" t="s">
        <v>7258</v>
      </c>
      <c r="K1230" t="str">
        <f t="shared" si="38"/>
        <v>In Stock</v>
      </c>
      <c r="L1230" s="1">
        <f t="shared" si="39"/>
        <v>4341.6100000000006</v>
      </c>
      <c r="M1230" t="str">
        <f>IF(Table1[[#This Row],[sold]]&gt;100,"High",IF(Table1[[#This Row],[sold]]&gt;=50,"Medium","Low"))</f>
        <v>High</v>
      </c>
    </row>
    <row r="1231" spans="1:13" x14ac:dyDescent="0.3">
      <c r="A1231" t="s">
        <v>1044</v>
      </c>
      <c r="B1231" t="s">
        <v>1734</v>
      </c>
      <c r="C1231" t="s">
        <v>1011</v>
      </c>
      <c r="D1231" s="1">
        <v>49.68</v>
      </c>
      <c r="E1231">
        <v>10</v>
      </c>
      <c r="F1231" t="s">
        <v>1735</v>
      </c>
      <c r="G1231">
        <v>21</v>
      </c>
      <c r="H1231" t="s">
        <v>1736</v>
      </c>
      <c r="I1231" t="s">
        <v>7495</v>
      </c>
      <c r="J1231" t="s">
        <v>7258</v>
      </c>
      <c r="K1231" t="str">
        <f t="shared" si="38"/>
        <v>In Stock</v>
      </c>
      <c r="L1231" s="1">
        <f t="shared" si="39"/>
        <v>1043.28</v>
      </c>
      <c r="M1231" t="str">
        <f>IF(Table1[[#This Row],[sold]]&gt;100,"High",IF(Table1[[#This Row],[sold]]&gt;=50,"Medium","Low"))</f>
        <v>Low</v>
      </c>
    </row>
    <row r="1232" spans="1:13" x14ac:dyDescent="0.3">
      <c r="A1232" t="s">
        <v>1344</v>
      </c>
      <c r="B1232" t="s">
        <v>1737</v>
      </c>
      <c r="C1232" t="s">
        <v>1011</v>
      </c>
      <c r="D1232" s="1">
        <v>33.92</v>
      </c>
      <c r="E1232">
        <v>10</v>
      </c>
      <c r="F1232" t="s">
        <v>1738</v>
      </c>
      <c r="G1232">
        <v>3</v>
      </c>
      <c r="H1232" t="s">
        <v>1739</v>
      </c>
      <c r="I1232" t="s">
        <v>7474</v>
      </c>
      <c r="J1232" t="s">
        <v>7258</v>
      </c>
      <c r="K1232" t="str">
        <f t="shared" si="38"/>
        <v>In Stock</v>
      </c>
      <c r="L1232" s="1">
        <f t="shared" si="39"/>
        <v>101.76</v>
      </c>
      <c r="M1232" t="str">
        <f>IF(Table1[[#This Row],[sold]]&gt;100,"High",IF(Table1[[#This Row],[sold]]&gt;=50,"Medium","Low"))</f>
        <v>Low</v>
      </c>
    </row>
    <row r="1233" spans="1:13" x14ac:dyDescent="0.3">
      <c r="A1233" t="s">
        <v>1154</v>
      </c>
      <c r="B1233" t="s">
        <v>1740</v>
      </c>
      <c r="C1233" t="s">
        <v>1011</v>
      </c>
      <c r="D1233" s="1">
        <v>24.99</v>
      </c>
      <c r="E1233">
        <v>10</v>
      </c>
      <c r="F1233" t="s">
        <v>1741</v>
      </c>
      <c r="G1233">
        <v>370</v>
      </c>
      <c r="H1233" t="s">
        <v>1742</v>
      </c>
      <c r="I1233" t="s">
        <v>7496</v>
      </c>
      <c r="J1233" t="s">
        <v>7258</v>
      </c>
      <c r="K1233" t="str">
        <f t="shared" si="38"/>
        <v>In Stock</v>
      </c>
      <c r="L1233" s="1">
        <f t="shared" si="39"/>
        <v>9246.2999999999993</v>
      </c>
      <c r="M1233" t="str">
        <f>IF(Table1[[#This Row],[sold]]&gt;100,"High",IF(Table1[[#This Row],[sold]]&gt;=50,"Medium","Low"))</f>
        <v>High</v>
      </c>
    </row>
    <row r="1234" spans="1:13" x14ac:dyDescent="0.3">
      <c r="A1234" t="s">
        <v>1743</v>
      </c>
      <c r="B1234" t="s">
        <v>1744</v>
      </c>
      <c r="C1234" t="s">
        <v>1036</v>
      </c>
      <c r="D1234" s="1">
        <v>49.99</v>
      </c>
      <c r="E1234">
        <v>10</v>
      </c>
      <c r="F1234" t="s">
        <v>1042</v>
      </c>
      <c r="G1234">
        <v>174</v>
      </c>
      <c r="H1234" t="s">
        <v>1745</v>
      </c>
      <c r="I1234" t="s">
        <v>7499</v>
      </c>
      <c r="J1234" t="s">
        <v>7258</v>
      </c>
      <c r="K1234" t="str">
        <f t="shared" si="38"/>
        <v>In Stock</v>
      </c>
      <c r="L1234" s="1">
        <f t="shared" si="39"/>
        <v>8698.26</v>
      </c>
      <c r="M1234" t="str">
        <f>IF(Table1[[#This Row],[sold]]&gt;100,"High",IF(Table1[[#This Row],[sold]]&gt;=50,"Medium","Low"))</f>
        <v>High</v>
      </c>
    </row>
    <row r="1235" spans="1:13" x14ac:dyDescent="0.3">
      <c r="A1235" t="s">
        <v>1185</v>
      </c>
      <c r="B1235" t="s">
        <v>1746</v>
      </c>
      <c r="C1235" t="s">
        <v>1036</v>
      </c>
      <c r="D1235" s="1">
        <v>34.99</v>
      </c>
      <c r="E1235">
        <v>6</v>
      </c>
      <c r="F1235" t="s">
        <v>1747</v>
      </c>
      <c r="G1235">
        <v>5</v>
      </c>
      <c r="H1235" t="s">
        <v>1748</v>
      </c>
      <c r="I1235" t="s">
        <v>7500</v>
      </c>
      <c r="J1235" t="s">
        <v>7258</v>
      </c>
      <c r="K1235" t="str">
        <f t="shared" si="38"/>
        <v>In Stock</v>
      </c>
      <c r="L1235" s="1">
        <f t="shared" si="39"/>
        <v>174.95000000000002</v>
      </c>
      <c r="M1235" t="str">
        <f>IF(Table1[[#This Row],[sold]]&gt;100,"High",IF(Table1[[#This Row],[sold]]&gt;=50,"Medium","Low"))</f>
        <v>Low</v>
      </c>
    </row>
    <row r="1236" spans="1:13" x14ac:dyDescent="0.3">
      <c r="A1236" t="s">
        <v>1749</v>
      </c>
      <c r="B1236" t="s">
        <v>1750</v>
      </c>
      <c r="C1236" t="s">
        <v>1011</v>
      </c>
      <c r="D1236" s="1">
        <v>30.45</v>
      </c>
      <c r="E1236">
        <v>8</v>
      </c>
      <c r="F1236" t="s">
        <v>1751</v>
      </c>
      <c r="G1236">
        <v>738</v>
      </c>
      <c r="H1236" t="s">
        <v>1752</v>
      </c>
      <c r="I1236" t="s">
        <v>7495</v>
      </c>
      <c r="J1236" t="s">
        <v>7258</v>
      </c>
      <c r="K1236" t="str">
        <f t="shared" si="38"/>
        <v>In Stock</v>
      </c>
      <c r="L1236" s="1">
        <f t="shared" si="39"/>
        <v>22472.1</v>
      </c>
      <c r="M1236" t="str">
        <f>IF(Table1[[#This Row],[sold]]&gt;100,"High",IF(Table1[[#This Row],[sold]]&gt;=50,"Medium","Low"))</f>
        <v>High</v>
      </c>
    </row>
    <row r="1237" spans="1:13" x14ac:dyDescent="0.3">
      <c r="A1237" t="s">
        <v>1398</v>
      </c>
      <c r="B1237" t="s">
        <v>7355</v>
      </c>
      <c r="C1237" t="s">
        <v>1336</v>
      </c>
      <c r="D1237" s="1">
        <v>67.5</v>
      </c>
      <c r="E1237">
        <v>10</v>
      </c>
      <c r="F1237" t="s">
        <v>1472</v>
      </c>
      <c r="G1237">
        <v>12</v>
      </c>
      <c r="I1237" t="s">
        <v>7501</v>
      </c>
      <c r="J1237" t="s">
        <v>7258</v>
      </c>
      <c r="K1237" t="str">
        <f t="shared" si="38"/>
        <v>In Stock</v>
      </c>
      <c r="L1237" s="1">
        <f t="shared" si="39"/>
        <v>810</v>
      </c>
      <c r="M1237" t="str">
        <f>IF(Table1[[#This Row],[sold]]&gt;100,"High",IF(Table1[[#This Row],[sold]]&gt;=50,"Medium","Low"))</f>
        <v>Low</v>
      </c>
    </row>
    <row r="1238" spans="1:13" x14ac:dyDescent="0.3">
      <c r="A1238" t="s">
        <v>1078</v>
      </c>
      <c r="B1238" t="s">
        <v>7310</v>
      </c>
      <c r="C1238" t="s">
        <v>1036</v>
      </c>
      <c r="D1238" s="1">
        <v>5.99</v>
      </c>
      <c r="E1238">
        <v>5</v>
      </c>
      <c r="F1238" t="s">
        <v>1753</v>
      </c>
      <c r="G1238">
        <v>3</v>
      </c>
      <c r="H1238" t="s">
        <v>1754</v>
      </c>
      <c r="I1238" t="s">
        <v>7498</v>
      </c>
      <c r="J1238" t="s">
        <v>7258</v>
      </c>
      <c r="K1238" t="str">
        <f t="shared" si="38"/>
        <v>In Stock</v>
      </c>
      <c r="L1238" s="1">
        <f t="shared" si="39"/>
        <v>17.97</v>
      </c>
      <c r="M1238" t="str">
        <f>IF(Table1[[#This Row],[sold]]&gt;100,"High",IF(Table1[[#This Row],[sold]]&gt;=50,"Medium","Low"))</f>
        <v>Low</v>
      </c>
    </row>
    <row r="1239" spans="1:13" x14ac:dyDescent="0.3">
      <c r="A1239" t="s">
        <v>1275</v>
      </c>
      <c r="B1239" t="s">
        <v>1755</v>
      </c>
      <c r="C1239" t="s">
        <v>1011</v>
      </c>
      <c r="D1239" s="1">
        <v>15</v>
      </c>
      <c r="E1239">
        <v>10</v>
      </c>
      <c r="F1239" t="s">
        <v>1756</v>
      </c>
      <c r="G1239">
        <v>65</v>
      </c>
      <c r="H1239" t="s">
        <v>1757</v>
      </c>
      <c r="I1239" t="s">
        <v>7498</v>
      </c>
      <c r="J1239" t="s">
        <v>7258</v>
      </c>
      <c r="K1239" t="str">
        <f t="shared" si="38"/>
        <v>In Stock</v>
      </c>
      <c r="L1239" s="1">
        <f t="shared" si="39"/>
        <v>975</v>
      </c>
      <c r="M1239" t="str">
        <f>IF(Table1[[#This Row],[sold]]&gt;100,"High",IF(Table1[[#This Row],[sold]]&gt;=50,"Medium","Low"))</f>
        <v>Medium</v>
      </c>
    </row>
    <row r="1240" spans="1:13" x14ac:dyDescent="0.3">
      <c r="A1240" t="s">
        <v>1139</v>
      </c>
      <c r="B1240" t="s">
        <v>1758</v>
      </c>
      <c r="C1240" t="s">
        <v>1011</v>
      </c>
      <c r="D1240" s="1">
        <v>15.99</v>
      </c>
      <c r="E1240">
        <v>9</v>
      </c>
      <c r="F1240" t="s">
        <v>1759</v>
      </c>
      <c r="G1240">
        <v>35</v>
      </c>
      <c r="H1240" t="s">
        <v>1760</v>
      </c>
      <c r="I1240" t="s">
        <v>7496</v>
      </c>
      <c r="J1240" t="s">
        <v>7258</v>
      </c>
      <c r="K1240" t="str">
        <f t="shared" si="38"/>
        <v>In Stock</v>
      </c>
      <c r="L1240" s="1">
        <f t="shared" si="39"/>
        <v>559.65</v>
      </c>
      <c r="M1240" t="str">
        <f>IF(Table1[[#This Row],[sold]]&gt;100,"High",IF(Table1[[#This Row],[sold]]&gt;=50,"Medium","Low"))</f>
        <v>Low</v>
      </c>
    </row>
    <row r="1241" spans="1:13" x14ac:dyDescent="0.3">
      <c r="A1241" t="s">
        <v>1027</v>
      </c>
      <c r="B1241" t="s">
        <v>1761</v>
      </c>
      <c r="C1241" t="s">
        <v>1011</v>
      </c>
      <c r="D1241" s="1">
        <v>79.72</v>
      </c>
      <c r="E1241">
        <v>10</v>
      </c>
      <c r="F1241" t="s">
        <v>1762</v>
      </c>
      <c r="G1241">
        <v>334</v>
      </c>
      <c r="H1241" t="s">
        <v>1763</v>
      </c>
      <c r="I1241" t="s">
        <v>7495</v>
      </c>
      <c r="J1241" t="s">
        <v>7258</v>
      </c>
      <c r="K1241" t="str">
        <f t="shared" si="38"/>
        <v>In Stock</v>
      </c>
      <c r="L1241" s="1">
        <f t="shared" si="39"/>
        <v>26626.48</v>
      </c>
      <c r="M1241" t="str">
        <f>IF(Table1[[#This Row],[sold]]&gt;100,"High",IF(Table1[[#This Row],[sold]]&gt;=50,"Medium","Low"))</f>
        <v>High</v>
      </c>
    </row>
    <row r="1242" spans="1:13" x14ac:dyDescent="0.3">
      <c r="A1242" t="s">
        <v>1070</v>
      </c>
      <c r="B1242" t="s">
        <v>1764</v>
      </c>
      <c r="C1242" t="s">
        <v>1036</v>
      </c>
      <c r="D1242" s="1">
        <v>33.99</v>
      </c>
      <c r="E1242">
        <v>3</v>
      </c>
      <c r="F1242" t="s">
        <v>1595</v>
      </c>
      <c r="G1242">
        <v>43</v>
      </c>
      <c r="H1242" t="s">
        <v>1765</v>
      </c>
      <c r="I1242" t="s">
        <v>7494</v>
      </c>
      <c r="J1242" t="s">
        <v>7258</v>
      </c>
      <c r="K1242" t="str">
        <f t="shared" si="38"/>
        <v>In Stock</v>
      </c>
      <c r="L1242" s="1">
        <f t="shared" si="39"/>
        <v>1461.5700000000002</v>
      </c>
      <c r="M1242" t="str">
        <f>IF(Table1[[#This Row],[sold]]&gt;100,"High",IF(Table1[[#This Row],[sold]]&gt;=50,"Medium","Low"))</f>
        <v>Low</v>
      </c>
    </row>
    <row r="1243" spans="1:13" x14ac:dyDescent="0.3">
      <c r="A1243" t="s">
        <v>1078</v>
      </c>
      <c r="B1243" t="s">
        <v>7297</v>
      </c>
      <c r="C1243" t="s">
        <v>1036</v>
      </c>
      <c r="D1243" s="1">
        <v>39.979999999999997</v>
      </c>
      <c r="E1243">
        <v>1</v>
      </c>
      <c r="F1243" t="s">
        <v>1766</v>
      </c>
      <c r="G1243">
        <v>3379</v>
      </c>
      <c r="H1243" t="s">
        <v>1767</v>
      </c>
      <c r="I1243" t="s">
        <v>7496</v>
      </c>
      <c r="J1243" t="s">
        <v>7258</v>
      </c>
      <c r="K1243" t="str">
        <f t="shared" si="38"/>
        <v>In Stock</v>
      </c>
      <c r="L1243" s="1">
        <f t="shared" si="39"/>
        <v>135092.41999999998</v>
      </c>
      <c r="M1243" t="str">
        <f>IF(Table1[[#This Row],[sold]]&gt;100,"High",IF(Table1[[#This Row],[sold]]&gt;=50,"Medium","Low"))</f>
        <v>High</v>
      </c>
    </row>
    <row r="1244" spans="1:13" x14ac:dyDescent="0.3">
      <c r="A1244" t="s">
        <v>1768</v>
      </c>
      <c r="B1244" t="s">
        <v>1769</v>
      </c>
      <c r="C1244" t="s">
        <v>1011</v>
      </c>
      <c r="D1244" s="1">
        <v>44.99</v>
      </c>
      <c r="E1244">
        <v>10</v>
      </c>
      <c r="F1244" t="s">
        <v>1770</v>
      </c>
      <c r="G1244">
        <v>1647</v>
      </c>
      <c r="H1244" t="s">
        <v>1771</v>
      </c>
      <c r="I1244" t="s">
        <v>7496</v>
      </c>
      <c r="J1244" t="s">
        <v>7258</v>
      </c>
      <c r="K1244" t="str">
        <f t="shared" si="38"/>
        <v>In Stock</v>
      </c>
      <c r="L1244" s="1">
        <f t="shared" si="39"/>
        <v>74098.53</v>
      </c>
      <c r="M1244" t="str">
        <f>IF(Table1[[#This Row],[sold]]&gt;100,"High",IF(Table1[[#This Row],[sold]]&gt;=50,"Medium","Low"))</f>
        <v>High</v>
      </c>
    </row>
    <row r="1245" spans="1:13" x14ac:dyDescent="0.3">
      <c r="A1245" t="s">
        <v>1398</v>
      </c>
      <c r="B1245" t="s">
        <v>7356</v>
      </c>
      <c r="C1245" t="s">
        <v>1011</v>
      </c>
      <c r="D1245" s="1">
        <v>44.95</v>
      </c>
      <c r="E1245">
        <v>1</v>
      </c>
      <c r="F1245" t="s">
        <v>1772</v>
      </c>
      <c r="G1245">
        <v>14</v>
      </c>
      <c r="H1245" t="s">
        <v>1773</v>
      </c>
      <c r="I1245" t="s">
        <v>7494</v>
      </c>
      <c r="J1245" t="s">
        <v>7258</v>
      </c>
      <c r="K1245" t="str">
        <f t="shared" si="38"/>
        <v>In Stock</v>
      </c>
      <c r="L1245" s="1">
        <f t="shared" si="39"/>
        <v>629.30000000000007</v>
      </c>
      <c r="M1245" t="str">
        <f>IF(Table1[[#This Row],[sold]]&gt;100,"High",IF(Table1[[#This Row],[sold]]&gt;=50,"Medium","Low"))</f>
        <v>Low</v>
      </c>
    </row>
    <row r="1246" spans="1:13" x14ac:dyDescent="0.3">
      <c r="A1246" t="s">
        <v>1774</v>
      </c>
      <c r="B1246" t="s">
        <v>1775</v>
      </c>
      <c r="C1246" t="s">
        <v>1067</v>
      </c>
      <c r="D1246" s="1">
        <v>60.37</v>
      </c>
      <c r="E1246">
        <v>10</v>
      </c>
      <c r="F1246" t="s">
        <v>1776</v>
      </c>
      <c r="G1246">
        <v>9</v>
      </c>
      <c r="H1246" t="s">
        <v>1777</v>
      </c>
      <c r="I1246" t="s">
        <v>7488</v>
      </c>
      <c r="J1246" t="s">
        <v>7258</v>
      </c>
      <c r="K1246" t="str">
        <f t="shared" si="38"/>
        <v>In Stock</v>
      </c>
      <c r="L1246" s="1">
        <f t="shared" si="39"/>
        <v>543.32999999999993</v>
      </c>
      <c r="M1246" t="str">
        <f>IF(Table1[[#This Row],[sold]]&gt;100,"High",IF(Table1[[#This Row],[sold]]&gt;=50,"Medium","Low"))</f>
        <v>Low</v>
      </c>
    </row>
    <row r="1247" spans="1:13" x14ac:dyDescent="0.3">
      <c r="A1247" t="s">
        <v>1205</v>
      </c>
      <c r="B1247" t="s">
        <v>1778</v>
      </c>
      <c r="C1247" t="s">
        <v>1036</v>
      </c>
      <c r="D1247" s="1">
        <v>53.99</v>
      </c>
      <c r="E1247">
        <v>2</v>
      </c>
      <c r="F1247" t="s">
        <v>1779</v>
      </c>
      <c r="G1247">
        <v>10</v>
      </c>
      <c r="H1247" t="s">
        <v>1780</v>
      </c>
      <c r="I1247" t="s">
        <v>7494</v>
      </c>
      <c r="J1247" t="s">
        <v>7258</v>
      </c>
      <c r="K1247" t="str">
        <f t="shared" si="38"/>
        <v>In Stock</v>
      </c>
      <c r="L1247" s="1">
        <f t="shared" si="39"/>
        <v>539.9</v>
      </c>
      <c r="M1247" t="str">
        <f>IF(Table1[[#This Row],[sold]]&gt;100,"High",IF(Table1[[#This Row],[sold]]&gt;=50,"Medium","Low"))</f>
        <v>Low</v>
      </c>
    </row>
    <row r="1248" spans="1:13" x14ac:dyDescent="0.3">
      <c r="A1248" t="s">
        <v>1289</v>
      </c>
      <c r="B1248" t="s">
        <v>1781</v>
      </c>
      <c r="C1248" t="s">
        <v>1011</v>
      </c>
      <c r="D1248" s="1">
        <v>30.99</v>
      </c>
      <c r="E1248">
        <v>4</v>
      </c>
      <c r="F1248" t="s">
        <v>1782</v>
      </c>
      <c r="G1248">
        <v>89</v>
      </c>
      <c r="H1248" t="s">
        <v>1783</v>
      </c>
      <c r="I1248" t="s">
        <v>7492</v>
      </c>
      <c r="J1248" t="s">
        <v>7258</v>
      </c>
      <c r="K1248" t="str">
        <f t="shared" si="38"/>
        <v>In Stock</v>
      </c>
      <c r="L1248" s="1">
        <f t="shared" si="39"/>
        <v>2758.1099999999997</v>
      </c>
      <c r="M1248" t="str">
        <f>IF(Table1[[#This Row],[sold]]&gt;100,"High",IF(Table1[[#This Row],[sold]]&gt;=50,"Medium","Low"))</f>
        <v>Medium</v>
      </c>
    </row>
    <row r="1249" spans="1:13" x14ac:dyDescent="0.3">
      <c r="A1249" t="s">
        <v>1279</v>
      </c>
      <c r="B1249" t="s">
        <v>7406</v>
      </c>
      <c r="C1249" t="s">
        <v>1011</v>
      </c>
      <c r="D1249" s="1">
        <v>23.9</v>
      </c>
      <c r="E1249">
        <v>10</v>
      </c>
      <c r="F1249" t="s">
        <v>1402</v>
      </c>
      <c r="G1249">
        <v>2</v>
      </c>
      <c r="H1249" t="s">
        <v>1784</v>
      </c>
      <c r="I1249" t="s">
        <v>7496</v>
      </c>
      <c r="J1249" t="s">
        <v>7258</v>
      </c>
      <c r="K1249" t="str">
        <f t="shared" si="38"/>
        <v>In Stock</v>
      </c>
      <c r="L1249" s="1">
        <f t="shared" si="39"/>
        <v>47.8</v>
      </c>
      <c r="M1249" t="str">
        <f>IF(Table1[[#This Row],[sold]]&gt;100,"High",IF(Table1[[#This Row],[sold]]&gt;=50,"Medium","Low"))</f>
        <v>Low</v>
      </c>
    </row>
    <row r="1250" spans="1:13" x14ac:dyDescent="0.3">
      <c r="A1250" t="s">
        <v>1150</v>
      </c>
      <c r="B1250" t="s">
        <v>1785</v>
      </c>
      <c r="C1250" t="s">
        <v>1011</v>
      </c>
      <c r="D1250" s="1">
        <v>99.99</v>
      </c>
      <c r="E1250">
        <v>1</v>
      </c>
      <c r="F1250" t="s">
        <v>1786</v>
      </c>
      <c r="G1250">
        <v>20</v>
      </c>
      <c r="H1250" t="s">
        <v>1787</v>
      </c>
      <c r="I1250" t="s">
        <v>7529</v>
      </c>
      <c r="J1250" t="s">
        <v>7258</v>
      </c>
      <c r="K1250" t="str">
        <f t="shared" si="38"/>
        <v>In Stock</v>
      </c>
      <c r="L1250" s="1">
        <f t="shared" si="39"/>
        <v>1999.8</v>
      </c>
      <c r="M1250" t="str">
        <f>IF(Table1[[#This Row],[sold]]&gt;100,"High",IF(Table1[[#This Row],[sold]]&gt;=50,"Medium","Low"))</f>
        <v>Low</v>
      </c>
    </row>
    <row r="1251" spans="1:13" x14ac:dyDescent="0.3">
      <c r="A1251" t="s">
        <v>1354</v>
      </c>
      <c r="B1251" t="s">
        <v>1788</v>
      </c>
      <c r="C1251" t="s">
        <v>1336</v>
      </c>
      <c r="D1251" s="1">
        <v>26.43</v>
      </c>
      <c r="E1251">
        <v>96</v>
      </c>
      <c r="F1251" t="s">
        <v>1789</v>
      </c>
      <c r="G1251">
        <v>5314</v>
      </c>
      <c r="H1251" t="s">
        <v>1790</v>
      </c>
      <c r="I1251" t="s">
        <v>7495</v>
      </c>
      <c r="J1251" t="s">
        <v>7258</v>
      </c>
      <c r="K1251" t="str">
        <f t="shared" si="38"/>
        <v>In Stock</v>
      </c>
      <c r="L1251" s="1">
        <f t="shared" si="39"/>
        <v>140449.01999999999</v>
      </c>
      <c r="M1251" t="str">
        <f>IF(Table1[[#This Row],[sold]]&gt;100,"High",IF(Table1[[#This Row],[sold]]&gt;=50,"Medium","Low"))</f>
        <v>High</v>
      </c>
    </row>
    <row r="1252" spans="1:13" x14ac:dyDescent="0.3">
      <c r="A1252" t="s">
        <v>1275</v>
      </c>
      <c r="B1252" t="s">
        <v>1791</v>
      </c>
      <c r="C1252" t="s">
        <v>1011</v>
      </c>
      <c r="D1252" s="1">
        <v>20</v>
      </c>
      <c r="E1252">
        <v>2</v>
      </c>
      <c r="F1252" t="s">
        <v>1792</v>
      </c>
      <c r="G1252">
        <v>41</v>
      </c>
      <c r="H1252" t="s">
        <v>1793</v>
      </c>
      <c r="I1252" t="s">
        <v>7498</v>
      </c>
      <c r="J1252" t="s">
        <v>7258</v>
      </c>
      <c r="K1252" t="str">
        <f t="shared" si="38"/>
        <v>In Stock</v>
      </c>
      <c r="L1252" s="1">
        <f t="shared" si="39"/>
        <v>820</v>
      </c>
      <c r="M1252" t="str">
        <f>IF(Table1[[#This Row],[sold]]&gt;100,"High",IF(Table1[[#This Row],[sold]]&gt;=50,"Medium","Low"))</f>
        <v>Low</v>
      </c>
    </row>
    <row r="1253" spans="1:13" x14ac:dyDescent="0.3">
      <c r="A1253" t="s">
        <v>1078</v>
      </c>
      <c r="B1253" t="s">
        <v>7298</v>
      </c>
      <c r="C1253" t="s">
        <v>1036</v>
      </c>
      <c r="D1253" s="1">
        <v>29.95</v>
      </c>
      <c r="E1253">
        <v>10</v>
      </c>
      <c r="F1253" t="s">
        <v>1794</v>
      </c>
      <c r="G1253">
        <v>296</v>
      </c>
      <c r="H1253" t="s">
        <v>1795</v>
      </c>
      <c r="I1253" t="s">
        <v>7496</v>
      </c>
      <c r="J1253" t="s">
        <v>7258</v>
      </c>
      <c r="K1253" t="str">
        <f t="shared" si="38"/>
        <v>In Stock</v>
      </c>
      <c r="L1253" s="1">
        <f t="shared" si="39"/>
        <v>8865.1999999999989</v>
      </c>
      <c r="M1253" t="str">
        <f>IF(Table1[[#This Row],[sold]]&gt;100,"High",IF(Table1[[#This Row],[sold]]&gt;=50,"Medium","Low"))</f>
        <v>High</v>
      </c>
    </row>
    <row r="1254" spans="1:13" x14ac:dyDescent="0.3">
      <c r="A1254" t="s">
        <v>1796</v>
      </c>
      <c r="B1254" t="s">
        <v>1797</v>
      </c>
      <c r="C1254" t="s">
        <v>1011</v>
      </c>
      <c r="D1254" s="1">
        <v>15.52</v>
      </c>
      <c r="E1254">
        <v>26</v>
      </c>
      <c r="F1254" t="s">
        <v>1798</v>
      </c>
      <c r="G1254">
        <v>129</v>
      </c>
      <c r="H1254" t="s">
        <v>1799</v>
      </c>
      <c r="I1254" t="s">
        <v>7495</v>
      </c>
      <c r="J1254" t="s">
        <v>7258</v>
      </c>
      <c r="K1254" t="str">
        <f t="shared" si="38"/>
        <v>In Stock</v>
      </c>
      <c r="L1254" s="1">
        <f t="shared" si="39"/>
        <v>2002.08</v>
      </c>
      <c r="M1254" t="str">
        <f>IF(Table1[[#This Row],[sold]]&gt;100,"High",IF(Table1[[#This Row],[sold]]&gt;=50,"Medium","Low"))</f>
        <v>High</v>
      </c>
    </row>
    <row r="1255" spans="1:13" x14ac:dyDescent="0.3">
      <c r="A1255" t="s">
        <v>1800</v>
      </c>
      <c r="B1255" t="s">
        <v>1801</v>
      </c>
      <c r="C1255" t="s">
        <v>1036</v>
      </c>
      <c r="D1255" s="1">
        <v>45.99</v>
      </c>
      <c r="E1255">
        <v>10</v>
      </c>
      <c r="F1255" t="s">
        <v>1802</v>
      </c>
      <c r="G1255">
        <v>201</v>
      </c>
      <c r="H1255" t="s">
        <v>1803</v>
      </c>
      <c r="I1255" t="s">
        <v>7499</v>
      </c>
      <c r="J1255" t="s">
        <v>7258</v>
      </c>
      <c r="K1255" t="str">
        <f t="shared" si="38"/>
        <v>In Stock</v>
      </c>
      <c r="L1255" s="1">
        <f t="shared" si="39"/>
        <v>9243.99</v>
      </c>
      <c r="M1255" t="str">
        <f>IF(Table1[[#This Row],[sold]]&gt;100,"High",IF(Table1[[#This Row],[sold]]&gt;=50,"Medium","Low"))</f>
        <v>High</v>
      </c>
    </row>
    <row r="1256" spans="1:13" x14ac:dyDescent="0.3">
      <c r="A1256" t="s">
        <v>1139</v>
      </c>
      <c r="B1256" t="s">
        <v>1804</v>
      </c>
      <c r="C1256" t="s">
        <v>1011</v>
      </c>
      <c r="D1256" s="1">
        <v>29.99</v>
      </c>
      <c r="E1256">
        <v>9</v>
      </c>
      <c r="F1256" t="s">
        <v>1805</v>
      </c>
      <c r="G1256">
        <v>14</v>
      </c>
      <c r="H1256" t="s">
        <v>1806</v>
      </c>
      <c r="I1256" t="s">
        <v>7496</v>
      </c>
      <c r="J1256" t="s">
        <v>7258</v>
      </c>
      <c r="K1256" t="str">
        <f t="shared" si="38"/>
        <v>In Stock</v>
      </c>
      <c r="L1256" s="1">
        <f t="shared" si="39"/>
        <v>419.85999999999996</v>
      </c>
      <c r="M1256" t="str">
        <f>IF(Table1[[#This Row],[sold]]&gt;100,"High",IF(Table1[[#This Row],[sold]]&gt;=50,"Medium","Low"))</f>
        <v>Low</v>
      </c>
    </row>
    <row r="1257" spans="1:13" x14ac:dyDescent="0.3">
      <c r="A1257" t="s">
        <v>1807</v>
      </c>
      <c r="B1257" t="s">
        <v>1808</v>
      </c>
      <c r="C1257" t="s">
        <v>1011</v>
      </c>
      <c r="D1257" s="1">
        <v>27.31</v>
      </c>
      <c r="E1257">
        <v>10</v>
      </c>
      <c r="F1257" t="s">
        <v>1809</v>
      </c>
      <c r="G1257">
        <v>5</v>
      </c>
      <c r="I1257" t="s">
        <v>7495</v>
      </c>
      <c r="J1257" t="s">
        <v>7258</v>
      </c>
      <c r="K1257" t="str">
        <f t="shared" si="38"/>
        <v>In Stock</v>
      </c>
      <c r="L1257" s="1">
        <f t="shared" si="39"/>
        <v>136.54999999999998</v>
      </c>
      <c r="M1257" t="str">
        <f>IF(Table1[[#This Row],[sold]]&gt;100,"High",IF(Table1[[#This Row],[sold]]&gt;=50,"Medium","Low"))</f>
        <v>Low</v>
      </c>
    </row>
    <row r="1258" spans="1:13" x14ac:dyDescent="0.3">
      <c r="A1258" t="s">
        <v>1078</v>
      </c>
      <c r="B1258" t="s">
        <v>7311</v>
      </c>
      <c r="C1258" t="s">
        <v>1011</v>
      </c>
      <c r="D1258" s="1">
        <v>38.99</v>
      </c>
      <c r="E1258">
        <v>3</v>
      </c>
      <c r="F1258" t="s">
        <v>1810</v>
      </c>
      <c r="G1258">
        <v>122</v>
      </c>
      <c r="H1258" t="s">
        <v>1811</v>
      </c>
      <c r="I1258" t="s">
        <v>7488</v>
      </c>
      <c r="J1258" t="s">
        <v>7258</v>
      </c>
      <c r="K1258" t="str">
        <f t="shared" si="38"/>
        <v>In Stock</v>
      </c>
      <c r="L1258" s="1">
        <f t="shared" si="39"/>
        <v>4756.7800000000007</v>
      </c>
      <c r="M1258" t="str">
        <f>IF(Table1[[#This Row],[sold]]&gt;100,"High",IF(Table1[[#This Row],[sold]]&gt;=50,"Medium","Low"))</f>
        <v>High</v>
      </c>
    </row>
    <row r="1259" spans="1:13" x14ac:dyDescent="0.3">
      <c r="A1259" t="s">
        <v>1800</v>
      </c>
      <c r="B1259" t="s">
        <v>1812</v>
      </c>
      <c r="C1259" t="s">
        <v>1011</v>
      </c>
      <c r="D1259" s="1">
        <v>45.92</v>
      </c>
      <c r="E1259">
        <v>1</v>
      </c>
      <c r="F1259" t="s">
        <v>1813</v>
      </c>
      <c r="G1259">
        <v>3009</v>
      </c>
      <c r="H1259" t="s">
        <v>1814</v>
      </c>
      <c r="I1259" t="s">
        <v>7496</v>
      </c>
      <c r="J1259" t="s">
        <v>7258</v>
      </c>
      <c r="K1259" t="str">
        <f t="shared" si="38"/>
        <v>In Stock</v>
      </c>
      <c r="L1259" s="1">
        <f t="shared" si="39"/>
        <v>138173.28</v>
      </c>
      <c r="M1259" t="str">
        <f>IF(Table1[[#This Row],[sold]]&gt;100,"High",IF(Table1[[#This Row],[sold]]&gt;=50,"Medium","Low"))</f>
        <v>High</v>
      </c>
    </row>
    <row r="1260" spans="1:13" x14ac:dyDescent="0.3">
      <c r="A1260" t="s">
        <v>3477</v>
      </c>
      <c r="B1260" t="s">
        <v>7266</v>
      </c>
      <c r="C1260" t="s">
        <v>1011</v>
      </c>
      <c r="D1260" s="1">
        <v>12.99</v>
      </c>
      <c r="E1260">
        <v>15</v>
      </c>
      <c r="F1260" t="s">
        <v>1815</v>
      </c>
      <c r="G1260">
        <v>36</v>
      </c>
      <c r="H1260" t="s">
        <v>1816</v>
      </c>
      <c r="I1260" t="s">
        <v>7498</v>
      </c>
      <c r="J1260" t="s">
        <v>7258</v>
      </c>
      <c r="K1260" t="str">
        <f t="shared" si="38"/>
        <v>In Stock</v>
      </c>
      <c r="L1260" s="1">
        <f t="shared" si="39"/>
        <v>467.64</v>
      </c>
      <c r="M1260" t="str">
        <f>IF(Table1[[#This Row],[sold]]&gt;100,"High",IF(Table1[[#This Row],[sold]]&gt;=50,"Medium","Low"))</f>
        <v>Low</v>
      </c>
    </row>
    <row r="1261" spans="1:13" x14ac:dyDescent="0.3">
      <c r="A1261" t="s">
        <v>1398</v>
      </c>
      <c r="B1261" t="s">
        <v>7357</v>
      </c>
      <c r="C1261" t="s">
        <v>1011</v>
      </c>
      <c r="D1261" s="1">
        <v>26.99</v>
      </c>
      <c r="E1261">
        <v>10</v>
      </c>
      <c r="F1261" t="s">
        <v>1817</v>
      </c>
      <c r="G1261">
        <v>44</v>
      </c>
      <c r="H1261" t="s">
        <v>1818</v>
      </c>
      <c r="I1261" t="s">
        <v>7503</v>
      </c>
      <c r="J1261" t="s">
        <v>7258</v>
      </c>
      <c r="K1261" t="str">
        <f t="shared" si="38"/>
        <v>In Stock</v>
      </c>
      <c r="L1261" s="1">
        <f t="shared" si="39"/>
        <v>1187.56</v>
      </c>
      <c r="M1261" t="str">
        <f>IF(Table1[[#This Row],[sold]]&gt;100,"High",IF(Table1[[#This Row],[sold]]&gt;=50,"Medium","Low"))</f>
        <v>Low</v>
      </c>
    </row>
    <row r="1262" spans="1:13" x14ac:dyDescent="0.3">
      <c r="A1262" t="s">
        <v>1350</v>
      </c>
      <c r="B1262" t="s">
        <v>1819</v>
      </c>
      <c r="C1262" t="s">
        <v>1011</v>
      </c>
      <c r="D1262" s="1">
        <v>58.61</v>
      </c>
      <c r="E1262">
        <v>1</v>
      </c>
      <c r="F1262" t="s">
        <v>1820</v>
      </c>
      <c r="G1262">
        <v>770</v>
      </c>
      <c r="H1262" t="s">
        <v>1821</v>
      </c>
      <c r="I1262" t="s">
        <v>7496</v>
      </c>
      <c r="J1262" t="s">
        <v>7258</v>
      </c>
      <c r="K1262" t="str">
        <f t="shared" si="38"/>
        <v>In Stock</v>
      </c>
      <c r="L1262" s="1">
        <f t="shared" si="39"/>
        <v>45129.7</v>
      </c>
      <c r="M1262" t="str">
        <f>IF(Table1[[#This Row],[sold]]&gt;100,"High",IF(Table1[[#This Row],[sold]]&gt;=50,"Medium","Low"))</f>
        <v>High</v>
      </c>
    </row>
    <row r="1263" spans="1:13" x14ac:dyDescent="0.3">
      <c r="A1263" t="s">
        <v>1398</v>
      </c>
      <c r="B1263" t="s">
        <v>7358</v>
      </c>
      <c r="C1263" t="s">
        <v>1336</v>
      </c>
      <c r="D1263" s="1">
        <v>86.99</v>
      </c>
      <c r="E1263">
        <v>10</v>
      </c>
      <c r="F1263" t="s">
        <v>1822</v>
      </c>
      <c r="G1263">
        <v>1385</v>
      </c>
      <c r="H1263" t="s">
        <v>1823</v>
      </c>
      <c r="I1263" t="s">
        <v>7495</v>
      </c>
      <c r="J1263" t="s">
        <v>7258</v>
      </c>
      <c r="K1263" t="str">
        <f t="shared" si="38"/>
        <v>In Stock</v>
      </c>
      <c r="L1263" s="1">
        <f t="shared" si="39"/>
        <v>120481.15</v>
      </c>
      <c r="M1263" t="str">
        <f>IF(Table1[[#This Row],[sold]]&gt;100,"High",IF(Table1[[#This Row],[sold]]&gt;=50,"Medium","Low"))</f>
        <v>High</v>
      </c>
    </row>
    <row r="1264" spans="1:13" x14ac:dyDescent="0.3">
      <c r="A1264" t="s">
        <v>1289</v>
      </c>
      <c r="B1264" t="s">
        <v>1824</v>
      </c>
      <c r="C1264" t="s">
        <v>1011</v>
      </c>
      <c r="D1264" s="1">
        <v>54</v>
      </c>
      <c r="E1264">
        <v>4</v>
      </c>
      <c r="F1264" t="s">
        <v>1825</v>
      </c>
      <c r="G1264">
        <v>26</v>
      </c>
      <c r="H1264" t="s">
        <v>1826</v>
      </c>
      <c r="I1264" t="s">
        <v>7495</v>
      </c>
      <c r="J1264" t="s">
        <v>7258</v>
      </c>
      <c r="K1264" t="str">
        <f t="shared" si="38"/>
        <v>In Stock</v>
      </c>
      <c r="L1264" s="1">
        <f t="shared" si="39"/>
        <v>1404</v>
      </c>
      <c r="M1264" t="str">
        <f>IF(Table1[[#This Row],[sold]]&gt;100,"High",IF(Table1[[#This Row],[sold]]&gt;=50,"Medium","Low"))</f>
        <v>Low</v>
      </c>
    </row>
    <row r="1265" spans="1:13" x14ac:dyDescent="0.3">
      <c r="A1265" t="s">
        <v>1827</v>
      </c>
      <c r="B1265" t="s">
        <v>1828</v>
      </c>
      <c r="C1265" t="s">
        <v>1011</v>
      </c>
      <c r="D1265" s="1">
        <v>5.99</v>
      </c>
      <c r="E1265">
        <v>196</v>
      </c>
      <c r="F1265" t="s">
        <v>1829</v>
      </c>
      <c r="G1265">
        <v>32</v>
      </c>
      <c r="H1265" t="s">
        <v>1830</v>
      </c>
      <c r="I1265" t="s">
        <v>7525</v>
      </c>
      <c r="J1265" t="s">
        <v>7258</v>
      </c>
      <c r="K1265" t="str">
        <f t="shared" si="38"/>
        <v>In Stock</v>
      </c>
      <c r="L1265" s="1">
        <f t="shared" si="39"/>
        <v>191.68</v>
      </c>
      <c r="M1265" t="str">
        <f>IF(Table1[[#This Row],[sold]]&gt;100,"High",IF(Table1[[#This Row],[sold]]&gt;=50,"Medium","Low"))</f>
        <v>Low</v>
      </c>
    </row>
    <row r="1266" spans="1:13" x14ac:dyDescent="0.3">
      <c r="A1266" t="s">
        <v>1831</v>
      </c>
      <c r="B1266" t="s">
        <v>1832</v>
      </c>
      <c r="C1266" t="s">
        <v>1011</v>
      </c>
      <c r="D1266" s="1">
        <v>24.39</v>
      </c>
      <c r="E1266">
        <v>123</v>
      </c>
      <c r="F1266" t="s">
        <v>1833</v>
      </c>
      <c r="G1266">
        <v>5558</v>
      </c>
      <c r="H1266" t="s">
        <v>1834</v>
      </c>
      <c r="I1266" t="s">
        <v>7495</v>
      </c>
      <c r="J1266" t="s">
        <v>7258</v>
      </c>
      <c r="K1266" t="str">
        <f t="shared" si="38"/>
        <v>In Stock</v>
      </c>
      <c r="L1266" s="1">
        <f t="shared" si="39"/>
        <v>135559.62</v>
      </c>
      <c r="M1266" t="str">
        <f>IF(Table1[[#This Row],[sold]]&gt;100,"High",IF(Table1[[#This Row],[sold]]&gt;=50,"Medium","Low"))</f>
        <v>High</v>
      </c>
    </row>
    <row r="1267" spans="1:13" x14ac:dyDescent="0.3">
      <c r="A1267" t="s">
        <v>1354</v>
      </c>
      <c r="B1267" t="s">
        <v>1835</v>
      </c>
      <c r="C1267" t="s">
        <v>1011</v>
      </c>
      <c r="D1267" s="1">
        <v>22.99</v>
      </c>
      <c r="E1267">
        <v>10</v>
      </c>
      <c r="F1267" t="s">
        <v>1836</v>
      </c>
      <c r="G1267">
        <v>347</v>
      </c>
      <c r="H1267" t="s">
        <v>1837</v>
      </c>
      <c r="I1267" t="s">
        <v>7494</v>
      </c>
      <c r="J1267" t="s">
        <v>7258</v>
      </c>
      <c r="K1267" t="str">
        <f t="shared" si="38"/>
        <v>In Stock</v>
      </c>
      <c r="L1267" s="1">
        <f t="shared" si="39"/>
        <v>7977.53</v>
      </c>
      <c r="M1267" t="str">
        <f>IF(Table1[[#This Row],[sold]]&gt;100,"High",IF(Table1[[#This Row],[sold]]&gt;=50,"Medium","Low"))</f>
        <v>High</v>
      </c>
    </row>
    <row r="1268" spans="1:13" x14ac:dyDescent="0.3">
      <c r="A1268" t="s">
        <v>1553</v>
      </c>
      <c r="B1268" t="s">
        <v>7407</v>
      </c>
      <c r="C1268" t="s">
        <v>1011</v>
      </c>
      <c r="D1268" s="1">
        <v>21.98</v>
      </c>
      <c r="E1268">
        <v>10</v>
      </c>
      <c r="F1268" t="s">
        <v>1838</v>
      </c>
      <c r="G1268">
        <v>278</v>
      </c>
      <c r="H1268" t="s">
        <v>1839</v>
      </c>
      <c r="I1268" t="s">
        <v>7496</v>
      </c>
      <c r="J1268" t="s">
        <v>7258</v>
      </c>
      <c r="K1268" t="str">
        <f t="shared" si="38"/>
        <v>In Stock</v>
      </c>
      <c r="L1268" s="1">
        <f t="shared" si="39"/>
        <v>6110.4400000000005</v>
      </c>
      <c r="M1268" t="str">
        <f>IF(Table1[[#This Row],[sold]]&gt;100,"High",IF(Table1[[#This Row],[sold]]&gt;=50,"Medium","Low"))</f>
        <v>High</v>
      </c>
    </row>
    <row r="1269" spans="1:13" x14ac:dyDescent="0.3">
      <c r="A1269" t="s">
        <v>1095</v>
      </c>
      <c r="B1269" t="s">
        <v>1840</v>
      </c>
      <c r="C1269" t="s">
        <v>1011</v>
      </c>
      <c r="D1269" s="1">
        <v>76.989999999999995</v>
      </c>
      <c r="E1269">
        <v>2</v>
      </c>
      <c r="F1269" t="s">
        <v>1841</v>
      </c>
      <c r="G1269">
        <v>13</v>
      </c>
      <c r="H1269" t="s">
        <v>1842</v>
      </c>
      <c r="I1269" t="s">
        <v>7471</v>
      </c>
      <c r="J1269" t="s">
        <v>7258</v>
      </c>
      <c r="K1269" t="str">
        <f t="shared" si="38"/>
        <v>In Stock</v>
      </c>
      <c r="L1269" s="1">
        <f t="shared" si="39"/>
        <v>1000.8699999999999</v>
      </c>
      <c r="M1269" t="str">
        <f>IF(Table1[[#This Row],[sold]]&gt;100,"High",IF(Table1[[#This Row],[sold]]&gt;=50,"Medium","Low"))</f>
        <v>Low</v>
      </c>
    </row>
    <row r="1270" spans="1:13" x14ac:dyDescent="0.3">
      <c r="A1270" t="s">
        <v>1057</v>
      </c>
      <c r="B1270" t="s">
        <v>1843</v>
      </c>
      <c r="C1270" t="s">
        <v>1011</v>
      </c>
      <c r="D1270" s="1">
        <v>28.99</v>
      </c>
      <c r="E1270">
        <v>8</v>
      </c>
      <c r="F1270" t="s">
        <v>1844</v>
      </c>
      <c r="G1270">
        <v>152</v>
      </c>
      <c r="H1270" t="s">
        <v>1845</v>
      </c>
      <c r="I1270" t="s">
        <v>7505</v>
      </c>
      <c r="J1270" t="s">
        <v>7258</v>
      </c>
      <c r="K1270" t="str">
        <f t="shared" si="38"/>
        <v>In Stock</v>
      </c>
      <c r="L1270" s="1">
        <f t="shared" si="39"/>
        <v>4406.4799999999996</v>
      </c>
      <c r="M1270" t="str">
        <f>IF(Table1[[#This Row],[sold]]&gt;100,"High",IF(Table1[[#This Row],[sold]]&gt;=50,"Medium","Low"))</f>
        <v>High</v>
      </c>
    </row>
    <row r="1271" spans="1:13" x14ac:dyDescent="0.3">
      <c r="A1271" t="s">
        <v>1289</v>
      </c>
      <c r="B1271" t="s">
        <v>1846</v>
      </c>
      <c r="C1271" t="s">
        <v>1011</v>
      </c>
      <c r="D1271" s="1">
        <v>33.89</v>
      </c>
      <c r="E1271">
        <v>9</v>
      </c>
      <c r="F1271" t="s">
        <v>1847</v>
      </c>
      <c r="G1271">
        <v>216</v>
      </c>
      <c r="H1271" t="s">
        <v>1848</v>
      </c>
      <c r="I1271" t="s">
        <v>7505</v>
      </c>
      <c r="J1271" t="s">
        <v>7258</v>
      </c>
      <c r="K1271" t="str">
        <f t="shared" si="38"/>
        <v>In Stock</v>
      </c>
      <c r="L1271" s="1">
        <f t="shared" si="39"/>
        <v>7320.24</v>
      </c>
      <c r="M1271" t="str">
        <f>IF(Table1[[#This Row],[sold]]&gt;100,"High",IF(Table1[[#This Row],[sold]]&gt;=50,"Medium","Low"))</f>
        <v>High</v>
      </c>
    </row>
    <row r="1272" spans="1:13" x14ac:dyDescent="0.3">
      <c r="A1272" t="s">
        <v>1027</v>
      </c>
      <c r="B1272" t="s">
        <v>1849</v>
      </c>
      <c r="C1272" t="s">
        <v>1011</v>
      </c>
      <c r="D1272" s="1">
        <v>59.99</v>
      </c>
      <c r="E1272">
        <v>10</v>
      </c>
      <c r="F1272" t="s">
        <v>1850</v>
      </c>
      <c r="G1272">
        <v>150</v>
      </c>
      <c r="H1272" t="s">
        <v>1851</v>
      </c>
      <c r="I1272" t="s">
        <v>7492</v>
      </c>
      <c r="J1272" t="s">
        <v>7258</v>
      </c>
      <c r="K1272" t="str">
        <f t="shared" si="38"/>
        <v>In Stock</v>
      </c>
      <c r="L1272" s="1">
        <f t="shared" si="39"/>
        <v>8998.5</v>
      </c>
      <c r="M1272" t="str">
        <f>IF(Table1[[#This Row],[sold]]&gt;100,"High",IF(Table1[[#This Row],[sold]]&gt;=50,"Medium","Low"))</f>
        <v>High</v>
      </c>
    </row>
    <row r="1273" spans="1:13" x14ac:dyDescent="0.3">
      <c r="A1273" t="s">
        <v>1150</v>
      </c>
      <c r="B1273" t="s">
        <v>1852</v>
      </c>
      <c r="C1273" t="s">
        <v>1011</v>
      </c>
      <c r="D1273" s="1">
        <v>8.99</v>
      </c>
      <c r="E1273">
        <v>10</v>
      </c>
      <c r="F1273" t="s">
        <v>1853</v>
      </c>
      <c r="G1273">
        <v>344</v>
      </c>
      <c r="H1273" t="s">
        <v>1854</v>
      </c>
      <c r="I1273" t="s">
        <v>7533</v>
      </c>
      <c r="J1273" t="s">
        <v>7258</v>
      </c>
      <c r="K1273" t="str">
        <f t="shared" si="38"/>
        <v>In Stock</v>
      </c>
      <c r="L1273" s="1">
        <f t="shared" si="39"/>
        <v>3092.56</v>
      </c>
      <c r="M1273" t="str">
        <f>IF(Table1[[#This Row],[sold]]&gt;100,"High",IF(Table1[[#This Row],[sold]]&gt;=50,"Medium","Low"))</f>
        <v>High</v>
      </c>
    </row>
    <row r="1274" spans="1:13" x14ac:dyDescent="0.3">
      <c r="A1274" t="s">
        <v>1078</v>
      </c>
      <c r="B1274" t="s">
        <v>1855</v>
      </c>
      <c r="C1274" t="s">
        <v>1011</v>
      </c>
      <c r="D1274" s="1">
        <v>18.95</v>
      </c>
      <c r="E1274">
        <v>8</v>
      </c>
      <c r="F1274" t="s">
        <v>1856</v>
      </c>
      <c r="G1274">
        <v>9</v>
      </c>
      <c r="H1274" t="s">
        <v>1857</v>
      </c>
      <c r="I1274" t="s">
        <v>7498</v>
      </c>
      <c r="J1274" t="s">
        <v>7258</v>
      </c>
      <c r="K1274" t="str">
        <f t="shared" si="38"/>
        <v>In Stock</v>
      </c>
      <c r="L1274" s="1">
        <f t="shared" si="39"/>
        <v>170.54999999999998</v>
      </c>
      <c r="M1274" t="str">
        <f>IF(Table1[[#This Row],[sold]]&gt;100,"High",IF(Table1[[#This Row],[sold]]&gt;=50,"Medium","Low"))</f>
        <v>Low</v>
      </c>
    </row>
    <row r="1275" spans="1:13" x14ac:dyDescent="0.3">
      <c r="A1275" t="s">
        <v>1334</v>
      </c>
      <c r="B1275" t="s">
        <v>1858</v>
      </c>
      <c r="C1275" t="s">
        <v>7261</v>
      </c>
      <c r="D1275" s="1">
        <v>20.79</v>
      </c>
      <c r="E1275">
        <v>7</v>
      </c>
      <c r="F1275" t="s">
        <v>1859</v>
      </c>
      <c r="G1275">
        <v>33</v>
      </c>
      <c r="H1275" t="s">
        <v>1860</v>
      </c>
      <c r="I1275" t="s">
        <v>7512</v>
      </c>
      <c r="J1275" t="s">
        <v>7258</v>
      </c>
      <c r="K1275" t="str">
        <f t="shared" si="38"/>
        <v>In Stock</v>
      </c>
      <c r="L1275" s="1">
        <f t="shared" si="39"/>
        <v>686.06999999999994</v>
      </c>
      <c r="M1275" t="str">
        <f>IF(Table1[[#This Row],[sold]]&gt;100,"High",IF(Table1[[#This Row],[sold]]&gt;=50,"Medium","Low"))</f>
        <v>Low</v>
      </c>
    </row>
    <row r="1276" spans="1:13" x14ac:dyDescent="0.3">
      <c r="A1276" t="s">
        <v>1095</v>
      </c>
      <c r="B1276" t="s">
        <v>1861</v>
      </c>
      <c r="C1276" t="s">
        <v>1336</v>
      </c>
      <c r="D1276" s="1">
        <v>89.99</v>
      </c>
      <c r="E1276">
        <v>6</v>
      </c>
      <c r="F1276" t="s">
        <v>1862</v>
      </c>
      <c r="G1276">
        <v>7</v>
      </c>
      <c r="H1276" t="s">
        <v>1863</v>
      </c>
      <c r="I1276" t="s">
        <v>7498</v>
      </c>
      <c r="J1276" t="s">
        <v>7258</v>
      </c>
      <c r="K1276" t="str">
        <f t="shared" si="38"/>
        <v>In Stock</v>
      </c>
      <c r="L1276" s="1">
        <f t="shared" si="39"/>
        <v>629.92999999999995</v>
      </c>
      <c r="M1276" t="str">
        <f>IF(Table1[[#This Row],[sold]]&gt;100,"High",IF(Table1[[#This Row],[sold]]&gt;=50,"Medium","Low"))</f>
        <v>Low</v>
      </c>
    </row>
    <row r="1277" spans="1:13" x14ac:dyDescent="0.3">
      <c r="A1277" t="s">
        <v>1800</v>
      </c>
      <c r="B1277" t="s">
        <v>1864</v>
      </c>
      <c r="C1277" t="s">
        <v>1036</v>
      </c>
      <c r="D1277" s="1">
        <v>20.309999999999999</v>
      </c>
      <c r="E1277">
        <v>8</v>
      </c>
      <c r="F1277" t="s">
        <v>1865</v>
      </c>
      <c r="G1277">
        <v>84</v>
      </c>
      <c r="H1277" t="s">
        <v>1866</v>
      </c>
      <c r="I1277" t="s">
        <v>7495</v>
      </c>
      <c r="J1277" t="s">
        <v>7258</v>
      </c>
      <c r="K1277" t="str">
        <f t="shared" si="38"/>
        <v>In Stock</v>
      </c>
      <c r="L1277" s="1">
        <f t="shared" si="39"/>
        <v>1706.04</v>
      </c>
      <c r="M1277" t="str">
        <f>IF(Table1[[#This Row],[sold]]&gt;100,"High",IF(Table1[[#This Row],[sold]]&gt;=50,"Medium","Low"))</f>
        <v>Medium</v>
      </c>
    </row>
    <row r="1278" spans="1:13" x14ac:dyDescent="0.3">
      <c r="A1278" t="s">
        <v>1236</v>
      </c>
      <c r="B1278" t="s">
        <v>1867</v>
      </c>
      <c r="C1278" t="s">
        <v>1011</v>
      </c>
      <c r="D1278" s="1">
        <v>34.6</v>
      </c>
      <c r="E1278">
        <v>89</v>
      </c>
      <c r="F1278" t="s">
        <v>1868</v>
      </c>
      <c r="G1278">
        <v>1833</v>
      </c>
      <c r="H1278" t="s">
        <v>1869</v>
      </c>
      <c r="I1278" t="s">
        <v>7495</v>
      </c>
      <c r="J1278" t="s">
        <v>7258</v>
      </c>
      <c r="K1278" t="str">
        <f t="shared" ref="K1278:K1341" si="40">IF(E1278&gt;=1,"In Stock","Out of Stock")</f>
        <v>In Stock</v>
      </c>
      <c r="L1278" s="1">
        <f t="shared" ref="L1278:L1341" si="41">G1278*D1278</f>
        <v>63421.8</v>
      </c>
      <c r="M1278" t="str">
        <f>IF(Table1[[#This Row],[sold]]&gt;100,"High",IF(Table1[[#This Row],[sold]]&gt;=50,"Medium","Low"))</f>
        <v>High</v>
      </c>
    </row>
    <row r="1279" spans="1:13" x14ac:dyDescent="0.3">
      <c r="A1279" t="s">
        <v>1205</v>
      </c>
      <c r="B1279" t="s">
        <v>1870</v>
      </c>
      <c r="C1279" t="s">
        <v>1011</v>
      </c>
      <c r="D1279" s="1">
        <v>38.14</v>
      </c>
      <c r="E1279">
        <v>1</v>
      </c>
      <c r="F1279" t="s">
        <v>1871</v>
      </c>
      <c r="G1279">
        <v>725</v>
      </c>
      <c r="H1279" t="s">
        <v>1872</v>
      </c>
      <c r="I1279" t="s">
        <v>7495</v>
      </c>
      <c r="J1279" t="s">
        <v>7258</v>
      </c>
      <c r="K1279" t="str">
        <f t="shared" si="40"/>
        <v>In Stock</v>
      </c>
      <c r="L1279" s="1">
        <f t="shared" si="41"/>
        <v>27651.5</v>
      </c>
      <c r="M1279" t="str">
        <f>IF(Table1[[#This Row],[sold]]&gt;100,"High",IF(Table1[[#This Row],[sold]]&gt;=50,"Medium","Low"))</f>
        <v>High</v>
      </c>
    </row>
    <row r="1280" spans="1:13" x14ac:dyDescent="0.3">
      <c r="A1280" t="s">
        <v>1873</v>
      </c>
      <c r="B1280" t="s">
        <v>1874</v>
      </c>
      <c r="C1280" t="s">
        <v>1011</v>
      </c>
      <c r="D1280" s="1">
        <v>16.89</v>
      </c>
      <c r="E1280">
        <v>10</v>
      </c>
      <c r="F1280" t="s">
        <v>1875</v>
      </c>
      <c r="G1280">
        <v>551</v>
      </c>
      <c r="H1280" t="s">
        <v>1876</v>
      </c>
      <c r="I1280" t="s">
        <v>7499</v>
      </c>
      <c r="J1280" t="s">
        <v>7258</v>
      </c>
      <c r="K1280" t="str">
        <f t="shared" si="40"/>
        <v>In Stock</v>
      </c>
      <c r="L1280" s="1">
        <f t="shared" si="41"/>
        <v>9306.39</v>
      </c>
      <c r="M1280" t="str">
        <f>IF(Table1[[#This Row],[sold]]&gt;100,"High",IF(Table1[[#This Row],[sold]]&gt;=50,"Medium","Low"))</f>
        <v>High</v>
      </c>
    </row>
    <row r="1281" spans="1:13" x14ac:dyDescent="0.3">
      <c r="A1281" t="s">
        <v>1257</v>
      </c>
      <c r="B1281" t="s">
        <v>1877</v>
      </c>
      <c r="C1281" t="s">
        <v>1036</v>
      </c>
      <c r="D1281" s="1">
        <v>12.95</v>
      </c>
      <c r="E1281">
        <v>5</v>
      </c>
      <c r="F1281" t="s">
        <v>1878</v>
      </c>
      <c r="G1281">
        <v>24</v>
      </c>
      <c r="H1281" t="s">
        <v>1879</v>
      </c>
      <c r="I1281" t="s">
        <v>7491</v>
      </c>
      <c r="J1281" t="s">
        <v>7258</v>
      </c>
      <c r="K1281" t="str">
        <f t="shared" si="40"/>
        <v>In Stock</v>
      </c>
      <c r="L1281" s="1">
        <f t="shared" si="41"/>
        <v>310.79999999999995</v>
      </c>
      <c r="M1281" t="str">
        <f>IF(Table1[[#This Row],[sold]]&gt;100,"High",IF(Table1[[#This Row],[sold]]&gt;=50,"Medium","Low"))</f>
        <v>Low</v>
      </c>
    </row>
    <row r="1282" spans="1:13" x14ac:dyDescent="0.3">
      <c r="A1282" t="s">
        <v>1350</v>
      </c>
      <c r="B1282" t="s">
        <v>1880</v>
      </c>
      <c r="C1282" t="s">
        <v>1011</v>
      </c>
      <c r="D1282" s="1">
        <v>49.81</v>
      </c>
      <c r="E1282">
        <v>3</v>
      </c>
      <c r="F1282" t="s">
        <v>1881</v>
      </c>
      <c r="G1282">
        <v>30</v>
      </c>
      <c r="H1282" t="s">
        <v>1882</v>
      </c>
      <c r="I1282" t="s">
        <v>7494</v>
      </c>
      <c r="J1282" t="s">
        <v>7258</v>
      </c>
      <c r="K1282" t="str">
        <f t="shared" si="40"/>
        <v>In Stock</v>
      </c>
      <c r="L1282" s="1">
        <f t="shared" si="41"/>
        <v>1494.3000000000002</v>
      </c>
      <c r="M1282" t="str">
        <f>IF(Table1[[#This Row],[sold]]&gt;100,"High",IF(Table1[[#This Row],[sold]]&gt;=50,"Medium","Low"))</f>
        <v>Low</v>
      </c>
    </row>
    <row r="1283" spans="1:13" x14ac:dyDescent="0.3">
      <c r="A1283" t="s">
        <v>1185</v>
      </c>
      <c r="B1283" t="s">
        <v>1883</v>
      </c>
      <c r="C1283" t="s">
        <v>1011</v>
      </c>
      <c r="D1283" s="1">
        <v>34.99</v>
      </c>
      <c r="E1283">
        <v>10</v>
      </c>
      <c r="F1283" t="s">
        <v>1884</v>
      </c>
      <c r="G1283">
        <v>36</v>
      </c>
      <c r="H1283" t="s">
        <v>1885</v>
      </c>
      <c r="I1283" t="s">
        <v>7492</v>
      </c>
      <c r="J1283" t="s">
        <v>7258</v>
      </c>
      <c r="K1283" t="str">
        <f t="shared" si="40"/>
        <v>In Stock</v>
      </c>
      <c r="L1283" s="1">
        <f t="shared" si="41"/>
        <v>1259.6400000000001</v>
      </c>
      <c r="M1283" t="str">
        <f>IF(Table1[[#This Row],[sold]]&gt;100,"High",IF(Table1[[#This Row],[sold]]&gt;=50,"Medium","Low"))</f>
        <v>Low</v>
      </c>
    </row>
    <row r="1284" spans="1:13" x14ac:dyDescent="0.3">
      <c r="A1284" t="s">
        <v>1886</v>
      </c>
      <c r="B1284" t="s">
        <v>1887</v>
      </c>
      <c r="C1284" t="s">
        <v>1011</v>
      </c>
      <c r="D1284" s="1">
        <v>29.95</v>
      </c>
      <c r="E1284">
        <v>6</v>
      </c>
      <c r="F1284" t="s">
        <v>1888</v>
      </c>
      <c r="G1284">
        <v>19</v>
      </c>
      <c r="H1284" t="s">
        <v>1889</v>
      </c>
      <c r="I1284" t="s">
        <v>7499</v>
      </c>
      <c r="J1284" t="s">
        <v>7258</v>
      </c>
      <c r="K1284" t="str">
        <f t="shared" si="40"/>
        <v>In Stock</v>
      </c>
      <c r="L1284" s="1">
        <f t="shared" si="41"/>
        <v>569.04999999999995</v>
      </c>
      <c r="M1284" t="str">
        <f>IF(Table1[[#This Row],[sold]]&gt;100,"High",IF(Table1[[#This Row],[sold]]&gt;=50,"Medium","Low"))</f>
        <v>Low</v>
      </c>
    </row>
    <row r="1285" spans="1:13" x14ac:dyDescent="0.3">
      <c r="A1285" t="s">
        <v>1211</v>
      </c>
      <c r="B1285" t="s">
        <v>1890</v>
      </c>
      <c r="C1285" t="s">
        <v>1011</v>
      </c>
      <c r="D1285" s="1">
        <v>85.56</v>
      </c>
      <c r="E1285">
        <v>1</v>
      </c>
      <c r="F1285" t="s">
        <v>1891</v>
      </c>
      <c r="G1285">
        <v>953</v>
      </c>
      <c r="H1285" t="s">
        <v>1892</v>
      </c>
      <c r="I1285" t="s">
        <v>7496</v>
      </c>
      <c r="J1285" t="s">
        <v>7258</v>
      </c>
      <c r="K1285" t="str">
        <f t="shared" si="40"/>
        <v>In Stock</v>
      </c>
      <c r="L1285" s="1">
        <f t="shared" si="41"/>
        <v>81538.680000000008</v>
      </c>
      <c r="M1285" t="str">
        <f>IF(Table1[[#This Row],[sold]]&gt;100,"High",IF(Table1[[#This Row],[sold]]&gt;=50,"Medium","Low"))</f>
        <v>High</v>
      </c>
    </row>
    <row r="1286" spans="1:13" x14ac:dyDescent="0.3">
      <c r="A1286" t="s">
        <v>1893</v>
      </c>
      <c r="B1286" t="s">
        <v>1894</v>
      </c>
      <c r="C1286" t="s">
        <v>1011</v>
      </c>
      <c r="D1286" s="1">
        <v>119</v>
      </c>
      <c r="E1286">
        <v>2</v>
      </c>
      <c r="F1286" t="s">
        <v>1895</v>
      </c>
      <c r="G1286">
        <v>7</v>
      </c>
      <c r="H1286" t="s">
        <v>1896</v>
      </c>
      <c r="I1286" t="s">
        <v>7525</v>
      </c>
      <c r="J1286" t="s">
        <v>7258</v>
      </c>
      <c r="K1286" t="str">
        <f t="shared" si="40"/>
        <v>In Stock</v>
      </c>
      <c r="L1286" s="1">
        <f t="shared" si="41"/>
        <v>833</v>
      </c>
      <c r="M1286" t="str">
        <f>IF(Table1[[#This Row],[sold]]&gt;100,"High",IF(Table1[[#This Row],[sold]]&gt;=50,"Medium","Low"))</f>
        <v>Low</v>
      </c>
    </row>
    <row r="1287" spans="1:13" x14ac:dyDescent="0.3">
      <c r="A1287" t="s">
        <v>1897</v>
      </c>
      <c r="B1287" t="s">
        <v>1898</v>
      </c>
      <c r="C1287" t="s">
        <v>1011</v>
      </c>
      <c r="D1287" s="1">
        <v>27.26</v>
      </c>
      <c r="E1287">
        <v>32</v>
      </c>
      <c r="F1287" t="s">
        <v>1899</v>
      </c>
      <c r="G1287">
        <v>4977</v>
      </c>
      <c r="H1287" t="s">
        <v>1900</v>
      </c>
      <c r="I1287" t="s">
        <v>7495</v>
      </c>
      <c r="J1287" t="s">
        <v>7258</v>
      </c>
      <c r="K1287" t="str">
        <f t="shared" si="40"/>
        <v>In Stock</v>
      </c>
      <c r="L1287" s="1">
        <f t="shared" si="41"/>
        <v>135673.02000000002</v>
      </c>
      <c r="M1287" t="str">
        <f>IF(Table1[[#This Row],[sold]]&gt;100,"High",IF(Table1[[#This Row],[sold]]&gt;=50,"Medium","Low"))</f>
        <v>High</v>
      </c>
    </row>
    <row r="1288" spans="1:13" x14ac:dyDescent="0.3">
      <c r="A1288" t="s">
        <v>1211</v>
      </c>
      <c r="B1288" t="s">
        <v>1901</v>
      </c>
      <c r="C1288" t="s">
        <v>1011</v>
      </c>
      <c r="D1288" s="1">
        <v>69.989999999999995</v>
      </c>
      <c r="E1288">
        <v>2</v>
      </c>
      <c r="F1288" t="s">
        <v>1902</v>
      </c>
      <c r="G1288">
        <v>27</v>
      </c>
      <c r="H1288" t="s">
        <v>1903</v>
      </c>
      <c r="I1288" t="s">
        <v>7493</v>
      </c>
      <c r="J1288" t="s">
        <v>7258</v>
      </c>
      <c r="K1288" t="str">
        <f t="shared" si="40"/>
        <v>In Stock</v>
      </c>
      <c r="L1288" s="1">
        <f t="shared" si="41"/>
        <v>1889.7299999999998</v>
      </c>
      <c r="M1288" t="str">
        <f>IF(Table1[[#This Row],[sold]]&gt;100,"High",IF(Table1[[#This Row],[sold]]&gt;=50,"Medium","Low"))</f>
        <v>Low</v>
      </c>
    </row>
    <row r="1289" spans="1:13" x14ac:dyDescent="0.3">
      <c r="A1289" t="s">
        <v>1341</v>
      </c>
      <c r="B1289" t="s">
        <v>1904</v>
      </c>
      <c r="C1289" t="s">
        <v>1011</v>
      </c>
      <c r="D1289" s="1">
        <v>99.99</v>
      </c>
      <c r="E1289">
        <v>10</v>
      </c>
      <c r="F1289" t="s">
        <v>1809</v>
      </c>
      <c r="G1289">
        <v>5</v>
      </c>
      <c r="H1289" t="s">
        <v>1905</v>
      </c>
      <c r="I1289" t="s">
        <v>7495</v>
      </c>
      <c r="J1289" t="s">
        <v>7258</v>
      </c>
      <c r="K1289" t="str">
        <f t="shared" si="40"/>
        <v>In Stock</v>
      </c>
      <c r="L1289" s="1">
        <f t="shared" si="41"/>
        <v>499.95</v>
      </c>
      <c r="M1289" t="str">
        <f>IF(Table1[[#This Row],[sold]]&gt;100,"High",IF(Table1[[#This Row],[sold]]&gt;=50,"Medium","Low"))</f>
        <v>Low</v>
      </c>
    </row>
    <row r="1290" spans="1:13" x14ac:dyDescent="0.3">
      <c r="A1290" t="s">
        <v>1243</v>
      </c>
      <c r="B1290" t="s">
        <v>1906</v>
      </c>
      <c r="C1290" t="s">
        <v>1036</v>
      </c>
      <c r="D1290" s="1">
        <v>48.88</v>
      </c>
      <c r="E1290">
        <v>9</v>
      </c>
      <c r="F1290" t="s">
        <v>1907</v>
      </c>
      <c r="G1290">
        <v>51</v>
      </c>
      <c r="H1290" t="s">
        <v>1908</v>
      </c>
      <c r="I1290" t="s">
        <v>7494</v>
      </c>
      <c r="J1290" t="s">
        <v>7258</v>
      </c>
      <c r="K1290" t="str">
        <f t="shared" si="40"/>
        <v>In Stock</v>
      </c>
      <c r="L1290" s="1">
        <f t="shared" si="41"/>
        <v>2492.88</v>
      </c>
      <c r="M1290" t="str">
        <f>IF(Table1[[#This Row],[sold]]&gt;100,"High",IF(Table1[[#This Row],[sold]]&gt;=50,"Medium","Low"))</f>
        <v>Medium</v>
      </c>
    </row>
    <row r="1291" spans="1:13" x14ac:dyDescent="0.3">
      <c r="A1291" t="s">
        <v>1017</v>
      </c>
      <c r="B1291" t="s">
        <v>1909</v>
      </c>
      <c r="C1291" t="s">
        <v>1011</v>
      </c>
      <c r="D1291" s="1">
        <v>48.99</v>
      </c>
      <c r="E1291">
        <v>8</v>
      </c>
      <c r="F1291" t="s">
        <v>1910</v>
      </c>
      <c r="G1291">
        <v>37</v>
      </c>
      <c r="H1291" t="s">
        <v>1911</v>
      </c>
      <c r="I1291" t="s">
        <v>7492</v>
      </c>
      <c r="J1291" t="s">
        <v>7258</v>
      </c>
      <c r="K1291" t="str">
        <f t="shared" si="40"/>
        <v>In Stock</v>
      </c>
      <c r="L1291" s="1">
        <f t="shared" si="41"/>
        <v>1812.63</v>
      </c>
      <c r="M1291" t="str">
        <f>IF(Table1[[#This Row],[sold]]&gt;100,"High",IF(Table1[[#This Row],[sold]]&gt;=50,"Medium","Low"))</f>
        <v>Low</v>
      </c>
    </row>
    <row r="1292" spans="1:13" x14ac:dyDescent="0.3">
      <c r="A1292" t="s">
        <v>1070</v>
      </c>
      <c r="B1292" t="s">
        <v>1912</v>
      </c>
      <c r="C1292" t="s">
        <v>1011</v>
      </c>
      <c r="D1292" s="1">
        <v>28.99</v>
      </c>
      <c r="E1292">
        <v>7</v>
      </c>
      <c r="F1292" t="s">
        <v>1913</v>
      </c>
      <c r="G1292">
        <v>3</v>
      </c>
      <c r="I1292" t="s">
        <v>7499</v>
      </c>
      <c r="J1292" t="s">
        <v>7258</v>
      </c>
      <c r="K1292" t="str">
        <f t="shared" si="40"/>
        <v>In Stock</v>
      </c>
      <c r="L1292" s="1">
        <f t="shared" si="41"/>
        <v>86.97</v>
      </c>
      <c r="M1292" t="str">
        <f>IF(Table1[[#This Row],[sold]]&gt;100,"High",IF(Table1[[#This Row],[sold]]&gt;=50,"Medium","Low"))</f>
        <v>Low</v>
      </c>
    </row>
    <row r="1293" spans="1:13" x14ac:dyDescent="0.3">
      <c r="A1293" t="s">
        <v>1279</v>
      </c>
      <c r="B1293" t="s">
        <v>7408</v>
      </c>
      <c r="C1293" t="s">
        <v>1011</v>
      </c>
      <c r="D1293" s="1">
        <v>37.99</v>
      </c>
      <c r="E1293">
        <v>10</v>
      </c>
      <c r="F1293" t="s">
        <v>1914</v>
      </c>
      <c r="G1293">
        <v>16</v>
      </c>
      <c r="H1293" t="s">
        <v>1915</v>
      </c>
      <c r="I1293" t="s">
        <v>7496</v>
      </c>
      <c r="J1293" t="s">
        <v>7258</v>
      </c>
      <c r="K1293" t="str">
        <f t="shared" si="40"/>
        <v>In Stock</v>
      </c>
      <c r="L1293" s="1">
        <f t="shared" si="41"/>
        <v>607.84</v>
      </c>
      <c r="M1293" t="str">
        <f>IF(Table1[[#This Row],[sold]]&gt;100,"High",IF(Table1[[#This Row],[sold]]&gt;=50,"Medium","Low"))</f>
        <v>Low</v>
      </c>
    </row>
    <row r="1294" spans="1:13" x14ac:dyDescent="0.3">
      <c r="A1294" t="s">
        <v>1113</v>
      </c>
      <c r="B1294" t="s">
        <v>1916</v>
      </c>
      <c r="C1294" t="s">
        <v>1036</v>
      </c>
      <c r="D1294" s="1">
        <v>20.99</v>
      </c>
      <c r="E1294">
        <v>4</v>
      </c>
      <c r="F1294" t="s">
        <v>1917</v>
      </c>
      <c r="G1294">
        <v>20</v>
      </c>
      <c r="H1294" t="s">
        <v>1918</v>
      </c>
      <c r="I1294" t="s">
        <v>7499</v>
      </c>
      <c r="J1294" t="s">
        <v>7258</v>
      </c>
      <c r="K1294" t="str">
        <f t="shared" si="40"/>
        <v>In Stock</v>
      </c>
      <c r="L1294" s="1">
        <f t="shared" si="41"/>
        <v>419.79999999999995</v>
      </c>
      <c r="M1294" t="str">
        <f>IF(Table1[[#This Row],[sold]]&gt;100,"High",IF(Table1[[#This Row],[sold]]&gt;=50,"Medium","Low"))</f>
        <v>Low</v>
      </c>
    </row>
    <row r="1295" spans="1:13" x14ac:dyDescent="0.3">
      <c r="A1295" t="s">
        <v>1252</v>
      </c>
      <c r="B1295" t="s">
        <v>1919</v>
      </c>
      <c r="C1295" t="s">
        <v>1254</v>
      </c>
      <c r="D1295" s="1">
        <v>86.99</v>
      </c>
      <c r="E1295">
        <v>4</v>
      </c>
      <c r="F1295" t="s">
        <v>1920</v>
      </c>
      <c r="G1295">
        <v>6</v>
      </c>
      <c r="H1295" t="s">
        <v>1921</v>
      </c>
      <c r="I1295" t="s">
        <v>7505</v>
      </c>
      <c r="J1295" t="s">
        <v>7258</v>
      </c>
      <c r="K1295" t="str">
        <f t="shared" si="40"/>
        <v>In Stock</v>
      </c>
      <c r="L1295" s="1">
        <f t="shared" si="41"/>
        <v>521.93999999999994</v>
      </c>
      <c r="M1295" t="str">
        <f>IF(Table1[[#This Row],[sold]]&gt;100,"High",IF(Table1[[#This Row],[sold]]&gt;=50,"Medium","Low"))</f>
        <v>Low</v>
      </c>
    </row>
    <row r="1296" spans="1:13" x14ac:dyDescent="0.3">
      <c r="A1296" t="s">
        <v>1236</v>
      </c>
      <c r="B1296" t="s">
        <v>1922</v>
      </c>
      <c r="C1296" t="s">
        <v>1011</v>
      </c>
      <c r="D1296" s="1">
        <v>29.55</v>
      </c>
      <c r="E1296">
        <v>408</v>
      </c>
      <c r="F1296" t="s">
        <v>1923</v>
      </c>
      <c r="G1296">
        <v>886</v>
      </c>
      <c r="H1296" t="s">
        <v>1924</v>
      </c>
      <c r="I1296" t="s">
        <v>7495</v>
      </c>
      <c r="J1296" t="s">
        <v>7258</v>
      </c>
      <c r="K1296" t="str">
        <f t="shared" si="40"/>
        <v>In Stock</v>
      </c>
      <c r="L1296" s="1">
        <f t="shared" si="41"/>
        <v>26181.3</v>
      </c>
      <c r="M1296" t="str">
        <f>IF(Table1[[#This Row],[sold]]&gt;100,"High",IF(Table1[[#This Row],[sold]]&gt;=50,"Medium","Low"))</f>
        <v>High</v>
      </c>
    </row>
    <row r="1297" spans="1:13" x14ac:dyDescent="0.3">
      <c r="A1297" t="s">
        <v>1398</v>
      </c>
      <c r="B1297" t="s">
        <v>7359</v>
      </c>
      <c r="C1297" t="s">
        <v>1011</v>
      </c>
      <c r="D1297" s="1">
        <v>9.99</v>
      </c>
      <c r="E1297">
        <v>10</v>
      </c>
      <c r="F1297" t="s">
        <v>1756</v>
      </c>
      <c r="G1297">
        <v>65</v>
      </c>
      <c r="H1297" t="s">
        <v>1925</v>
      </c>
      <c r="I1297" t="s">
        <v>7523</v>
      </c>
      <c r="J1297" t="s">
        <v>7258</v>
      </c>
      <c r="K1297" t="str">
        <f t="shared" si="40"/>
        <v>In Stock</v>
      </c>
      <c r="L1297" s="1">
        <f t="shared" si="41"/>
        <v>649.35</v>
      </c>
      <c r="M1297" t="str">
        <f>IF(Table1[[#This Row],[sold]]&gt;100,"High",IF(Table1[[#This Row],[sold]]&gt;=50,"Medium","Low"))</f>
        <v>Medium</v>
      </c>
    </row>
    <row r="1298" spans="1:13" x14ac:dyDescent="0.3">
      <c r="A1298" t="s">
        <v>1211</v>
      </c>
      <c r="B1298" t="s">
        <v>1926</v>
      </c>
      <c r="C1298" t="s">
        <v>1011</v>
      </c>
      <c r="D1298" s="1">
        <v>12.99</v>
      </c>
      <c r="E1298">
        <v>10</v>
      </c>
      <c r="F1298" t="s">
        <v>1927</v>
      </c>
      <c r="G1298">
        <v>89</v>
      </c>
      <c r="H1298" t="s">
        <v>1928</v>
      </c>
      <c r="I1298" t="s">
        <v>7494</v>
      </c>
      <c r="J1298" t="s">
        <v>7258</v>
      </c>
      <c r="K1298" t="str">
        <f t="shared" si="40"/>
        <v>In Stock</v>
      </c>
      <c r="L1298" s="1">
        <f t="shared" si="41"/>
        <v>1156.1100000000001</v>
      </c>
      <c r="M1298" t="str">
        <f>IF(Table1[[#This Row],[sold]]&gt;100,"High",IF(Table1[[#This Row],[sold]]&gt;=50,"Medium","Low"))</f>
        <v>Medium</v>
      </c>
    </row>
    <row r="1299" spans="1:13" x14ac:dyDescent="0.3">
      <c r="A1299" t="s">
        <v>1275</v>
      </c>
      <c r="B1299" t="s">
        <v>1929</v>
      </c>
      <c r="C1299" t="s">
        <v>1011</v>
      </c>
      <c r="D1299" s="1">
        <v>26.9</v>
      </c>
      <c r="E1299">
        <v>10</v>
      </c>
      <c r="F1299" t="s">
        <v>1850</v>
      </c>
      <c r="G1299">
        <v>150</v>
      </c>
      <c r="H1299" t="s">
        <v>1930</v>
      </c>
      <c r="I1299" t="s">
        <v>7498</v>
      </c>
      <c r="J1299" t="s">
        <v>7258</v>
      </c>
      <c r="K1299" t="str">
        <f t="shared" si="40"/>
        <v>In Stock</v>
      </c>
      <c r="L1299" s="1">
        <f t="shared" si="41"/>
        <v>4035</v>
      </c>
      <c r="M1299" t="str">
        <f>IF(Table1[[#This Row],[sold]]&gt;100,"High",IF(Table1[[#This Row],[sold]]&gt;=50,"Medium","Low"))</f>
        <v>High</v>
      </c>
    </row>
    <row r="1300" spans="1:13" x14ac:dyDescent="0.3">
      <c r="A1300" t="s">
        <v>1344</v>
      </c>
      <c r="B1300" t="s">
        <v>1120</v>
      </c>
      <c r="C1300" t="s">
        <v>1011</v>
      </c>
      <c r="D1300" s="1">
        <v>44.78</v>
      </c>
      <c r="E1300">
        <v>2</v>
      </c>
      <c r="F1300" t="s">
        <v>1664</v>
      </c>
      <c r="G1300">
        <v>11</v>
      </c>
      <c r="H1300" t="s">
        <v>1931</v>
      </c>
      <c r="I1300" t="s">
        <v>7494</v>
      </c>
      <c r="J1300" t="s">
        <v>7258</v>
      </c>
      <c r="K1300" t="str">
        <f t="shared" si="40"/>
        <v>In Stock</v>
      </c>
      <c r="L1300" s="1">
        <f t="shared" si="41"/>
        <v>492.58000000000004</v>
      </c>
      <c r="M1300" t="str">
        <f>IF(Table1[[#This Row],[sold]]&gt;100,"High",IF(Table1[[#This Row],[sold]]&gt;=50,"Medium","Low"))</f>
        <v>Low</v>
      </c>
    </row>
    <row r="1301" spans="1:13" x14ac:dyDescent="0.3">
      <c r="A1301" t="s">
        <v>1289</v>
      </c>
      <c r="B1301" t="s">
        <v>1932</v>
      </c>
      <c r="C1301" t="s">
        <v>1011</v>
      </c>
      <c r="D1301" s="1">
        <v>34.99</v>
      </c>
      <c r="E1301">
        <v>9</v>
      </c>
      <c r="F1301" t="s">
        <v>1933</v>
      </c>
      <c r="G1301">
        <v>110</v>
      </c>
      <c r="H1301" t="s">
        <v>1934</v>
      </c>
      <c r="I1301" t="s">
        <v>7505</v>
      </c>
      <c r="J1301" t="s">
        <v>7258</v>
      </c>
      <c r="K1301" t="str">
        <f t="shared" si="40"/>
        <v>In Stock</v>
      </c>
      <c r="L1301" s="1">
        <f t="shared" si="41"/>
        <v>3848.9</v>
      </c>
      <c r="M1301" t="str">
        <f>IF(Table1[[#This Row],[sold]]&gt;100,"High",IF(Table1[[#This Row],[sold]]&gt;=50,"Medium","Low"))</f>
        <v>High</v>
      </c>
    </row>
    <row r="1302" spans="1:13" x14ac:dyDescent="0.3">
      <c r="A1302" t="s">
        <v>1289</v>
      </c>
      <c r="B1302" t="s">
        <v>1935</v>
      </c>
      <c r="C1302" t="s">
        <v>2554</v>
      </c>
      <c r="D1302" s="1">
        <v>14.5</v>
      </c>
      <c r="E1302">
        <v>5</v>
      </c>
      <c r="F1302" t="s">
        <v>1936</v>
      </c>
      <c r="G1302">
        <v>17</v>
      </c>
      <c r="H1302" t="s">
        <v>1937</v>
      </c>
      <c r="I1302" t="s">
        <v>7512</v>
      </c>
      <c r="J1302" t="s">
        <v>7258</v>
      </c>
      <c r="K1302" t="str">
        <f t="shared" si="40"/>
        <v>In Stock</v>
      </c>
      <c r="L1302" s="1">
        <f t="shared" si="41"/>
        <v>246.5</v>
      </c>
      <c r="M1302" t="str">
        <f>IF(Table1[[#This Row],[sold]]&gt;100,"High",IF(Table1[[#This Row],[sold]]&gt;=50,"Medium","Low"))</f>
        <v>Low</v>
      </c>
    </row>
    <row r="1303" spans="1:13" x14ac:dyDescent="0.3">
      <c r="A1303" t="s">
        <v>1938</v>
      </c>
      <c r="B1303" t="s">
        <v>1939</v>
      </c>
      <c r="C1303" t="s">
        <v>1011</v>
      </c>
      <c r="D1303" s="1">
        <v>14.95</v>
      </c>
      <c r="E1303">
        <v>1</v>
      </c>
      <c r="F1303" t="s">
        <v>1940</v>
      </c>
      <c r="G1303">
        <v>17</v>
      </c>
      <c r="H1303" t="s">
        <v>1941</v>
      </c>
      <c r="I1303" t="s">
        <v>7499</v>
      </c>
      <c r="J1303" t="s">
        <v>7258</v>
      </c>
      <c r="K1303" t="str">
        <f t="shared" si="40"/>
        <v>In Stock</v>
      </c>
      <c r="L1303" s="1">
        <f t="shared" si="41"/>
        <v>254.14999999999998</v>
      </c>
      <c r="M1303" t="str">
        <f>IF(Table1[[#This Row],[sold]]&gt;100,"High",IF(Table1[[#This Row],[sold]]&gt;=50,"Medium","Low"))</f>
        <v>Low</v>
      </c>
    </row>
    <row r="1304" spans="1:13" x14ac:dyDescent="0.3">
      <c r="A1304" t="s">
        <v>1398</v>
      </c>
      <c r="B1304" t="s">
        <v>7356</v>
      </c>
      <c r="C1304" t="s">
        <v>1011</v>
      </c>
      <c r="D1304" s="1">
        <v>42.99</v>
      </c>
      <c r="E1304">
        <v>2</v>
      </c>
      <c r="F1304" t="s">
        <v>1942</v>
      </c>
      <c r="G1304">
        <v>4</v>
      </c>
      <c r="H1304" t="s">
        <v>1943</v>
      </c>
      <c r="I1304" t="s">
        <v>7494</v>
      </c>
      <c r="J1304" t="s">
        <v>7258</v>
      </c>
      <c r="K1304" t="str">
        <f t="shared" si="40"/>
        <v>In Stock</v>
      </c>
      <c r="L1304" s="1">
        <f t="shared" si="41"/>
        <v>171.96</v>
      </c>
      <c r="M1304" t="str">
        <f>IF(Table1[[#This Row],[sold]]&gt;100,"High",IF(Table1[[#This Row],[sold]]&gt;=50,"Medium","Low"))</f>
        <v>Low</v>
      </c>
    </row>
    <row r="1305" spans="1:13" x14ac:dyDescent="0.3">
      <c r="A1305" t="s">
        <v>1095</v>
      </c>
      <c r="B1305" t="s">
        <v>1944</v>
      </c>
      <c r="C1305" t="s">
        <v>1011</v>
      </c>
      <c r="D1305" s="1">
        <v>100.99</v>
      </c>
      <c r="E1305">
        <v>1</v>
      </c>
      <c r="F1305" t="s">
        <v>1945</v>
      </c>
      <c r="G1305">
        <v>15</v>
      </c>
      <c r="H1305" t="s">
        <v>1946</v>
      </c>
      <c r="I1305" t="s">
        <v>7495</v>
      </c>
      <c r="J1305" t="s">
        <v>7258</v>
      </c>
      <c r="K1305" t="str">
        <f t="shared" si="40"/>
        <v>In Stock</v>
      </c>
      <c r="L1305" s="1">
        <f t="shared" si="41"/>
        <v>1514.85</v>
      </c>
      <c r="M1305" t="str">
        <f>IF(Table1[[#This Row],[sold]]&gt;100,"High",IF(Table1[[#This Row],[sold]]&gt;=50,"Medium","Low"))</f>
        <v>Low</v>
      </c>
    </row>
    <row r="1306" spans="1:13" x14ac:dyDescent="0.3">
      <c r="A1306" t="s">
        <v>1947</v>
      </c>
      <c r="B1306" t="s">
        <v>1948</v>
      </c>
      <c r="C1306" t="s">
        <v>1011</v>
      </c>
      <c r="D1306" s="1">
        <v>49.99</v>
      </c>
      <c r="E1306">
        <v>4</v>
      </c>
      <c r="F1306" t="s">
        <v>1949</v>
      </c>
      <c r="G1306">
        <v>38</v>
      </c>
      <c r="H1306" t="s">
        <v>1950</v>
      </c>
      <c r="I1306" t="s">
        <v>7488</v>
      </c>
      <c r="J1306" t="s">
        <v>7258</v>
      </c>
      <c r="K1306" t="str">
        <f t="shared" si="40"/>
        <v>In Stock</v>
      </c>
      <c r="L1306" s="1">
        <f t="shared" si="41"/>
        <v>1899.6200000000001</v>
      </c>
      <c r="M1306" t="str">
        <f>IF(Table1[[#This Row],[sold]]&gt;100,"High",IF(Table1[[#This Row],[sold]]&gt;=50,"Medium","Low"))</f>
        <v>Low</v>
      </c>
    </row>
    <row r="1307" spans="1:13" x14ac:dyDescent="0.3">
      <c r="A1307" t="s">
        <v>1027</v>
      </c>
      <c r="B1307" t="s">
        <v>1951</v>
      </c>
      <c r="C1307" t="s">
        <v>1011</v>
      </c>
      <c r="D1307" s="1">
        <v>9.99</v>
      </c>
      <c r="E1307">
        <v>10</v>
      </c>
      <c r="F1307" t="s">
        <v>1277</v>
      </c>
      <c r="G1307">
        <v>10</v>
      </c>
      <c r="I1307" t="s">
        <v>7494</v>
      </c>
      <c r="J1307" t="s">
        <v>7258</v>
      </c>
      <c r="K1307" t="str">
        <f t="shared" si="40"/>
        <v>In Stock</v>
      </c>
      <c r="L1307" s="1">
        <f t="shared" si="41"/>
        <v>99.9</v>
      </c>
      <c r="M1307" t="str">
        <f>IF(Table1[[#This Row],[sold]]&gt;100,"High",IF(Table1[[#This Row],[sold]]&gt;=50,"Medium","Low"))</f>
        <v>Low</v>
      </c>
    </row>
    <row r="1308" spans="1:13" x14ac:dyDescent="0.3">
      <c r="A1308" t="s">
        <v>1286</v>
      </c>
      <c r="B1308" t="s">
        <v>7319</v>
      </c>
      <c r="C1308" t="s">
        <v>1011</v>
      </c>
      <c r="D1308" s="1">
        <v>28.15</v>
      </c>
      <c r="E1308">
        <v>1</v>
      </c>
      <c r="F1308" t="s">
        <v>1952</v>
      </c>
      <c r="G1308">
        <v>123</v>
      </c>
      <c r="H1308" t="s">
        <v>1953</v>
      </c>
      <c r="I1308" t="s">
        <v>7524</v>
      </c>
      <c r="J1308" t="s">
        <v>7258</v>
      </c>
      <c r="K1308" t="str">
        <f t="shared" si="40"/>
        <v>In Stock</v>
      </c>
      <c r="L1308" s="1">
        <f t="shared" si="41"/>
        <v>3462.45</v>
      </c>
      <c r="M1308" t="str">
        <f>IF(Table1[[#This Row],[sold]]&gt;100,"High",IF(Table1[[#This Row],[sold]]&gt;=50,"Medium","Low"))</f>
        <v>High</v>
      </c>
    </row>
    <row r="1309" spans="1:13" x14ac:dyDescent="0.3">
      <c r="A1309" t="s">
        <v>1954</v>
      </c>
      <c r="B1309" t="s">
        <v>1955</v>
      </c>
      <c r="C1309" t="s">
        <v>1036</v>
      </c>
      <c r="D1309" s="1">
        <v>14.74</v>
      </c>
      <c r="E1309">
        <v>117</v>
      </c>
      <c r="F1309" t="s">
        <v>1956</v>
      </c>
      <c r="G1309">
        <v>889</v>
      </c>
      <c r="H1309" t="s">
        <v>1957</v>
      </c>
      <c r="I1309" t="s">
        <v>7495</v>
      </c>
      <c r="J1309" t="s">
        <v>7258</v>
      </c>
      <c r="K1309" t="str">
        <f t="shared" si="40"/>
        <v>In Stock</v>
      </c>
      <c r="L1309" s="1">
        <f t="shared" si="41"/>
        <v>13103.86</v>
      </c>
      <c r="M1309" t="str">
        <f>IF(Table1[[#This Row],[sold]]&gt;100,"High",IF(Table1[[#This Row],[sold]]&gt;=50,"Medium","Low"))</f>
        <v>High</v>
      </c>
    </row>
    <row r="1310" spans="1:13" x14ac:dyDescent="0.3">
      <c r="A1310" t="s">
        <v>1139</v>
      </c>
      <c r="B1310" t="s">
        <v>1958</v>
      </c>
      <c r="C1310" t="s">
        <v>1011</v>
      </c>
      <c r="D1310" s="1">
        <v>29.99</v>
      </c>
      <c r="E1310">
        <v>10</v>
      </c>
      <c r="F1310" t="s">
        <v>1250</v>
      </c>
      <c r="G1310">
        <v>29</v>
      </c>
      <c r="H1310" t="s">
        <v>1959</v>
      </c>
      <c r="I1310" t="s">
        <v>7492</v>
      </c>
      <c r="J1310" t="s">
        <v>7258</v>
      </c>
      <c r="K1310" t="str">
        <f t="shared" si="40"/>
        <v>In Stock</v>
      </c>
      <c r="L1310" s="1">
        <f t="shared" si="41"/>
        <v>869.70999999999992</v>
      </c>
      <c r="M1310" t="str">
        <f>IF(Table1[[#This Row],[sold]]&gt;100,"High",IF(Table1[[#This Row],[sold]]&gt;=50,"Medium","Low"))</f>
        <v>Low</v>
      </c>
    </row>
    <row r="1311" spans="1:13" x14ac:dyDescent="0.3">
      <c r="A1311" t="s">
        <v>1398</v>
      </c>
      <c r="B1311" t="s">
        <v>7360</v>
      </c>
      <c r="C1311" t="s">
        <v>1011</v>
      </c>
      <c r="D1311" s="1">
        <v>35.99</v>
      </c>
      <c r="E1311">
        <v>10</v>
      </c>
      <c r="F1311" t="s">
        <v>1960</v>
      </c>
      <c r="G1311">
        <v>161</v>
      </c>
      <c r="H1311" t="s">
        <v>1961</v>
      </c>
      <c r="I1311" t="s">
        <v>7492</v>
      </c>
      <c r="J1311" t="s">
        <v>7258</v>
      </c>
      <c r="K1311" t="str">
        <f t="shared" si="40"/>
        <v>In Stock</v>
      </c>
      <c r="L1311" s="1">
        <f t="shared" si="41"/>
        <v>5794.39</v>
      </c>
      <c r="M1311" t="str">
        <f>IF(Table1[[#This Row],[sold]]&gt;100,"High",IF(Table1[[#This Row],[sold]]&gt;=50,"Medium","Low"))</f>
        <v>High</v>
      </c>
    </row>
    <row r="1312" spans="1:13" x14ac:dyDescent="0.3">
      <c r="A1312" t="s">
        <v>1743</v>
      </c>
      <c r="B1312" t="s">
        <v>1962</v>
      </c>
      <c r="C1312" t="s">
        <v>1011</v>
      </c>
      <c r="D1312" s="1">
        <v>49.99</v>
      </c>
      <c r="E1312">
        <v>10</v>
      </c>
      <c r="F1312" t="s">
        <v>1963</v>
      </c>
      <c r="G1312">
        <v>230</v>
      </c>
      <c r="H1312" t="s">
        <v>1964</v>
      </c>
      <c r="I1312" t="s">
        <v>7499</v>
      </c>
      <c r="J1312" t="s">
        <v>7258</v>
      </c>
      <c r="K1312" t="str">
        <f t="shared" si="40"/>
        <v>In Stock</v>
      </c>
      <c r="L1312" s="1">
        <f t="shared" si="41"/>
        <v>11497.7</v>
      </c>
      <c r="M1312" t="str">
        <f>IF(Table1[[#This Row],[sold]]&gt;100,"High",IF(Table1[[#This Row],[sold]]&gt;=50,"Medium","Low"))</f>
        <v>High</v>
      </c>
    </row>
    <row r="1313" spans="1:13" x14ac:dyDescent="0.3">
      <c r="A1313" t="s">
        <v>1065</v>
      </c>
      <c r="B1313" t="s">
        <v>1965</v>
      </c>
      <c r="C1313" t="s">
        <v>1036</v>
      </c>
      <c r="D1313" s="1">
        <v>19.05</v>
      </c>
      <c r="E1313">
        <v>8</v>
      </c>
      <c r="F1313" t="s">
        <v>1966</v>
      </c>
      <c r="G1313">
        <v>42</v>
      </c>
      <c r="I1313" t="s">
        <v>7506</v>
      </c>
      <c r="J1313" t="s">
        <v>7258</v>
      </c>
      <c r="K1313" t="str">
        <f t="shared" si="40"/>
        <v>In Stock</v>
      </c>
      <c r="L1313" s="1">
        <f t="shared" si="41"/>
        <v>800.1</v>
      </c>
      <c r="M1313" t="str">
        <f>IF(Table1[[#This Row],[sold]]&gt;100,"High",IF(Table1[[#This Row],[sold]]&gt;=50,"Medium","Low"))</f>
        <v>Low</v>
      </c>
    </row>
    <row r="1314" spans="1:13" x14ac:dyDescent="0.3">
      <c r="A1314" t="s">
        <v>1139</v>
      </c>
      <c r="B1314" t="s">
        <v>1967</v>
      </c>
      <c r="C1314" t="s">
        <v>1011</v>
      </c>
      <c r="D1314" s="1">
        <v>29.54</v>
      </c>
      <c r="E1314">
        <v>10</v>
      </c>
      <c r="F1314" t="s">
        <v>1968</v>
      </c>
      <c r="G1314">
        <v>1372</v>
      </c>
      <c r="H1314" t="s">
        <v>1969</v>
      </c>
      <c r="I1314" t="s">
        <v>7496</v>
      </c>
      <c r="J1314" t="s">
        <v>7258</v>
      </c>
      <c r="K1314" t="str">
        <f t="shared" si="40"/>
        <v>In Stock</v>
      </c>
      <c r="L1314" s="1">
        <f t="shared" si="41"/>
        <v>40528.879999999997</v>
      </c>
      <c r="M1314" t="str">
        <f>IF(Table1[[#This Row],[sold]]&gt;100,"High",IF(Table1[[#This Row],[sold]]&gt;=50,"Medium","Low"))</f>
        <v>High</v>
      </c>
    </row>
    <row r="1315" spans="1:13" x14ac:dyDescent="0.3">
      <c r="A1315" t="s">
        <v>1009</v>
      </c>
      <c r="B1315" t="s">
        <v>1970</v>
      </c>
      <c r="C1315" t="s">
        <v>1336</v>
      </c>
      <c r="D1315" s="1">
        <v>47.8</v>
      </c>
      <c r="E1315">
        <v>10</v>
      </c>
      <c r="F1315" t="s">
        <v>1971</v>
      </c>
      <c r="G1315">
        <v>38</v>
      </c>
      <c r="H1315" t="s">
        <v>1972</v>
      </c>
      <c r="I1315" t="s">
        <v>7498</v>
      </c>
      <c r="J1315" t="s">
        <v>7258</v>
      </c>
      <c r="K1315" t="str">
        <f t="shared" si="40"/>
        <v>In Stock</v>
      </c>
      <c r="L1315" s="1">
        <f t="shared" si="41"/>
        <v>1816.3999999999999</v>
      </c>
      <c r="M1315" t="str">
        <f>IF(Table1[[#This Row],[sold]]&gt;100,"High",IF(Table1[[#This Row],[sold]]&gt;=50,"Medium","Low"))</f>
        <v>Low</v>
      </c>
    </row>
    <row r="1316" spans="1:13" x14ac:dyDescent="0.3">
      <c r="A1316" t="s">
        <v>1334</v>
      </c>
      <c r="B1316" t="s">
        <v>1973</v>
      </c>
      <c r="C1316" t="s">
        <v>1011</v>
      </c>
      <c r="D1316" s="1">
        <v>13.95</v>
      </c>
      <c r="E1316">
        <v>10</v>
      </c>
      <c r="F1316" t="s">
        <v>1974</v>
      </c>
      <c r="G1316">
        <v>57</v>
      </c>
      <c r="H1316" t="s">
        <v>1975</v>
      </c>
      <c r="I1316" t="s">
        <v>7496</v>
      </c>
      <c r="J1316" t="s">
        <v>7258</v>
      </c>
      <c r="K1316" t="str">
        <f t="shared" si="40"/>
        <v>In Stock</v>
      </c>
      <c r="L1316" s="1">
        <f t="shared" si="41"/>
        <v>795.15</v>
      </c>
      <c r="M1316" t="str">
        <f>IF(Table1[[#This Row],[sold]]&gt;100,"High",IF(Table1[[#This Row],[sold]]&gt;=50,"Medium","Low"))</f>
        <v>Medium</v>
      </c>
    </row>
    <row r="1317" spans="1:13" x14ac:dyDescent="0.3">
      <c r="A1317" t="s">
        <v>1282</v>
      </c>
      <c r="B1317" t="s">
        <v>1976</v>
      </c>
      <c r="C1317" t="s">
        <v>1011</v>
      </c>
      <c r="D1317" s="1">
        <v>59.99</v>
      </c>
      <c r="E1317">
        <v>10</v>
      </c>
      <c r="F1317" t="s">
        <v>1977</v>
      </c>
      <c r="G1317">
        <v>243</v>
      </c>
      <c r="H1317" t="s">
        <v>1978</v>
      </c>
      <c r="I1317" t="s">
        <v>7498</v>
      </c>
      <c r="J1317" t="s">
        <v>7258</v>
      </c>
      <c r="K1317" t="str">
        <f t="shared" si="40"/>
        <v>In Stock</v>
      </c>
      <c r="L1317" s="1">
        <f t="shared" si="41"/>
        <v>14577.57</v>
      </c>
      <c r="M1317" t="str">
        <f>IF(Table1[[#This Row],[sold]]&gt;100,"High",IF(Table1[[#This Row],[sold]]&gt;=50,"Medium","Low"))</f>
        <v>High</v>
      </c>
    </row>
    <row r="1318" spans="1:13" x14ac:dyDescent="0.3">
      <c r="A1318" t="s">
        <v>1289</v>
      </c>
      <c r="B1318" t="s">
        <v>1979</v>
      </c>
      <c r="C1318" t="s">
        <v>1011</v>
      </c>
      <c r="D1318" s="1">
        <v>43</v>
      </c>
      <c r="E1318">
        <v>3</v>
      </c>
      <c r="F1318" t="s">
        <v>1980</v>
      </c>
      <c r="G1318">
        <v>27</v>
      </c>
      <c r="H1318" t="s">
        <v>1981</v>
      </c>
      <c r="I1318" t="s">
        <v>7495</v>
      </c>
      <c r="J1318" t="s">
        <v>7258</v>
      </c>
      <c r="K1318" t="str">
        <f t="shared" si="40"/>
        <v>In Stock</v>
      </c>
      <c r="L1318" s="1">
        <f t="shared" si="41"/>
        <v>1161</v>
      </c>
      <c r="M1318" t="str">
        <f>IF(Table1[[#This Row],[sold]]&gt;100,"High",IF(Table1[[#This Row],[sold]]&gt;=50,"Medium","Low"))</f>
        <v>Low</v>
      </c>
    </row>
    <row r="1319" spans="1:13" x14ac:dyDescent="0.3">
      <c r="A1319" t="s">
        <v>1982</v>
      </c>
      <c r="B1319" t="s">
        <v>1983</v>
      </c>
      <c r="C1319" t="s">
        <v>1036</v>
      </c>
      <c r="D1319" s="1">
        <v>22.51</v>
      </c>
      <c r="E1319">
        <v>189</v>
      </c>
      <c r="F1319" t="s">
        <v>1984</v>
      </c>
      <c r="G1319">
        <v>3319</v>
      </c>
      <c r="H1319" t="s">
        <v>1985</v>
      </c>
      <c r="I1319" t="s">
        <v>7495</v>
      </c>
      <c r="J1319" t="s">
        <v>7258</v>
      </c>
      <c r="K1319" t="str">
        <f t="shared" si="40"/>
        <v>In Stock</v>
      </c>
      <c r="L1319" s="1">
        <f t="shared" si="41"/>
        <v>74710.69</v>
      </c>
      <c r="M1319" t="str">
        <f>IF(Table1[[#This Row],[sold]]&gt;100,"High",IF(Table1[[#This Row],[sold]]&gt;=50,"Medium","Low"))</f>
        <v>High</v>
      </c>
    </row>
    <row r="1320" spans="1:13" x14ac:dyDescent="0.3">
      <c r="A1320" t="s">
        <v>1034</v>
      </c>
      <c r="B1320" t="s">
        <v>1986</v>
      </c>
      <c r="C1320" t="s">
        <v>1036</v>
      </c>
      <c r="D1320" s="1">
        <v>9.92</v>
      </c>
      <c r="E1320">
        <v>10</v>
      </c>
      <c r="F1320" t="s">
        <v>1987</v>
      </c>
      <c r="G1320">
        <v>5971</v>
      </c>
      <c r="H1320" t="s">
        <v>1988</v>
      </c>
      <c r="I1320" t="s">
        <v>7496</v>
      </c>
      <c r="J1320" t="s">
        <v>7258</v>
      </c>
      <c r="K1320" t="str">
        <f t="shared" si="40"/>
        <v>In Stock</v>
      </c>
      <c r="L1320" s="1">
        <f t="shared" si="41"/>
        <v>59232.32</v>
      </c>
      <c r="M1320" t="str">
        <f>IF(Table1[[#This Row],[sold]]&gt;100,"High",IF(Table1[[#This Row],[sold]]&gt;=50,"Medium","Low"))</f>
        <v>High</v>
      </c>
    </row>
    <row r="1321" spans="1:13" x14ac:dyDescent="0.3">
      <c r="A1321" t="s">
        <v>1743</v>
      </c>
      <c r="B1321" t="s">
        <v>1989</v>
      </c>
      <c r="C1321" t="s">
        <v>1036</v>
      </c>
      <c r="D1321" s="1">
        <v>47.65</v>
      </c>
      <c r="E1321">
        <v>1</v>
      </c>
      <c r="F1321" t="s">
        <v>1990</v>
      </c>
      <c r="G1321">
        <v>5349</v>
      </c>
      <c r="H1321" t="s">
        <v>1991</v>
      </c>
      <c r="I1321" t="s">
        <v>7496</v>
      </c>
      <c r="J1321" t="s">
        <v>7258</v>
      </c>
      <c r="K1321" t="str">
        <f t="shared" si="40"/>
        <v>In Stock</v>
      </c>
      <c r="L1321" s="1">
        <f t="shared" si="41"/>
        <v>254879.85</v>
      </c>
      <c r="M1321" t="str">
        <f>IF(Table1[[#This Row],[sold]]&gt;100,"High",IF(Table1[[#This Row],[sold]]&gt;=50,"Medium","Low"))</f>
        <v>High</v>
      </c>
    </row>
    <row r="1322" spans="1:13" x14ac:dyDescent="0.3">
      <c r="A1322" t="s">
        <v>1252</v>
      </c>
      <c r="B1322" t="s">
        <v>1992</v>
      </c>
      <c r="C1322" t="s">
        <v>1254</v>
      </c>
      <c r="D1322" s="1">
        <v>86.99</v>
      </c>
      <c r="E1322">
        <v>7</v>
      </c>
      <c r="F1322" t="s">
        <v>1993</v>
      </c>
      <c r="G1322">
        <v>9</v>
      </c>
      <c r="H1322" t="s">
        <v>1994</v>
      </c>
      <c r="I1322" t="s">
        <v>7505</v>
      </c>
      <c r="J1322" t="s">
        <v>7258</v>
      </c>
      <c r="K1322" t="str">
        <f t="shared" si="40"/>
        <v>In Stock</v>
      </c>
      <c r="L1322" s="1">
        <f t="shared" si="41"/>
        <v>782.91</v>
      </c>
      <c r="M1322" t="str">
        <f>IF(Table1[[#This Row],[sold]]&gt;100,"High",IF(Table1[[#This Row],[sold]]&gt;=50,"Medium","Low"))</f>
        <v>Low</v>
      </c>
    </row>
    <row r="1323" spans="1:13" x14ac:dyDescent="0.3">
      <c r="A1323" t="s">
        <v>1057</v>
      </c>
      <c r="B1323" t="s">
        <v>1995</v>
      </c>
      <c r="C1323" t="s">
        <v>1011</v>
      </c>
      <c r="D1323" s="1">
        <v>41.58</v>
      </c>
      <c r="E1323">
        <v>174</v>
      </c>
      <c r="F1323" t="s">
        <v>1996</v>
      </c>
      <c r="G1323">
        <v>298</v>
      </c>
      <c r="H1323" t="s">
        <v>1997</v>
      </c>
      <c r="I1323" t="s">
        <v>7495</v>
      </c>
      <c r="J1323" t="s">
        <v>7258</v>
      </c>
      <c r="K1323" t="str">
        <f t="shared" si="40"/>
        <v>In Stock</v>
      </c>
      <c r="L1323" s="1">
        <f t="shared" si="41"/>
        <v>12390.84</v>
      </c>
      <c r="M1323" t="str">
        <f>IF(Table1[[#This Row],[sold]]&gt;100,"High",IF(Table1[[#This Row],[sold]]&gt;=50,"Medium","Low"))</f>
        <v>High</v>
      </c>
    </row>
    <row r="1324" spans="1:13" x14ac:dyDescent="0.3">
      <c r="A1324" t="s">
        <v>1704</v>
      </c>
      <c r="B1324" t="s">
        <v>1998</v>
      </c>
      <c r="C1324" t="s">
        <v>1011</v>
      </c>
      <c r="D1324" s="1">
        <v>16.87</v>
      </c>
      <c r="E1324">
        <v>36</v>
      </c>
      <c r="F1324" t="s">
        <v>1999</v>
      </c>
      <c r="G1324">
        <v>626</v>
      </c>
      <c r="H1324" t="s">
        <v>2000</v>
      </c>
      <c r="I1324" t="s">
        <v>7495</v>
      </c>
      <c r="J1324" t="s">
        <v>7258</v>
      </c>
      <c r="K1324" t="str">
        <f t="shared" si="40"/>
        <v>In Stock</v>
      </c>
      <c r="L1324" s="1">
        <f t="shared" si="41"/>
        <v>10560.62</v>
      </c>
      <c r="M1324" t="str">
        <f>IF(Table1[[#This Row],[sold]]&gt;100,"High",IF(Table1[[#This Row],[sold]]&gt;=50,"Medium","Low"))</f>
        <v>High</v>
      </c>
    </row>
    <row r="1325" spans="1:13" x14ac:dyDescent="0.3">
      <c r="A1325" t="s">
        <v>1048</v>
      </c>
      <c r="B1325" t="s">
        <v>2001</v>
      </c>
      <c r="C1325" t="s">
        <v>1011</v>
      </c>
      <c r="D1325" s="1">
        <v>59.4</v>
      </c>
      <c r="E1325">
        <v>50</v>
      </c>
      <c r="F1325" t="s">
        <v>2002</v>
      </c>
      <c r="G1325">
        <v>120</v>
      </c>
      <c r="H1325" t="s">
        <v>2003</v>
      </c>
      <c r="I1325" t="s">
        <v>7495</v>
      </c>
      <c r="J1325" t="s">
        <v>7258</v>
      </c>
      <c r="K1325" t="str">
        <f t="shared" si="40"/>
        <v>In Stock</v>
      </c>
      <c r="L1325" s="1">
        <f t="shared" si="41"/>
        <v>7128</v>
      </c>
      <c r="M1325" t="str">
        <f>IF(Table1[[#This Row],[sold]]&gt;100,"High",IF(Table1[[#This Row],[sold]]&gt;=50,"Medium","Low"))</f>
        <v>High</v>
      </c>
    </row>
    <row r="1326" spans="1:13" x14ac:dyDescent="0.3">
      <c r="A1326" t="s">
        <v>1017</v>
      </c>
      <c r="B1326" t="s">
        <v>2004</v>
      </c>
      <c r="C1326" t="s">
        <v>1011</v>
      </c>
      <c r="D1326" s="1">
        <v>43.99</v>
      </c>
      <c r="E1326">
        <v>2</v>
      </c>
      <c r="F1326" t="s">
        <v>2005</v>
      </c>
      <c r="G1326">
        <v>121</v>
      </c>
      <c r="H1326" t="s">
        <v>2006</v>
      </c>
      <c r="I1326" t="s">
        <v>7495</v>
      </c>
      <c r="J1326" t="s">
        <v>7258</v>
      </c>
      <c r="K1326" t="str">
        <f t="shared" si="40"/>
        <v>In Stock</v>
      </c>
      <c r="L1326" s="1">
        <f t="shared" si="41"/>
        <v>5322.79</v>
      </c>
      <c r="M1326" t="str">
        <f>IF(Table1[[#This Row],[sold]]&gt;100,"High",IF(Table1[[#This Row],[sold]]&gt;=50,"Medium","Low"))</f>
        <v>High</v>
      </c>
    </row>
    <row r="1327" spans="1:13" x14ac:dyDescent="0.3">
      <c r="A1327" t="s">
        <v>2007</v>
      </c>
      <c r="B1327" t="s">
        <v>2008</v>
      </c>
      <c r="C1327" t="s">
        <v>1011</v>
      </c>
      <c r="D1327" s="1">
        <v>69.989999999999995</v>
      </c>
      <c r="E1327">
        <v>4</v>
      </c>
      <c r="F1327" t="s">
        <v>2009</v>
      </c>
      <c r="G1327">
        <v>7</v>
      </c>
      <c r="H1327" t="s">
        <v>2010</v>
      </c>
      <c r="I1327" t="s">
        <v>6349</v>
      </c>
      <c r="J1327" t="s">
        <v>7258</v>
      </c>
      <c r="K1327" t="str">
        <f t="shared" si="40"/>
        <v>In Stock</v>
      </c>
      <c r="L1327" s="1">
        <f t="shared" si="41"/>
        <v>489.92999999999995</v>
      </c>
      <c r="M1327" t="str">
        <f>IF(Table1[[#This Row],[sold]]&gt;100,"High",IF(Table1[[#This Row],[sold]]&gt;=50,"Medium","Low"))</f>
        <v>Low</v>
      </c>
    </row>
    <row r="1328" spans="1:13" x14ac:dyDescent="0.3">
      <c r="A1328" t="s">
        <v>1893</v>
      </c>
      <c r="B1328" t="s">
        <v>2011</v>
      </c>
      <c r="C1328" t="s">
        <v>1011</v>
      </c>
      <c r="D1328" s="1">
        <v>12.99</v>
      </c>
      <c r="E1328">
        <v>10</v>
      </c>
      <c r="F1328" t="s">
        <v>2012</v>
      </c>
      <c r="G1328">
        <v>32</v>
      </c>
      <c r="H1328" t="s">
        <v>2013</v>
      </c>
      <c r="I1328" t="s">
        <v>7498</v>
      </c>
      <c r="J1328" t="s">
        <v>7258</v>
      </c>
      <c r="K1328" t="str">
        <f t="shared" si="40"/>
        <v>In Stock</v>
      </c>
      <c r="L1328" s="1">
        <f t="shared" si="41"/>
        <v>415.68</v>
      </c>
      <c r="M1328" t="str">
        <f>IF(Table1[[#This Row],[sold]]&gt;100,"High",IF(Table1[[#This Row],[sold]]&gt;=50,"Medium","Low"))</f>
        <v>Low</v>
      </c>
    </row>
    <row r="1329" spans="1:13" x14ac:dyDescent="0.3">
      <c r="A1329" t="s">
        <v>1109</v>
      </c>
      <c r="B1329" t="s">
        <v>2014</v>
      </c>
      <c r="C1329" t="s">
        <v>1011</v>
      </c>
      <c r="D1329" s="1">
        <v>11.66</v>
      </c>
      <c r="E1329">
        <v>2</v>
      </c>
      <c r="F1329" t="s">
        <v>2015</v>
      </c>
      <c r="G1329">
        <v>12</v>
      </c>
      <c r="H1329" t="s">
        <v>2016</v>
      </c>
      <c r="I1329" t="s">
        <v>7496</v>
      </c>
      <c r="J1329" t="s">
        <v>7258</v>
      </c>
      <c r="K1329" t="str">
        <f t="shared" si="40"/>
        <v>In Stock</v>
      </c>
      <c r="L1329" s="1">
        <f t="shared" si="41"/>
        <v>139.92000000000002</v>
      </c>
      <c r="M1329" t="str">
        <f>IF(Table1[[#This Row],[sold]]&gt;100,"High",IF(Table1[[#This Row],[sold]]&gt;=50,"Medium","Low"))</f>
        <v>Low</v>
      </c>
    </row>
    <row r="1330" spans="1:13" x14ac:dyDescent="0.3">
      <c r="A1330" t="s">
        <v>2017</v>
      </c>
      <c r="B1330" t="s">
        <v>2018</v>
      </c>
      <c r="C1330" t="s">
        <v>1336</v>
      </c>
      <c r="D1330" s="1">
        <v>43.15</v>
      </c>
      <c r="E1330">
        <v>10</v>
      </c>
      <c r="F1330" t="s">
        <v>2019</v>
      </c>
      <c r="G1330">
        <v>561</v>
      </c>
      <c r="H1330" t="s">
        <v>2020</v>
      </c>
      <c r="I1330" t="s">
        <v>7496</v>
      </c>
      <c r="J1330" t="s">
        <v>7258</v>
      </c>
      <c r="K1330" t="str">
        <f t="shared" si="40"/>
        <v>In Stock</v>
      </c>
      <c r="L1330" s="1">
        <f t="shared" si="41"/>
        <v>24207.149999999998</v>
      </c>
      <c r="M1330" t="str">
        <f>IF(Table1[[#This Row],[sold]]&gt;100,"High",IF(Table1[[#This Row],[sold]]&gt;=50,"Medium","Low"))</f>
        <v>High</v>
      </c>
    </row>
    <row r="1331" spans="1:13" x14ac:dyDescent="0.3">
      <c r="A1331" t="s">
        <v>1034</v>
      </c>
      <c r="B1331" t="s">
        <v>2021</v>
      </c>
      <c r="C1331" t="s">
        <v>1036</v>
      </c>
      <c r="D1331" s="1">
        <v>32.99</v>
      </c>
      <c r="E1331">
        <v>6</v>
      </c>
      <c r="F1331" t="s">
        <v>2022</v>
      </c>
      <c r="G1331">
        <v>79</v>
      </c>
      <c r="H1331" t="s">
        <v>2023</v>
      </c>
      <c r="I1331" t="s">
        <v>7500</v>
      </c>
      <c r="J1331" t="s">
        <v>7258</v>
      </c>
      <c r="K1331" t="str">
        <f t="shared" si="40"/>
        <v>In Stock</v>
      </c>
      <c r="L1331" s="1">
        <f t="shared" si="41"/>
        <v>2606.21</v>
      </c>
      <c r="M1331" t="str">
        <f>IF(Table1[[#This Row],[sold]]&gt;100,"High",IF(Table1[[#This Row],[sold]]&gt;=50,"Medium","Low"))</f>
        <v>Medium</v>
      </c>
    </row>
    <row r="1332" spans="1:13" x14ac:dyDescent="0.3">
      <c r="A1332" t="s">
        <v>1414</v>
      </c>
      <c r="B1332" t="s">
        <v>2024</v>
      </c>
      <c r="C1332" t="s">
        <v>1036</v>
      </c>
      <c r="D1332" s="1">
        <v>15.8</v>
      </c>
      <c r="E1332">
        <v>72</v>
      </c>
      <c r="F1332" t="s">
        <v>2025</v>
      </c>
      <c r="G1332">
        <v>2499</v>
      </c>
      <c r="H1332" t="s">
        <v>2026</v>
      </c>
      <c r="I1332" t="s">
        <v>7495</v>
      </c>
      <c r="J1332" t="s">
        <v>7258</v>
      </c>
      <c r="K1332" t="str">
        <f t="shared" si="40"/>
        <v>In Stock</v>
      </c>
      <c r="L1332" s="1">
        <f t="shared" si="41"/>
        <v>39484.200000000004</v>
      </c>
      <c r="M1332" t="str">
        <f>IF(Table1[[#This Row],[sold]]&gt;100,"High",IF(Table1[[#This Row],[sold]]&gt;=50,"Medium","Low"))</f>
        <v>High</v>
      </c>
    </row>
    <row r="1333" spans="1:13" x14ac:dyDescent="0.3">
      <c r="A1333" t="s">
        <v>1065</v>
      </c>
      <c r="B1333" t="s">
        <v>2027</v>
      </c>
      <c r="C1333" t="s">
        <v>1036</v>
      </c>
      <c r="D1333" s="1">
        <v>15</v>
      </c>
      <c r="E1333">
        <v>5</v>
      </c>
      <c r="F1333" t="s">
        <v>2028</v>
      </c>
      <c r="G1333">
        <v>5</v>
      </c>
      <c r="H1333" t="s">
        <v>2029</v>
      </c>
      <c r="I1333" t="s">
        <v>7493</v>
      </c>
      <c r="J1333" t="s">
        <v>7258</v>
      </c>
      <c r="K1333" t="str">
        <f t="shared" si="40"/>
        <v>In Stock</v>
      </c>
      <c r="L1333" s="1">
        <f t="shared" si="41"/>
        <v>75</v>
      </c>
      <c r="M1333" t="str">
        <f>IF(Table1[[#This Row],[sold]]&gt;100,"High",IF(Table1[[#This Row],[sold]]&gt;=50,"Medium","Low"))</f>
        <v>Low</v>
      </c>
    </row>
    <row r="1334" spans="1:13" x14ac:dyDescent="0.3">
      <c r="A1334" t="s">
        <v>1414</v>
      </c>
      <c r="B1334" t="s">
        <v>2030</v>
      </c>
      <c r="C1334" t="s">
        <v>1011</v>
      </c>
      <c r="D1334" s="1">
        <v>17.52</v>
      </c>
      <c r="E1334">
        <v>10</v>
      </c>
      <c r="F1334" t="s">
        <v>2031</v>
      </c>
      <c r="G1334">
        <v>1692</v>
      </c>
      <c r="H1334" t="s">
        <v>2032</v>
      </c>
      <c r="I1334" t="s">
        <v>7496</v>
      </c>
      <c r="J1334" t="s">
        <v>7258</v>
      </c>
      <c r="K1334" t="str">
        <f t="shared" si="40"/>
        <v>In Stock</v>
      </c>
      <c r="L1334" s="1">
        <f t="shared" si="41"/>
        <v>29643.84</v>
      </c>
      <c r="M1334" t="str">
        <f>IF(Table1[[#This Row],[sold]]&gt;100,"High",IF(Table1[[#This Row],[sold]]&gt;=50,"Medium","Low"))</f>
        <v>High</v>
      </c>
    </row>
    <row r="1335" spans="1:13" x14ac:dyDescent="0.3">
      <c r="A1335" t="s">
        <v>1139</v>
      </c>
      <c r="B1335" t="s">
        <v>2033</v>
      </c>
      <c r="C1335" t="s">
        <v>1011</v>
      </c>
      <c r="D1335" s="1">
        <v>38.99</v>
      </c>
      <c r="E1335">
        <v>8</v>
      </c>
      <c r="F1335" t="s">
        <v>1346</v>
      </c>
      <c r="G1335">
        <v>108</v>
      </c>
      <c r="H1335" t="s">
        <v>2034</v>
      </c>
      <c r="I1335" t="s">
        <v>7492</v>
      </c>
      <c r="J1335" t="s">
        <v>7258</v>
      </c>
      <c r="K1335" t="str">
        <f t="shared" si="40"/>
        <v>In Stock</v>
      </c>
      <c r="L1335" s="1">
        <f t="shared" si="41"/>
        <v>4210.92</v>
      </c>
      <c r="M1335" t="str">
        <f>IF(Table1[[#This Row],[sold]]&gt;100,"High",IF(Table1[[#This Row],[sold]]&gt;=50,"Medium","Low"))</f>
        <v>High</v>
      </c>
    </row>
    <row r="1336" spans="1:13" x14ac:dyDescent="0.3">
      <c r="A1336" t="s">
        <v>2035</v>
      </c>
      <c r="B1336" t="s">
        <v>2036</v>
      </c>
      <c r="C1336" t="s">
        <v>1036</v>
      </c>
      <c r="D1336" s="1">
        <v>19.829999999999998</v>
      </c>
      <c r="E1336">
        <v>22</v>
      </c>
      <c r="F1336" t="s">
        <v>2037</v>
      </c>
      <c r="G1336">
        <v>1652</v>
      </c>
      <c r="H1336" t="s">
        <v>2038</v>
      </c>
      <c r="I1336" t="s">
        <v>7495</v>
      </c>
      <c r="J1336" t="s">
        <v>7258</v>
      </c>
      <c r="K1336" t="str">
        <f t="shared" si="40"/>
        <v>In Stock</v>
      </c>
      <c r="L1336" s="1">
        <f t="shared" si="41"/>
        <v>32759.159999999996</v>
      </c>
      <c r="M1336" t="str">
        <f>IF(Table1[[#This Row],[sold]]&gt;100,"High",IF(Table1[[#This Row],[sold]]&gt;=50,"Medium","Low"))</f>
        <v>High</v>
      </c>
    </row>
    <row r="1337" spans="1:13" x14ac:dyDescent="0.3">
      <c r="A1337" t="s">
        <v>1289</v>
      </c>
      <c r="B1337" t="s">
        <v>2039</v>
      </c>
      <c r="C1337" t="s">
        <v>1011</v>
      </c>
      <c r="D1337" s="1">
        <v>17.489999999999998</v>
      </c>
      <c r="E1337">
        <v>17</v>
      </c>
      <c r="F1337" t="s">
        <v>2040</v>
      </c>
      <c r="G1337">
        <v>292</v>
      </c>
      <c r="H1337" t="s">
        <v>2041</v>
      </c>
      <c r="I1337" t="s">
        <v>7494</v>
      </c>
      <c r="J1337" t="s">
        <v>7258</v>
      </c>
      <c r="K1337" t="str">
        <f t="shared" si="40"/>
        <v>In Stock</v>
      </c>
      <c r="L1337" s="1">
        <f t="shared" si="41"/>
        <v>5107.08</v>
      </c>
      <c r="M1337" t="str">
        <f>IF(Table1[[#This Row],[sold]]&gt;100,"High",IF(Table1[[#This Row],[sold]]&gt;=50,"Medium","Low"))</f>
        <v>High</v>
      </c>
    </row>
    <row r="1338" spans="1:13" x14ac:dyDescent="0.3">
      <c r="A1338" t="s">
        <v>2042</v>
      </c>
      <c r="B1338" t="s">
        <v>2043</v>
      </c>
      <c r="C1338" t="s">
        <v>1011</v>
      </c>
      <c r="D1338" s="1">
        <v>19.12</v>
      </c>
      <c r="E1338">
        <v>3</v>
      </c>
      <c r="F1338" t="s">
        <v>2044</v>
      </c>
      <c r="G1338">
        <v>42</v>
      </c>
      <c r="H1338" t="s">
        <v>2045</v>
      </c>
      <c r="I1338" t="s">
        <v>7496</v>
      </c>
      <c r="J1338" t="s">
        <v>7258</v>
      </c>
      <c r="K1338" t="str">
        <f t="shared" si="40"/>
        <v>In Stock</v>
      </c>
      <c r="L1338" s="1">
        <f t="shared" si="41"/>
        <v>803.04000000000008</v>
      </c>
      <c r="M1338" t="str">
        <f>IF(Table1[[#This Row],[sold]]&gt;100,"High",IF(Table1[[#This Row],[sold]]&gt;=50,"Medium","Low"))</f>
        <v>Low</v>
      </c>
    </row>
    <row r="1339" spans="1:13" x14ac:dyDescent="0.3">
      <c r="A1339" t="s">
        <v>1538</v>
      </c>
      <c r="B1339" t="s">
        <v>2046</v>
      </c>
      <c r="C1339" t="s">
        <v>1011</v>
      </c>
      <c r="D1339" s="1">
        <v>30.9</v>
      </c>
      <c r="E1339">
        <v>3</v>
      </c>
      <c r="F1339" t="s">
        <v>2047</v>
      </c>
      <c r="G1339">
        <v>607</v>
      </c>
      <c r="H1339" t="s">
        <v>2048</v>
      </c>
      <c r="I1339" t="s">
        <v>7496</v>
      </c>
      <c r="J1339" t="s">
        <v>7258</v>
      </c>
      <c r="K1339" t="str">
        <f t="shared" si="40"/>
        <v>In Stock</v>
      </c>
      <c r="L1339" s="1">
        <f t="shared" si="41"/>
        <v>18756.3</v>
      </c>
      <c r="M1339" t="str">
        <f>IF(Table1[[#This Row],[sold]]&gt;100,"High",IF(Table1[[#This Row],[sold]]&gt;=50,"Medium","Low"))</f>
        <v>High</v>
      </c>
    </row>
    <row r="1340" spans="1:13" x14ac:dyDescent="0.3">
      <c r="A1340" t="s">
        <v>1774</v>
      </c>
      <c r="B1340" t="s">
        <v>2049</v>
      </c>
      <c r="C1340" t="s">
        <v>1011</v>
      </c>
      <c r="D1340" s="1">
        <v>13.89</v>
      </c>
      <c r="E1340">
        <v>5</v>
      </c>
      <c r="F1340" t="s">
        <v>2050</v>
      </c>
      <c r="G1340">
        <v>52</v>
      </c>
      <c r="H1340" t="s">
        <v>2051</v>
      </c>
      <c r="I1340" t="s">
        <v>7496</v>
      </c>
      <c r="J1340" t="s">
        <v>7258</v>
      </c>
      <c r="K1340" t="str">
        <f t="shared" si="40"/>
        <v>In Stock</v>
      </c>
      <c r="L1340" s="1">
        <f t="shared" si="41"/>
        <v>722.28</v>
      </c>
      <c r="M1340" t="str">
        <f>IF(Table1[[#This Row],[sold]]&gt;100,"High",IF(Table1[[#This Row],[sold]]&gt;=50,"Medium","Low"))</f>
        <v>Medium</v>
      </c>
    </row>
    <row r="1341" spans="1:13" x14ac:dyDescent="0.3">
      <c r="A1341" t="s">
        <v>1873</v>
      </c>
      <c r="B1341" t="s">
        <v>2052</v>
      </c>
      <c r="C1341" t="s">
        <v>1011</v>
      </c>
      <c r="D1341" s="1">
        <v>12.74</v>
      </c>
      <c r="E1341">
        <v>10</v>
      </c>
      <c r="F1341" t="s">
        <v>2053</v>
      </c>
      <c r="G1341">
        <v>13</v>
      </c>
      <c r="H1341" t="s">
        <v>2054</v>
      </c>
      <c r="I1341" t="s">
        <v>7519</v>
      </c>
      <c r="J1341" t="s">
        <v>7258</v>
      </c>
      <c r="K1341" t="str">
        <f t="shared" si="40"/>
        <v>In Stock</v>
      </c>
      <c r="L1341" s="1">
        <f t="shared" si="41"/>
        <v>165.62</v>
      </c>
      <c r="M1341" t="str">
        <f>IF(Table1[[#This Row],[sold]]&gt;100,"High",IF(Table1[[#This Row],[sold]]&gt;=50,"Medium","Low"))</f>
        <v>Low</v>
      </c>
    </row>
    <row r="1342" spans="1:13" x14ac:dyDescent="0.3">
      <c r="A1342" t="s">
        <v>2055</v>
      </c>
      <c r="B1342" t="s">
        <v>2056</v>
      </c>
      <c r="C1342" t="s">
        <v>1336</v>
      </c>
      <c r="D1342" s="1">
        <v>48</v>
      </c>
      <c r="E1342">
        <v>4</v>
      </c>
      <c r="F1342" t="s">
        <v>2057</v>
      </c>
      <c r="G1342">
        <v>1</v>
      </c>
      <c r="I1342" t="s">
        <v>7499</v>
      </c>
      <c r="J1342" t="s">
        <v>7258</v>
      </c>
      <c r="K1342" t="str">
        <f t="shared" ref="K1342:K1405" si="42">IF(E1342&gt;=1,"In Stock","Out of Stock")</f>
        <v>In Stock</v>
      </c>
      <c r="L1342" s="1">
        <f t="shared" ref="L1342:L1405" si="43">G1342*D1342</f>
        <v>48</v>
      </c>
      <c r="M1342" t="str">
        <f>IF(Table1[[#This Row],[sold]]&gt;100,"High",IF(Table1[[#This Row],[sold]]&gt;=50,"Medium","Low"))</f>
        <v>Low</v>
      </c>
    </row>
    <row r="1343" spans="1:13" x14ac:dyDescent="0.3">
      <c r="A1343" t="s">
        <v>1354</v>
      </c>
      <c r="B1343" t="s">
        <v>2058</v>
      </c>
      <c r="C1343" t="s">
        <v>1011</v>
      </c>
      <c r="D1343" s="1">
        <v>26.66</v>
      </c>
      <c r="E1343">
        <v>1</v>
      </c>
      <c r="F1343" t="s">
        <v>2059</v>
      </c>
      <c r="G1343">
        <v>17854</v>
      </c>
      <c r="H1343" t="s">
        <v>2060</v>
      </c>
      <c r="I1343" t="s">
        <v>7496</v>
      </c>
      <c r="J1343" t="s">
        <v>7258</v>
      </c>
      <c r="K1343" t="str">
        <f t="shared" si="42"/>
        <v>In Stock</v>
      </c>
      <c r="L1343" s="1">
        <f t="shared" si="43"/>
        <v>475987.64</v>
      </c>
      <c r="M1343" t="str">
        <f>IF(Table1[[#This Row],[sold]]&gt;100,"High",IF(Table1[[#This Row],[sold]]&gt;=50,"Medium","Low"))</f>
        <v>High</v>
      </c>
    </row>
    <row r="1344" spans="1:13" x14ac:dyDescent="0.3">
      <c r="A1344" t="s">
        <v>2035</v>
      </c>
      <c r="B1344" t="s">
        <v>2061</v>
      </c>
      <c r="C1344" t="s">
        <v>1036</v>
      </c>
      <c r="D1344" s="1">
        <v>33.340000000000003</v>
      </c>
      <c r="E1344">
        <v>8</v>
      </c>
      <c r="F1344" t="s">
        <v>2062</v>
      </c>
      <c r="G1344">
        <v>3466</v>
      </c>
      <c r="H1344" t="s">
        <v>2063</v>
      </c>
      <c r="I1344" t="s">
        <v>7496</v>
      </c>
      <c r="J1344" t="s">
        <v>7258</v>
      </c>
      <c r="K1344" t="str">
        <f t="shared" si="42"/>
        <v>In Stock</v>
      </c>
      <c r="L1344" s="1">
        <f t="shared" si="43"/>
        <v>115556.44000000002</v>
      </c>
      <c r="M1344" t="str">
        <f>IF(Table1[[#This Row],[sold]]&gt;100,"High",IF(Table1[[#This Row],[sold]]&gt;=50,"Medium","Low"))</f>
        <v>High</v>
      </c>
    </row>
    <row r="1345" spans="1:13" x14ac:dyDescent="0.3">
      <c r="A1345" t="s">
        <v>2064</v>
      </c>
      <c r="B1345" t="s">
        <v>2065</v>
      </c>
      <c r="C1345" t="s">
        <v>1011</v>
      </c>
      <c r="D1345" s="1">
        <v>12</v>
      </c>
      <c r="E1345">
        <v>4</v>
      </c>
      <c r="F1345" t="s">
        <v>1920</v>
      </c>
      <c r="G1345">
        <v>6</v>
      </c>
      <c r="I1345" t="s">
        <v>7501</v>
      </c>
      <c r="J1345" t="s">
        <v>7258</v>
      </c>
      <c r="K1345" t="str">
        <f t="shared" si="42"/>
        <v>In Stock</v>
      </c>
      <c r="L1345" s="1">
        <f t="shared" si="43"/>
        <v>72</v>
      </c>
      <c r="M1345" t="str">
        <f>IF(Table1[[#This Row],[sold]]&gt;100,"High",IF(Table1[[#This Row],[sold]]&gt;=50,"Medium","Low"))</f>
        <v>Low</v>
      </c>
    </row>
    <row r="1346" spans="1:13" x14ac:dyDescent="0.3">
      <c r="A1346" t="s">
        <v>1354</v>
      </c>
      <c r="B1346" t="s">
        <v>2066</v>
      </c>
      <c r="C1346" t="s">
        <v>1036</v>
      </c>
      <c r="D1346" s="1">
        <v>17.57</v>
      </c>
      <c r="E1346">
        <v>62</v>
      </c>
      <c r="F1346" t="s">
        <v>2067</v>
      </c>
      <c r="G1346">
        <v>83</v>
      </c>
      <c r="H1346" t="s">
        <v>2068</v>
      </c>
      <c r="I1346" t="s">
        <v>7495</v>
      </c>
      <c r="J1346" t="s">
        <v>7258</v>
      </c>
      <c r="K1346" t="str">
        <f t="shared" si="42"/>
        <v>In Stock</v>
      </c>
      <c r="L1346" s="1">
        <f t="shared" si="43"/>
        <v>1458.31</v>
      </c>
      <c r="M1346" t="str">
        <f>IF(Table1[[#This Row],[sold]]&gt;100,"High",IF(Table1[[#This Row],[sold]]&gt;=50,"Medium","Low"))</f>
        <v>Medium</v>
      </c>
    </row>
    <row r="1347" spans="1:13" x14ac:dyDescent="0.3">
      <c r="A1347" t="s">
        <v>1257</v>
      </c>
      <c r="B1347" t="s">
        <v>2069</v>
      </c>
      <c r="C1347" t="s">
        <v>1036</v>
      </c>
      <c r="D1347" s="1">
        <v>20</v>
      </c>
      <c r="E1347">
        <v>15</v>
      </c>
      <c r="F1347" t="s">
        <v>2070</v>
      </c>
      <c r="G1347">
        <v>25</v>
      </c>
      <c r="I1347" t="s">
        <v>7534</v>
      </c>
      <c r="J1347" t="s">
        <v>7258</v>
      </c>
      <c r="K1347" t="str">
        <f t="shared" si="42"/>
        <v>In Stock</v>
      </c>
      <c r="L1347" s="1">
        <f t="shared" si="43"/>
        <v>500</v>
      </c>
      <c r="M1347" t="str">
        <f>IF(Table1[[#This Row],[sold]]&gt;100,"High",IF(Table1[[#This Row],[sold]]&gt;=50,"Medium","Low"))</f>
        <v>Low</v>
      </c>
    </row>
    <row r="1348" spans="1:13" x14ac:dyDescent="0.3">
      <c r="A1348" t="s">
        <v>2071</v>
      </c>
      <c r="B1348" t="s">
        <v>2072</v>
      </c>
      <c r="C1348" t="s">
        <v>1011</v>
      </c>
      <c r="D1348" s="1">
        <v>19.989999999999998</v>
      </c>
      <c r="E1348">
        <v>3</v>
      </c>
      <c r="F1348" t="s">
        <v>2073</v>
      </c>
      <c r="G1348">
        <v>3</v>
      </c>
      <c r="H1348" t="s">
        <v>2074</v>
      </c>
      <c r="I1348" t="s">
        <v>7499</v>
      </c>
      <c r="J1348" t="s">
        <v>7258</v>
      </c>
      <c r="K1348" t="str">
        <f t="shared" si="42"/>
        <v>In Stock</v>
      </c>
      <c r="L1348" s="1">
        <f t="shared" si="43"/>
        <v>59.97</v>
      </c>
      <c r="M1348" t="str">
        <f>IF(Table1[[#This Row],[sold]]&gt;100,"High",IF(Table1[[#This Row],[sold]]&gt;=50,"Medium","Low"))</f>
        <v>Low</v>
      </c>
    </row>
    <row r="1349" spans="1:13" x14ac:dyDescent="0.3">
      <c r="A1349" t="s">
        <v>1341</v>
      </c>
      <c r="B1349" t="s">
        <v>2075</v>
      </c>
      <c r="C1349" t="s">
        <v>1011</v>
      </c>
      <c r="D1349" s="1">
        <v>55.99</v>
      </c>
      <c r="E1349">
        <v>10</v>
      </c>
      <c r="F1349" t="s">
        <v>1721</v>
      </c>
      <c r="G1349">
        <v>131</v>
      </c>
      <c r="H1349" t="s">
        <v>2076</v>
      </c>
      <c r="I1349" t="s">
        <v>6349</v>
      </c>
      <c r="J1349" t="s">
        <v>7258</v>
      </c>
      <c r="K1349" t="str">
        <f t="shared" si="42"/>
        <v>In Stock</v>
      </c>
      <c r="L1349" s="1">
        <f t="shared" si="43"/>
        <v>7334.6900000000005</v>
      </c>
      <c r="M1349" t="str">
        <f>IF(Table1[[#This Row],[sold]]&gt;100,"High",IF(Table1[[#This Row],[sold]]&gt;=50,"Medium","Low"))</f>
        <v>High</v>
      </c>
    </row>
    <row r="1350" spans="1:13" x14ac:dyDescent="0.3">
      <c r="A1350" t="s">
        <v>1044</v>
      </c>
      <c r="B1350" t="s">
        <v>2077</v>
      </c>
      <c r="C1350" t="s">
        <v>1067</v>
      </c>
      <c r="D1350" s="1">
        <v>38.68</v>
      </c>
      <c r="E1350">
        <v>10</v>
      </c>
      <c r="F1350" t="s">
        <v>1245</v>
      </c>
      <c r="G1350">
        <v>14</v>
      </c>
      <c r="H1350" t="s">
        <v>2078</v>
      </c>
      <c r="I1350" t="s">
        <v>7498</v>
      </c>
      <c r="J1350" t="s">
        <v>7258</v>
      </c>
      <c r="K1350" t="str">
        <f t="shared" si="42"/>
        <v>In Stock</v>
      </c>
      <c r="L1350" s="1">
        <f t="shared" si="43"/>
        <v>541.52</v>
      </c>
      <c r="M1350" t="str">
        <f>IF(Table1[[#This Row],[sold]]&gt;100,"High",IF(Table1[[#This Row],[sold]]&gt;=50,"Medium","Low"))</f>
        <v>Low</v>
      </c>
    </row>
    <row r="1351" spans="1:13" x14ac:dyDescent="0.3">
      <c r="A1351" t="s">
        <v>2079</v>
      </c>
      <c r="B1351" t="s">
        <v>2080</v>
      </c>
      <c r="C1351" t="s">
        <v>1036</v>
      </c>
      <c r="D1351" s="1">
        <v>14.45</v>
      </c>
      <c r="E1351">
        <v>9</v>
      </c>
      <c r="F1351" t="s">
        <v>2081</v>
      </c>
      <c r="G1351">
        <v>349</v>
      </c>
      <c r="H1351" t="s">
        <v>2082</v>
      </c>
      <c r="I1351" t="s">
        <v>7495</v>
      </c>
      <c r="J1351" t="s">
        <v>7258</v>
      </c>
      <c r="K1351" t="str">
        <f t="shared" si="42"/>
        <v>In Stock</v>
      </c>
      <c r="L1351" s="1">
        <f t="shared" si="43"/>
        <v>5043.05</v>
      </c>
      <c r="M1351" t="str">
        <f>IF(Table1[[#This Row],[sold]]&gt;100,"High",IF(Table1[[#This Row],[sold]]&gt;=50,"Medium","Low"))</f>
        <v>High</v>
      </c>
    </row>
    <row r="1352" spans="1:13" x14ac:dyDescent="0.3">
      <c r="A1352" t="s">
        <v>1572</v>
      </c>
      <c r="B1352" t="s">
        <v>2083</v>
      </c>
      <c r="C1352" t="s">
        <v>1011</v>
      </c>
      <c r="D1352" s="1">
        <v>15.88</v>
      </c>
      <c r="E1352">
        <v>1</v>
      </c>
      <c r="F1352" t="s">
        <v>2084</v>
      </c>
      <c r="G1352">
        <v>103</v>
      </c>
      <c r="H1352" t="s">
        <v>2085</v>
      </c>
      <c r="I1352" t="s">
        <v>7495</v>
      </c>
      <c r="J1352" t="s">
        <v>7258</v>
      </c>
      <c r="K1352" t="str">
        <f t="shared" si="42"/>
        <v>In Stock</v>
      </c>
      <c r="L1352" s="1">
        <f t="shared" si="43"/>
        <v>1635.64</v>
      </c>
      <c r="M1352" t="str">
        <f>IF(Table1[[#This Row],[sold]]&gt;100,"High",IF(Table1[[#This Row],[sold]]&gt;=50,"Medium","Low"))</f>
        <v>High</v>
      </c>
    </row>
    <row r="1353" spans="1:13" x14ac:dyDescent="0.3">
      <c r="A1353" t="s">
        <v>1334</v>
      </c>
      <c r="B1353" t="s">
        <v>2086</v>
      </c>
      <c r="C1353" t="s">
        <v>1011</v>
      </c>
      <c r="D1353" s="1">
        <v>32.130000000000003</v>
      </c>
      <c r="E1353">
        <v>1</v>
      </c>
      <c r="F1353" t="s">
        <v>2087</v>
      </c>
      <c r="G1353">
        <v>3215</v>
      </c>
      <c r="H1353" t="s">
        <v>2088</v>
      </c>
      <c r="I1353" t="s">
        <v>7496</v>
      </c>
      <c r="J1353" t="s">
        <v>7258</v>
      </c>
      <c r="K1353" t="str">
        <f t="shared" si="42"/>
        <v>In Stock</v>
      </c>
      <c r="L1353" s="1">
        <f t="shared" si="43"/>
        <v>103297.95000000001</v>
      </c>
      <c r="M1353" t="str">
        <f>IF(Table1[[#This Row],[sold]]&gt;100,"High",IF(Table1[[#This Row],[sold]]&gt;=50,"Medium","Low"))</f>
        <v>High</v>
      </c>
    </row>
    <row r="1354" spans="1:13" x14ac:dyDescent="0.3">
      <c r="A1354" t="s">
        <v>2089</v>
      </c>
      <c r="B1354" t="s">
        <v>2090</v>
      </c>
      <c r="C1354" t="s">
        <v>1011</v>
      </c>
      <c r="D1354" s="1">
        <v>18.989999999999998</v>
      </c>
      <c r="E1354">
        <v>21</v>
      </c>
      <c r="F1354" t="s">
        <v>2091</v>
      </c>
      <c r="G1354">
        <v>1396</v>
      </c>
      <c r="H1354" t="s">
        <v>2092</v>
      </c>
      <c r="I1354" t="s">
        <v>7495</v>
      </c>
      <c r="J1354" t="s">
        <v>7258</v>
      </c>
      <c r="K1354" t="str">
        <f t="shared" si="42"/>
        <v>In Stock</v>
      </c>
      <c r="L1354" s="1">
        <f t="shared" si="43"/>
        <v>26510.039999999997</v>
      </c>
      <c r="M1354" t="str">
        <f>IF(Table1[[#This Row],[sold]]&gt;100,"High",IF(Table1[[#This Row],[sold]]&gt;=50,"Medium","Low"))</f>
        <v>High</v>
      </c>
    </row>
    <row r="1355" spans="1:13" x14ac:dyDescent="0.3">
      <c r="A1355" t="s">
        <v>2093</v>
      </c>
      <c r="B1355" t="s">
        <v>2094</v>
      </c>
      <c r="C1355" t="s">
        <v>1011</v>
      </c>
      <c r="D1355" s="1">
        <v>9.9499999999999993</v>
      </c>
      <c r="E1355">
        <v>4</v>
      </c>
      <c r="F1355" t="s">
        <v>2095</v>
      </c>
      <c r="G1355">
        <v>135</v>
      </c>
      <c r="H1355" t="s">
        <v>2096</v>
      </c>
      <c r="I1355" t="s">
        <v>7491</v>
      </c>
      <c r="J1355" t="s">
        <v>7258</v>
      </c>
      <c r="K1355" t="str">
        <f t="shared" si="42"/>
        <v>In Stock</v>
      </c>
      <c r="L1355" s="1">
        <f t="shared" si="43"/>
        <v>1343.25</v>
      </c>
      <c r="M1355" t="str">
        <f>IF(Table1[[#This Row],[sold]]&gt;100,"High",IF(Table1[[#This Row],[sold]]&gt;=50,"Medium","Low"))</f>
        <v>High</v>
      </c>
    </row>
    <row r="1356" spans="1:13" x14ac:dyDescent="0.3">
      <c r="A1356" t="s">
        <v>1078</v>
      </c>
      <c r="B1356" t="s">
        <v>7299</v>
      </c>
      <c r="C1356" t="s">
        <v>1036</v>
      </c>
      <c r="D1356" s="1">
        <v>20</v>
      </c>
      <c r="E1356">
        <v>3</v>
      </c>
      <c r="F1356" t="s">
        <v>2097</v>
      </c>
      <c r="G1356">
        <v>26</v>
      </c>
      <c r="H1356" t="s">
        <v>2098</v>
      </c>
      <c r="I1356" t="s">
        <v>7488</v>
      </c>
      <c r="J1356" t="s">
        <v>7258</v>
      </c>
      <c r="K1356" t="str">
        <f t="shared" si="42"/>
        <v>In Stock</v>
      </c>
      <c r="L1356" s="1">
        <f t="shared" si="43"/>
        <v>520</v>
      </c>
      <c r="M1356" t="str">
        <f>IF(Table1[[#This Row],[sold]]&gt;100,"High",IF(Table1[[#This Row],[sold]]&gt;=50,"Medium","Low"))</f>
        <v>Low</v>
      </c>
    </row>
    <row r="1357" spans="1:13" x14ac:dyDescent="0.3">
      <c r="A1357" t="s">
        <v>1619</v>
      </c>
      <c r="B1357" t="s">
        <v>2099</v>
      </c>
      <c r="C1357" t="s">
        <v>1011</v>
      </c>
      <c r="D1357" s="1">
        <v>25.25</v>
      </c>
      <c r="E1357">
        <v>71</v>
      </c>
      <c r="F1357" t="s">
        <v>2100</v>
      </c>
      <c r="G1357">
        <v>15897</v>
      </c>
      <c r="H1357" t="s">
        <v>2101</v>
      </c>
      <c r="I1357" t="s">
        <v>7495</v>
      </c>
      <c r="J1357" t="s">
        <v>7258</v>
      </c>
      <c r="K1357" t="str">
        <f t="shared" si="42"/>
        <v>In Stock</v>
      </c>
      <c r="L1357" s="1">
        <f t="shared" si="43"/>
        <v>401399.25</v>
      </c>
      <c r="M1357" t="str">
        <f>IF(Table1[[#This Row],[sold]]&gt;100,"High",IF(Table1[[#This Row],[sold]]&gt;=50,"Medium","Low"))</f>
        <v>High</v>
      </c>
    </row>
    <row r="1358" spans="1:13" x14ac:dyDescent="0.3">
      <c r="A1358" t="s">
        <v>1556</v>
      </c>
      <c r="B1358" t="s">
        <v>2102</v>
      </c>
      <c r="C1358" t="s">
        <v>1036</v>
      </c>
      <c r="D1358" s="1">
        <v>22.25</v>
      </c>
      <c r="E1358">
        <v>51</v>
      </c>
      <c r="F1358" t="s">
        <v>2103</v>
      </c>
      <c r="G1358">
        <v>2048</v>
      </c>
      <c r="H1358" t="s">
        <v>2104</v>
      </c>
      <c r="I1358" t="s">
        <v>7495</v>
      </c>
      <c r="J1358" t="s">
        <v>7258</v>
      </c>
      <c r="K1358" t="str">
        <f t="shared" si="42"/>
        <v>In Stock</v>
      </c>
      <c r="L1358" s="1">
        <f t="shared" si="43"/>
        <v>45568</v>
      </c>
      <c r="M1358" t="str">
        <f>IF(Table1[[#This Row],[sold]]&gt;100,"High",IF(Table1[[#This Row],[sold]]&gt;=50,"Medium","Low"))</f>
        <v>High</v>
      </c>
    </row>
    <row r="1359" spans="1:13" x14ac:dyDescent="0.3">
      <c r="A1359" t="s">
        <v>2105</v>
      </c>
      <c r="B1359" t="s">
        <v>2106</v>
      </c>
      <c r="C1359" t="s">
        <v>1011</v>
      </c>
      <c r="D1359" s="1">
        <v>21.99</v>
      </c>
      <c r="E1359">
        <v>3</v>
      </c>
      <c r="F1359" t="s">
        <v>2107</v>
      </c>
      <c r="G1359">
        <v>83</v>
      </c>
      <c r="H1359" t="s">
        <v>2108</v>
      </c>
      <c r="I1359" t="s">
        <v>7506</v>
      </c>
      <c r="J1359" t="s">
        <v>7258</v>
      </c>
      <c r="K1359" t="str">
        <f t="shared" si="42"/>
        <v>In Stock</v>
      </c>
      <c r="L1359" s="1">
        <f t="shared" si="43"/>
        <v>1825.1699999999998</v>
      </c>
      <c r="M1359" t="str">
        <f>IF(Table1[[#This Row],[sold]]&gt;100,"High",IF(Table1[[#This Row],[sold]]&gt;=50,"Medium","Low"))</f>
        <v>Medium</v>
      </c>
    </row>
    <row r="1360" spans="1:13" x14ac:dyDescent="0.3">
      <c r="A1360" t="s">
        <v>1034</v>
      </c>
      <c r="B1360" t="s">
        <v>2109</v>
      </c>
      <c r="C1360" t="s">
        <v>1011</v>
      </c>
      <c r="D1360" s="1">
        <v>63.99</v>
      </c>
      <c r="E1360">
        <v>1</v>
      </c>
      <c r="F1360" t="s">
        <v>2110</v>
      </c>
      <c r="G1360">
        <v>152</v>
      </c>
      <c r="H1360" t="s">
        <v>2111</v>
      </c>
      <c r="I1360" t="s">
        <v>7496</v>
      </c>
      <c r="J1360" t="s">
        <v>7258</v>
      </c>
      <c r="K1360" t="str">
        <f t="shared" si="42"/>
        <v>In Stock</v>
      </c>
      <c r="L1360" s="1">
        <f t="shared" si="43"/>
        <v>9726.48</v>
      </c>
      <c r="M1360" t="str">
        <f>IF(Table1[[#This Row],[sold]]&gt;100,"High",IF(Table1[[#This Row],[sold]]&gt;=50,"Medium","Low"))</f>
        <v>High</v>
      </c>
    </row>
    <row r="1361" spans="1:13" x14ac:dyDescent="0.3">
      <c r="A1361" t="s">
        <v>1398</v>
      </c>
      <c r="B1361" t="s">
        <v>2112</v>
      </c>
      <c r="C1361" t="s">
        <v>1011</v>
      </c>
      <c r="D1361" s="1">
        <v>39.950000000000003</v>
      </c>
      <c r="E1361">
        <v>10</v>
      </c>
      <c r="F1361" t="s">
        <v>2113</v>
      </c>
      <c r="G1361">
        <v>60</v>
      </c>
      <c r="H1361" t="s">
        <v>2114</v>
      </c>
      <c r="I1361" t="s">
        <v>7495</v>
      </c>
      <c r="J1361" t="s">
        <v>7258</v>
      </c>
      <c r="K1361" t="str">
        <f t="shared" si="42"/>
        <v>In Stock</v>
      </c>
      <c r="L1361" s="1">
        <f t="shared" si="43"/>
        <v>2397</v>
      </c>
      <c r="M1361" t="str">
        <f>IF(Table1[[#This Row],[sold]]&gt;100,"High",IF(Table1[[#This Row],[sold]]&gt;=50,"Medium","Low"))</f>
        <v>Medium</v>
      </c>
    </row>
    <row r="1362" spans="1:13" x14ac:dyDescent="0.3">
      <c r="A1362" t="s">
        <v>1074</v>
      </c>
      <c r="B1362" t="s">
        <v>2115</v>
      </c>
      <c r="C1362" t="s">
        <v>1011</v>
      </c>
      <c r="D1362" s="1">
        <v>49.99</v>
      </c>
      <c r="E1362">
        <v>10</v>
      </c>
      <c r="F1362" t="s">
        <v>2116</v>
      </c>
      <c r="G1362">
        <v>4</v>
      </c>
      <c r="H1362" t="s">
        <v>2117</v>
      </c>
      <c r="I1362" t="s">
        <v>6349</v>
      </c>
      <c r="J1362" t="s">
        <v>7258</v>
      </c>
      <c r="K1362" t="str">
        <f t="shared" si="42"/>
        <v>In Stock</v>
      </c>
      <c r="L1362" s="1">
        <f t="shared" si="43"/>
        <v>199.96</v>
      </c>
      <c r="M1362" t="str">
        <f>IF(Table1[[#This Row],[sold]]&gt;100,"High",IF(Table1[[#This Row],[sold]]&gt;=50,"Medium","Low"))</f>
        <v>Low</v>
      </c>
    </row>
    <row r="1363" spans="1:13" x14ac:dyDescent="0.3">
      <c r="A1363" t="s">
        <v>1087</v>
      </c>
      <c r="B1363" t="s">
        <v>7409</v>
      </c>
      <c r="C1363" t="s">
        <v>1011</v>
      </c>
      <c r="D1363" s="1">
        <v>15.77</v>
      </c>
      <c r="E1363">
        <v>300</v>
      </c>
      <c r="F1363" t="s">
        <v>2118</v>
      </c>
      <c r="G1363">
        <v>67</v>
      </c>
      <c r="H1363" t="s">
        <v>2119</v>
      </c>
      <c r="I1363" t="s">
        <v>7497</v>
      </c>
      <c r="J1363" t="s">
        <v>7258</v>
      </c>
      <c r="K1363" t="str">
        <f t="shared" si="42"/>
        <v>In Stock</v>
      </c>
      <c r="L1363" s="1">
        <f t="shared" si="43"/>
        <v>1056.5899999999999</v>
      </c>
      <c r="M1363" t="str">
        <f>IF(Table1[[#This Row],[sold]]&gt;100,"High",IF(Table1[[#This Row],[sold]]&gt;=50,"Medium","Low"))</f>
        <v>Medium</v>
      </c>
    </row>
    <row r="1364" spans="1:13" x14ac:dyDescent="0.3">
      <c r="A1364" t="s">
        <v>1743</v>
      </c>
      <c r="B1364" t="s">
        <v>2120</v>
      </c>
      <c r="C1364" t="s">
        <v>1011</v>
      </c>
      <c r="D1364" s="1">
        <v>41.99</v>
      </c>
      <c r="E1364">
        <v>10</v>
      </c>
      <c r="F1364" t="s">
        <v>2121</v>
      </c>
      <c r="G1364">
        <v>166</v>
      </c>
      <c r="H1364" t="s">
        <v>2122</v>
      </c>
      <c r="I1364" t="s">
        <v>7499</v>
      </c>
      <c r="J1364" t="s">
        <v>7258</v>
      </c>
      <c r="K1364" t="str">
        <f t="shared" si="42"/>
        <v>In Stock</v>
      </c>
      <c r="L1364" s="1">
        <f t="shared" si="43"/>
        <v>6970.34</v>
      </c>
      <c r="M1364" t="str">
        <f>IF(Table1[[#This Row],[sold]]&gt;100,"High",IF(Table1[[#This Row],[sold]]&gt;=50,"Medium","Low"))</f>
        <v>High</v>
      </c>
    </row>
    <row r="1365" spans="1:13" x14ac:dyDescent="0.3">
      <c r="A1365" t="s">
        <v>1252</v>
      </c>
      <c r="B1365" t="s">
        <v>2123</v>
      </c>
      <c r="C1365" t="s">
        <v>1254</v>
      </c>
      <c r="D1365" s="1">
        <v>17</v>
      </c>
      <c r="E1365">
        <v>5</v>
      </c>
      <c r="F1365" t="s">
        <v>2124</v>
      </c>
      <c r="G1365">
        <v>968</v>
      </c>
      <c r="H1365" t="s">
        <v>2125</v>
      </c>
      <c r="I1365" t="s">
        <v>7498</v>
      </c>
      <c r="J1365" t="s">
        <v>7258</v>
      </c>
      <c r="K1365" t="str">
        <f t="shared" si="42"/>
        <v>In Stock</v>
      </c>
      <c r="L1365" s="1">
        <f t="shared" si="43"/>
        <v>16456</v>
      </c>
      <c r="M1365" t="str">
        <f>IF(Table1[[#This Row],[sold]]&gt;100,"High",IF(Table1[[#This Row],[sold]]&gt;=50,"Medium","Low"))</f>
        <v>High</v>
      </c>
    </row>
    <row r="1366" spans="1:13" x14ac:dyDescent="0.3">
      <c r="A1366" t="s">
        <v>1312</v>
      </c>
      <c r="B1366" t="s">
        <v>2126</v>
      </c>
      <c r="C1366" t="s">
        <v>1011</v>
      </c>
      <c r="D1366" s="1">
        <v>18.989999999999998</v>
      </c>
      <c r="E1366">
        <v>73</v>
      </c>
      <c r="F1366" t="s">
        <v>2127</v>
      </c>
      <c r="G1366">
        <v>886</v>
      </c>
      <c r="H1366" t="s">
        <v>2128</v>
      </c>
      <c r="I1366" t="s">
        <v>7495</v>
      </c>
      <c r="J1366" t="s">
        <v>7258</v>
      </c>
      <c r="K1366" t="str">
        <f t="shared" si="42"/>
        <v>In Stock</v>
      </c>
      <c r="L1366" s="1">
        <f t="shared" si="43"/>
        <v>16825.14</v>
      </c>
      <c r="M1366" t="str">
        <f>IF(Table1[[#This Row],[sold]]&gt;100,"High",IF(Table1[[#This Row],[sold]]&gt;=50,"Medium","Low"))</f>
        <v>High</v>
      </c>
    </row>
    <row r="1367" spans="1:13" x14ac:dyDescent="0.3">
      <c r="A1367" t="s">
        <v>1289</v>
      </c>
      <c r="B1367" t="s">
        <v>2129</v>
      </c>
      <c r="C1367" t="s">
        <v>1011</v>
      </c>
      <c r="D1367" s="1">
        <v>30.99</v>
      </c>
      <c r="E1367">
        <v>10</v>
      </c>
      <c r="F1367" t="s">
        <v>2130</v>
      </c>
      <c r="G1367">
        <v>91</v>
      </c>
      <c r="H1367" t="s">
        <v>2131</v>
      </c>
      <c r="I1367" t="s">
        <v>7500</v>
      </c>
      <c r="J1367" t="s">
        <v>7258</v>
      </c>
      <c r="K1367" t="str">
        <f t="shared" si="42"/>
        <v>In Stock</v>
      </c>
      <c r="L1367" s="1">
        <f t="shared" si="43"/>
        <v>2820.0899999999997</v>
      </c>
      <c r="M1367" t="str">
        <f>IF(Table1[[#This Row],[sold]]&gt;100,"High",IF(Table1[[#This Row],[sold]]&gt;=50,"Medium","Low"))</f>
        <v>Medium</v>
      </c>
    </row>
    <row r="1368" spans="1:13" x14ac:dyDescent="0.3">
      <c r="A1368" t="s">
        <v>1044</v>
      </c>
      <c r="B1368" t="s">
        <v>2132</v>
      </c>
      <c r="C1368" t="s">
        <v>1011</v>
      </c>
      <c r="D1368" s="1">
        <v>49.99</v>
      </c>
      <c r="E1368">
        <v>5</v>
      </c>
      <c r="F1368" t="s">
        <v>2133</v>
      </c>
      <c r="G1368">
        <v>25</v>
      </c>
      <c r="H1368" t="s">
        <v>2134</v>
      </c>
      <c r="I1368" t="s">
        <v>7488</v>
      </c>
      <c r="J1368" t="s">
        <v>7258</v>
      </c>
      <c r="K1368" t="str">
        <f t="shared" si="42"/>
        <v>In Stock</v>
      </c>
      <c r="L1368" s="1">
        <f t="shared" si="43"/>
        <v>1249.75</v>
      </c>
      <c r="M1368" t="str">
        <f>IF(Table1[[#This Row],[sold]]&gt;100,"High",IF(Table1[[#This Row],[sold]]&gt;=50,"Medium","Low"))</f>
        <v>Low</v>
      </c>
    </row>
    <row r="1369" spans="1:13" x14ac:dyDescent="0.3">
      <c r="A1369" t="s">
        <v>2135</v>
      </c>
      <c r="B1369" t="s">
        <v>2136</v>
      </c>
      <c r="C1369" t="s">
        <v>1011</v>
      </c>
      <c r="D1369" s="1">
        <v>44.99</v>
      </c>
      <c r="E1369">
        <v>10</v>
      </c>
      <c r="F1369" t="s">
        <v>1402</v>
      </c>
      <c r="G1369">
        <v>2</v>
      </c>
      <c r="H1369" t="s">
        <v>2137</v>
      </c>
      <c r="I1369" t="s">
        <v>7538</v>
      </c>
      <c r="J1369" t="s">
        <v>7258</v>
      </c>
      <c r="K1369" t="str">
        <f t="shared" si="42"/>
        <v>In Stock</v>
      </c>
      <c r="L1369" s="1">
        <f t="shared" si="43"/>
        <v>89.98</v>
      </c>
      <c r="M1369" t="str">
        <f>IF(Table1[[#This Row],[sold]]&gt;100,"High",IF(Table1[[#This Row],[sold]]&gt;=50,"Medium","Low"))</f>
        <v>Low</v>
      </c>
    </row>
    <row r="1370" spans="1:13" x14ac:dyDescent="0.3">
      <c r="A1370" t="s">
        <v>1009</v>
      </c>
      <c r="B1370" t="s">
        <v>2138</v>
      </c>
      <c r="C1370" t="s">
        <v>1011</v>
      </c>
      <c r="D1370" s="1">
        <v>55.99</v>
      </c>
      <c r="E1370">
        <v>5</v>
      </c>
      <c r="F1370" t="s">
        <v>2139</v>
      </c>
      <c r="G1370">
        <v>80</v>
      </c>
      <c r="H1370" t="s">
        <v>2140</v>
      </c>
      <c r="I1370" t="s">
        <v>7492</v>
      </c>
      <c r="J1370" t="s">
        <v>7258</v>
      </c>
      <c r="K1370" t="str">
        <f t="shared" si="42"/>
        <v>In Stock</v>
      </c>
      <c r="L1370" s="1">
        <f t="shared" si="43"/>
        <v>4479.2</v>
      </c>
      <c r="M1370" t="str">
        <f>IF(Table1[[#This Row],[sold]]&gt;100,"High",IF(Table1[[#This Row],[sold]]&gt;=50,"Medium","Low"))</f>
        <v>Medium</v>
      </c>
    </row>
    <row r="1371" spans="1:13" x14ac:dyDescent="0.3">
      <c r="A1371" t="s">
        <v>1743</v>
      </c>
      <c r="B1371" t="s">
        <v>2141</v>
      </c>
      <c r="C1371" t="s">
        <v>1036</v>
      </c>
      <c r="D1371" s="1">
        <v>41.99</v>
      </c>
      <c r="E1371">
        <v>10</v>
      </c>
      <c r="F1371" t="s">
        <v>2142</v>
      </c>
      <c r="G1371">
        <v>39</v>
      </c>
      <c r="H1371" t="s">
        <v>2143</v>
      </c>
      <c r="I1371" t="s">
        <v>7499</v>
      </c>
      <c r="J1371" t="s">
        <v>7258</v>
      </c>
      <c r="K1371" t="str">
        <f t="shared" si="42"/>
        <v>In Stock</v>
      </c>
      <c r="L1371" s="1">
        <f t="shared" si="43"/>
        <v>1637.6100000000001</v>
      </c>
      <c r="M1371" t="str">
        <f>IF(Table1[[#This Row],[sold]]&gt;100,"High",IF(Table1[[#This Row],[sold]]&gt;=50,"Medium","Low"))</f>
        <v>Low</v>
      </c>
    </row>
    <row r="1372" spans="1:13" x14ac:dyDescent="0.3">
      <c r="A1372" t="s">
        <v>1831</v>
      </c>
      <c r="B1372" t="s">
        <v>2144</v>
      </c>
      <c r="C1372" t="s">
        <v>1011</v>
      </c>
      <c r="D1372" s="1">
        <v>24.5</v>
      </c>
      <c r="E1372">
        <v>10</v>
      </c>
      <c r="F1372" t="s">
        <v>2145</v>
      </c>
      <c r="G1372">
        <v>20</v>
      </c>
      <c r="H1372" t="s">
        <v>2146</v>
      </c>
      <c r="I1372" t="s">
        <v>7518</v>
      </c>
      <c r="J1372" t="s">
        <v>7258</v>
      </c>
      <c r="K1372" t="str">
        <f t="shared" si="42"/>
        <v>In Stock</v>
      </c>
      <c r="L1372" s="1">
        <f t="shared" si="43"/>
        <v>490</v>
      </c>
      <c r="M1372" t="str">
        <f>IF(Table1[[#This Row],[sold]]&gt;100,"High",IF(Table1[[#This Row],[sold]]&gt;=50,"Medium","Low"))</f>
        <v>Low</v>
      </c>
    </row>
    <row r="1373" spans="1:13" x14ac:dyDescent="0.3">
      <c r="A1373" t="s">
        <v>1065</v>
      </c>
      <c r="B1373" t="s">
        <v>2147</v>
      </c>
      <c r="C1373" t="s">
        <v>1011</v>
      </c>
      <c r="D1373" s="1">
        <v>38.99</v>
      </c>
      <c r="E1373">
        <v>10</v>
      </c>
      <c r="F1373" t="s">
        <v>2148</v>
      </c>
      <c r="G1373">
        <v>103</v>
      </c>
      <c r="H1373" t="s">
        <v>2149</v>
      </c>
      <c r="I1373" t="s">
        <v>7494</v>
      </c>
      <c r="J1373" t="s">
        <v>7258</v>
      </c>
      <c r="K1373" t="str">
        <f t="shared" si="42"/>
        <v>In Stock</v>
      </c>
      <c r="L1373" s="1">
        <f t="shared" si="43"/>
        <v>4015.9700000000003</v>
      </c>
      <c r="M1373" t="str">
        <f>IF(Table1[[#This Row],[sold]]&gt;100,"High",IF(Table1[[#This Row],[sold]]&gt;=50,"Medium","Low"))</f>
        <v>High</v>
      </c>
    </row>
    <row r="1374" spans="1:13" x14ac:dyDescent="0.3">
      <c r="A1374" t="s">
        <v>1048</v>
      </c>
      <c r="B1374" t="s">
        <v>2150</v>
      </c>
      <c r="C1374" t="s">
        <v>1011</v>
      </c>
      <c r="D1374" s="1">
        <v>12.49</v>
      </c>
      <c r="E1374">
        <v>10</v>
      </c>
      <c r="F1374" t="s">
        <v>2151</v>
      </c>
      <c r="G1374">
        <v>28</v>
      </c>
      <c r="H1374" t="s">
        <v>2152</v>
      </c>
      <c r="I1374" t="s">
        <v>7506</v>
      </c>
      <c r="J1374" t="s">
        <v>7258</v>
      </c>
      <c r="K1374" t="str">
        <f t="shared" si="42"/>
        <v>In Stock</v>
      </c>
      <c r="L1374" s="1">
        <f t="shared" si="43"/>
        <v>349.72</v>
      </c>
      <c r="M1374" t="str">
        <f>IF(Table1[[#This Row],[sold]]&gt;100,"High",IF(Table1[[#This Row],[sold]]&gt;=50,"Medium","Low"))</f>
        <v>Low</v>
      </c>
    </row>
    <row r="1375" spans="1:13" x14ac:dyDescent="0.3">
      <c r="A1375" t="s">
        <v>2445</v>
      </c>
      <c r="B1375" t="s">
        <v>2153</v>
      </c>
      <c r="C1375" t="s">
        <v>1011</v>
      </c>
      <c r="D1375" s="1">
        <v>14.4</v>
      </c>
      <c r="E1375">
        <v>5</v>
      </c>
      <c r="F1375" t="s">
        <v>2155</v>
      </c>
      <c r="G1375">
        <v>73</v>
      </c>
      <c r="H1375" t="s">
        <v>2156</v>
      </c>
      <c r="I1375" t="s">
        <v>7494</v>
      </c>
      <c r="J1375" t="s">
        <v>7258</v>
      </c>
      <c r="K1375" t="str">
        <f t="shared" si="42"/>
        <v>In Stock</v>
      </c>
      <c r="L1375" s="1">
        <f t="shared" si="43"/>
        <v>1051.2</v>
      </c>
      <c r="M1375" t="str">
        <f>IF(Table1[[#This Row],[sold]]&gt;100,"High",IF(Table1[[#This Row],[sold]]&gt;=50,"Medium","Low"))</f>
        <v>Medium</v>
      </c>
    </row>
    <row r="1376" spans="1:13" x14ac:dyDescent="0.3">
      <c r="A1376" t="s">
        <v>1048</v>
      </c>
      <c r="B1376" t="s">
        <v>2157</v>
      </c>
      <c r="C1376" t="s">
        <v>1011</v>
      </c>
      <c r="D1376" s="1">
        <v>69.989999999999995</v>
      </c>
      <c r="E1376">
        <v>8</v>
      </c>
      <c r="F1376" t="s">
        <v>2158</v>
      </c>
      <c r="G1376">
        <v>53</v>
      </c>
      <c r="H1376" t="s">
        <v>2159</v>
      </c>
      <c r="I1376" t="s">
        <v>7488</v>
      </c>
      <c r="J1376" t="s">
        <v>7258</v>
      </c>
      <c r="K1376" t="str">
        <f t="shared" si="42"/>
        <v>In Stock</v>
      </c>
      <c r="L1376" s="1">
        <f t="shared" si="43"/>
        <v>3709.47</v>
      </c>
      <c r="M1376" t="str">
        <f>IF(Table1[[#This Row],[sold]]&gt;100,"High",IF(Table1[[#This Row],[sold]]&gt;=50,"Medium","Low"))</f>
        <v>Medium</v>
      </c>
    </row>
    <row r="1377" spans="1:13" x14ac:dyDescent="0.3">
      <c r="A1377" t="s">
        <v>1185</v>
      </c>
      <c r="B1377" t="s">
        <v>2160</v>
      </c>
      <c r="C1377" t="s">
        <v>1011</v>
      </c>
      <c r="D1377" s="1">
        <v>44.99</v>
      </c>
      <c r="E1377">
        <v>8</v>
      </c>
      <c r="F1377" t="s">
        <v>2161</v>
      </c>
      <c r="G1377">
        <v>21</v>
      </c>
      <c r="H1377" t="s">
        <v>2162</v>
      </c>
      <c r="I1377" t="s">
        <v>7492</v>
      </c>
      <c r="J1377" t="s">
        <v>7258</v>
      </c>
      <c r="K1377" t="str">
        <f t="shared" si="42"/>
        <v>In Stock</v>
      </c>
      <c r="L1377" s="1">
        <f t="shared" si="43"/>
        <v>944.79000000000008</v>
      </c>
      <c r="M1377" t="str">
        <f>IF(Table1[[#This Row],[sold]]&gt;100,"High",IF(Table1[[#This Row],[sold]]&gt;=50,"Medium","Low"))</f>
        <v>Low</v>
      </c>
    </row>
    <row r="1378" spans="1:13" x14ac:dyDescent="0.3">
      <c r="A1378" t="s">
        <v>1185</v>
      </c>
      <c r="B1378" t="s">
        <v>2163</v>
      </c>
      <c r="C1378" t="s">
        <v>1011</v>
      </c>
      <c r="D1378" s="1">
        <v>63</v>
      </c>
      <c r="E1378">
        <v>1</v>
      </c>
      <c r="F1378" t="s">
        <v>2164</v>
      </c>
      <c r="G1378">
        <v>4</v>
      </c>
      <c r="H1378" t="s">
        <v>2165</v>
      </c>
      <c r="I1378" t="s">
        <v>7495</v>
      </c>
      <c r="J1378" t="s">
        <v>7258</v>
      </c>
      <c r="K1378" t="str">
        <f t="shared" si="42"/>
        <v>In Stock</v>
      </c>
      <c r="L1378" s="1">
        <f t="shared" si="43"/>
        <v>252</v>
      </c>
      <c r="M1378" t="str">
        <f>IF(Table1[[#This Row],[sold]]&gt;100,"High",IF(Table1[[#This Row],[sold]]&gt;=50,"Medium","Low"))</f>
        <v>Low</v>
      </c>
    </row>
    <row r="1379" spans="1:13" x14ac:dyDescent="0.3">
      <c r="A1379" t="s">
        <v>1289</v>
      </c>
      <c r="B1379" t="s">
        <v>2166</v>
      </c>
      <c r="C1379" t="s">
        <v>1011</v>
      </c>
      <c r="D1379" s="1">
        <v>30.99</v>
      </c>
      <c r="E1379">
        <v>6</v>
      </c>
      <c r="F1379" t="s">
        <v>2167</v>
      </c>
      <c r="G1379">
        <v>130</v>
      </c>
      <c r="H1379" t="s">
        <v>2168</v>
      </c>
      <c r="I1379" t="s">
        <v>7492</v>
      </c>
      <c r="J1379" t="s">
        <v>7258</v>
      </c>
      <c r="K1379" t="str">
        <f t="shared" si="42"/>
        <v>In Stock</v>
      </c>
      <c r="L1379" s="1">
        <f t="shared" si="43"/>
        <v>4028.7</v>
      </c>
      <c r="M1379" t="str">
        <f>IF(Table1[[#This Row],[sold]]&gt;100,"High",IF(Table1[[#This Row],[sold]]&gt;=50,"Medium","Low"))</f>
        <v>High</v>
      </c>
    </row>
    <row r="1380" spans="1:13" x14ac:dyDescent="0.3">
      <c r="A1380" t="s">
        <v>2169</v>
      </c>
      <c r="B1380" t="s">
        <v>2170</v>
      </c>
      <c r="C1380" t="s">
        <v>7260</v>
      </c>
      <c r="D1380" s="1">
        <v>12.99</v>
      </c>
      <c r="E1380">
        <v>10</v>
      </c>
      <c r="F1380" t="s">
        <v>2171</v>
      </c>
      <c r="G1380">
        <v>49</v>
      </c>
      <c r="H1380" t="s">
        <v>2172</v>
      </c>
      <c r="I1380" t="s">
        <v>7499</v>
      </c>
      <c r="J1380" t="s">
        <v>7258</v>
      </c>
      <c r="K1380" t="str">
        <f t="shared" si="42"/>
        <v>In Stock</v>
      </c>
      <c r="L1380" s="1">
        <f t="shared" si="43"/>
        <v>636.51</v>
      </c>
      <c r="M1380" t="str">
        <f>IF(Table1[[#This Row],[sold]]&gt;100,"High",IF(Table1[[#This Row],[sold]]&gt;=50,"Medium","Low"))</f>
        <v>Low</v>
      </c>
    </row>
    <row r="1381" spans="1:13" x14ac:dyDescent="0.3">
      <c r="A1381" t="s">
        <v>7270</v>
      </c>
      <c r="B1381" t="s">
        <v>2173</v>
      </c>
      <c r="C1381" t="s">
        <v>1011</v>
      </c>
      <c r="D1381" s="1">
        <v>25.99</v>
      </c>
      <c r="E1381">
        <v>10</v>
      </c>
      <c r="F1381" t="s">
        <v>1472</v>
      </c>
      <c r="G1381">
        <v>12</v>
      </c>
      <c r="H1381" t="s">
        <v>2174</v>
      </c>
      <c r="I1381" t="s">
        <v>7506</v>
      </c>
      <c r="J1381" t="s">
        <v>7258</v>
      </c>
      <c r="K1381" t="str">
        <f t="shared" si="42"/>
        <v>In Stock</v>
      </c>
      <c r="L1381" s="1">
        <f t="shared" si="43"/>
        <v>311.88</v>
      </c>
      <c r="M1381" t="str">
        <f>IF(Table1[[#This Row],[sold]]&gt;100,"High",IF(Table1[[#This Row],[sold]]&gt;=50,"Medium","Low"))</f>
        <v>Low</v>
      </c>
    </row>
    <row r="1382" spans="1:13" x14ac:dyDescent="0.3">
      <c r="A1382" t="s">
        <v>1074</v>
      </c>
      <c r="B1382" t="s">
        <v>2175</v>
      </c>
      <c r="C1382" t="s">
        <v>1036</v>
      </c>
      <c r="D1382" s="1">
        <v>23.99</v>
      </c>
      <c r="E1382">
        <v>10</v>
      </c>
      <c r="F1382" t="s">
        <v>2116</v>
      </c>
      <c r="G1382">
        <v>4</v>
      </c>
      <c r="H1382" t="s">
        <v>2176</v>
      </c>
      <c r="I1382" t="s">
        <v>7468</v>
      </c>
      <c r="J1382" t="s">
        <v>7258</v>
      </c>
      <c r="K1382" t="str">
        <f t="shared" si="42"/>
        <v>In Stock</v>
      </c>
      <c r="L1382" s="1">
        <f t="shared" si="43"/>
        <v>95.96</v>
      </c>
      <c r="M1382" t="str">
        <f>IF(Table1[[#This Row],[sold]]&gt;100,"High",IF(Table1[[#This Row],[sold]]&gt;=50,"Medium","Low"))</f>
        <v>Low</v>
      </c>
    </row>
    <row r="1383" spans="1:13" x14ac:dyDescent="0.3">
      <c r="A1383" t="s">
        <v>2064</v>
      </c>
      <c r="B1383" t="s">
        <v>2177</v>
      </c>
      <c r="C1383" t="s">
        <v>7120</v>
      </c>
      <c r="D1383" s="1">
        <v>25</v>
      </c>
      <c r="E1383">
        <v>5</v>
      </c>
      <c r="F1383" t="s">
        <v>2178</v>
      </c>
      <c r="G1383">
        <v>79</v>
      </c>
      <c r="H1383" t="s">
        <v>2179</v>
      </c>
      <c r="I1383" t="s">
        <v>7498</v>
      </c>
      <c r="J1383" t="s">
        <v>7258</v>
      </c>
      <c r="K1383" t="str">
        <f t="shared" si="42"/>
        <v>In Stock</v>
      </c>
      <c r="L1383" s="1">
        <f t="shared" si="43"/>
        <v>1975</v>
      </c>
      <c r="M1383" t="str">
        <f>IF(Table1[[#This Row],[sold]]&gt;100,"High",IF(Table1[[#This Row],[sold]]&gt;=50,"Medium","Low"))</f>
        <v>Medium</v>
      </c>
    </row>
    <row r="1384" spans="1:13" x14ac:dyDescent="0.3">
      <c r="A1384" t="s">
        <v>2180</v>
      </c>
      <c r="B1384" t="s">
        <v>2181</v>
      </c>
      <c r="C1384" t="s">
        <v>1036</v>
      </c>
      <c r="D1384" s="1">
        <v>15.42</v>
      </c>
      <c r="E1384">
        <v>114</v>
      </c>
      <c r="F1384" t="s">
        <v>2182</v>
      </c>
      <c r="G1384">
        <v>7773</v>
      </c>
      <c r="H1384" t="s">
        <v>2183</v>
      </c>
      <c r="I1384" t="s">
        <v>7495</v>
      </c>
      <c r="J1384" t="s">
        <v>7258</v>
      </c>
      <c r="K1384" t="str">
        <f t="shared" si="42"/>
        <v>In Stock</v>
      </c>
      <c r="L1384" s="1">
        <f t="shared" si="43"/>
        <v>119859.66</v>
      </c>
      <c r="M1384" t="str">
        <f>IF(Table1[[#This Row],[sold]]&gt;100,"High",IF(Table1[[#This Row],[sold]]&gt;=50,"Medium","Low"))</f>
        <v>High</v>
      </c>
    </row>
    <row r="1385" spans="1:13" x14ac:dyDescent="0.3">
      <c r="A1385" t="s">
        <v>1553</v>
      </c>
      <c r="B1385" t="s">
        <v>7410</v>
      </c>
      <c r="C1385" t="s">
        <v>1011</v>
      </c>
      <c r="D1385" s="1">
        <v>28.89</v>
      </c>
      <c r="E1385">
        <v>10</v>
      </c>
      <c r="F1385" t="s">
        <v>2184</v>
      </c>
      <c r="G1385">
        <v>45</v>
      </c>
      <c r="H1385" t="s">
        <v>2185</v>
      </c>
      <c r="I1385" t="s">
        <v>7495</v>
      </c>
      <c r="J1385" t="s">
        <v>7258</v>
      </c>
      <c r="K1385" t="str">
        <f t="shared" si="42"/>
        <v>In Stock</v>
      </c>
      <c r="L1385" s="1">
        <f t="shared" si="43"/>
        <v>1300.05</v>
      </c>
      <c r="M1385" t="str">
        <f>IF(Table1[[#This Row],[sold]]&gt;100,"High",IF(Table1[[#This Row],[sold]]&gt;=50,"Medium","Low"))</f>
        <v>Low</v>
      </c>
    </row>
    <row r="1386" spans="1:13" x14ac:dyDescent="0.3">
      <c r="A1386" t="s">
        <v>1139</v>
      </c>
      <c r="B1386" t="s">
        <v>2186</v>
      </c>
      <c r="C1386" t="s">
        <v>1011</v>
      </c>
      <c r="D1386" s="1">
        <v>33.590000000000003</v>
      </c>
      <c r="E1386">
        <v>9</v>
      </c>
      <c r="F1386" t="s">
        <v>2187</v>
      </c>
      <c r="G1386">
        <v>559</v>
      </c>
      <c r="H1386" t="s">
        <v>2188</v>
      </c>
      <c r="I1386" t="s">
        <v>7507</v>
      </c>
      <c r="J1386" t="s">
        <v>7258</v>
      </c>
      <c r="K1386" t="str">
        <f t="shared" si="42"/>
        <v>In Stock</v>
      </c>
      <c r="L1386" s="1">
        <f t="shared" si="43"/>
        <v>18776.810000000001</v>
      </c>
      <c r="M1386" t="str">
        <f>IF(Table1[[#This Row],[sold]]&gt;100,"High",IF(Table1[[#This Row],[sold]]&gt;=50,"Medium","Low"))</f>
        <v>High</v>
      </c>
    </row>
    <row r="1387" spans="1:13" x14ac:dyDescent="0.3">
      <c r="A1387" t="s">
        <v>2135</v>
      </c>
      <c r="B1387" t="s">
        <v>2189</v>
      </c>
      <c r="C1387" t="s">
        <v>1011</v>
      </c>
      <c r="D1387" s="1">
        <v>64.989999999999995</v>
      </c>
      <c r="E1387">
        <v>1</v>
      </c>
      <c r="F1387" t="s">
        <v>2190</v>
      </c>
      <c r="G1387">
        <v>5</v>
      </c>
      <c r="H1387" t="s">
        <v>2191</v>
      </c>
      <c r="I1387" t="s">
        <v>6349</v>
      </c>
      <c r="J1387" t="s">
        <v>7258</v>
      </c>
      <c r="K1387" t="str">
        <f t="shared" si="42"/>
        <v>In Stock</v>
      </c>
      <c r="L1387" s="1">
        <f t="shared" si="43"/>
        <v>324.95</v>
      </c>
      <c r="M1387" t="str">
        <f>IF(Table1[[#This Row],[sold]]&gt;100,"High",IF(Table1[[#This Row],[sold]]&gt;=50,"Medium","Low"))</f>
        <v>Low</v>
      </c>
    </row>
    <row r="1388" spans="1:13" x14ac:dyDescent="0.3">
      <c r="A1388" t="s">
        <v>1289</v>
      </c>
      <c r="B1388" t="s">
        <v>2192</v>
      </c>
      <c r="C1388" t="s">
        <v>2554</v>
      </c>
      <c r="D1388" s="1">
        <v>11.88</v>
      </c>
      <c r="E1388">
        <v>10</v>
      </c>
      <c r="F1388" t="s">
        <v>2193</v>
      </c>
      <c r="G1388">
        <v>47</v>
      </c>
      <c r="H1388" t="s">
        <v>2194</v>
      </c>
      <c r="I1388" t="s">
        <v>7503</v>
      </c>
      <c r="J1388" t="s">
        <v>7258</v>
      </c>
      <c r="K1388" t="str">
        <f t="shared" si="42"/>
        <v>In Stock</v>
      </c>
      <c r="L1388" s="1">
        <f t="shared" si="43"/>
        <v>558.36</v>
      </c>
      <c r="M1388" t="str">
        <f>IF(Table1[[#This Row],[sold]]&gt;100,"High",IF(Table1[[#This Row],[sold]]&gt;=50,"Medium","Low"))</f>
        <v>Low</v>
      </c>
    </row>
    <row r="1389" spans="1:13" x14ac:dyDescent="0.3">
      <c r="A1389" t="s">
        <v>1398</v>
      </c>
      <c r="B1389" t="s">
        <v>7361</v>
      </c>
      <c r="C1389" t="s">
        <v>1011</v>
      </c>
      <c r="D1389" s="1">
        <v>43.99</v>
      </c>
      <c r="E1389">
        <v>6</v>
      </c>
      <c r="F1389" t="s">
        <v>2195</v>
      </c>
      <c r="G1389">
        <v>52</v>
      </c>
      <c r="H1389" t="s">
        <v>2196</v>
      </c>
      <c r="I1389" t="s">
        <v>7492</v>
      </c>
      <c r="J1389" t="s">
        <v>7258</v>
      </c>
      <c r="K1389" t="str">
        <f t="shared" si="42"/>
        <v>In Stock</v>
      </c>
      <c r="L1389" s="1">
        <f t="shared" si="43"/>
        <v>2287.48</v>
      </c>
      <c r="M1389" t="str">
        <f>IF(Table1[[#This Row],[sold]]&gt;100,"High",IF(Table1[[#This Row],[sold]]&gt;=50,"Medium","Low"))</f>
        <v>Medium</v>
      </c>
    </row>
    <row r="1390" spans="1:13" x14ac:dyDescent="0.3">
      <c r="A1390" t="s">
        <v>1522</v>
      </c>
      <c r="B1390" t="s">
        <v>2197</v>
      </c>
      <c r="C1390" t="s">
        <v>1036</v>
      </c>
      <c r="D1390" s="1">
        <v>25.66</v>
      </c>
      <c r="E1390">
        <v>33</v>
      </c>
      <c r="F1390" t="s">
        <v>2198</v>
      </c>
      <c r="G1390">
        <v>6077</v>
      </c>
      <c r="H1390" t="s">
        <v>2199</v>
      </c>
      <c r="I1390" t="s">
        <v>7495</v>
      </c>
      <c r="J1390" t="s">
        <v>7258</v>
      </c>
      <c r="K1390" t="str">
        <f t="shared" si="42"/>
        <v>In Stock</v>
      </c>
      <c r="L1390" s="1">
        <f t="shared" si="43"/>
        <v>155935.82</v>
      </c>
      <c r="M1390" t="str">
        <f>IF(Table1[[#This Row],[sold]]&gt;100,"High",IF(Table1[[#This Row],[sold]]&gt;=50,"Medium","Low"))</f>
        <v>High</v>
      </c>
    </row>
    <row r="1391" spans="1:13" x14ac:dyDescent="0.3">
      <c r="A1391" t="s">
        <v>1074</v>
      </c>
      <c r="B1391" t="s">
        <v>2200</v>
      </c>
      <c r="C1391" t="s">
        <v>1011</v>
      </c>
      <c r="D1391" s="1">
        <v>59.99</v>
      </c>
      <c r="E1391">
        <v>10</v>
      </c>
      <c r="F1391" t="s">
        <v>2145</v>
      </c>
      <c r="G1391">
        <v>20</v>
      </c>
      <c r="H1391" t="s">
        <v>2051</v>
      </c>
      <c r="I1391" t="s">
        <v>7467</v>
      </c>
      <c r="J1391" t="s">
        <v>7258</v>
      </c>
      <c r="K1391" t="str">
        <f t="shared" si="42"/>
        <v>In Stock</v>
      </c>
      <c r="L1391" s="1">
        <f t="shared" si="43"/>
        <v>1199.8</v>
      </c>
      <c r="M1391" t="str">
        <f>IF(Table1[[#This Row],[sold]]&gt;100,"High",IF(Table1[[#This Row],[sold]]&gt;=50,"Medium","Low"))</f>
        <v>Low</v>
      </c>
    </row>
    <row r="1392" spans="1:13" x14ac:dyDescent="0.3">
      <c r="A1392" t="s">
        <v>1398</v>
      </c>
      <c r="B1392" t="s">
        <v>7362</v>
      </c>
      <c r="C1392" t="s">
        <v>1011</v>
      </c>
      <c r="D1392" s="1">
        <v>52.99</v>
      </c>
      <c r="E1392">
        <v>10</v>
      </c>
      <c r="F1392" t="s">
        <v>1190</v>
      </c>
      <c r="G1392">
        <v>287</v>
      </c>
      <c r="H1392" t="s">
        <v>2201</v>
      </c>
      <c r="I1392" t="s">
        <v>7499</v>
      </c>
      <c r="J1392" t="s">
        <v>7258</v>
      </c>
      <c r="K1392" t="str">
        <f t="shared" si="42"/>
        <v>In Stock</v>
      </c>
      <c r="L1392" s="1">
        <f t="shared" si="43"/>
        <v>15208.130000000001</v>
      </c>
      <c r="M1392" t="str">
        <f>IF(Table1[[#This Row],[sold]]&gt;100,"High",IF(Table1[[#This Row],[sold]]&gt;=50,"Medium","Low"))</f>
        <v>High</v>
      </c>
    </row>
    <row r="1393" spans="1:13" x14ac:dyDescent="0.3">
      <c r="A1393" t="s">
        <v>1009</v>
      </c>
      <c r="B1393" t="s">
        <v>2202</v>
      </c>
      <c r="C1393" t="s">
        <v>1011</v>
      </c>
      <c r="D1393" s="1">
        <v>89.99</v>
      </c>
      <c r="E1393">
        <v>10</v>
      </c>
      <c r="F1393" t="s">
        <v>2203</v>
      </c>
      <c r="G1393">
        <v>107</v>
      </c>
      <c r="H1393" t="s">
        <v>2204</v>
      </c>
      <c r="I1393" t="s">
        <v>7495</v>
      </c>
      <c r="J1393" t="s">
        <v>7258</v>
      </c>
      <c r="K1393" t="str">
        <f t="shared" si="42"/>
        <v>In Stock</v>
      </c>
      <c r="L1393" s="1">
        <f t="shared" si="43"/>
        <v>9628.93</v>
      </c>
      <c r="M1393" t="str">
        <f>IF(Table1[[#This Row],[sold]]&gt;100,"High",IF(Table1[[#This Row],[sold]]&gt;=50,"Medium","Low"))</f>
        <v>High</v>
      </c>
    </row>
    <row r="1394" spans="1:13" x14ac:dyDescent="0.3">
      <c r="A1394" t="s">
        <v>2205</v>
      </c>
      <c r="B1394" t="s">
        <v>2206</v>
      </c>
      <c r="C1394" t="s">
        <v>1036</v>
      </c>
      <c r="D1394" s="1">
        <v>26.35</v>
      </c>
      <c r="E1394">
        <v>127</v>
      </c>
      <c r="F1394" t="s">
        <v>2207</v>
      </c>
      <c r="G1394">
        <v>984</v>
      </c>
      <c r="H1394" t="s">
        <v>2208</v>
      </c>
      <c r="I1394" t="s">
        <v>7495</v>
      </c>
      <c r="J1394" t="s">
        <v>7258</v>
      </c>
      <c r="K1394" t="str">
        <f t="shared" si="42"/>
        <v>In Stock</v>
      </c>
      <c r="L1394" s="1">
        <f t="shared" si="43"/>
        <v>25928.400000000001</v>
      </c>
      <c r="M1394" t="str">
        <f>IF(Table1[[#This Row],[sold]]&gt;100,"High",IF(Table1[[#This Row],[sold]]&gt;=50,"Medium","Low"))</f>
        <v>High</v>
      </c>
    </row>
    <row r="1395" spans="1:13" x14ac:dyDescent="0.3">
      <c r="A1395" t="s">
        <v>1252</v>
      </c>
      <c r="B1395" t="s">
        <v>2209</v>
      </c>
      <c r="C1395" t="s">
        <v>1254</v>
      </c>
      <c r="D1395" s="1">
        <v>79.989999999999995</v>
      </c>
      <c r="E1395">
        <v>5</v>
      </c>
      <c r="F1395" t="s">
        <v>2028</v>
      </c>
      <c r="G1395">
        <v>5</v>
      </c>
      <c r="H1395" t="s">
        <v>2210</v>
      </c>
      <c r="I1395" t="s">
        <v>7505</v>
      </c>
      <c r="J1395" t="s">
        <v>7258</v>
      </c>
      <c r="K1395" t="str">
        <f t="shared" si="42"/>
        <v>In Stock</v>
      </c>
      <c r="L1395" s="1">
        <f t="shared" si="43"/>
        <v>399.95</v>
      </c>
      <c r="M1395" t="str">
        <f>IF(Table1[[#This Row],[sold]]&gt;100,"High",IF(Table1[[#This Row],[sold]]&gt;=50,"Medium","Low"))</f>
        <v>Low</v>
      </c>
    </row>
    <row r="1396" spans="1:13" x14ac:dyDescent="0.3">
      <c r="A1396" t="s">
        <v>1893</v>
      </c>
      <c r="B1396" t="s">
        <v>2211</v>
      </c>
      <c r="C1396" t="s">
        <v>1011</v>
      </c>
      <c r="D1396" s="1">
        <v>118.99</v>
      </c>
      <c r="E1396">
        <v>6</v>
      </c>
      <c r="F1396" t="s">
        <v>2212</v>
      </c>
      <c r="G1396">
        <v>36</v>
      </c>
      <c r="H1396" t="s">
        <v>2213</v>
      </c>
      <c r="I1396" t="s">
        <v>7498</v>
      </c>
      <c r="J1396" t="s">
        <v>7258</v>
      </c>
      <c r="K1396" t="str">
        <f t="shared" si="42"/>
        <v>In Stock</v>
      </c>
      <c r="L1396" s="1">
        <f t="shared" si="43"/>
        <v>4283.6399999999994</v>
      </c>
      <c r="M1396" t="str">
        <f>IF(Table1[[#This Row],[sold]]&gt;100,"High",IF(Table1[[#This Row],[sold]]&gt;=50,"Medium","Low"))</f>
        <v>Low</v>
      </c>
    </row>
    <row r="1397" spans="1:13" x14ac:dyDescent="0.3">
      <c r="A1397" t="s">
        <v>2135</v>
      </c>
      <c r="B1397" t="s">
        <v>2189</v>
      </c>
      <c r="C1397" t="s">
        <v>1011</v>
      </c>
      <c r="D1397" s="1">
        <v>64.989999999999995</v>
      </c>
      <c r="E1397">
        <v>1</v>
      </c>
      <c r="F1397" t="s">
        <v>2190</v>
      </c>
      <c r="G1397">
        <v>5</v>
      </c>
      <c r="H1397" t="s">
        <v>2214</v>
      </c>
      <c r="I1397" t="s">
        <v>6349</v>
      </c>
      <c r="J1397" t="s">
        <v>7258</v>
      </c>
      <c r="K1397" t="str">
        <f t="shared" si="42"/>
        <v>In Stock</v>
      </c>
      <c r="L1397" s="1">
        <f t="shared" si="43"/>
        <v>324.95</v>
      </c>
      <c r="M1397" t="str">
        <f>IF(Table1[[#This Row],[sold]]&gt;100,"High",IF(Table1[[#This Row],[sold]]&gt;=50,"Medium","Low"))</f>
        <v>Low</v>
      </c>
    </row>
    <row r="1398" spans="1:13" x14ac:dyDescent="0.3">
      <c r="A1398" t="s">
        <v>1701</v>
      </c>
      <c r="B1398" t="s">
        <v>2215</v>
      </c>
      <c r="C1398" t="s">
        <v>1011</v>
      </c>
      <c r="D1398" s="1">
        <v>41.5</v>
      </c>
      <c r="E1398">
        <v>4</v>
      </c>
      <c r="F1398" t="s">
        <v>2216</v>
      </c>
      <c r="G1398">
        <v>17</v>
      </c>
      <c r="H1398" t="s">
        <v>2217</v>
      </c>
      <c r="I1398" t="s">
        <v>7495</v>
      </c>
      <c r="J1398" t="s">
        <v>7258</v>
      </c>
      <c r="K1398" t="str">
        <f t="shared" si="42"/>
        <v>In Stock</v>
      </c>
      <c r="L1398" s="1">
        <f t="shared" si="43"/>
        <v>705.5</v>
      </c>
      <c r="M1398" t="str">
        <f>IF(Table1[[#This Row],[sold]]&gt;100,"High",IF(Table1[[#This Row],[sold]]&gt;=50,"Medium","Low"))</f>
        <v>Low</v>
      </c>
    </row>
    <row r="1399" spans="1:13" x14ac:dyDescent="0.3">
      <c r="A1399" t="s">
        <v>1398</v>
      </c>
      <c r="B1399" t="s">
        <v>7363</v>
      </c>
      <c r="C1399" t="s">
        <v>1011</v>
      </c>
      <c r="D1399" s="1">
        <v>7.95</v>
      </c>
      <c r="E1399">
        <v>10</v>
      </c>
      <c r="F1399" t="s">
        <v>2218</v>
      </c>
      <c r="G1399">
        <v>162</v>
      </c>
      <c r="H1399" t="s">
        <v>2219</v>
      </c>
      <c r="I1399" t="s">
        <v>7523</v>
      </c>
      <c r="J1399" t="s">
        <v>7258</v>
      </c>
      <c r="K1399" t="str">
        <f t="shared" si="42"/>
        <v>In Stock</v>
      </c>
      <c r="L1399" s="1">
        <f t="shared" si="43"/>
        <v>1287.9000000000001</v>
      </c>
      <c r="M1399" t="str">
        <f>IF(Table1[[#This Row],[sold]]&gt;100,"High",IF(Table1[[#This Row],[sold]]&gt;=50,"Medium","Low"))</f>
        <v>High</v>
      </c>
    </row>
    <row r="1400" spans="1:13" x14ac:dyDescent="0.3">
      <c r="A1400" t="s">
        <v>2220</v>
      </c>
      <c r="B1400" t="s">
        <v>2221</v>
      </c>
      <c r="C1400" t="s">
        <v>1011</v>
      </c>
      <c r="D1400" s="1">
        <v>24.98</v>
      </c>
      <c r="E1400">
        <v>234</v>
      </c>
      <c r="F1400" t="s">
        <v>2222</v>
      </c>
      <c r="G1400">
        <v>888</v>
      </c>
      <c r="H1400" t="s">
        <v>2223</v>
      </c>
      <c r="I1400" t="s">
        <v>7495</v>
      </c>
      <c r="J1400" t="s">
        <v>7258</v>
      </c>
      <c r="K1400" t="str">
        <f t="shared" si="42"/>
        <v>In Stock</v>
      </c>
      <c r="L1400" s="1">
        <f t="shared" si="43"/>
        <v>22182.240000000002</v>
      </c>
      <c r="M1400" t="str">
        <f>IF(Table1[[#This Row],[sold]]&gt;100,"High",IF(Table1[[#This Row],[sold]]&gt;=50,"Medium","Low"))</f>
        <v>High</v>
      </c>
    </row>
    <row r="1401" spans="1:13" x14ac:dyDescent="0.3">
      <c r="A1401" t="s">
        <v>1211</v>
      </c>
      <c r="B1401" t="s">
        <v>2224</v>
      </c>
      <c r="C1401" t="s">
        <v>1011</v>
      </c>
      <c r="D1401" s="1">
        <v>64.540000000000006</v>
      </c>
      <c r="E1401">
        <v>29</v>
      </c>
      <c r="F1401" t="s">
        <v>2225</v>
      </c>
      <c r="G1401">
        <v>68</v>
      </c>
      <c r="H1401" t="s">
        <v>2226</v>
      </c>
      <c r="I1401" t="s">
        <v>7495</v>
      </c>
      <c r="J1401" t="s">
        <v>7258</v>
      </c>
      <c r="K1401" t="str">
        <f t="shared" si="42"/>
        <v>In Stock</v>
      </c>
      <c r="L1401" s="1">
        <f t="shared" si="43"/>
        <v>4388.72</v>
      </c>
      <c r="M1401" t="str">
        <f>IF(Table1[[#This Row],[sold]]&gt;100,"High",IF(Table1[[#This Row],[sold]]&gt;=50,"Medium","Low"))</f>
        <v>Medium</v>
      </c>
    </row>
    <row r="1402" spans="1:13" x14ac:dyDescent="0.3">
      <c r="A1402" t="s">
        <v>1553</v>
      </c>
      <c r="B1402" t="s">
        <v>7411</v>
      </c>
      <c r="C1402" t="s">
        <v>1011</v>
      </c>
      <c r="D1402" s="1">
        <v>34.770000000000003</v>
      </c>
      <c r="E1402">
        <v>3</v>
      </c>
      <c r="F1402" t="s">
        <v>2227</v>
      </c>
      <c r="G1402">
        <v>9</v>
      </c>
      <c r="H1402" t="s">
        <v>2228</v>
      </c>
      <c r="I1402" t="s">
        <v>7494</v>
      </c>
      <c r="J1402" t="s">
        <v>7258</v>
      </c>
      <c r="K1402" t="str">
        <f t="shared" si="42"/>
        <v>In Stock</v>
      </c>
      <c r="L1402" s="1">
        <f t="shared" si="43"/>
        <v>312.93</v>
      </c>
      <c r="M1402" t="str">
        <f>IF(Table1[[#This Row],[sold]]&gt;100,"High",IF(Table1[[#This Row],[sold]]&gt;=50,"Medium","Low"))</f>
        <v>Low</v>
      </c>
    </row>
    <row r="1403" spans="1:13" x14ac:dyDescent="0.3">
      <c r="A1403" t="s">
        <v>1044</v>
      </c>
      <c r="B1403" t="s">
        <v>2229</v>
      </c>
      <c r="C1403" t="s">
        <v>1036</v>
      </c>
      <c r="D1403" s="1">
        <v>29.99</v>
      </c>
      <c r="E1403">
        <v>10</v>
      </c>
      <c r="F1403" t="s">
        <v>1735</v>
      </c>
      <c r="G1403">
        <v>21</v>
      </c>
      <c r="H1403" t="s">
        <v>2230</v>
      </c>
      <c r="I1403" t="s">
        <v>7527</v>
      </c>
      <c r="J1403" t="s">
        <v>7258</v>
      </c>
      <c r="K1403" t="str">
        <f t="shared" si="42"/>
        <v>In Stock</v>
      </c>
      <c r="L1403" s="1">
        <f t="shared" si="43"/>
        <v>629.79</v>
      </c>
      <c r="M1403" t="str">
        <f>IF(Table1[[#This Row],[sold]]&gt;100,"High",IF(Table1[[#This Row],[sold]]&gt;=50,"Medium","Low"))</f>
        <v>Low</v>
      </c>
    </row>
    <row r="1404" spans="1:13" x14ac:dyDescent="0.3">
      <c r="A1404" t="s">
        <v>1139</v>
      </c>
      <c r="B1404" t="s">
        <v>2231</v>
      </c>
      <c r="C1404" t="s">
        <v>1011</v>
      </c>
      <c r="D1404" s="1">
        <v>29.99</v>
      </c>
      <c r="E1404">
        <v>9</v>
      </c>
      <c r="F1404" t="s">
        <v>1805</v>
      </c>
      <c r="G1404">
        <v>14</v>
      </c>
      <c r="H1404" t="s">
        <v>2232</v>
      </c>
      <c r="I1404" t="s">
        <v>7492</v>
      </c>
      <c r="J1404" t="s">
        <v>7258</v>
      </c>
      <c r="K1404" t="str">
        <f t="shared" si="42"/>
        <v>In Stock</v>
      </c>
      <c r="L1404" s="1">
        <f t="shared" si="43"/>
        <v>419.85999999999996</v>
      </c>
      <c r="M1404" t="str">
        <f>IF(Table1[[#This Row],[sold]]&gt;100,"High",IF(Table1[[#This Row],[sold]]&gt;=50,"Medium","Low"))</f>
        <v>Low</v>
      </c>
    </row>
    <row r="1405" spans="1:13" x14ac:dyDescent="0.3">
      <c r="A1405" t="s">
        <v>1027</v>
      </c>
      <c r="B1405" t="s">
        <v>2233</v>
      </c>
      <c r="C1405" t="s">
        <v>1336</v>
      </c>
      <c r="D1405" s="1">
        <v>52.99</v>
      </c>
      <c r="E1405">
        <v>6</v>
      </c>
      <c r="F1405" t="s">
        <v>2234</v>
      </c>
      <c r="G1405">
        <v>30</v>
      </c>
      <c r="H1405" t="s">
        <v>2235</v>
      </c>
      <c r="I1405" t="s">
        <v>7492</v>
      </c>
      <c r="J1405" t="s">
        <v>7258</v>
      </c>
      <c r="K1405" t="str">
        <f t="shared" si="42"/>
        <v>In Stock</v>
      </c>
      <c r="L1405" s="1">
        <f t="shared" si="43"/>
        <v>1589.7</v>
      </c>
      <c r="M1405" t="str">
        <f>IF(Table1[[#This Row],[sold]]&gt;100,"High",IF(Table1[[#This Row],[sold]]&gt;=50,"Medium","Low"))</f>
        <v>Low</v>
      </c>
    </row>
    <row r="1406" spans="1:13" x14ac:dyDescent="0.3">
      <c r="A1406" t="s">
        <v>2071</v>
      </c>
      <c r="B1406" t="s">
        <v>2236</v>
      </c>
      <c r="C1406" t="s">
        <v>1011</v>
      </c>
      <c r="D1406" s="1">
        <v>24.79</v>
      </c>
      <c r="E1406">
        <v>70</v>
      </c>
      <c r="F1406" t="s">
        <v>2237</v>
      </c>
      <c r="G1406">
        <v>757</v>
      </c>
      <c r="H1406" t="s">
        <v>2238</v>
      </c>
      <c r="I1406" t="s">
        <v>7495</v>
      </c>
      <c r="J1406" t="s">
        <v>7258</v>
      </c>
      <c r="K1406" t="str">
        <f t="shared" ref="K1406:K1469" si="44">IF(E1406&gt;=1,"In Stock","Out of Stock")</f>
        <v>In Stock</v>
      </c>
      <c r="L1406" s="1">
        <f t="shared" ref="L1406:L1469" si="45">G1406*D1406</f>
        <v>18766.03</v>
      </c>
      <c r="M1406" t="str">
        <f>IF(Table1[[#This Row],[sold]]&gt;100,"High",IF(Table1[[#This Row],[sold]]&gt;=50,"Medium","Low"))</f>
        <v>High</v>
      </c>
    </row>
    <row r="1407" spans="1:13" x14ac:dyDescent="0.3">
      <c r="A1407" t="s">
        <v>1768</v>
      </c>
      <c r="B1407" t="s">
        <v>2239</v>
      </c>
      <c r="C1407" t="s">
        <v>1011</v>
      </c>
      <c r="D1407" s="1">
        <v>269</v>
      </c>
      <c r="E1407">
        <v>1</v>
      </c>
      <c r="F1407" t="s">
        <v>2240</v>
      </c>
      <c r="G1407">
        <v>59</v>
      </c>
      <c r="H1407" t="s">
        <v>2241</v>
      </c>
      <c r="I1407" t="s">
        <v>7494</v>
      </c>
      <c r="J1407" t="s">
        <v>7258</v>
      </c>
      <c r="K1407" t="str">
        <f t="shared" si="44"/>
        <v>In Stock</v>
      </c>
      <c r="L1407" s="1">
        <f t="shared" si="45"/>
        <v>15871</v>
      </c>
      <c r="M1407" t="str">
        <f>IF(Table1[[#This Row],[sold]]&gt;100,"High",IF(Table1[[#This Row],[sold]]&gt;=50,"Medium","Low"))</f>
        <v>Medium</v>
      </c>
    </row>
    <row r="1408" spans="1:13" x14ac:dyDescent="0.3">
      <c r="A1408" t="s">
        <v>2242</v>
      </c>
      <c r="B1408" t="s">
        <v>2243</v>
      </c>
      <c r="C1408" t="s">
        <v>1011</v>
      </c>
      <c r="D1408" s="1">
        <v>5.5</v>
      </c>
      <c r="E1408">
        <v>10</v>
      </c>
      <c r="F1408" t="s">
        <v>2244</v>
      </c>
      <c r="G1408">
        <v>540</v>
      </c>
      <c r="H1408" t="s">
        <v>2245</v>
      </c>
      <c r="I1408" t="s">
        <v>7502</v>
      </c>
      <c r="J1408" t="s">
        <v>7258</v>
      </c>
      <c r="K1408" t="str">
        <f t="shared" si="44"/>
        <v>In Stock</v>
      </c>
      <c r="L1408" s="1">
        <f t="shared" si="45"/>
        <v>2970</v>
      </c>
      <c r="M1408" t="str">
        <f>IF(Table1[[#This Row],[sold]]&gt;100,"High",IF(Table1[[#This Row],[sold]]&gt;=50,"Medium","Low"))</f>
        <v>High</v>
      </c>
    </row>
    <row r="1409" spans="1:13" x14ac:dyDescent="0.3">
      <c r="A1409" t="s">
        <v>2246</v>
      </c>
      <c r="B1409" t="s">
        <v>7341</v>
      </c>
      <c r="C1409" t="s">
        <v>1011</v>
      </c>
      <c r="D1409" s="1">
        <v>64.989999999999995</v>
      </c>
      <c r="E1409">
        <v>10</v>
      </c>
      <c r="F1409" t="s">
        <v>1372</v>
      </c>
      <c r="G1409">
        <v>123</v>
      </c>
      <c r="H1409" t="s">
        <v>2247</v>
      </c>
      <c r="I1409" t="s">
        <v>7499</v>
      </c>
      <c r="J1409" t="s">
        <v>7258</v>
      </c>
      <c r="K1409" t="str">
        <f t="shared" si="44"/>
        <v>In Stock</v>
      </c>
      <c r="L1409" s="1">
        <f t="shared" si="45"/>
        <v>7993.7699999999995</v>
      </c>
      <c r="M1409" t="str">
        <f>IF(Table1[[#This Row],[sold]]&gt;100,"High",IF(Table1[[#This Row],[sold]]&gt;=50,"Medium","Low"))</f>
        <v>High</v>
      </c>
    </row>
    <row r="1410" spans="1:13" x14ac:dyDescent="0.3">
      <c r="A1410" t="s">
        <v>1048</v>
      </c>
      <c r="B1410" t="s">
        <v>2248</v>
      </c>
      <c r="C1410" t="s">
        <v>7261</v>
      </c>
      <c r="D1410" s="1">
        <v>29.99</v>
      </c>
      <c r="E1410">
        <v>6</v>
      </c>
      <c r="F1410" t="s">
        <v>1747</v>
      </c>
      <c r="G1410">
        <v>5</v>
      </c>
      <c r="I1410" t="s">
        <v>7495</v>
      </c>
      <c r="J1410" t="s">
        <v>7258</v>
      </c>
      <c r="K1410" t="str">
        <f t="shared" si="44"/>
        <v>In Stock</v>
      </c>
      <c r="L1410" s="1">
        <f t="shared" si="45"/>
        <v>149.94999999999999</v>
      </c>
      <c r="M1410" t="str">
        <f>IF(Table1[[#This Row],[sold]]&gt;100,"High",IF(Table1[[#This Row],[sold]]&gt;=50,"Medium","Low"))</f>
        <v>Low</v>
      </c>
    </row>
    <row r="1411" spans="1:13" x14ac:dyDescent="0.3">
      <c r="A1411" t="s">
        <v>2249</v>
      </c>
      <c r="B1411" t="s">
        <v>2250</v>
      </c>
      <c r="C1411" t="s">
        <v>1011</v>
      </c>
      <c r="D1411" s="1">
        <v>50.73</v>
      </c>
      <c r="E1411">
        <v>105</v>
      </c>
      <c r="F1411" t="s">
        <v>2251</v>
      </c>
      <c r="G1411">
        <v>1905</v>
      </c>
      <c r="H1411" t="s">
        <v>2252</v>
      </c>
      <c r="I1411" t="s">
        <v>7495</v>
      </c>
      <c r="J1411" t="s">
        <v>7258</v>
      </c>
      <c r="K1411" t="str">
        <f t="shared" si="44"/>
        <v>In Stock</v>
      </c>
      <c r="L1411" s="1">
        <f t="shared" si="45"/>
        <v>96640.65</v>
      </c>
      <c r="M1411" t="str">
        <f>IF(Table1[[#This Row],[sold]]&gt;100,"High",IF(Table1[[#This Row],[sold]]&gt;=50,"Medium","Low"))</f>
        <v>High</v>
      </c>
    </row>
    <row r="1412" spans="1:13" x14ac:dyDescent="0.3">
      <c r="A1412" t="s">
        <v>1257</v>
      </c>
      <c r="B1412" t="s">
        <v>2253</v>
      </c>
      <c r="C1412" t="s">
        <v>1036</v>
      </c>
      <c r="D1412" s="1">
        <v>26.33</v>
      </c>
      <c r="E1412">
        <v>10</v>
      </c>
      <c r="F1412" t="s">
        <v>2254</v>
      </c>
      <c r="G1412">
        <v>2250</v>
      </c>
      <c r="H1412" t="s">
        <v>2255</v>
      </c>
      <c r="I1412" t="s">
        <v>7496</v>
      </c>
      <c r="J1412" t="s">
        <v>7258</v>
      </c>
      <c r="K1412" t="str">
        <f t="shared" si="44"/>
        <v>In Stock</v>
      </c>
      <c r="L1412" s="1">
        <f t="shared" si="45"/>
        <v>59242.499999999993</v>
      </c>
      <c r="M1412" t="str">
        <f>IF(Table1[[#This Row],[sold]]&gt;100,"High",IF(Table1[[#This Row],[sold]]&gt;=50,"Medium","Low"))</f>
        <v>High</v>
      </c>
    </row>
    <row r="1413" spans="1:13" x14ac:dyDescent="0.3">
      <c r="A1413" t="s">
        <v>1034</v>
      </c>
      <c r="B1413" t="s">
        <v>2256</v>
      </c>
      <c r="C1413" t="s">
        <v>1036</v>
      </c>
      <c r="D1413" s="1">
        <v>46.44</v>
      </c>
      <c r="E1413">
        <v>1</v>
      </c>
      <c r="F1413" t="s">
        <v>2257</v>
      </c>
      <c r="G1413">
        <v>2838</v>
      </c>
      <c r="H1413" t="s">
        <v>2258</v>
      </c>
      <c r="I1413" t="s">
        <v>7495</v>
      </c>
      <c r="J1413" t="s">
        <v>7258</v>
      </c>
      <c r="K1413" t="str">
        <f t="shared" si="44"/>
        <v>In Stock</v>
      </c>
      <c r="L1413" s="1">
        <f t="shared" si="45"/>
        <v>131796.72</v>
      </c>
      <c r="M1413" t="str">
        <f>IF(Table1[[#This Row],[sold]]&gt;100,"High",IF(Table1[[#This Row],[sold]]&gt;=50,"Medium","Low"))</f>
        <v>High</v>
      </c>
    </row>
    <row r="1414" spans="1:13" x14ac:dyDescent="0.3">
      <c r="A1414" t="s">
        <v>1800</v>
      </c>
      <c r="B1414" t="s">
        <v>2259</v>
      </c>
      <c r="C1414" t="s">
        <v>1036</v>
      </c>
      <c r="D1414" s="1">
        <v>43.98</v>
      </c>
      <c r="E1414">
        <v>7</v>
      </c>
      <c r="F1414" t="s">
        <v>2260</v>
      </c>
      <c r="G1414">
        <v>12</v>
      </c>
      <c r="I1414" t="s">
        <v>7495</v>
      </c>
      <c r="J1414" t="s">
        <v>7258</v>
      </c>
      <c r="K1414" t="str">
        <f t="shared" si="44"/>
        <v>In Stock</v>
      </c>
      <c r="L1414" s="1">
        <f t="shared" si="45"/>
        <v>527.76</v>
      </c>
      <c r="M1414" t="str">
        <f>IF(Table1[[#This Row],[sold]]&gt;100,"High",IF(Table1[[#This Row],[sold]]&gt;=50,"Medium","Low"))</f>
        <v>Low</v>
      </c>
    </row>
    <row r="1415" spans="1:13" x14ac:dyDescent="0.3">
      <c r="A1415" t="s">
        <v>2261</v>
      </c>
      <c r="B1415" t="s">
        <v>2262</v>
      </c>
      <c r="C1415" t="s">
        <v>1011</v>
      </c>
      <c r="D1415" s="1">
        <v>23.97</v>
      </c>
      <c r="E1415">
        <v>117</v>
      </c>
      <c r="F1415" t="s">
        <v>2263</v>
      </c>
      <c r="G1415">
        <v>920</v>
      </c>
      <c r="H1415" t="s">
        <v>2264</v>
      </c>
      <c r="I1415" t="s">
        <v>7495</v>
      </c>
      <c r="J1415" t="s">
        <v>7258</v>
      </c>
      <c r="K1415" t="str">
        <f t="shared" si="44"/>
        <v>In Stock</v>
      </c>
      <c r="L1415" s="1">
        <f t="shared" si="45"/>
        <v>22052.399999999998</v>
      </c>
      <c r="M1415" t="str">
        <f>IF(Table1[[#This Row],[sold]]&gt;100,"High",IF(Table1[[#This Row],[sold]]&gt;=50,"Medium","Low"))</f>
        <v>High</v>
      </c>
    </row>
    <row r="1416" spans="1:13" x14ac:dyDescent="0.3">
      <c r="A1416" t="s">
        <v>1395</v>
      </c>
      <c r="B1416" t="s">
        <v>1396</v>
      </c>
      <c r="C1416" t="s">
        <v>2554</v>
      </c>
      <c r="D1416" s="1">
        <v>44.95</v>
      </c>
      <c r="E1416">
        <v>2</v>
      </c>
      <c r="F1416" t="s">
        <v>1942</v>
      </c>
      <c r="G1416">
        <v>4</v>
      </c>
      <c r="H1416" t="s">
        <v>2265</v>
      </c>
      <c r="I1416" t="s">
        <v>7499</v>
      </c>
      <c r="J1416" t="s">
        <v>7258</v>
      </c>
      <c r="K1416" t="str">
        <f t="shared" si="44"/>
        <v>In Stock</v>
      </c>
      <c r="L1416" s="1">
        <f t="shared" si="45"/>
        <v>179.8</v>
      </c>
      <c r="M1416" t="str">
        <f>IF(Table1[[#This Row],[sold]]&gt;100,"High",IF(Table1[[#This Row],[sold]]&gt;=50,"Medium","Low"))</f>
        <v>Low</v>
      </c>
    </row>
    <row r="1417" spans="1:13" x14ac:dyDescent="0.3">
      <c r="A1417" t="s">
        <v>1078</v>
      </c>
      <c r="B1417" t="s">
        <v>2266</v>
      </c>
      <c r="C1417" t="s">
        <v>1036</v>
      </c>
      <c r="D1417" s="1">
        <v>32.49</v>
      </c>
      <c r="E1417">
        <v>6</v>
      </c>
      <c r="F1417" t="s">
        <v>2267</v>
      </c>
      <c r="G1417">
        <v>88</v>
      </c>
      <c r="H1417" t="s">
        <v>2268</v>
      </c>
      <c r="I1417" t="s">
        <v>7492</v>
      </c>
      <c r="J1417" t="s">
        <v>7258</v>
      </c>
      <c r="K1417" t="str">
        <f t="shared" si="44"/>
        <v>In Stock</v>
      </c>
      <c r="L1417" s="1">
        <f t="shared" si="45"/>
        <v>2859.1200000000003</v>
      </c>
      <c r="M1417" t="str">
        <f>IF(Table1[[#This Row],[sold]]&gt;100,"High",IF(Table1[[#This Row],[sold]]&gt;=50,"Medium","Low"))</f>
        <v>Medium</v>
      </c>
    </row>
    <row r="1418" spans="1:13" x14ac:dyDescent="0.3">
      <c r="A1418" t="s">
        <v>1398</v>
      </c>
      <c r="B1418" t="s">
        <v>7364</v>
      </c>
      <c r="C1418" t="s">
        <v>1011</v>
      </c>
      <c r="D1418" s="1">
        <v>14.99</v>
      </c>
      <c r="E1418">
        <v>10</v>
      </c>
      <c r="F1418" t="s">
        <v>1298</v>
      </c>
      <c r="G1418">
        <v>256</v>
      </c>
      <c r="H1418" t="s">
        <v>2269</v>
      </c>
      <c r="I1418" t="s">
        <v>7523</v>
      </c>
      <c r="J1418" t="s">
        <v>7258</v>
      </c>
      <c r="K1418" t="str">
        <f t="shared" si="44"/>
        <v>In Stock</v>
      </c>
      <c r="L1418" s="1">
        <f t="shared" si="45"/>
        <v>3837.44</v>
      </c>
      <c r="M1418" t="str">
        <f>IF(Table1[[#This Row],[sold]]&gt;100,"High",IF(Table1[[#This Row],[sold]]&gt;=50,"Medium","Low"))</f>
        <v>High</v>
      </c>
    </row>
    <row r="1419" spans="1:13" x14ac:dyDescent="0.3">
      <c r="A1419" t="s">
        <v>1749</v>
      </c>
      <c r="B1419" t="s">
        <v>2270</v>
      </c>
      <c r="C1419" t="s">
        <v>1036</v>
      </c>
      <c r="D1419" s="1">
        <v>29.26</v>
      </c>
      <c r="E1419">
        <v>23</v>
      </c>
      <c r="F1419" t="s">
        <v>2271</v>
      </c>
      <c r="G1419">
        <v>392</v>
      </c>
      <c r="H1419" t="s">
        <v>2272</v>
      </c>
      <c r="I1419" t="s">
        <v>7495</v>
      </c>
      <c r="J1419" t="s">
        <v>7258</v>
      </c>
      <c r="K1419" t="str">
        <f t="shared" si="44"/>
        <v>In Stock</v>
      </c>
      <c r="L1419" s="1">
        <f t="shared" si="45"/>
        <v>11469.92</v>
      </c>
      <c r="M1419" t="str">
        <f>IF(Table1[[#This Row],[sold]]&gt;100,"High",IF(Table1[[#This Row],[sold]]&gt;=50,"Medium","Low"))</f>
        <v>High</v>
      </c>
    </row>
    <row r="1420" spans="1:13" x14ac:dyDescent="0.3">
      <c r="A1420" t="s">
        <v>1211</v>
      </c>
      <c r="B1420" t="s">
        <v>2273</v>
      </c>
      <c r="C1420" t="s">
        <v>1336</v>
      </c>
      <c r="D1420" s="1">
        <v>36.99</v>
      </c>
      <c r="E1420">
        <v>10</v>
      </c>
      <c r="F1420" t="s">
        <v>2274</v>
      </c>
      <c r="G1420">
        <v>70</v>
      </c>
      <c r="H1420" t="s">
        <v>2275</v>
      </c>
      <c r="I1420" t="s">
        <v>7499</v>
      </c>
      <c r="J1420" t="s">
        <v>7258</v>
      </c>
      <c r="K1420" t="str">
        <f t="shared" si="44"/>
        <v>In Stock</v>
      </c>
      <c r="L1420" s="1">
        <f t="shared" si="45"/>
        <v>2589.3000000000002</v>
      </c>
      <c r="M1420" t="str">
        <f>IF(Table1[[#This Row],[sold]]&gt;100,"High",IF(Table1[[#This Row],[sold]]&gt;=50,"Medium","Low"))</f>
        <v>Medium</v>
      </c>
    </row>
    <row r="1421" spans="1:13" x14ac:dyDescent="0.3">
      <c r="A1421" t="s">
        <v>1538</v>
      </c>
      <c r="B1421" t="s">
        <v>2276</v>
      </c>
      <c r="C1421" t="s">
        <v>1011</v>
      </c>
      <c r="D1421" s="1">
        <v>19.100000000000001</v>
      </c>
      <c r="E1421">
        <v>44</v>
      </c>
      <c r="F1421" t="s">
        <v>2277</v>
      </c>
      <c r="G1421">
        <v>373</v>
      </c>
      <c r="H1421" t="s">
        <v>2278</v>
      </c>
      <c r="I1421" t="s">
        <v>7495</v>
      </c>
      <c r="J1421" t="s">
        <v>7258</v>
      </c>
      <c r="K1421" t="str">
        <f t="shared" si="44"/>
        <v>In Stock</v>
      </c>
      <c r="L1421" s="1">
        <f t="shared" si="45"/>
        <v>7124.3</v>
      </c>
      <c r="M1421" t="str">
        <f>IF(Table1[[#This Row],[sold]]&gt;100,"High",IF(Table1[[#This Row],[sold]]&gt;=50,"Medium","Low"))</f>
        <v>High</v>
      </c>
    </row>
    <row r="1422" spans="1:13" x14ac:dyDescent="0.3">
      <c r="A1422" t="s">
        <v>2205</v>
      </c>
      <c r="B1422" t="s">
        <v>2279</v>
      </c>
      <c r="C1422" t="s">
        <v>1036</v>
      </c>
      <c r="D1422" s="1">
        <v>19.39</v>
      </c>
      <c r="E1422">
        <v>33</v>
      </c>
      <c r="F1422" t="s">
        <v>2280</v>
      </c>
      <c r="G1422">
        <v>651</v>
      </c>
      <c r="H1422" t="s">
        <v>2281</v>
      </c>
      <c r="I1422" t="s">
        <v>7495</v>
      </c>
      <c r="J1422" t="s">
        <v>7258</v>
      </c>
      <c r="K1422" t="str">
        <f t="shared" si="44"/>
        <v>In Stock</v>
      </c>
      <c r="L1422" s="1">
        <f t="shared" si="45"/>
        <v>12622.890000000001</v>
      </c>
      <c r="M1422" t="str">
        <f>IF(Table1[[#This Row],[sold]]&gt;100,"High",IF(Table1[[#This Row],[sold]]&gt;=50,"Medium","Low"))</f>
        <v>High</v>
      </c>
    </row>
    <row r="1423" spans="1:13" x14ac:dyDescent="0.3">
      <c r="A1423" t="s">
        <v>1048</v>
      </c>
      <c r="B1423" t="s">
        <v>2282</v>
      </c>
      <c r="C1423" t="s">
        <v>1011</v>
      </c>
      <c r="D1423" s="1">
        <v>31</v>
      </c>
      <c r="E1423">
        <v>3</v>
      </c>
      <c r="F1423" t="s">
        <v>2283</v>
      </c>
      <c r="G1423">
        <v>112</v>
      </c>
      <c r="H1423" t="s">
        <v>2284</v>
      </c>
      <c r="I1423" t="s">
        <v>7494</v>
      </c>
      <c r="J1423" t="s">
        <v>7258</v>
      </c>
      <c r="K1423" t="str">
        <f t="shared" si="44"/>
        <v>In Stock</v>
      </c>
      <c r="L1423" s="1">
        <f t="shared" si="45"/>
        <v>3472</v>
      </c>
      <c r="M1423" t="str">
        <f>IF(Table1[[#This Row],[sold]]&gt;100,"High",IF(Table1[[#This Row],[sold]]&gt;=50,"Medium","Low"))</f>
        <v>High</v>
      </c>
    </row>
    <row r="1424" spans="1:13" x14ac:dyDescent="0.3">
      <c r="A1424" t="s">
        <v>1257</v>
      </c>
      <c r="B1424" t="s">
        <v>2285</v>
      </c>
      <c r="C1424" t="s">
        <v>1011</v>
      </c>
      <c r="D1424" s="1">
        <v>23.42</v>
      </c>
      <c r="E1424">
        <v>110</v>
      </c>
      <c r="F1424" t="s">
        <v>2286</v>
      </c>
      <c r="G1424">
        <v>536</v>
      </c>
      <c r="H1424" t="s">
        <v>2287</v>
      </c>
      <c r="I1424" t="s">
        <v>7495</v>
      </c>
      <c r="J1424" t="s">
        <v>7258</v>
      </c>
      <c r="K1424" t="str">
        <f t="shared" si="44"/>
        <v>In Stock</v>
      </c>
      <c r="L1424" s="1">
        <f t="shared" si="45"/>
        <v>12553.12</v>
      </c>
      <c r="M1424" t="str">
        <f>IF(Table1[[#This Row],[sold]]&gt;100,"High",IF(Table1[[#This Row],[sold]]&gt;=50,"Medium","Low"))</f>
        <v>High</v>
      </c>
    </row>
    <row r="1425" spans="1:13" x14ac:dyDescent="0.3">
      <c r="A1425" t="s">
        <v>1257</v>
      </c>
      <c r="B1425" t="s">
        <v>2288</v>
      </c>
      <c r="C1425" t="s">
        <v>1036</v>
      </c>
      <c r="D1425" s="1">
        <v>15.31</v>
      </c>
      <c r="E1425">
        <v>331</v>
      </c>
      <c r="F1425" t="s">
        <v>2289</v>
      </c>
      <c r="G1425">
        <v>1927</v>
      </c>
      <c r="H1425" t="s">
        <v>2290</v>
      </c>
      <c r="I1425" t="s">
        <v>7495</v>
      </c>
      <c r="J1425" t="s">
        <v>7258</v>
      </c>
      <c r="K1425" t="str">
        <f t="shared" si="44"/>
        <v>In Stock</v>
      </c>
      <c r="L1425" s="1">
        <f t="shared" si="45"/>
        <v>29502.370000000003</v>
      </c>
      <c r="M1425" t="str">
        <f>IF(Table1[[#This Row],[sold]]&gt;100,"High",IF(Table1[[#This Row],[sold]]&gt;=50,"Medium","Low"))</f>
        <v>High</v>
      </c>
    </row>
    <row r="1426" spans="1:13" x14ac:dyDescent="0.3">
      <c r="A1426" t="s">
        <v>1074</v>
      </c>
      <c r="B1426" t="s">
        <v>2291</v>
      </c>
      <c r="C1426" t="s">
        <v>1011</v>
      </c>
      <c r="D1426" s="1">
        <v>52.99</v>
      </c>
      <c r="E1426">
        <v>8</v>
      </c>
      <c r="F1426" t="s">
        <v>2292</v>
      </c>
      <c r="G1426">
        <v>8</v>
      </c>
      <c r="H1426" t="s">
        <v>2293</v>
      </c>
      <c r="I1426" t="s">
        <v>7533</v>
      </c>
      <c r="J1426" t="s">
        <v>7258</v>
      </c>
      <c r="K1426" t="str">
        <f t="shared" si="44"/>
        <v>In Stock</v>
      </c>
      <c r="L1426" s="1">
        <f t="shared" si="45"/>
        <v>423.92</v>
      </c>
      <c r="M1426" t="str">
        <f>IF(Table1[[#This Row],[sold]]&gt;100,"High",IF(Table1[[#This Row],[sold]]&gt;=50,"Medium","Low"))</f>
        <v>Low</v>
      </c>
    </row>
    <row r="1427" spans="1:13" x14ac:dyDescent="0.3">
      <c r="A1427" t="s">
        <v>2294</v>
      </c>
      <c r="B1427" t="s">
        <v>2295</v>
      </c>
      <c r="C1427" t="s">
        <v>1011</v>
      </c>
      <c r="D1427" s="1">
        <v>174.99</v>
      </c>
      <c r="E1427">
        <v>9</v>
      </c>
      <c r="F1427" t="s">
        <v>1805</v>
      </c>
      <c r="G1427">
        <v>14</v>
      </c>
      <c r="H1427" t="s">
        <v>2296</v>
      </c>
      <c r="I1427" t="s">
        <v>7494</v>
      </c>
      <c r="J1427" t="s">
        <v>7258</v>
      </c>
      <c r="K1427" t="str">
        <f t="shared" si="44"/>
        <v>In Stock</v>
      </c>
      <c r="L1427" s="1">
        <f t="shared" si="45"/>
        <v>2449.86</v>
      </c>
      <c r="M1427" t="str">
        <f>IF(Table1[[#This Row],[sold]]&gt;100,"High",IF(Table1[[#This Row],[sold]]&gt;=50,"Medium","Low"))</f>
        <v>Low</v>
      </c>
    </row>
    <row r="1428" spans="1:13" x14ac:dyDescent="0.3">
      <c r="A1428" t="s">
        <v>2297</v>
      </c>
      <c r="B1428" t="s">
        <v>1456</v>
      </c>
      <c r="C1428" t="s">
        <v>1011</v>
      </c>
      <c r="D1428" s="1">
        <v>69.989999999999995</v>
      </c>
      <c r="E1428">
        <v>3</v>
      </c>
      <c r="F1428" t="s">
        <v>2298</v>
      </c>
      <c r="G1428">
        <v>34</v>
      </c>
      <c r="H1428" t="s">
        <v>2299</v>
      </c>
      <c r="I1428" t="s">
        <v>7488</v>
      </c>
      <c r="J1428" t="s">
        <v>7258</v>
      </c>
      <c r="K1428" t="str">
        <f t="shared" si="44"/>
        <v>In Stock</v>
      </c>
      <c r="L1428" s="1">
        <f t="shared" si="45"/>
        <v>2379.66</v>
      </c>
      <c r="M1428" t="str">
        <f>IF(Table1[[#This Row],[sold]]&gt;100,"High",IF(Table1[[#This Row],[sold]]&gt;=50,"Medium","Low"))</f>
        <v>Low</v>
      </c>
    </row>
    <row r="1429" spans="1:13" x14ac:dyDescent="0.3">
      <c r="A1429" t="s">
        <v>1150</v>
      </c>
      <c r="B1429" t="s">
        <v>2300</v>
      </c>
      <c r="C1429" t="s">
        <v>1011</v>
      </c>
      <c r="D1429" s="1">
        <v>99.99</v>
      </c>
      <c r="E1429">
        <v>1</v>
      </c>
      <c r="F1429" t="s">
        <v>1786</v>
      </c>
      <c r="G1429">
        <v>20</v>
      </c>
      <c r="H1429" t="s">
        <v>2301</v>
      </c>
      <c r="I1429" t="s">
        <v>7529</v>
      </c>
      <c r="J1429" t="s">
        <v>7258</v>
      </c>
      <c r="K1429" t="str">
        <f t="shared" si="44"/>
        <v>In Stock</v>
      </c>
      <c r="L1429" s="1">
        <f t="shared" si="45"/>
        <v>1999.8</v>
      </c>
      <c r="M1429" t="str">
        <f>IF(Table1[[#This Row],[sold]]&gt;100,"High",IF(Table1[[#This Row],[sold]]&gt;=50,"Medium","Low"))</f>
        <v>Low</v>
      </c>
    </row>
    <row r="1430" spans="1:13" x14ac:dyDescent="0.3">
      <c r="A1430" t="s">
        <v>1279</v>
      </c>
      <c r="B1430" t="s">
        <v>7412</v>
      </c>
      <c r="C1430" t="s">
        <v>1011</v>
      </c>
      <c r="D1430" s="1">
        <v>23.99</v>
      </c>
      <c r="E1430">
        <v>10</v>
      </c>
      <c r="F1430" t="s">
        <v>1026</v>
      </c>
      <c r="G1430">
        <v>0</v>
      </c>
      <c r="I1430" t="s">
        <v>7494</v>
      </c>
      <c r="J1430" t="s">
        <v>7258</v>
      </c>
      <c r="K1430" t="str">
        <f t="shared" si="44"/>
        <v>In Stock</v>
      </c>
      <c r="L1430" s="1">
        <f t="shared" si="45"/>
        <v>0</v>
      </c>
      <c r="M1430" t="str">
        <f>IF(Table1[[#This Row],[sold]]&gt;100,"High",IF(Table1[[#This Row],[sold]]&gt;=50,"Medium","Low"))</f>
        <v>Low</v>
      </c>
    </row>
    <row r="1431" spans="1:13" x14ac:dyDescent="0.3">
      <c r="A1431" t="s">
        <v>2302</v>
      </c>
      <c r="B1431" t="s">
        <v>2303</v>
      </c>
      <c r="C1431" t="s">
        <v>1036</v>
      </c>
      <c r="D1431" s="1">
        <v>50</v>
      </c>
      <c r="E1431">
        <v>2</v>
      </c>
      <c r="F1431" t="s">
        <v>2304</v>
      </c>
      <c r="G1431">
        <v>14</v>
      </c>
      <c r="H1431" t="s">
        <v>2305</v>
      </c>
      <c r="I1431" t="s">
        <v>7488</v>
      </c>
      <c r="J1431" t="s">
        <v>7258</v>
      </c>
      <c r="K1431" t="str">
        <f t="shared" si="44"/>
        <v>In Stock</v>
      </c>
      <c r="L1431" s="1">
        <f t="shared" si="45"/>
        <v>700</v>
      </c>
      <c r="M1431" t="str">
        <f>IF(Table1[[#This Row],[sold]]&gt;100,"High",IF(Table1[[#This Row],[sold]]&gt;=50,"Medium","Low"))</f>
        <v>Low</v>
      </c>
    </row>
    <row r="1432" spans="1:13" x14ac:dyDescent="0.3">
      <c r="A1432" t="s">
        <v>2306</v>
      </c>
      <c r="B1432" t="s">
        <v>2307</v>
      </c>
      <c r="C1432" t="s">
        <v>1254</v>
      </c>
      <c r="D1432" s="1">
        <v>15.25</v>
      </c>
      <c r="E1432">
        <v>10</v>
      </c>
      <c r="F1432" t="s">
        <v>2308</v>
      </c>
      <c r="G1432">
        <v>104</v>
      </c>
      <c r="H1432" t="s">
        <v>2309</v>
      </c>
      <c r="I1432" t="s">
        <v>7494</v>
      </c>
      <c r="J1432" t="s">
        <v>7258</v>
      </c>
      <c r="K1432" t="str">
        <f t="shared" si="44"/>
        <v>In Stock</v>
      </c>
      <c r="L1432" s="1">
        <f t="shared" si="45"/>
        <v>1586</v>
      </c>
      <c r="M1432" t="str">
        <f>IF(Table1[[#This Row],[sold]]&gt;100,"High",IF(Table1[[#This Row],[sold]]&gt;=50,"Medium","Low"))</f>
        <v>High</v>
      </c>
    </row>
    <row r="1433" spans="1:13" x14ac:dyDescent="0.3">
      <c r="A1433" t="s">
        <v>1398</v>
      </c>
      <c r="B1433" t="s">
        <v>7365</v>
      </c>
      <c r="C1433" t="s">
        <v>1011</v>
      </c>
      <c r="D1433" s="1">
        <v>43.99</v>
      </c>
      <c r="E1433">
        <v>10</v>
      </c>
      <c r="F1433" t="s">
        <v>1255</v>
      </c>
      <c r="G1433">
        <v>40</v>
      </c>
      <c r="H1433" t="s">
        <v>2310</v>
      </c>
      <c r="I1433" t="s">
        <v>7535</v>
      </c>
      <c r="J1433" t="s">
        <v>7258</v>
      </c>
      <c r="K1433" t="str">
        <f t="shared" si="44"/>
        <v>In Stock</v>
      </c>
      <c r="L1433" s="1">
        <f t="shared" si="45"/>
        <v>1759.6000000000001</v>
      </c>
      <c r="M1433" t="str">
        <f>IF(Table1[[#This Row],[sold]]&gt;100,"High",IF(Table1[[#This Row],[sold]]&gt;=50,"Medium","Low"))</f>
        <v>Low</v>
      </c>
    </row>
    <row r="1434" spans="1:13" x14ac:dyDescent="0.3">
      <c r="A1434" t="s">
        <v>1350</v>
      </c>
      <c r="B1434" t="s">
        <v>2311</v>
      </c>
      <c r="C1434" t="s">
        <v>1036</v>
      </c>
      <c r="D1434" s="1">
        <v>34.43</v>
      </c>
      <c r="E1434">
        <v>16</v>
      </c>
      <c r="F1434" t="s">
        <v>2312</v>
      </c>
      <c r="G1434">
        <v>563</v>
      </c>
      <c r="H1434" t="s">
        <v>2313</v>
      </c>
      <c r="I1434" t="s">
        <v>7495</v>
      </c>
      <c r="J1434" t="s">
        <v>7258</v>
      </c>
      <c r="K1434" t="str">
        <f t="shared" si="44"/>
        <v>In Stock</v>
      </c>
      <c r="L1434" s="1">
        <f t="shared" si="45"/>
        <v>19384.09</v>
      </c>
      <c r="M1434" t="str">
        <f>IF(Table1[[#This Row],[sold]]&gt;100,"High",IF(Table1[[#This Row],[sold]]&gt;=50,"Medium","Low"))</f>
        <v>High</v>
      </c>
    </row>
    <row r="1435" spans="1:13" x14ac:dyDescent="0.3">
      <c r="A1435" t="s">
        <v>2093</v>
      </c>
      <c r="B1435" t="s">
        <v>2314</v>
      </c>
      <c r="C1435" t="s">
        <v>1011</v>
      </c>
      <c r="D1435" s="1">
        <v>37.880000000000003</v>
      </c>
      <c r="E1435">
        <v>8</v>
      </c>
      <c r="F1435" t="s">
        <v>2292</v>
      </c>
      <c r="G1435">
        <v>8</v>
      </c>
      <c r="H1435" t="s">
        <v>2315</v>
      </c>
      <c r="I1435" t="s">
        <v>7495</v>
      </c>
      <c r="J1435" t="s">
        <v>7258</v>
      </c>
      <c r="K1435" t="str">
        <f t="shared" si="44"/>
        <v>In Stock</v>
      </c>
      <c r="L1435" s="1">
        <f t="shared" si="45"/>
        <v>303.04000000000002</v>
      </c>
      <c r="M1435" t="str">
        <f>IF(Table1[[#This Row],[sold]]&gt;100,"High",IF(Table1[[#This Row],[sold]]&gt;=50,"Medium","Low"))</f>
        <v>Low</v>
      </c>
    </row>
    <row r="1436" spans="1:13" x14ac:dyDescent="0.3">
      <c r="A1436" t="s">
        <v>2246</v>
      </c>
      <c r="B1436" t="s">
        <v>7342</v>
      </c>
      <c r="C1436" t="s">
        <v>1036</v>
      </c>
      <c r="D1436" s="1">
        <v>49.99</v>
      </c>
      <c r="E1436">
        <v>10</v>
      </c>
      <c r="F1436" t="s">
        <v>1019</v>
      </c>
      <c r="G1436">
        <v>35</v>
      </c>
      <c r="H1436" t="s">
        <v>2316</v>
      </c>
      <c r="I1436" t="s">
        <v>7499</v>
      </c>
      <c r="J1436" t="s">
        <v>7258</v>
      </c>
      <c r="K1436" t="str">
        <f t="shared" si="44"/>
        <v>In Stock</v>
      </c>
      <c r="L1436" s="1">
        <f t="shared" si="45"/>
        <v>1749.65</v>
      </c>
      <c r="M1436" t="str">
        <f>IF(Table1[[#This Row],[sold]]&gt;100,"High",IF(Table1[[#This Row],[sold]]&gt;=50,"Medium","Low"))</f>
        <v>Low</v>
      </c>
    </row>
    <row r="1437" spans="1:13" x14ac:dyDescent="0.3">
      <c r="A1437" t="s">
        <v>1286</v>
      </c>
      <c r="B1437" t="s">
        <v>7320</v>
      </c>
      <c r="C1437" t="s">
        <v>1011</v>
      </c>
      <c r="D1437" s="1">
        <v>42.04</v>
      </c>
      <c r="E1437">
        <v>413</v>
      </c>
      <c r="F1437" t="s">
        <v>2317</v>
      </c>
      <c r="G1437">
        <v>413</v>
      </c>
      <c r="H1437" t="s">
        <v>2318</v>
      </c>
      <c r="I1437" t="s">
        <v>7495</v>
      </c>
      <c r="J1437" t="s">
        <v>7258</v>
      </c>
      <c r="K1437" t="str">
        <f t="shared" si="44"/>
        <v>In Stock</v>
      </c>
      <c r="L1437" s="1">
        <f t="shared" si="45"/>
        <v>17362.52</v>
      </c>
      <c r="M1437" t="str">
        <f>IF(Table1[[#This Row],[sold]]&gt;100,"High",IF(Table1[[#This Row],[sold]]&gt;=50,"Medium","Low"))</f>
        <v>High</v>
      </c>
    </row>
    <row r="1438" spans="1:13" x14ac:dyDescent="0.3">
      <c r="A1438" t="s">
        <v>1078</v>
      </c>
      <c r="B1438" t="s">
        <v>2319</v>
      </c>
      <c r="C1438" t="s">
        <v>1036</v>
      </c>
      <c r="D1438" s="1">
        <v>10</v>
      </c>
      <c r="E1438">
        <v>10</v>
      </c>
      <c r="F1438" t="s">
        <v>1222</v>
      </c>
      <c r="G1438">
        <v>110</v>
      </c>
      <c r="H1438" t="s">
        <v>2320</v>
      </c>
      <c r="I1438" t="s">
        <v>7528</v>
      </c>
      <c r="J1438" t="s">
        <v>7258</v>
      </c>
      <c r="K1438" t="str">
        <f t="shared" si="44"/>
        <v>In Stock</v>
      </c>
      <c r="L1438" s="1">
        <f t="shared" si="45"/>
        <v>1100</v>
      </c>
      <c r="M1438" t="str">
        <f>IF(Table1[[#This Row],[sold]]&gt;100,"High",IF(Table1[[#This Row],[sold]]&gt;=50,"Medium","Low"))</f>
        <v>High</v>
      </c>
    </row>
    <row r="1439" spans="1:13" x14ac:dyDescent="0.3">
      <c r="A1439" t="s">
        <v>1305</v>
      </c>
      <c r="B1439" t="s">
        <v>2321</v>
      </c>
      <c r="C1439" t="s">
        <v>1036</v>
      </c>
      <c r="D1439" s="1">
        <v>27.06</v>
      </c>
      <c r="E1439">
        <v>18</v>
      </c>
      <c r="F1439" t="s">
        <v>2322</v>
      </c>
      <c r="G1439">
        <v>21</v>
      </c>
      <c r="H1439" t="s">
        <v>2323</v>
      </c>
      <c r="I1439" t="s">
        <v>7495</v>
      </c>
      <c r="J1439" t="s">
        <v>7258</v>
      </c>
      <c r="K1439" t="str">
        <f t="shared" si="44"/>
        <v>In Stock</v>
      </c>
      <c r="L1439" s="1">
        <f t="shared" si="45"/>
        <v>568.26</v>
      </c>
      <c r="M1439" t="str">
        <f>IF(Table1[[#This Row],[sold]]&gt;100,"High",IF(Table1[[#This Row],[sold]]&gt;=50,"Medium","Low"))</f>
        <v>Low</v>
      </c>
    </row>
    <row r="1440" spans="1:13" x14ac:dyDescent="0.3">
      <c r="A1440" t="s">
        <v>1205</v>
      </c>
      <c r="B1440" t="s">
        <v>2324</v>
      </c>
      <c r="C1440" t="s">
        <v>1036</v>
      </c>
      <c r="D1440" s="1">
        <v>55.99</v>
      </c>
      <c r="E1440">
        <v>3</v>
      </c>
      <c r="F1440" t="s">
        <v>2325</v>
      </c>
      <c r="G1440">
        <v>14</v>
      </c>
      <c r="H1440" t="s">
        <v>2326</v>
      </c>
      <c r="I1440" t="s">
        <v>7514</v>
      </c>
      <c r="J1440" t="s">
        <v>7258</v>
      </c>
      <c r="K1440" t="str">
        <f t="shared" si="44"/>
        <v>In Stock</v>
      </c>
      <c r="L1440" s="1">
        <f t="shared" si="45"/>
        <v>783.86</v>
      </c>
      <c r="M1440" t="str">
        <f>IF(Table1[[#This Row],[sold]]&gt;100,"High",IF(Table1[[#This Row],[sold]]&gt;=50,"Medium","Low"))</f>
        <v>Low</v>
      </c>
    </row>
    <row r="1441" spans="1:13" x14ac:dyDescent="0.3">
      <c r="A1441" t="s">
        <v>1344</v>
      </c>
      <c r="B1441" t="s">
        <v>2327</v>
      </c>
      <c r="C1441" t="s">
        <v>1036</v>
      </c>
      <c r="D1441" s="1">
        <v>69.98</v>
      </c>
      <c r="E1441">
        <v>1</v>
      </c>
      <c r="F1441" t="s">
        <v>2328</v>
      </c>
      <c r="G1441">
        <v>2663</v>
      </c>
      <c r="H1441" t="s">
        <v>1497</v>
      </c>
      <c r="I1441" t="s">
        <v>7496</v>
      </c>
      <c r="J1441" t="s">
        <v>7258</v>
      </c>
      <c r="K1441" t="str">
        <f t="shared" si="44"/>
        <v>In Stock</v>
      </c>
      <c r="L1441" s="1">
        <f t="shared" si="45"/>
        <v>186356.74000000002</v>
      </c>
      <c r="M1441" t="str">
        <f>IF(Table1[[#This Row],[sold]]&gt;100,"High",IF(Table1[[#This Row],[sold]]&gt;=50,"Medium","Low"))</f>
        <v>High</v>
      </c>
    </row>
    <row r="1442" spans="1:13" x14ac:dyDescent="0.3">
      <c r="A1442" t="s">
        <v>2329</v>
      </c>
      <c r="B1442" t="s">
        <v>2330</v>
      </c>
      <c r="C1442" t="s">
        <v>1011</v>
      </c>
      <c r="D1442" s="1">
        <v>17.25</v>
      </c>
      <c r="E1442">
        <v>165</v>
      </c>
      <c r="F1442" t="s">
        <v>2331</v>
      </c>
      <c r="G1442">
        <v>2156</v>
      </c>
      <c r="H1442" t="s">
        <v>2332</v>
      </c>
      <c r="I1442" t="s">
        <v>7495</v>
      </c>
      <c r="J1442" t="s">
        <v>7258</v>
      </c>
      <c r="K1442" t="str">
        <f t="shared" si="44"/>
        <v>In Stock</v>
      </c>
      <c r="L1442" s="1">
        <f t="shared" si="45"/>
        <v>37191</v>
      </c>
      <c r="M1442" t="str">
        <f>IF(Table1[[#This Row],[sold]]&gt;100,"High",IF(Table1[[#This Row],[sold]]&gt;=50,"Medium","Low"))</f>
        <v>High</v>
      </c>
    </row>
    <row r="1443" spans="1:13" x14ac:dyDescent="0.3">
      <c r="A1443" t="s">
        <v>1078</v>
      </c>
      <c r="B1443" t="s">
        <v>7300</v>
      </c>
      <c r="C1443" t="s">
        <v>1011</v>
      </c>
      <c r="D1443" s="1">
        <v>29.95</v>
      </c>
      <c r="E1443">
        <v>6</v>
      </c>
      <c r="F1443" t="s">
        <v>2333</v>
      </c>
      <c r="G1443">
        <v>13</v>
      </c>
      <c r="H1443" t="s">
        <v>2334</v>
      </c>
      <c r="I1443" t="s">
        <v>7488</v>
      </c>
      <c r="J1443" t="s">
        <v>7258</v>
      </c>
      <c r="K1443" t="str">
        <f t="shared" si="44"/>
        <v>In Stock</v>
      </c>
      <c r="L1443" s="1">
        <f t="shared" si="45"/>
        <v>389.34999999999997</v>
      </c>
      <c r="M1443" t="str">
        <f>IF(Table1[[#This Row],[sold]]&gt;100,"High",IF(Table1[[#This Row],[sold]]&gt;=50,"Medium","Low"))</f>
        <v>Low</v>
      </c>
    </row>
    <row r="1444" spans="1:13" x14ac:dyDescent="0.3">
      <c r="A1444" t="s">
        <v>2335</v>
      </c>
      <c r="B1444" t="s">
        <v>2336</v>
      </c>
      <c r="C1444" t="s">
        <v>1336</v>
      </c>
      <c r="D1444" s="1">
        <v>29.99</v>
      </c>
      <c r="E1444">
        <v>7</v>
      </c>
      <c r="F1444" t="s">
        <v>2337</v>
      </c>
      <c r="G1444">
        <v>45</v>
      </c>
      <c r="H1444" t="s">
        <v>2338</v>
      </c>
      <c r="I1444" t="s">
        <v>7492</v>
      </c>
      <c r="J1444" t="s">
        <v>7258</v>
      </c>
      <c r="K1444" t="str">
        <f t="shared" si="44"/>
        <v>In Stock</v>
      </c>
      <c r="L1444" s="1">
        <f t="shared" si="45"/>
        <v>1349.55</v>
      </c>
      <c r="M1444" t="str">
        <f>IF(Table1[[#This Row],[sold]]&gt;100,"High",IF(Table1[[#This Row],[sold]]&gt;=50,"Medium","Low"))</f>
        <v>Low</v>
      </c>
    </row>
    <row r="1445" spans="1:13" x14ac:dyDescent="0.3">
      <c r="A1445" t="s">
        <v>1044</v>
      </c>
      <c r="B1445" t="s">
        <v>7455</v>
      </c>
      <c r="C1445" t="s">
        <v>1011</v>
      </c>
      <c r="D1445" s="1">
        <v>49.99</v>
      </c>
      <c r="E1445">
        <v>5</v>
      </c>
      <c r="F1445" t="s">
        <v>1667</v>
      </c>
      <c r="G1445">
        <v>6</v>
      </c>
      <c r="I1445" t="s">
        <v>7494</v>
      </c>
      <c r="J1445" t="s">
        <v>7258</v>
      </c>
      <c r="K1445" t="str">
        <f t="shared" si="44"/>
        <v>In Stock</v>
      </c>
      <c r="L1445" s="1">
        <f t="shared" si="45"/>
        <v>299.94</v>
      </c>
      <c r="M1445" t="str">
        <f>IF(Table1[[#This Row],[sold]]&gt;100,"High",IF(Table1[[#This Row],[sold]]&gt;=50,"Medium","Low"))</f>
        <v>Low</v>
      </c>
    </row>
    <row r="1446" spans="1:13" x14ac:dyDescent="0.3">
      <c r="A1446" t="s">
        <v>1074</v>
      </c>
      <c r="B1446" t="s">
        <v>2339</v>
      </c>
      <c r="C1446" t="s">
        <v>1036</v>
      </c>
      <c r="D1446" s="1">
        <v>43.82</v>
      </c>
      <c r="E1446">
        <v>5</v>
      </c>
      <c r="F1446" t="s">
        <v>2340</v>
      </c>
      <c r="G1446">
        <v>20</v>
      </c>
      <c r="H1446" t="s">
        <v>2341</v>
      </c>
      <c r="I1446" t="s">
        <v>7495</v>
      </c>
      <c r="J1446" t="s">
        <v>7258</v>
      </c>
      <c r="K1446" t="str">
        <f t="shared" si="44"/>
        <v>In Stock</v>
      </c>
      <c r="L1446" s="1">
        <f t="shared" si="45"/>
        <v>876.4</v>
      </c>
      <c r="M1446" t="str">
        <f>IF(Table1[[#This Row],[sold]]&gt;100,"High",IF(Table1[[#This Row],[sold]]&gt;=50,"Medium","Low"))</f>
        <v>Low</v>
      </c>
    </row>
    <row r="1447" spans="1:13" x14ac:dyDescent="0.3">
      <c r="A1447" t="s">
        <v>1275</v>
      </c>
      <c r="B1447" t="s">
        <v>2342</v>
      </c>
      <c r="C1447" t="s">
        <v>1011</v>
      </c>
      <c r="D1447" s="1">
        <v>38</v>
      </c>
      <c r="E1447">
        <v>2</v>
      </c>
      <c r="F1447" t="s">
        <v>2343</v>
      </c>
      <c r="G1447">
        <v>8</v>
      </c>
      <c r="I1447" t="s">
        <v>7492</v>
      </c>
      <c r="J1447" t="s">
        <v>7258</v>
      </c>
      <c r="K1447" t="str">
        <f t="shared" si="44"/>
        <v>In Stock</v>
      </c>
      <c r="L1447" s="1">
        <f t="shared" si="45"/>
        <v>304</v>
      </c>
      <c r="M1447" t="str">
        <f>IF(Table1[[#This Row],[sold]]&gt;100,"High",IF(Table1[[#This Row],[sold]]&gt;=50,"Medium","Low"))</f>
        <v>Low</v>
      </c>
    </row>
    <row r="1448" spans="1:13" x14ac:dyDescent="0.3">
      <c r="A1448" t="s">
        <v>1305</v>
      </c>
      <c r="B1448" t="s">
        <v>2344</v>
      </c>
      <c r="C1448" t="s">
        <v>1036</v>
      </c>
      <c r="D1448" s="1">
        <v>29.97</v>
      </c>
      <c r="E1448">
        <v>93</v>
      </c>
      <c r="F1448" t="s">
        <v>2345</v>
      </c>
      <c r="G1448">
        <v>2311</v>
      </c>
      <c r="H1448" t="s">
        <v>2346</v>
      </c>
      <c r="I1448" t="s">
        <v>7495</v>
      </c>
      <c r="J1448" t="s">
        <v>7258</v>
      </c>
      <c r="K1448" t="str">
        <f t="shared" si="44"/>
        <v>In Stock</v>
      </c>
      <c r="L1448" s="1">
        <f t="shared" si="45"/>
        <v>69260.67</v>
      </c>
      <c r="M1448" t="str">
        <f>IF(Table1[[#This Row],[sold]]&gt;100,"High",IF(Table1[[#This Row],[sold]]&gt;=50,"Medium","Low"))</f>
        <v>High</v>
      </c>
    </row>
    <row r="1449" spans="1:13" x14ac:dyDescent="0.3">
      <c r="A1449" t="s">
        <v>1078</v>
      </c>
      <c r="B1449" t="s">
        <v>2347</v>
      </c>
      <c r="C1449" t="s">
        <v>2348</v>
      </c>
      <c r="D1449" s="1">
        <v>52.39</v>
      </c>
      <c r="E1449">
        <v>10</v>
      </c>
      <c r="F1449" t="s">
        <v>2349</v>
      </c>
      <c r="G1449">
        <v>145</v>
      </c>
      <c r="H1449" t="s">
        <v>2350</v>
      </c>
      <c r="I1449" t="s">
        <v>7496</v>
      </c>
      <c r="J1449" t="s">
        <v>7258</v>
      </c>
      <c r="K1449" t="str">
        <f t="shared" si="44"/>
        <v>In Stock</v>
      </c>
      <c r="L1449" s="1">
        <f t="shared" si="45"/>
        <v>7596.55</v>
      </c>
      <c r="M1449" t="str">
        <f>IF(Table1[[#This Row],[sold]]&gt;100,"High",IF(Table1[[#This Row],[sold]]&gt;=50,"Medium","Low"))</f>
        <v>High</v>
      </c>
    </row>
    <row r="1450" spans="1:13" x14ac:dyDescent="0.3">
      <c r="A1450" t="s">
        <v>1146</v>
      </c>
      <c r="B1450" t="s">
        <v>2351</v>
      </c>
      <c r="C1450" t="s">
        <v>2554</v>
      </c>
      <c r="D1450" s="1">
        <v>21.95</v>
      </c>
      <c r="E1450">
        <v>9</v>
      </c>
      <c r="F1450" t="s">
        <v>2352</v>
      </c>
      <c r="G1450">
        <v>85</v>
      </c>
      <c r="H1450" t="s">
        <v>2353</v>
      </c>
      <c r="I1450" t="s">
        <v>7494</v>
      </c>
      <c r="J1450" t="s">
        <v>7258</v>
      </c>
      <c r="K1450" t="str">
        <f t="shared" si="44"/>
        <v>In Stock</v>
      </c>
      <c r="L1450" s="1">
        <f t="shared" si="45"/>
        <v>1865.75</v>
      </c>
      <c r="M1450" t="str">
        <f>IF(Table1[[#This Row],[sold]]&gt;100,"High",IF(Table1[[#This Row],[sold]]&gt;=50,"Medium","Low"))</f>
        <v>Medium</v>
      </c>
    </row>
    <row r="1451" spans="1:13" x14ac:dyDescent="0.3">
      <c r="A1451" t="s">
        <v>2306</v>
      </c>
      <c r="B1451" t="s">
        <v>2354</v>
      </c>
      <c r="C1451" t="s">
        <v>1036</v>
      </c>
      <c r="D1451" s="1">
        <v>24.95</v>
      </c>
      <c r="E1451">
        <v>7</v>
      </c>
      <c r="F1451" t="s">
        <v>2355</v>
      </c>
      <c r="G1451">
        <v>171</v>
      </c>
      <c r="H1451" t="s">
        <v>2356</v>
      </c>
      <c r="I1451" t="s">
        <v>7496</v>
      </c>
      <c r="J1451" t="s">
        <v>7258</v>
      </c>
      <c r="K1451" t="str">
        <f t="shared" si="44"/>
        <v>In Stock</v>
      </c>
      <c r="L1451" s="1">
        <f t="shared" si="45"/>
        <v>4266.45</v>
      </c>
      <c r="M1451" t="str">
        <f>IF(Table1[[#This Row],[sold]]&gt;100,"High",IF(Table1[[#This Row],[sold]]&gt;=50,"Medium","Low"))</f>
        <v>High</v>
      </c>
    </row>
    <row r="1452" spans="1:13" x14ac:dyDescent="0.3">
      <c r="A1452" t="s">
        <v>1275</v>
      </c>
      <c r="B1452" t="s">
        <v>2357</v>
      </c>
      <c r="C1452" t="s">
        <v>1011</v>
      </c>
      <c r="D1452" s="1">
        <v>18.75</v>
      </c>
      <c r="E1452">
        <v>10</v>
      </c>
      <c r="F1452" t="s">
        <v>1250</v>
      </c>
      <c r="G1452">
        <v>29</v>
      </c>
      <c r="H1452" t="s">
        <v>2358</v>
      </c>
      <c r="I1452" t="s">
        <v>7498</v>
      </c>
      <c r="J1452" t="s">
        <v>7258</v>
      </c>
      <c r="K1452" t="str">
        <f t="shared" si="44"/>
        <v>In Stock</v>
      </c>
      <c r="L1452" s="1">
        <f t="shared" si="45"/>
        <v>543.75</v>
      </c>
      <c r="M1452" t="str">
        <f>IF(Table1[[#This Row],[sold]]&gt;100,"High",IF(Table1[[#This Row],[sold]]&gt;=50,"Medium","Low"))</f>
        <v>Low</v>
      </c>
    </row>
    <row r="1453" spans="1:13" x14ac:dyDescent="0.3">
      <c r="A1453" t="s">
        <v>2359</v>
      </c>
      <c r="B1453" t="s">
        <v>2360</v>
      </c>
      <c r="C1453" t="s">
        <v>1336</v>
      </c>
      <c r="D1453" s="1">
        <v>72</v>
      </c>
      <c r="E1453">
        <v>8</v>
      </c>
      <c r="F1453" t="s">
        <v>2361</v>
      </c>
      <c r="G1453">
        <v>41</v>
      </c>
      <c r="H1453" t="s">
        <v>2362</v>
      </c>
      <c r="I1453" t="s">
        <v>7494</v>
      </c>
      <c r="J1453" t="s">
        <v>7258</v>
      </c>
      <c r="K1453" t="str">
        <f t="shared" si="44"/>
        <v>In Stock</v>
      </c>
      <c r="L1453" s="1">
        <f t="shared" si="45"/>
        <v>2952</v>
      </c>
      <c r="M1453" t="str">
        <f>IF(Table1[[#This Row],[sold]]&gt;100,"High",IF(Table1[[#This Row],[sold]]&gt;=50,"Medium","Low"))</f>
        <v>Low</v>
      </c>
    </row>
    <row r="1454" spans="1:13" x14ac:dyDescent="0.3">
      <c r="A1454" t="s">
        <v>1344</v>
      </c>
      <c r="B1454" t="s">
        <v>2363</v>
      </c>
      <c r="C1454" t="s">
        <v>1011</v>
      </c>
      <c r="D1454" s="1">
        <v>54.99</v>
      </c>
      <c r="E1454">
        <v>10</v>
      </c>
      <c r="F1454" t="s">
        <v>1255</v>
      </c>
      <c r="G1454">
        <v>40</v>
      </c>
      <c r="H1454" t="s">
        <v>2364</v>
      </c>
      <c r="I1454" t="s">
        <v>7499</v>
      </c>
      <c r="J1454" t="s">
        <v>7258</v>
      </c>
      <c r="K1454" t="str">
        <f t="shared" si="44"/>
        <v>In Stock</v>
      </c>
      <c r="L1454" s="1">
        <f t="shared" si="45"/>
        <v>2199.6</v>
      </c>
      <c r="M1454" t="str">
        <f>IF(Table1[[#This Row],[sold]]&gt;100,"High",IF(Table1[[#This Row],[sold]]&gt;=50,"Medium","Low"))</f>
        <v>Low</v>
      </c>
    </row>
    <row r="1455" spans="1:13" x14ac:dyDescent="0.3">
      <c r="A1455" t="s">
        <v>1796</v>
      </c>
      <c r="B1455" t="s">
        <v>2365</v>
      </c>
      <c r="C1455" t="s">
        <v>1011</v>
      </c>
      <c r="D1455" s="1">
        <v>18.14</v>
      </c>
      <c r="E1455">
        <v>10</v>
      </c>
      <c r="F1455" t="s">
        <v>2366</v>
      </c>
      <c r="G1455">
        <v>1966</v>
      </c>
      <c r="H1455" t="s">
        <v>2367</v>
      </c>
      <c r="I1455" t="s">
        <v>7496</v>
      </c>
      <c r="J1455" t="s">
        <v>7258</v>
      </c>
      <c r="K1455" t="str">
        <f t="shared" si="44"/>
        <v>In Stock</v>
      </c>
      <c r="L1455" s="1">
        <f t="shared" si="45"/>
        <v>35663.24</v>
      </c>
      <c r="M1455" t="str">
        <f>IF(Table1[[#This Row],[sold]]&gt;100,"High",IF(Table1[[#This Row],[sold]]&gt;=50,"Medium","Low"))</f>
        <v>High</v>
      </c>
    </row>
    <row r="1456" spans="1:13" x14ac:dyDescent="0.3">
      <c r="A1456" t="s">
        <v>2368</v>
      </c>
      <c r="B1456" t="s">
        <v>2369</v>
      </c>
      <c r="C1456" t="s">
        <v>1254</v>
      </c>
      <c r="D1456" s="1">
        <v>14.7</v>
      </c>
      <c r="E1456">
        <v>2</v>
      </c>
      <c r="F1456" t="s">
        <v>2370</v>
      </c>
      <c r="G1456">
        <v>169</v>
      </c>
      <c r="H1456" t="s">
        <v>2371</v>
      </c>
      <c r="I1456" t="s">
        <v>7496</v>
      </c>
      <c r="J1456" t="s">
        <v>7258</v>
      </c>
      <c r="K1456" t="str">
        <f t="shared" si="44"/>
        <v>In Stock</v>
      </c>
      <c r="L1456" s="1">
        <f t="shared" si="45"/>
        <v>2484.2999999999997</v>
      </c>
      <c r="M1456" t="str">
        <f>IF(Table1[[#This Row],[sold]]&gt;100,"High",IF(Table1[[#This Row],[sold]]&gt;=50,"Medium","Low"))</f>
        <v>High</v>
      </c>
    </row>
    <row r="1457" spans="1:13" x14ac:dyDescent="0.3">
      <c r="A1457" t="s">
        <v>1398</v>
      </c>
      <c r="B1457" t="s">
        <v>7366</v>
      </c>
      <c r="C1457" t="s">
        <v>1011</v>
      </c>
      <c r="D1457" s="1">
        <v>44.99</v>
      </c>
      <c r="E1457">
        <v>10</v>
      </c>
      <c r="F1457" t="s">
        <v>1472</v>
      </c>
      <c r="G1457">
        <v>12</v>
      </c>
      <c r="H1457" t="s">
        <v>2372</v>
      </c>
      <c r="I1457" t="s">
        <v>7494</v>
      </c>
      <c r="J1457" t="s">
        <v>7258</v>
      </c>
      <c r="K1457" t="str">
        <f t="shared" si="44"/>
        <v>In Stock</v>
      </c>
      <c r="L1457" s="1">
        <f t="shared" si="45"/>
        <v>539.88</v>
      </c>
      <c r="M1457" t="str">
        <f>IF(Table1[[#This Row],[sold]]&gt;100,"High",IF(Table1[[#This Row],[sold]]&gt;=50,"Medium","Low"))</f>
        <v>Low</v>
      </c>
    </row>
    <row r="1458" spans="1:13" x14ac:dyDescent="0.3">
      <c r="A1458" t="s">
        <v>1205</v>
      </c>
      <c r="B1458" t="s">
        <v>2373</v>
      </c>
      <c r="C1458" t="s">
        <v>1011</v>
      </c>
      <c r="D1458" s="1">
        <v>34.93</v>
      </c>
      <c r="E1458">
        <v>1</v>
      </c>
      <c r="F1458" t="s">
        <v>2374</v>
      </c>
      <c r="G1458">
        <v>1947</v>
      </c>
      <c r="H1458" t="s">
        <v>2375</v>
      </c>
      <c r="I1458" t="s">
        <v>7495</v>
      </c>
      <c r="J1458" t="s">
        <v>7258</v>
      </c>
      <c r="K1458" t="str">
        <f t="shared" si="44"/>
        <v>In Stock</v>
      </c>
      <c r="L1458" s="1">
        <f t="shared" si="45"/>
        <v>68008.710000000006</v>
      </c>
      <c r="M1458" t="str">
        <f>IF(Table1[[#This Row],[sold]]&gt;100,"High",IF(Table1[[#This Row],[sold]]&gt;=50,"Medium","Low"))</f>
        <v>High</v>
      </c>
    </row>
    <row r="1459" spans="1:13" x14ac:dyDescent="0.3">
      <c r="A1459" t="s">
        <v>2376</v>
      </c>
      <c r="B1459" t="s">
        <v>2377</v>
      </c>
      <c r="C1459" t="s">
        <v>5444</v>
      </c>
      <c r="D1459" s="1">
        <v>28.9</v>
      </c>
      <c r="E1459">
        <v>1</v>
      </c>
      <c r="F1459" t="s">
        <v>2378</v>
      </c>
      <c r="G1459">
        <v>1</v>
      </c>
      <c r="I1459" t="s">
        <v>7498</v>
      </c>
      <c r="J1459" t="s">
        <v>7258</v>
      </c>
      <c r="K1459" t="str">
        <f t="shared" si="44"/>
        <v>In Stock</v>
      </c>
      <c r="L1459" s="1">
        <f t="shared" si="45"/>
        <v>28.9</v>
      </c>
      <c r="M1459" t="str">
        <f>IF(Table1[[#This Row],[sold]]&gt;100,"High",IF(Table1[[#This Row],[sold]]&gt;=50,"Medium","Low"))</f>
        <v>Low</v>
      </c>
    </row>
    <row r="1460" spans="1:13" x14ac:dyDescent="0.3">
      <c r="A1460" t="s">
        <v>1398</v>
      </c>
      <c r="B1460" t="s">
        <v>7367</v>
      </c>
      <c r="C1460" t="s">
        <v>1336</v>
      </c>
      <c r="D1460" s="1">
        <v>15</v>
      </c>
      <c r="E1460">
        <v>10</v>
      </c>
      <c r="F1460" t="s">
        <v>1647</v>
      </c>
      <c r="G1460">
        <v>7</v>
      </c>
      <c r="I1460" t="s">
        <v>7502</v>
      </c>
      <c r="J1460" t="s">
        <v>7258</v>
      </c>
      <c r="K1460" t="str">
        <f t="shared" si="44"/>
        <v>In Stock</v>
      </c>
      <c r="L1460" s="1">
        <f t="shared" si="45"/>
        <v>105</v>
      </c>
      <c r="M1460" t="str">
        <f>IF(Table1[[#This Row],[sold]]&gt;100,"High",IF(Table1[[#This Row],[sold]]&gt;=50,"Medium","Low"))</f>
        <v>Low</v>
      </c>
    </row>
    <row r="1461" spans="1:13" x14ac:dyDescent="0.3">
      <c r="A1461" t="s">
        <v>1074</v>
      </c>
      <c r="B1461" t="s">
        <v>2379</v>
      </c>
      <c r="C1461" t="s">
        <v>1011</v>
      </c>
      <c r="D1461" s="1">
        <v>128.88</v>
      </c>
      <c r="E1461">
        <v>10</v>
      </c>
      <c r="F1461" t="s">
        <v>2380</v>
      </c>
      <c r="G1461">
        <v>21</v>
      </c>
      <c r="H1461" t="s">
        <v>2381</v>
      </c>
      <c r="I1461" t="s">
        <v>7467</v>
      </c>
      <c r="J1461" t="s">
        <v>7258</v>
      </c>
      <c r="K1461" t="str">
        <f t="shared" si="44"/>
        <v>In Stock</v>
      </c>
      <c r="L1461" s="1">
        <f t="shared" si="45"/>
        <v>2706.48</v>
      </c>
      <c r="M1461" t="str">
        <f>IF(Table1[[#This Row],[sold]]&gt;100,"High",IF(Table1[[#This Row],[sold]]&gt;=50,"Medium","Low"))</f>
        <v>Low</v>
      </c>
    </row>
    <row r="1462" spans="1:13" x14ac:dyDescent="0.3">
      <c r="A1462" t="s">
        <v>1034</v>
      </c>
      <c r="B1462" t="s">
        <v>2382</v>
      </c>
      <c r="C1462" t="s">
        <v>1036</v>
      </c>
      <c r="D1462" s="1">
        <v>9.94</v>
      </c>
      <c r="E1462">
        <v>10</v>
      </c>
      <c r="F1462" t="s">
        <v>2383</v>
      </c>
      <c r="G1462">
        <v>4775</v>
      </c>
      <c r="H1462" t="s">
        <v>2384</v>
      </c>
      <c r="I1462" t="s">
        <v>7496</v>
      </c>
      <c r="J1462" t="s">
        <v>7258</v>
      </c>
      <c r="K1462" t="str">
        <f t="shared" si="44"/>
        <v>In Stock</v>
      </c>
      <c r="L1462" s="1">
        <f t="shared" si="45"/>
        <v>47463.5</v>
      </c>
      <c r="M1462" t="str">
        <f>IF(Table1[[#This Row],[sold]]&gt;100,"High",IF(Table1[[#This Row],[sold]]&gt;=50,"Medium","Low"))</f>
        <v>High</v>
      </c>
    </row>
    <row r="1463" spans="1:13" x14ac:dyDescent="0.3">
      <c r="A1463" t="s">
        <v>1350</v>
      </c>
      <c r="B1463" t="s">
        <v>2385</v>
      </c>
      <c r="C1463" t="s">
        <v>1011</v>
      </c>
      <c r="D1463" s="1">
        <v>38.89</v>
      </c>
      <c r="E1463">
        <v>25</v>
      </c>
      <c r="F1463" t="s">
        <v>2386</v>
      </c>
      <c r="G1463">
        <v>1832</v>
      </c>
      <c r="H1463" t="s">
        <v>2387</v>
      </c>
      <c r="I1463" t="s">
        <v>7495</v>
      </c>
      <c r="J1463" t="s">
        <v>7258</v>
      </c>
      <c r="K1463" t="str">
        <f t="shared" si="44"/>
        <v>In Stock</v>
      </c>
      <c r="L1463" s="1">
        <f t="shared" si="45"/>
        <v>71246.48</v>
      </c>
      <c r="M1463" t="str">
        <f>IF(Table1[[#This Row],[sold]]&gt;100,"High",IF(Table1[[#This Row],[sold]]&gt;=50,"Medium","Low"))</f>
        <v>High</v>
      </c>
    </row>
    <row r="1464" spans="1:13" x14ac:dyDescent="0.3">
      <c r="A1464" t="s">
        <v>1074</v>
      </c>
      <c r="B1464" t="s">
        <v>2388</v>
      </c>
      <c r="C1464" t="s">
        <v>1036</v>
      </c>
      <c r="D1464" s="1">
        <v>74.989999999999995</v>
      </c>
      <c r="E1464">
        <v>1</v>
      </c>
      <c r="F1464" t="s">
        <v>1587</v>
      </c>
      <c r="G1464">
        <v>6</v>
      </c>
      <c r="H1464" t="s">
        <v>2389</v>
      </c>
      <c r="I1464" t="s">
        <v>7494</v>
      </c>
      <c r="J1464" t="s">
        <v>7258</v>
      </c>
      <c r="K1464" t="str">
        <f t="shared" si="44"/>
        <v>In Stock</v>
      </c>
      <c r="L1464" s="1">
        <f t="shared" si="45"/>
        <v>449.93999999999994</v>
      </c>
      <c r="M1464" t="str">
        <f>IF(Table1[[#This Row],[sold]]&gt;100,"High",IF(Table1[[#This Row],[sold]]&gt;=50,"Medium","Low"))</f>
        <v>Low</v>
      </c>
    </row>
    <row r="1465" spans="1:13" x14ac:dyDescent="0.3">
      <c r="A1465" t="s">
        <v>2035</v>
      </c>
      <c r="B1465" t="s">
        <v>2390</v>
      </c>
      <c r="C1465" t="s">
        <v>1036</v>
      </c>
      <c r="D1465" s="1">
        <v>19.41</v>
      </c>
      <c r="E1465">
        <v>15</v>
      </c>
      <c r="F1465" t="s">
        <v>2391</v>
      </c>
      <c r="G1465">
        <v>2436</v>
      </c>
      <c r="H1465" t="s">
        <v>2392</v>
      </c>
      <c r="I1465" t="s">
        <v>7495</v>
      </c>
      <c r="J1465" t="s">
        <v>7258</v>
      </c>
      <c r="K1465" t="str">
        <f t="shared" si="44"/>
        <v>In Stock</v>
      </c>
      <c r="L1465" s="1">
        <f t="shared" si="45"/>
        <v>47282.76</v>
      </c>
      <c r="M1465" t="str">
        <f>IF(Table1[[#This Row],[sold]]&gt;100,"High",IF(Table1[[#This Row],[sold]]&gt;=50,"Medium","Low"))</f>
        <v>High</v>
      </c>
    </row>
    <row r="1466" spans="1:13" x14ac:dyDescent="0.3">
      <c r="A1466" t="s">
        <v>1034</v>
      </c>
      <c r="B1466" t="s">
        <v>2393</v>
      </c>
      <c r="C1466" t="s">
        <v>1221</v>
      </c>
      <c r="D1466" s="1">
        <v>43.15</v>
      </c>
      <c r="E1466">
        <v>10</v>
      </c>
      <c r="F1466" t="s">
        <v>2394</v>
      </c>
      <c r="G1466">
        <v>66</v>
      </c>
      <c r="H1466" t="s">
        <v>2395</v>
      </c>
      <c r="I1466" t="s">
        <v>7496</v>
      </c>
      <c r="J1466" t="s">
        <v>7258</v>
      </c>
      <c r="K1466" t="str">
        <f t="shared" si="44"/>
        <v>In Stock</v>
      </c>
      <c r="L1466" s="1">
        <f t="shared" si="45"/>
        <v>2847.9</v>
      </c>
      <c r="M1466" t="str">
        <f>IF(Table1[[#This Row],[sold]]&gt;100,"High",IF(Table1[[#This Row],[sold]]&gt;=50,"Medium","Low"))</f>
        <v>Medium</v>
      </c>
    </row>
    <row r="1467" spans="1:13" x14ac:dyDescent="0.3">
      <c r="A1467" t="s">
        <v>1236</v>
      </c>
      <c r="B1467" t="s">
        <v>2396</v>
      </c>
      <c r="C1467" t="s">
        <v>1036</v>
      </c>
      <c r="D1467" s="1">
        <v>27.98</v>
      </c>
      <c r="E1467">
        <v>3</v>
      </c>
      <c r="F1467" t="s">
        <v>2397</v>
      </c>
      <c r="G1467">
        <v>204</v>
      </c>
      <c r="H1467" t="s">
        <v>2398</v>
      </c>
      <c r="I1467" t="s">
        <v>7496</v>
      </c>
      <c r="J1467" t="s">
        <v>7258</v>
      </c>
      <c r="K1467" t="str">
        <f t="shared" si="44"/>
        <v>In Stock</v>
      </c>
      <c r="L1467" s="1">
        <f t="shared" si="45"/>
        <v>5707.92</v>
      </c>
      <c r="M1467" t="str">
        <f>IF(Table1[[#This Row],[sold]]&gt;100,"High",IF(Table1[[#This Row],[sold]]&gt;=50,"Medium","Low"))</f>
        <v>High</v>
      </c>
    </row>
    <row r="1468" spans="1:13" x14ac:dyDescent="0.3">
      <c r="A1468" t="s">
        <v>1354</v>
      </c>
      <c r="B1468" t="s">
        <v>2399</v>
      </c>
      <c r="C1468" t="s">
        <v>1036</v>
      </c>
      <c r="D1468" s="1">
        <v>26.15</v>
      </c>
      <c r="E1468">
        <v>112</v>
      </c>
      <c r="F1468" t="s">
        <v>2400</v>
      </c>
      <c r="G1468">
        <v>1954</v>
      </c>
      <c r="H1468" t="s">
        <v>2401</v>
      </c>
      <c r="I1468" t="s">
        <v>7495</v>
      </c>
      <c r="J1468" t="s">
        <v>7258</v>
      </c>
      <c r="K1468" t="str">
        <f t="shared" si="44"/>
        <v>In Stock</v>
      </c>
      <c r="L1468" s="1">
        <f t="shared" si="45"/>
        <v>51097.1</v>
      </c>
      <c r="M1468" t="str">
        <f>IF(Table1[[#This Row],[sold]]&gt;100,"High",IF(Table1[[#This Row],[sold]]&gt;=50,"Medium","Low"))</f>
        <v>High</v>
      </c>
    </row>
    <row r="1469" spans="1:13" x14ac:dyDescent="0.3">
      <c r="A1469" t="s">
        <v>1057</v>
      </c>
      <c r="B1469" t="s">
        <v>2402</v>
      </c>
      <c r="C1469" t="s">
        <v>1011</v>
      </c>
      <c r="D1469" s="1">
        <v>26</v>
      </c>
      <c r="E1469">
        <v>1</v>
      </c>
      <c r="F1469" t="s">
        <v>2403</v>
      </c>
      <c r="G1469">
        <v>2</v>
      </c>
      <c r="H1469" t="s">
        <v>2404</v>
      </c>
      <c r="I1469" t="s">
        <v>7492</v>
      </c>
      <c r="J1469" t="s">
        <v>7258</v>
      </c>
      <c r="K1469" t="str">
        <f t="shared" si="44"/>
        <v>In Stock</v>
      </c>
      <c r="L1469" s="1">
        <f t="shared" si="45"/>
        <v>52</v>
      </c>
      <c r="M1469" t="str">
        <f>IF(Table1[[#This Row],[sold]]&gt;100,"High",IF(Table1[[#This Row],[sold]]&gt;=50,"Medium","Low"))</f>
        <v>Low</v>
      </c>
    </row>
    <row r="1470" spans="1:13" x14ac:dyDescent="0.3">
      <c r="A1470" t="s">
        <v>1398</v>
      </c>
      <c r="B1470" t="s">
        <v>7368</v>
      </c>
      <c r="C1470" t="s">
        <v>1011</v>
      </c>
      <c r="D1470" s="1">
        <v>40.99</v>
      </c>
      <c r="E1470">
        <v>1</v>
      </c>
      <c r="F1470" t="s">
        <v>2405</v>
      </c>
      <c r="G1470">
        <v>7</v>
      </c>
      <c r="H1470" t="s">
        <v>2406</v>
      </c>
      <c r="I1470" t="s">
        <v>7499</v>
      </c>
      <c r="J1470" t="s">
        <v>7258</v>
      </c>
      <c r="K1470" t="str">
        <f t="shared" ref="K1470:K1533" si="46">IF(E1470&gt;=1,"In Stock","Out of Stock")</f>
        <v>In Stock</v>
      </c>
      <c r="L1470" s="1">
        <f t="shared" ref="L1470:L1533" si="47">G1470*D1470</f>
        <v>286.93</v>
      </c>
      <c r="M1470" t="str">
        <f>IF(Table1[[#This Row],[sold]]&gt;100,"High",IF(Table1[[#This Row],[sold]]&gt;=50,"Medium","Low"))</f>
        <v>Low</v>
      </c>
    </row>
    <row r="1471" spans="1:13" x14ac:dyDescent="0.3">
      <c r="A1471" t="s">
        <v>2407</v>
      </c>
      <c r="B1471" t="s">
        <v>2408</v>
      </c>
      <c r="C1471" t="s">
        <v>1011</v>
      </c>
      <c r="D1471" s="1">
        <v>76.5</v>
      </c>
      <c r="E1471">
        <v>10</v>
      </c>
      <c r="F1471" t="s">
        <v>1402</v>
      </c>
      <c r="G1471">
        <v>2</v>
      </c>
      <c r="H1471" t="s">
        <v>2409</v>
      </c>
      <c r="I1471" t="s">
        <v>7498</v>
      </c>
      <c r="J1471" t="s">
        <v>7258</v>
      </c>
      <c r="K1471" t="str">
        <f t="shared" si="46"/>
        <v>In Stock</v>
      </c>
      <c r="L1471" s="1">
        <f t="shared" si="47"/>
        <v>153</v>
      </c>
      <c r="M1471" t="str">
        <f>IF(Table1[[#This Row],[sold]]&gt;100,"High",IF(Table1[[#This Row],[sold]]&gt;=50,"Medium","Low"))</f>
        <v>Low</v>
      </c>
    </row>
    <row r="1472" spans="1:13" x14ac:dyDescent="0.3">
      <c r="A1472" t="s">
        <v>2410</v>
      </c>
      <c r="B1472" t="s">
        <v>2411</v>
      </c>
      <c r="C1472" t="s">
        <v>1036</v>
      </c>
      <c r="D1472" s="1">
        <v>7.99</v>
      </c>
      <c r="E1472">
        <v>8</v>
      </c>
      <c r="F1472" t="s">
        <v>2412</v>
      </c>
      <c r="G1472">
        <v>131</v>
      </c>
      <c r="H1472" t="s">
        <v>2413</v>
      </c>
      <c r="I1472" t="s">
        <v>7492</v>
      </c>
      <c r="J1472" t="s">
        <v>7258</v>
      </c>
      <c r="K1472" t="str">
        <f t="shared" si="46"/>
        <v>In Stock</v>
      </c>
      <c r="L1472" s="1">
        <f t="shared" si="47"/>
        <v>1046.69</v>
      </c>
      <c r="M1472" t="str">
        <f>IF(Table1[[#This Row],[sold]]&gt;100,"High",IF(Table1[[#This Row],[sold]]&gt;=50,"Medium","Low"))</f>
        <v>High</v>
      </c>
    </row>
    <row r="1473" spans="1:13" x14ac:dyDescent="0.3">
      <c r="A1473" t="s">
        <v>1074</v>
      </c>
      <c r="B1473" t="s">
        <v>2414</v>
      </c>
      <c r="C1473" t="s">
        <v>1011</v>
      </c>
      <c r="D1473" s="1">
        <v>78.989999999999995</v>
      </c>
      <c r="E1473">
        <v>10</v>
      </c>
      <c r="F1473" t="s">
        <v>2415</v>
      </c>
      <c r="G1473">
        <v>7</v>
      </c>
      <c r="H1473" t="s">
        <v>2416</v>
      </c>
      <c r="I1473" t="s">
        <v>7492</v>
      </c>
      <c r="J1473" t="s">
        <v>7258</v>
      </c>
      <c r="K1473" t="str">
        <f t="shared" si="46"/>
        <v>In Stock</v>
      </c>
      <c r="L1473" s="1">
        <f t="shared" si="47"/>
        <v>552.92999999999995</v>
      </c>
      <c r="M1473" t="str">
        <f>IF(Table1[[#This Row],[sold]]&gt;100,"High",IF(Table1[[#This Row],[sold]]&gt;=50,"Medium","Low"))</f>
        <v>Low</v>
      </c>
    </row>
    <row r="1474" spans="1:13" x14ac:dyDescent="0.3">
      <c r="A1474" t="s">
        <v>1286</v>
      </c>
      <c r="B1474" t="s">
        <v>7321</v>
      </c>
      <c r="C1474" t="s">
        <v>7120</v>
      </c>
      <c r="D1474" s="1">
        <v>40</v>
      </c>
      <c r="E1474">
        <v>10</v>
      </c>
      <c r="F1474" t="s">
        <v>1277</v>
      </c>
      <c r="G1474">
        <v>10</v>
      </c>
      <c r="I1474" t="s">
        <v>7493</v>
      </c>
      <c r="J1474" t="s">
        <v>7258</v>
      </c>
      <c r="K1474" t="str">
        <f t="shared" si="46"/>
        <v>In Stock</v>
      </c>
      <c r="L1474" s="1">
        <f t="shared" si="47"/>
        <v>400</v>
      </c>
      <c r="M1474" t="str">
        <f>IF(Table1[[#This Row],[sold]]&gt;100,"High",IF(Table1[[#This Row],[sold]]&gt;=50,"Medium","Low"))</f>
        <v>Low</v>
      </c>
    </row>
    <row r="1475" spans="1:13" x14ac:dyDescent="0.3">
      <c r="A1475" t="s">
        <v>2359</v>
      </c>
      <c r="B1475" t="s">
        <v>2417</v>
      </c>
      <c r="C1475" t="s">
        <v>1011</v>
      </c>
      <c r="D1475" s="1">
        <v>29.95</v>
      </c>
      <c r="E1475">
        <v>10</v>
      </c>
      <c r="F1475" t="s">
        <v>1245</v>
      </c>
      <c r="G1475">
        <v>14</v>
      </c>
      <c r="I1475" t="s">
        <v>7496</v>
      </c>
      <c r="J1475" t="s">
        <v>7258</v>
      </c>
      <c r="K1475" t="str">
        <f t="shared" si="46"/>
        <v>In Stock</v>
      </c>
      <c r="L1475" s="1">
        <f t="shared" si="47"/>
        <v>419.3</v>
      </c>
      <c r="M1475" t="str">
        <f>IF(Table1[[#This Row],[sold]]&gt;100,"High",IF(Table1[[#This Row],[sold]]&gt;=50,"Medium","Low"))</f>
        <v>Low</v>
      </c>
    </row>
    <row r="1476" spans="1:13" x14ac:dyDescent="0.3">
      <c r="A1476" t="s">
        <v>1279</v>
      </c>
      <c r="B1476" t="s">
        <v>2418</v>
      </c>
      <c r="C1476" t="s">
        <v>1011</v>
      </c>
      <c r="D1476" s="1">
        <v>21.69</v>
      </c>
      <c r="E1476">
        <v>7</v>
      </c>
      <c r="F1476" t="s">
        <v>1913</v>
      </c>
      <c r="G1476">
        <v>3</v>
      </c>
      <c r="I1476" t="s">
        <v>7515</v>
      </c>
      <c r="J1476" t="s">
        <v>7258</v>
      </c>
      <c r="K1476" t="str">
        <f t="shared" si="46"/>
        <v>In Stock</v>
      </c>
      <c r="L1476" s="1">
        <f t="shared" si="47"/>
        <v>65.070000000000007</v>
      </c>
      <c r="M1476" t="str">
        <f>IF(Table1[[#This Row],[sold]]&gt;100,"High",IF(Table1[[#This Row],[sold]]&gt;=50,"Medium","Low"))</f>
        <v>Low</v>
      </c>
    </row>
    <row r="1477" spans="1:13" x14ac:dyDescent="0.3">
      <c r="A1477" t="s">
        <v>1070</v>
      </c>
      <c r="B1477" t="s">
        <v>2419</v>
      </c>
      <c r="C1477" t="s">
        <v>1036</v>
      </c>
      <c r="D1477" s="1">
        <v>57.63</v>
      </c>
      <c r="E1477">
        <v>1</v>
      </c>
      <c r="F1477" t="s">
        <v>2420</v>
      </c>
      <c r="G1477">
        <v>430</v>
      </c>
      <c r="H1477" t="s">
        <v>2421</v>
      </c>
      <c r="I1477" t="s">
        <v>7495</v>
      </c>
      <c r="J1477" t="s">
        <v>7258</v>
      </c>
      <c r="K1477" t="str">
        <f t="shared" si="46"/>
        <v>In Stock</v>
      </c>
      <c r="L1477" s="1">
        <f t="shared" si="47"/>
        <v>24780.9</v>
      </c>
      <c r="M1477" t="str">
        <f>IF(Table1[[#This Row],[sold]]&gt;100,"High",IF(Table1[[#This Row],[sold]]&gt;=50,"Medium","Low"))</f>
        <v>High</v>
      </c>
    </row>
    <row r="1478" spans="1:13" x14ac:dyDescent="0.3">
      <c r="A1478" t="s">
        <v>2422</v>
      </c>
      <c r="B1478" t="s">
        <v>2423</v>
      </c>
      <c r="C1478" t="s">
        <v>1011</v>
      </c>
      <c r="D1478" s="1">
        <v>27.25</v>
      </c>
      <c r="E1478">
        <v>3</v>
      </c>
      <c r="F1478" t="s">
        <v>2227</v>
      </c>
      <c r="G1478">
        <v>9</v>
      </c>
      <c r="H1478" t="s">
        <v>2424</v>
      </c>
      <c r="I1478" t="s">
        <v>7494</v>
      </c>
      <c r="J1478" t="s">
        <v>7258</v>
      </c>
      <c r="K1478" t="str">
        <f t="shared" si="46"/>
        <v>In Stock</v>
      </c>
      <c r="L1478" s="1">
        <f t="shared" si="47"/>
        <v>245.25</v>
      </c>
      <c r="M1478" t="str">
        <f>IF(Table1[[#This Row],[sold]]&gt;100,"High",IF(Table1[[#This Row],[sold]]&gt;=50,"Medium","Low"))</f>
        <v>Low</v>
      </c>
    </row>
    <row r="1479" spans="1:13" x14ac:dyDescent="0.3">
      <c r="A1479" t="s">
        <v>2425</v>
      </c>
      <c r="B1479" t="s">
        <v>2426</v>
      </c>
      <c r="C1479" t="s">
        <v>1036</v>
      </c>
      <c r="D1479" s="1">
        <v>23.68</v>
      </c>
      <c r="E1479">
        <v>10</v>
      </c>
      <c r="F1479" t="s">
        <v>2427</v>
      </c>
      <c r="G1479">
        <v>1576</v>
      </c>
      <c r="H1479" t="s">
        <v>2428</v>
      </c>
      <c r="I1479" t="s">
        <v>7496</v>
      </c>
      <c r="J1479" t="s">
        <v>7258</v>
      </c>
      <c r="K1479" t="str">
        <f t="shared" si="46"/>
        <v>In Stock</v>
      </c>
      <c r="L1479" s="1">
        <f t="shared" si="47"/>
        <v>37319.68</v>
      </c>
      <c r="M1479" t="str">
        <f>IF(Table1[[#This Row],[sold]]&gt;100,"High",IF(Table1[[#This Row],[sold]]&gt;=50,"Medium","Low"))</f>
        <v>High</v>
      </c>
    </row>
    <row r="1480" spans="1:13" x14ac:dyDescent="0.3">
      <c r="A1480" t="s">
        <v>1211</v>
      </c>
      <c r="B1480" t="s">
        <v>2429</v>
      </c>
      <c r="C1480" t="s">
        <v>1011</v>
      </c>
      <c r="D1480" s="1">
        <v>49.99</v>
      </c>
      <c r="E1480">
        <v>6</v>
      </c>
      <c r="F1480" t="s">
        <v>2430</v>
      </c>
      <c r="G1480">
        <v>75</v>
      </c>
      <c r="H1480" t="s">
        <v>2431</v>
      </c>
      <c r="I1480" t="s">
        <v>7492</v>
      </c>
      <c r="J1480" t="s">
        <v>7258</v>
      </c>
      <c r="K1480" t="str">
        <f t="shared" si="46"/>
        <v>In Stock</v>
      </c>
      <c r="L1480" s="1">
        <f t="shared" si="47"/>
        <v>3749.25</v>
      </c>
      <c r="M1480" t="str">
        <f>IF(Table1[[#This Row],[sold]]&gt;100,"High",IF(Table1[[#This Row],[sold]]&gt;=50,"Medium","Low"))</f>
        <v>Medium</v>
      </c>
    </row>
    <row r="1481" spans="1:13" x14ac:dyDescent="0.3">
      <c r="A1481" t="s">
        <v>1398</v>
      </c>
      <c r="B1481" t="s">
        <v>7369</v>
      </c>
      <c r="C1481" t="s">
        <v>1011</v>
      </c>
      <c r="D1481" s="1">
        <v>42.99</v>
      </c>
      <c r="E1481">
        <v>10</v>
      </c>
      <c r="F1481" t="s">
        <v>2145</v>
      </c>
      <c r="G1481">
        <v>20</v>
      </c>
      <c r="H1481" t="s">
        <v>2432</v>
      </c>
      <c r="I1481" t="s">
        <v>7492</v>
      </c>
      <c r="J1481" t="s">
        <v>7258</v>
      </c>
      <c r="K1481" t="str">
        <f t="shared" si="46"/>
        <v>In Stock</v>
      </c>
      <c r="L1481" s="1">
        <f t="shared" si="47"/>
        <v>859.80000000000007</v>
      </c>
      <c r="M1481" t="str">
        <f>IF(Table1[[#This Row],[sold]]&gt;100,"High",IF(Table1[[#This Row],[sold]]&gt;=50,"Medium","Low"))</f>
        <v>Low</v>
      </c>
    </row>
    <row r="1482" spans="1:13" x14ac:dyDescent="0.3">
      <c r="A1482" t="s">
        <v>2359</v>
      </c>
      <c r="B1482" t="s">
        <v>2433</v>
      </c>
      <c r="C1482" t="s">
        <v>1011</v>
      </c>
      <c r="D1482" s="1">
        <v>99</v>
      </c>
      <c r="E1482">
        <v>5</v>
      </c>
      <c r="F1482" t="s">
        <v>2434</v>
      </c>
      <c r="G1482">
        <v>7</v>
      </c>
      <c r="H1482" t="s">
        <v>2435</v>
      </c>
      <c r="I1482" t="s">
        <v>7494</v>
      </c>
      <c r="J1482" t="s">
        <v>7258</v>
      </c>
      <c r="K1482" t="str">
        <f t="shared" si="46"/>
        <v>In Stock</v>
      </c>
      <c r="L1482" s="1">
        <f t="shared" si="47"/>
        <v>693</v>
      </c>
      <c r="M1482" t="str">
        <f>IF(Table1[[#This Row],[sold]]&gt;100,"High",IF(Table1[[#This Row],[sold]]&gt;=50,"Medium","Low"))</f>
        <v>Low</v>
      </c>
    </row>
    <row r="1483" spans="1:13" x14ac:dyDescent="0.3">
      <c r="A1483" t="s">
        <v>1395</v>
      </c>
      <c r="B1483" t="s">
        <v>2436</v>
      </c>
      <c r="C1483" t="s">
        <v>1336</v>
      </c>
      <c r="D1483" s="1">
        <v>7.99</v>
      </c>
      <c r="E1483">
        <v>10</v>
      </c>
      <c r="F1483" t="s">
        <v>2437</v>
      </c>
      <c r="G1483">
        <v>73</v>
      </c>
      <c r="I1483" t="s">
        <v>7494</v>
      </c>
      <c r="J1483" t="s">
        <v>7258</v>
      </c>
      <c r="K1483" t="str">
        <f t="shared" si="46"/>
        <v>In Stock</v>
      </c>
      <c r="L1483" s="1">
        <f t="shared" si="47"/>
        <v>583.27</v>
      </c>
      <c r="M1483" t="str">
        <f>IF(Table1[[#This Row],[sold]]&gt;100,"High",IF(Table1[[#This Row],[sold]]&gt;=50,"Medium","Low"))</f>
        <v>Medium</v>
      </c>
    </row>
    <row r="1484" spans="1:13" x14ac:dyDescent="0.3">
      <c r="A1484" t="s">
        <v>1334</v>
      </c>
      <c r="B1484" t="s">
        <v>2438</v>
      </c>
      <c r="C1484" t="s">
        <v>7261</v>
      </c>
      <c r="D1484" s="1">
        <v>23</v>
      </c>
      <c r="E1484">
        <v>1</v>
      </c>
      <c r="F1484" t="s">
        <v>2439</v>
      </c>
      <c r="G1484">
        <v>102</v>
      </c>
      <c r="H1484" t="s">
        <v>2440</v>
      </c>
      <c r="I1484" t="s">
        <v>7496</v>
      </c>
      <c r="J1484" t="s">
        <v>7258</v>
      </c>
      <c r="K1484" t="str">
        <f t="shared" si="46"/>
        <v>In Stock</v>
      </c>
      <c r="L1484" s="1">
        <f t="shared" si="47"/>
        <v>2346</v>
      </c>
      <c r="M1484" t="str">
        <f>IF(Table1[[#This Row],[sold]]&gt;100,"High",IF(Table1[[#This Row],[sold]]&gt;=50,"Medium","Low"))</f>
        <v>High</v>
      </c>
    </row>
    <row r="1485" spans="1:13" x14ac:dyDescent="0.3">
      <c r="A1485" t="s">
        <v>2441</v>
      </c>
      <c r="B1485" t="s">
        <v>2442</v>
      </c>
      <c r="C1485" t="s">
        <v>1011</v>
      </c>
      <c r="D1485" s="1">
        <v>99</v>
      </c>
      <c r="E1485">
        <v>1</v>
      </c>
      <c r="F1485" t="s">
        <v>2443</v>
      </c>
      <c r="G1485">
        <v>11</v>
      </c>
      <c r="H1485" t="s">
        <v>2444</v>
      </c>
      <c r="I1485" t="s">
        <v>7492</v>
      </c>
      <c r="J1485" t="s">
        <v>7258</v>
      </c>
      <c r="K1485" t="str">
        <f t="shared" si="46"/>
        <v>In Stock</v>
      </c>
      <c r="L1485" s="1">
        <f t="shared" si="47"/>
        <v>1089</v>
      </c>
      <c r="M1485" t="str">
        <f>IF(Table1[[#This Row],[sold]]&gt;100,"High",IF(Table1[[#This Row],[sold]]&gt;=50,"Medium","Low"))</f>
        <v>Low</v>
      </c>
    </row>
    <row r="1486" spans="1:13" x14ac:dyDescent="0.3">
      <c r="A1486" t="s">
        <v>2445</v>
      </c>
      <c r="B1486" t="s">
        <v>2446</v>
      </c>
      <c r="C1486" t="s">
        <v>2348</v>
      </c>
      <c r="D1486" s="1">
        <v>34.36</v>
      </c>
      <c r="E1486">
        <v>10</v>
      </c>
      <c r="F1486" t="s">
        <v>2151</v>
      </c>
      <c r="G1486">
        <v>28</v>
      </c>
      <c r="H1486" t="s">
        <v>2447</v>
      </c>
      <c r="I1486" t="s">
        <v>7496</v>
      </c>
      <c r="J1486" t="s">
        <v>7258</v>
      </c>
      <c r="K1486" t="str">
        <f t="shared" si="46"/>
        <v>In Stock</v>
      </c>
      <c r="L1486" s="1">
        <f t="shared" si="47"/>
        <v>962.07999999999993</v>
      </c>
      <c r="M1486" t="str">
        <f>IF(Table1[[#This Row],[sold]]&gt;100,"High",IF(Table1[[#This Row],[sold]]&gt;=50,"Medium","Low"))</f>
        <v>Low</v>
      </c>
    </row>
    <row r="1487" spans="1:13" x14ac:dyDescent="0.3">
      <c r="A1487" t="s">
        <v>1398</v>
      </c>
      <c r="B1487" t="s">
        <v>7356</v>
      </c>
      <c r="C1487" t="s">
        <v>1011</v>
      </c>
      <c r="D1487" s="1">
        <v>44.98</v>
      </c>
      <c r="E1487">
        <v>10</v>
      </c>
      <c r="F1487" t="s">
        <v>2448</v>
      </c>
      <c r="G1487">
        <v>23</v>
      </c>
      <c r="H1487" t="s">
        <v>2449</v>
      </c>
      <c r="I1487" t="s">
        <v>7495</v>
      </c>
      <c r="J1487" t="s">
        <v>7258</v>
      </c>
      <c r="K1487" t="str">
        <f t="shared" si="46"/>
        <v>In Stock</v>
      </c>
      <c r="L1487" s="1">
        <f t="shared" si="47"/>
        <v>1034.54</v>
      </c>
      <c r="M1487" t="str">
        <f>IF(Table1[[#This Row],[sold]]&gt;100,"High",IF(Table1[[#This Row],[sold]]&gt;=50,"Medium","Low"))</f>
        <v>Low</v>
      </c>
    </row>
    <row r="1488" spans="1:13" x14ac:dyDescent="0.3">
      <c r="A1488" t="s">
        <v>1087</v>
      </c>
      <c r="B1488" t="s">
        <v>2450</v>
      </c>
      <c r="C1488" t="s">
        <v>1036</v>
      </c>
      <c r="D1488" s="1">
        <v>42.88</v>
      </c>
      <c r="E1488">
        <v>10</v>
      </c>
      <c r="F1488" t="s">
        <v>2451</v>
      </c>
      <c r="G1488">
        <v>34</v>
      </c>
      <c r="H1488" t="s">
        <v>2452</v>
      </c>
      <c r="I1488" t="s">
        <v>7494</v>
      </c>
      <c r="J1488" t="s">
        <v>7258</v>
      </c>
      <c r="K1488" t="str">
        <f t="shared" si="46"/>
        <v>In Stock</v>
      </c>
      <c r="L1488" s="1">
        <f t="shared" si="47"/>
        <v>1457.92</v>
      </c>
      <c r="M1488" t="str">
        <f>IF(Table1[[#This Row],[sold]]&gt;100,"High",IF(Table1[[#This Row],[sold]]&gt;=50,"Medium","Low"))</f>
        <v>Low</v>
      </c>
    </row>
    <row r="1489" spans="1:13" x14ac:dyDescent="0.3">
      <c r="A1489" t="s">
        <v>1201</v>
      </c>
      <c r="B1489" t="s">
        <v>2453</v>
      </c>
      <c r="C1489" t="s">
        <v>1011</v>
      </c>
      <c r="D1489" s="1">
        <v>38.99</v>
      </c>
      <c r="E1489">
        <v>10</v>
      </c>
      <c r="F1489" t="s">
        <v>1974</v>
      </c>
      <c r="G1489">
        <v>57</v>
      </c>
      <c r="H1489" t="s">
        <v>2454</v>
      </c>
      <c r="I1489" t="s">
        <v>7499</v>
      </c>
      <c r="J1489" t="s">
        <v>7258</v>
      </c>
      <c r="K1489" t="str">
        <f t="shared" si="46"/>
        <v>In Stock</v>
      </c>
      <c r="L1489" s="1">
        <f t="shared" si="47"/>
        <v>2222.4300000000003</v>
      </c>
      <c r="M1489" t="str">
        <f>IF(Table1[[#This Row],[sold]]&gt;100,"High",IF(Table1[[#This Row],[sold]]&gt;=50,"Medium","Low"))</f>
        <v>Medium</v>
      </c>
    </row>
    <row r="1490" spans="1:13" x14ac:dyDescent="0.3">
      <c r="A1490" t="s">
        <v>1078</v>
      </c>
      <c r="B1490" t="s">
        <v>2455</v>
      </c>
      <c r="C1490" t="s">
        <v>1036</v>
      </c>
      <c r="D1490" s="1">
        <v>28.6</v>
      </c>
      <c r="E1490">
        <v>10</v>
      </c>
      <c r="F1490" t="s">
        <v>2456</v>
      </c>
      <c r="G1490">
        <v>145</v>
      </c>
      <c r="H1490" t="s">
        <v>2457</v>
      </c>
      <c r="I1490" t="s">
        <v>7492</v>
      </c>
      <c r="J1490" t="s">
        <v>7258</v>
      </c>
      <c r="K1490" t="str">
        <f t="shared" si="46"/>
        <v>In Stock</v>
      </c>
      <c r="L1490" s="1">
        <f t="shared" si="47"/>
        <v>4147</v>
      </c>
      <c r="M1490" t="str">
        <f>IF(Table1[[#This Row],[sold]]&gt;100,"High",IF(Table1[[#This Row],[sold]]&gt;=50,"Medium","Low"))</f>
        <v>High</v>
      </c>
    </row>
    <row r="1491" spans="1:13" x14ac:dyDescent="0.3">
      <c r="A1491" t="s">
        <v>1350</v>
      </c>
      <c r="B1491" t="s">
        <v>2458</v>
      </c>
      <c r="C1491" t="s">
        <v>1221</v>
      </c>
      <c r="D1491" s="1">
        <v>45.11</v>
      </c>
      <c r="E1491">
        <v>3</v>
      </c>
      <c r="F1491" t="s">
        <v>2459</v>
      </c>
      <c r="G1491">
        <v>15</v>
      </c>
      <c r="H1491" t="s">
        <v>2460</v>
      </c>
      <c r="I1491" t="s">
        <v>7494</v>
      </c>
      <c r="J1491" t="s">
        <v>7258</v>
      </c>
      <c r="K1491" t="str">
        <f t="shared" si="46"/>
        <v>In Stock</v>
      </c>
      <c r="L1491" s="1">
        <f t="shared" si="47"/>
        <v>676.65</v>
      </c>
      <c r="M1491" t="str">
        <f>IF(Table1[[#This Row],[sold]]&gt;100,"High",IF(Table1[[#This Row],[sold]]&gt;=50,"Medium","Low"))</f>
        <v>Low</v>
      </c>
    </row>
    <row r="1492" spans="1:13" x14ac:dyDescent="0.3">
      <c r="A1492" t="s">
        <v>2461</v>
      </c>
      <c r="B1492" t="s">
        <v>2462</v>
      </c>
      <c r="C1492" t="s">
        <v>1011</v>
      </c>
      <c r="D1492" s="1">
        <v>50.07</v>
      </c>
      <c r="E1492">
        <v>62</v>
      </c>
      <c r="F1492" t="s">
        <v>2463</v>
      </c>
      <c r="G1492">
        <v>1522</v>
      </c>
      <c r="H1492" t="s">
        <v>2464</v>
      </c>
      <c r="I1492" t="s">
        <v>7495</v>
      </c>
      <c r="J1492" t="s">
        <v>7258</v>
      </c>
      <c r="K1492" t="str">
        <f t="shared" si="46"/>
        <v>In Stock</v>
      </c>
      <c r="L1492" s="1">
        <f t="shared" si="47"/>
        <v>76206.539999999994</v>
      </c>
      <c r="M1492" t="str">
        <f>IF(Table1[[#This Row],[sold]]&gt;100,"High",IF(Table1[[#This Row],[sold]]&gt;=50,"Medium","Low"))</f>
        <v>High</v>
      </c>
    </row>
    <row r="1493" spans="1:13" x14ac:dyDescent="0.3">
      <c r="A1493" t="s">
        <v>2465</v>
      </c>
      <c r="B1493" t="s">
        <v>2466</v>
      </c>
      <c r="C1493" t="s">
        <v>1036</v>
      </c>
      <c r="D1493" s="1">
        <v>24.99</v>
      </c>
      <c r="E1493">
        <v>7</v>
      </c>
      <c r="F1493" t="s">
        <v>1913</v>
      </c>
      <c r="G1493">
        <v>3</v>
      </c>
      <c r="H1493" t="s">
        <v>2467</v>
      </c>
      <c r="I1493" t="s">
        <v>7521</v>
      </c>
      <c r="J1493" t="s">
        <v>7258</v>
      </c>
      <c r="K1493" t="str">
        <f t="shared" si="46"/>
        <v>In Stock</v>
      </c>
      <c r="L1493" s="1">
        <f t="shared" si="47"/>
        <v>74.97</v>
      </c>
      <c r="M1493" t="str">
        <f>IF(Table1[[#This Row],[sold]]&gt;100,"High",IF(Table1[[#This Row],[sold]]&gt;=50,"Medium","Low"))</f>
        <v>Low</v>
      </c>
    </row>
    <row r="1494" spans="1:13" x14ac:dyDescent="0.3">
      <c r="A1494" t="s">
        <v>1289</v>
      </c>
      <c r="B1494" t="s">
        <v>2468</v>
      </c>
      <c r="C1494" t="s">
        <v>1011</v>
      </c>
      <c r="D1494" s="1">
        <v>59.99</v>
      </c>
      <c r="E1494">
        <v>4</v>
      </c>
      <c r="F1494" t="s">
        <v>2469</v>
      </c>
      <c r="G1494">
        <v>0</v>
      </c>
      <c r="I1494" t="s">
        <v>7536</v>
      </c>
      <c r="J1494" t="s">
        <v>7258</v>
      </c>
      <c r="K1494" t="str">
        <f t="shared" si="46"/>
        <v>In Stock</v>
      </c>
      <c r="L1494" s="1">
        <f t="shared" si="47"/>
        <v>0</v>
      </c>
      <c r="M1494" t="str">
        <f>IF(Table1[[#This Row],[sold]]&gt;100,"High",IF(Table1[[#This Row],[sold]]&gt;=50,"Medium","Low"))</f>
        <v>Low</v>
      </c>
    </row>
    <row r="1495" spans="1:13" x14ac:dyDescent="0.3">
      <c r="A1495" t="s">
        <v>2470</v>
      </c>
      <c r="B1495" t="s">
        <v>2471</v>
      </c>
      <c r="C1495" t="s">
        <v>1011</v>
      </c>
      <c r="D1495" s="1">
        <v>34.950000000000003</v>
      </c>
      <c r="E1495">
        <v>2</v>
      </c>
      <c r="F1495" t="s">
        <v>1159</v>
      </c>
      <c r="G1495">
        <v>16</v>
      </c>
      <c r="H1495" t="s">
        <v>2472</v>
      </c>
      <c r="I1495" t="s">
        <v>7498</v>
      </c>
      <c r="J1495" t="s">
        <v>7258</v>
      </c>
      <c r="K1495" t="str">
        <f t="shared" si="46"/>
        <v>In Stock</v>
      </c>
      <c r="L1495" s="1">
        <f t="shared" si="47"/>
        <v>559.20000000000005</v>
      </c>
      <c r="M1495" t="str">
        <f>IF(Table1[[#This Row],[sold]]&gt;100,"High",IF(Table1[[#This Row],[sold]]&gt;=50,"Medium","Low"))</f>
        <v>Low</v>
      </c>
    </row>
    <row r="1496" spans="1:13" x14ac:dyDescent="0.3">
      <c r="A1496" t="s">
        <v>1800</v>
      </c>
      <c r="B1496" t="s">
        <v>1812</v>
      </c>
      <c r="C1496" t="s">
        <v>1011</v>
      </c>
      <c r="D1496" s="1">
        <v>46.94</v>
      </c>
      <c r="E1496">
        <v>10</v>
      </c>
      <c r="F1496" t="s">
        <v>2012</v>
      </c>
      <c r="G1496">
        <v>32</v>
      </c>
      <c r="H1496" t="s">
        <v>2473</v>
      </c>
      <c r="I1496" t="s">
        <v>7518</v>
      </c>
      <c r="J1496" t="s">
        <v>7258</v>
      </c>
      <c r="K1496" t="str">
        <f t="shared" si="46"/>
        <v>In Stock</v>
      </c>
      <c r="L1496" s="1">
        <f t="shared" si="47"/>
        <v>1502.08</v>
      </c>
      <c r="M1496" t="str">
        <f>IF(Table1[[#This Row],[sold]]&gt;100,"High",IF(Table1[[#This Row],[sold]]&gt;=50,"Medium","Low"))</f>
        <v>Low</v>
      </c>
    </row>
    <row r="1497" spans="1:13" x14ac:dyDescent="0.3">
      <c r="A1497" t="s">
        <v>2474</v>
      </c>
      <c r="B1497" t="s">
        <v>2475</v>
      </c>
      <c r="C1497" t="s">
        <v>1336</v>
      </c>
      <c r="D1497" s="1">
        <v>17.989999999999998</v>
      </c>
      <c r="E1497">
        <v>38</v>
      </c>
      <c r="F1497" t="s">
        <v>2476</v>
      </c>
      <c r="G1497">
        <v>549</v>
      </c>
      <c r="H1497" t="s">
        <v>2477</v>
      </c>
      <c r="I1497" t="s">
        <v>7495</v>
      </c>
      <c r="J1497" t="s">
        <v>7258</v>
      </c>
      <c r="K1497" t="str">
        <f t="shared" si="46"/>
        <v>In Stock</v>
      </c>
      <c r="L1497" s="1">
        <f t="shared" si="47"/>
        <v>9876.5099999999984</v>
      </c>
      <c r="M1497" t="str">
        <f>IF(Table1[[#This Row],[sold]]&gt;100,"High",IF(Table1[[#This Row],[sold]]&gt;=50,"Medium","Low"))</f>
        <v>High</v>
      </c>
    </row>
    <row r="1498" spans="1:13" x14ac:dyDescent="0.3">
      <c r="A1498" t="s">
        <v>1354</v>
      </c>
      <c r="B1498" t="s">
        <v>2478</v>
      </c>
      <c r="C1498" t="s">
        <v>1067</v>
      </c>
      <c r="D1498" s="1">
        <v>29</v>
      </c>
      <c r="E1498">
        <v>5</v>
      </c>
      <c r="F1498" t="s">
        <v>2479</v>
      </c>
      <c r="G1498">
        <v>126</v>
      </c>
      <c r="H1498" t="s">
        <v>2480</v>
      </c>
      <c r="I1498" t="s">
        <v>7496</v>
      </c>
      <c r="J1498" t="s">
        <v>7258</v>
      </c>
      <c r="K1498" t="str">
        <f t="shared" si="46"/>
        <v>In Stock</v>
      </c>
      <c r="L1498" s="1">
        <f t="shared" si="47"/>
        <v>3654</v>
      </c>
      <c r="M1498" t="str">
        <f>IF(Table1[[#This Row],[sold]]&gt;100,"High",IF(Table1[[#This Row],[sold]]&gt;=50,"Medium","Low"))</f>
        <v>High</v>
      </c>
    </row>
    <row r="1499" spans="1:13" x14ac:dyDescent="0.3">
      <c r="A1499" t="s">
        <v>1109</v>
      </c>
      <c r="B1499" t="s">
        <v>2481</v>
      </c>
      <c r="C1499" t="s">
        <v>1336</v>
      </c>
      <c r="D1499" s="1">
        <v>11.99</v>
      </c>
      <c r="E1499">
        <v>2</v>
      </c>
      <c r="F1499" t="s">
        <v>2343</v>
      </c>
      <c r="G1499">
        <v>8</v>
      </c>
      <c r="I1499" t="s">
        <v>7506</v>
      </c>
      <c r="J1499" t="s">
        <v>7258</v>
      </c>
      <c r="K1499" t="str">
        <f t="shared" si="46"/>
        <v>In Stock</v>
      </c>
      <c r="L1499" s="1">
        <f t="shared" si="47"/>
        <v>95.92</v>
      </c>
      <c r="M1499" t="str">
        <f>IF(Table1[[#This Row],[sold]]&gt;100,"High",IF(Table1[[#This Row],[sold]]&gt;=50,"Medium","Low"))</f>
        <v>Low</v>
      </c>
    </row>
    <row r="1500" spans="1:13" x14ac:dyDescent="0.3">
      <c r="A1500" t="s">
        <v>1252</v>
      </c>
      <c r="B1500" t="s">
        <v>2482</v>
      </c>
      <c r="C1500" t="s">
        <v>1254</v>
      </c>
      <c r="D1500" s="1">
        <v>86.99</v>
      </c>
      <c r="E1500">
        <v>3</v>
      </c>
      <c r="F1500" t="s">
        <v>1461</v>
      </c>
      <c r="G1500">
        <v>7</v>
      </c>
      <c r="H1500" t="s">
        <v>1921</v>
      </c>
      <c r="I1500" t="s">
        <v>7505</v>
      </c>
      <c r="J1500" t="s">
        <v>7258</v>
      </c>
      <c r="K1500" t="str">
        <f t="shared" si="46"/>
        <v>In Stock</v>
      </c>
      <c r="L1500" s="1">
        <f t="shared" si="47"/>
        <v>608.92999999999995</v>
      </c>
      <c r="M1500" t="str">
        <f>IF(Table1[[#This Row],[sold]]&gt;100,"High",IF(Table1[[#This Row],[sold]]&gt;=50,"Medium","Low"))</f>
        <v>Low</v>
      </c>
    </row>
    <row r="1501" spans="1:13" x14ac:dyDescent="0.3">
      <c r="A1501" t="s">
        <v>2483</v>
      </c>
      <c r="B1501" t="s">
        <v>2484</v>
      </c>
      <c r="C1501" t="s">
        <v>1036</v>
      </c>
      <c r="D1501" s="1">
        <v>14.45</v>
      </c>
      <c r="E1501">
        <v>22</v>
      </c>
      <c r="F1501" t="s">
        <v>2485</v>
      </c>
      <c r="G1501">
        <v>47</v>
      </c>
      <c r="H1501" t="s">
        <v>2486</v>
      </c>
      <c r="I1501" t="s">
        <v>7508</v>
      </c>
      <c r="J1501" t="s">
        <v>7258</v>
      </c>
      <c r="K1501" t="str">
        <f t="shared" si="46"/>
        <v>In Stock</v>
      </c>
      <c r="L1501" s="1">
        <f t="shared" si="47"/>
        <v>679.15</v>
      </c>
      <c r="M1501" t="str">
        <f>IF(Table1[[#This Row],[sold]]&gt;100,"High",IF(Table1[[#This Row],[sold]]&gt;=50,"Medium","Low"))</f>
        <v>Low</v>
      </c>
    </row>
    <row r="1502" spans="1:13" x14ac:dyDescent="0.3">
      <c r="A1502" t="s">
        <v>1185</v>
      </c>
      <c r="B1502" t="s">
        <v>2487</v>
      </c>
      <c r="C1502" t="s">
        <v>1011</v>
      </c>
      <c r="D1502" s="1">
        <v>50</v>
      </c>
      <c r="E1502">
        <v>2</v>
      </c>
      <c r="F1502" t="s">
        <v>1942</v>
      </c>
      <c r="G1502">
        <v>4</v>
      </c>
      <c r="H1502" t="s">
        <v>2488</v>
      </c>
      <c r="I1502" t="s">
        <v>7495</v>
      </c>
      <c r="J1502" t="s">
        <v>7258</v>
      </c>
      <c r="K1502" t="str">
        <f t="shared" si="46"/>
        <v>In Stock</v>
      </c>
      <c r="L1502" s="1">
        <f t="shared" si="47"/>
        <v>200</v>
      </c>
      <c r="M1502" t="str">
        <f>IF(Table1[[#This Row],[sold]]&gt;100,"High",IF(Table1[[#This Row],[sold]]&gt;=50,"Medium","Low"))</f>
        <v>Low</v>
      </c>
    </row>
    <row r="1503" spans="1:13" x14ac:dyDescent="0.3">
      <c r="A1503" t="s">
        <v>2489</v>
      </c>
      <c r="B1503" t="s">
        <v>2490</v>
      </c>
      <c r="C1503" t="s">
        <v>1336</v>
      </c>
      <c r="D1503" s="1">
        <v>50</v>
      </c>
      <c r="E1503">
        <v>8</v>
      </c>
      <c r="F1503" t="s">
        <v>2491</v>
      </c>
      <c r="G1503">
        <v>271</v>
      </c>
      <c r="H1503" t="s">
        <v>2492</v>
      </c>
      <c r="I1503" t="s">
        <v>7503</v>
      </c>
      <c r="J1503" t="s">
        <v>7258</v>
      </c>
      <c r="K1503" t="str">
        <f t="shared" si="46"/>
        <v>In Stock</v>
      </c>
      <c r="L1503" s="1">
        <f t="shared" si="47"/>
        <v>13550</v>
      </c>
      <c r="M1503" t="str">
        <f>IF(Table1[[#This Row],[sold]]&gt;100,"High",IF(Table1[[#This Row],[sold]]&gt;=50,"Medium","Low"))</f>
        <v>High</v>
      </c>
    </row>
    <row r="1504" spans="1:13" x14ac:dyDescent="0.3">
      <c r="A1504" t="s">
        <v>1252</v>
      </c>
      <c r="B1504" t="s">
        <v>2493</v>
      </c>
      <c r="C1504" t="s">
        <v>1254</v>
      </c>
      <c r="D1504" s="1">
        <v>86.99</v>
      </c>
      <c r="E1504">
        <v>6</v>
      </c>
      <c r="F1504" t="s">
        <v>2494</v>
      </c>
      <c r="G1504">
        <v>4</v>
      </c>
      <c r="H1504" t="s">
        <v>1921</v>
      </c>
      <c r="I1504" t="s">
        <v>7505</v>
      </c>
      <c r="J1504" t="s">
        <v>7258</v>
      </c>
      <c r="K1504" t="str">
        <f t="shared" si="46"/>
        <v>In Stock</v>
      </c>
      <c r="L1504" s="1">
        <f t="shared" si="47"/>
        <v>347.96</v>
      </c>
      <c r="M1504" t="str">
        <f>IF(Table1[[#This Row],[sold]]&gt;100,"High",IF(Table1[[#This Row],[sold]]&gt;=50,"Medium","Low"))</f>
        <v>Low</v>
      </c>
    </row>
    <row r="1505" spans="1:13" x14ac:dyDescent="0.3">
      <c r="A1505" t="s">
        <v>1649</v>
      </c>
      <c r="B1505" t="s">
        <v>2495</v>
      </c>
      <c r="C1505" t="s">
        <v>1036</v>
      </c>
      <c r="D1505" s="1">
        <v>20.67</v>
      </c>
      <c r="E1505">
        <v>1</v>
      </c>
      <c r="F1505" t="s">
        <v>2496</v>
      </c>
      <c r="G1505">
        <v>5628</v>
      </c>
      <c r="H1505" t="s">
        <v>2497</v>
      </c>
      <c r="I1505" t="s">
        <v>7496</v>
      </c>
      <c r="J1505" t="s">
        <v>7258</v>
      </c>
      <c r="K1505" t="str">
        <f t="shared" si="46"/>
        <v>In Stock</v>
      </c>
      <c r="L1505" s="1">
        <f t="shared" si="47"/>
        <v>116330.76000000001</v>
      </c>
      <c r="M1505" t="str">
        <f>IF(Table1[[#This Row],[sold]]&gt;100,"High",IF(Table1[[#This Row],[sold]]&gt;=50,"Medium","Low"))</f>
        <v>High</v>
      </c>
    </row>
    <row r="1506" spans="1:13" x14ac:dyDescent="0.3">
      <c r="A1506" t="s">
        <v>2498</v>
      </c>
      <c r="B1506" t="s">
        <v>2499</v>
      </c>
      <c r="C1506" t="s">
        <v>1036</v>
      </c>
      <c r="D1506" s="1">
        <v>21.64</v>
      </c>
      <c r="E1506">
        <v>31</v>
      </c>
      <c r="F1506" t="s">
        <v>2500</v>
      </c>
      <c r="G1506">
        <v>337</v>
      </c>
      <c r="H1506" t="s">
        <v>2501</v>
      </c>
      <c r="I1506" t="s">
        <v>7495</v>
      </c>
      <c r="J1506" t="s">
        <v>7258</v>
      </c>
      <c r="K1506" t="str">
        <f t="shared" si="46"/>
        <v>In Stock</v>
      </c>
      <c r="L1506" s="1">
        <f t="shared" si="47"/>
        <v>7292.68</v>
      </c>
      <c r="M1506" t="str">
        <f>IF(Table1[[#This Row],[sold]]&gt;100,"High",IF(Table1[[#This Row],[sold]]&gt;=50,"Medium","Low"))</f>
        <v>High</v>
      </c>
    </row>
    <row r="1507" spans="1:13" x14ac:dyDescent="0.3">
      <c r="A1507" t="s">
        <v>1074</v>
      </c>
      <c r="B1507" t="s">
        <v>2502</v>
      </c>
      <c r="C1507" t="s">
        <v>1011</v>
      </c>
      <c r="D1507" s="1">
        <v>59.99</v>
      </c>
      <c r="E1507">
        <v>10</v>
      </c>
      <c r="F1507" t="s">
        <v>1409</v>
      </c>
      <c r="G1507">
        <v>8</v>
      </c>
      <c r="H1507" t="s">
        <v>2503</v>
      </c>
      <c r="I1507" t="s">
        <v>7469</v>
      </c>
      <c r="J1507" t="s">
        <v>7258</v>
      </c>
      <c r="K1507" t="str">
        <f t="shared" si="46"/>
        <v>In Stock</v>
      </c>
      <c r="L1507" s="1">
        <f t="shared" si="47"/>
        <v>479.92</v>
      </c>
      <c r="M1507" t="str">
        <f>IF(Table1[[#This Row],[sold]]&gt;100,"High",IF(Table1[[#This Row],[sold]]&gt;=50,"Medium","Low"))</f>
        <v>Low</v>
      </c>
    </row>
    <row r="1508" spans="1:13" x14ac:dyDescent="0.3">
      <c r="A1508" t="s">
        <v>1057</v>
      </c>
      <c r="B1508" t="s">
        <v>2504</v>
      </c>
      <c r="C1508" t="s">
        <v>1011</v>
      </c>
      <c r="D1508" s="1">
        <v>56.97</v>
      </c>
      <c r="E1508">
        <v>10</v>
      </c>
      <c r="F1508" t="s">
        <v>2505</v>
      </c>
      <c r="G1508">
        <v>254</v>
      </c>
      <c r="H1508" t="s">
        <v>1585</v>
      </c>
      <c r="I1508" t="s">
        <v>7496</v>
      </c>
      <c r="J1508" t="s">
        <v>7258</v>
      </c>
      <c r="K1508" t="str">
        <f t="shared" si="46"/>
        <v>In Stock</v>
      </c>
      <c r="L1508" s="1">
        <f t="shared" si="47"/>
        <v>14470.38</v>
      </c>
      <c r="M1508" t="str">
        <f>IF(Table1[[#This Row],[sold]]&gt;100,"High",IF(Table1[[#This Row],[sold]]&gt;=50,"Medium","Low"))</f>
        <v>High</v>
      </c>
    </row>
    <row r="1509" spans="1:13" x14ac:dyDescent="0.3">
      <c r="A1509" t="s">
        <v>1154</v>
      </c>
      <c r="B1509" t="s">
        <v>2506</v>
      </c>
      <c r="C1509" t="s">
        <v>1011</v>
      </c>
      <c r="D1509" s="1">
        <v>29.89</v>
      </c>
      <c r="E1509">
        <v>10</v>
      </c>
      <c r="F1509" t="s">
        <v>2507</v>
      </c>
      <c r="G1509">
        <v>339</v>
      </c>
      <c r="H1509" t="s">
        <v>2508</v>
      </c>
      <c r="I1509" t="s">
        <v>7535</v>
      </c>
      <c r="J1509" t="s">
        <v>7258</v>
      </c>
      <c r="K1509" t="str">
        <f t="shared" si="46"/>
        <v>In Stock</v>
      </c>
      <c r="L1509" s="1">
        <f t="shared" si="47"/>
        <v>10132.710000000001</v>
      </c>
      <c r="M1509" t="str">
        <f>IF(Table1[[#This Row],[sold]]&gt;100,"High",IF(Table1[[#This Row],[sold]]&gt;=50,"Medium","Low"))</f>
        <v>High</v>
      </c>
    </row>
    <row r="1510" spans="1:13" x14ac:dyDescent="0.3">
      <c r="A1510" t="s">
        <v>2509</v>
      </c>
      <c r="B1510" t="s">
        <v>2510</v>
      </c>
      <c r="C1510" t="s">
        <v>1036</v>
      </c>
      <c r="D1510" s="1">
        <v>13.76</v>
      </c>
      <c r="E1510">
        <v>86</v>
      </c>
      <c r="F1510" t="s">
        <v>2511</v>
      </c>
      <c r="G1510">
        <v>4492</v>
      </c>
      <c r="H1510" t="s">
        <v>2512</v>
      </c>
      <c r="I1510" t="s">
        <v>7495</v>
      </c>
      <c r="J1510" t="s">
        <v>7258</v>
      </c>
      <c r="K1510" t="str">
        <f t="shared" si="46"/>
        <v>In Stock</v>
      </c>
      <c r="L1510" s="1">
        <f t="shared" si="47"/>
        <v>61809.919999999998</v>
      </c>
      <c r="M1510" t="str">
        <f>IF(Table1[[#This Row],[sold]]&gt;100,"High",IF(Table1[[#This Row],[sold]]&gt;=50,"Medium","Low"))</f>
        <v>High</v>
      </c>
    </row>
    <row r="1511" spans="1:13" x14ac:dyDescent="0.3">
      <c r="A1511" t="s">
        <v>1074</v>
      </c>
      <c r="B1511" t="s">
        <v>2513</v>
      </c>
      <c r="C1511" t="s">
        <v>1011</v>
      </c>
      <c r="D1511" s="1">
        <v>49.99</v>
      </c>
      <c r="E1511">
        <v>5</v>
      </c>
      <c r="F1511" t="s">
        <v>2514</v>
      </c>
      <c r="G1511">
        <v>69</v>
      </c>
      <c r="H1511" t="s">
        <v>2515</v>
      </c>
      <c r="I1511" t="s">
        <v>6349</v>
      </c>
      <c r="J1511" t="s">
        <v>7258</v>
      </c>
      <c r="K1511" t="str">
        <f t="shared" si="46"/>
        <v>In Stock</v>
      </c>
      <c r="L1511" s="1">
        <f t="shared" si="47"/>
        <v>3449.31</v>
      </c>
      <c r="M1511" t="str">
        <f>IF(Table1[[#This Row],[sold]]&gt;100,"High",IF(Table1[[#This Row],[sold]]&gt;=50,"Medium","Low"))</f>
        <v>Medium</v>
      </c>
    </row>
    <row r="1512" spans="1:13" x14ac:dyDescent="0.3">
      <c r="A1512" t="s">
        <v>1205</v>
      </c>
      <c r="B1512" t="s">
        <v>2516</v>
      </c>
      <c r="C1512" t="s">
        <v>1011</v>
      </c>
      <c r="D1512" s="1">
        <v>9.89</v>
      </c>
      <c r="E1512">
        <v>4</v>
      </c>
      <c r="F1512" t="s">
        <v>2517</v>
      </c>
      <c r="G1512">
        <v>103</v>
      </c>
      <c r="H1512" t="s">
        <v>2518</v>
      </c>
      <c r="I1512" t="s">
        <v>7496</v>
      </c>
      <c r="J1512" t="s">
        <v>7258</v>
      </c>
      <c r="K1512" t="str">
        <f t="shared" si="46"/>
        <v>In Stock</v>
      </c>
      <c r="L1512" s="1">
        <f t="shared" si="47"/>
        <v>1018.6700000000001</v>
      </c>
      <c r="M1512" t="str">
        <f>IF(Table1[[#This Row],[sold]]&gt;100,"High",IF(Table1[[#This Row],[sold]]&gt;=50,"Medium","Low"))</f>
        <v>High</v>
      </c>
    </row>
    <row r="1513" spans="1:13" x14ac:dyDescent="0.3">
      <c r="A1513" t="s">
        <v>1553</v>
      </c>
      <c r="B1513" t="s">
        <v>7413</v>
      </c>
      <c r="C1513" t="s">
        <v>1336</v>
      </c>
      <c r="D1513" s="1">
        <v>11.99</v>
      </c>
      <c r="E1513">
        <v>1</v>
      </c>
      <c r="F1513" t="s">
        <v>2519</v>
      </c>
      <c r="G1513">
        <v>423</v>
      </c>
      <c r="H1513" t="s">
        <v>2520</v>
      </c>
      <c r="I1513" t="s">
        <v>7498</v>
      </c>
      <c r="J1513" t="s">
        <v>7258</v>
      </c>
      <c r="K1513" t="str">
        <f t="shared" si="46"/>
        <v>In Stock</v>
      </c>
      <c r="L1513" s="1">
        <f t="shared" si="47"/>
        <v>5071.7700000000004</v>
      </c>
      <c r="M1513" t="str">
        <f>IF(Table1[[#This Row],[sold]]&gt;100,"High",IF(Table1[[#This Row],[sold]]&gt;=50,"Medium","Low"))</f>
        <v>High</v>
      </c>
    </row>
    <row r="1514" spans="1:13" x14ac:dyDescent="0.3">
      <c r="A1514" t="s">
        <v>2521</v>
      </c>
      <c r="B1514" t="s">
        <v>2522</v>
      </c>
      <c r="C1514" t="s">
        <v>1036</v>
      </c>
      <c r="D1514" s="1">
        <v>24.74</v>
      </c>
      <c r="E1514">
        <v>10</v>
      </c>
      <c r="F1514" t="s">
        <v>2523</v>
      </c>
      <c r="G1514">
        <v>2761</v>
      </c>
      <c r="H1514" t="s">
        <v>2524</v>
      </c>
      <c r="I1514" t="s">
        <v>7496</v>
      </c>
      <c r="J1514" t="s">
        <v>7258</v>
      </c>
      <c r="K1514" t="str">
        <f t="shared" si="46"/>
        <v>In Stock</v>
      </c>
      <c r="L1514" s="1">
        <f t="shared" si="47"/>
        <v>68307.14</v>
      </c>
      <c r="M1514" t="str">
        <f>IF(Table1[[#This Row],[sold]]&gt;100,"High",IF(Table1[[#This Row],[sold]]&gt;=50,"Medium","Low"))</f>
        <v>High</v>
      </c>
    </row>
    <row r="1515" spans="1:13" x14ac:dyDescent="0.3">
      <c r="A1515" t="s">
        <v>1074</v>
      </c>
      <c r="B1515" t="s">
        <v>2525</v>
      </c>
      <c r="C1515" t="s">
        <v>1011</v>
      </c>
      <c r="D1515" s="1">
        <v>71.41</v>
      </c>
      <c r="E1515">
        <v>5</v>
      </c>
      <c r="F1515" t="s">
        <v>2526</v>
      </c>
      <c r="G1515">
        <v>27</v>
      </c>
      <c r="H1515" t="s">
        <v>2527</v>
      </c>
      <c r="I1515" t="s">
        <v>6349</v>
      </c>
      <c r="J1515" t="s">
        <v>7258</v>
      </c>
      <c r="K1515" t="str">
        <f t="shared" si="46"/>
        <v>In Stock</v>
      </c>
      <c r="L1515" s="1">
        <f t="shared" si="47"/>
        <v>1928.07</v>
      </c>
      <c r="M1515" t="str">
        <f>IF(Table1[[#This Row],[sold]]&gt;100,"High",IF(Table1[[#This Row],[sold]]&gt;=50,"Medium","Low"))</f>
        <v>Low</v>
      </c>
    </row>
    <row r="1516" spans="1:13" x14ac:dyDescent="0.3">
      <c r="A1516" t="s">
        <v>1044</v>
      </c>
      <c r="B1516" t="s">
        <v>7456</v>
      </c>
      <c r="C1516" t="s">
        <v>1011</v>
      </c>
      <c r="D1516" s="1">
        <v>59.99</v>
      </c>
      <c r="E1516">
        <v>4</v>
      </c>
      <c r="F1516" t="s">
        <v>1825</v>
      </c>
      <c r="G1516">
        <v>26</v>
      </c>
      <c r="H1516" t="s">
        <v>2528</v>
      </c>
      <c r="I1516" t="s">
        <v>7488</v>
      </c>
      <c r="J1516" t="s">
        <v>7258</v>
      </c>
      <c r="K1516" t="str">
        <f t="shared" si="46"/>
        <v>In Stock</v>
      </c>
      <c r="L1516" s="1">
        <f t="shared" si="47"/>
        <v>1559.74</v>
      </c>
      <c r="M1516" t="str">
        <f>IF(Table1[[#This Row],[sold]]&gt;100,"High",IF(Table1[[#This Row],[sold]]&gt;=50,"Medium","Low"))</f>
        <v>Low</v>
      </c>
    </row>
    <row r="1517" spans="1:13" x14ac:dyDescent="0.3">
      <c r="A1517" t="s">
        <v>1134</v>
      </c>
      <c r="B1517" t="s">
        <v>2529</v>
      </c>
      <c r="C1517" t="s">
        <v>1011</v>
      </c>
      <c r="D1517" s="1">
        <v>80.989999999999995</v>
      </c>
      <c r="E1517">
        <v>10</v>
      </c>
      <c r="F1517" t="s">
        <v>2116</v>
      </c>
      <c r="G1517">
        <v>4</v>
      </c>
      <c r="H1517" t="s">
        <v>2530</v>
      </c>
      <c r="I1517" t="s">
        <v>6349</v>
      </c>
      <c r="J1517" t="s">
        <v>7258</v>
      </c>
      <c r="K1517" t="str">
        <f t="shared" si="46"/>
        <v>In Stock</v>
      </c>
      <c r="L1517" s="1">
        <f t="shared" si="47"/>
        <v>323.95999999999998</v>
      </c>
      <c r="M1517" t="str">
        <f>IF(Table1[[#This Row],[sold]]&gt;100,"High",IF(Table1[[#This Row],[sold]]&gt;=50,"Medium","Low"))</f>
        <v>Low</v>
      </c>
    </row>
    <row r="1518" spans="1:13" x14ac:dyDescent="0.3">
      <c r="A1518" t="s">
        <v>1305</v>
      </c>
      <c r="B1518" t="s">
        <v>2531</v>
      </c>
      <c r="C1518" t="s">
        <v>1036</v>
      </c>
      <c r="D1518" s="1">
        <v>24.04</v>
      </c>
      <c r="E1518">
        <v>1</v>
      </c>
      <c r="F1518" t="s">
        <v>2532</v>
      </c>
      <c r="G1518">
        <v>221</v>
      </c>
      <c r="H1518" t="s">
        <v>2533</v>
      </c>
      <c r="I1518" t="s">
        <v>7496</v>
      </c>
      <c r="J1518" t="s">
        <v>7258</v>
      </c>
      <c r="K1518" t="str">
        <f t="shared" si="46"/>
        <v>In Stock</v>
      </c>
      <c r="L1518" s="1">
        <f t="shared" si="47"/>
        <v>5312.84</v>
      </c>
      <c r="M1518" t="str">
        <f>IF(Table1[[#This Row],[sold]]&gt;100,"High",IF(Table1[[#This Row],[sold]]&gt;=50,"Medium","Low"))</f>
        <v>High</v>
      </c>
    </row>
    <row r="1519" spans="1:13" x14ac:dyDescent="0.3">
      <c r="A1519" t="s">
        <v>1236</v>
      </c>
      <c r="B1519" t="s">
        <v>2534</v>
      </c>
      <c r="C1519" t="s">
        <v>1011</v>
      </c>
      <c r="D1519" s="1">
        <v>28.68</v>
      </c>
      <c r="E1519">
        <v>145</v>
      </c>
      <c r="F1519" t="s">
        <v>2535</v>
      </c>
      <c r="G1519">
        <v>2188</v>
      </c>
      <c r="H1519" t="s">
        <v>2536</v>
      </c>
      <c r="I1519" t="s">
        <v>7495</v>
      </c>
      <c r="J1519" t="s">
        <v>7258</v>
      </c>
      <c r="K1519" t="str">
        <f t="shared" si="46"/>
        <v>In Stock</v>
      </c>
      <c r="L1519" s="1">
        <f t="shared" si="47"/>
        <v>62751.839999999997</v>
      </c>
      <c r="M1519" t="str">
        <f>IF(Table1[[#This Row],[sold]]&gt;100,"High",IF(Table1[[#This Row],[sold]]&gt;=50,"Medium","Low"))</f>
        <v>High</v>
      </c>
    </row>
    <row r="1520" spans="1:13" x14ac:dyDescent="0.3">
      <c r="A1520" t="s">
        <v>1252</v>
      </c>
      <c r="B1520" t="s">
        <v>2537</v>
      </c>
      <c r="C1520" t="s">
        <v>1254</v>
      </c>
      <c r="D1520" s="1">
        <v>34.99</v>
      </c>
      <c r="E1520">
        <v>3</v>
      </c>
      <c r="F1520" t="s">
        <v>2538</v>
      </c>
      <c r="G1520">
        <v>12</v>
      </c>
      <c r="H1520" t="s">
        <v>2539</v>
      </c>
      <c r="I1520" t="s">
        <v>7532</v>
      </c>
      <c r="J1520" t="s">
        <v>7258</v>
      </c>
      <c r="K1520" t="str">
        <f t="shared" si="46"/>
        <v>In Stock</v>
      </c>
      <c r="L1520" s="1">
        <f t="shared" si="47"/>
        <v>419.88</v>
      </c>
      <c r="M1520" t="str">
        <f>IF(Table1[[#This Row],[sold]]&gt;100,"High",IF(Table1[[#This Row],[sold]]&gt;=50,"Medium","Low"))</f>
        <v>Low</v>
      </c>
    </row>
    <row r="1521" spans="1:13" x14ac:dyDescent="0.3">
      <c r="A1521" t="s">
        <v>1034</v>
      </c>
      <c r="B1521" t="s">
        <v>2540</v>
      </c>
      <c r="C1521" t="s">
        <v>1011</v>
      </c>
      <c r="D1521" s="1">
        <v>15.99</v>
      </c>
      <c r="E1521">
        <v>3</v>
      </c>
      <c r="F1521" t="s">
        <v>2073</v>
      </c>
      <c r="G1521">
        <v>3</v>
      </c>
      <c r="H1521" t="s">
        <v>2541</v>
      </c>
      <c r="I1521" t="s">
        <v>7494</v>
      </c>
      <c r="J1521" t="s">
        <v>7258</v>
      </c>
      <c r="K1521" t="str">
        <f t="shared" si="46"/>
        <v>In Stock</v>
      </c>
      <c r="L1521" s="1">
        <f t="shared" si="47"/>
        <v>47.97</v>
      </c>
      <c r="M1521" t="str">
        <f>IF(Table1[[#This Row],[sold]]&gt;100,"High",IF(Table1[[#This Row],[sold]]&gt;=50,"Medium","Low"))</f>
        <v>Low</v>
      </c>
    </row>
    <row r="1522" spans="1:13" x14ac:dyDescent="0.3">
      <c r="A1522" t="s">
        <v>1205</v>
      </c>
      <c r="B1522" t="s">
        <v>2542</v>
      </c>
      <c r="C1522" t="s">
        <v>1336</v>
      </c>
      <c r="D1522" s="1">
        <v>27.99</v>
      </c>
      <c r="E1522">
        <v>10</v>
      </c>
      <c r="F1522" t="s">
        <v>1735</v>
      </c>
      <c r="G1522">
        <v>21</v>
      </c>
      <c r="H1522" t="s">
        <v>2543</v>
      </c>
      <c r="I1522" t="s">
        <v>7494</v>
      </c>
      <c r="J1522" t="s">
        <v>7258</v>
      </c>
      <c r="K1522" t="str">
        <f t="shared" si="46"/>
        <v>In Stock</v>
      </c>
      <c r="L1522" s="1">
        <f t="shared" si="47"/>
        <v>587.79</v>
      </c>
      <c r="M1522" t="str">
        <f>IF(Table1[[#This Row],[sold]]&gt;100,"High",IF(Table1[[#This Row],[sold]]&gt;=50,"Medium","Low"))</f>
        <v>Low</v>
      </c>
    </row>
    <row r="1523" spans="1:13" x14ac:dyDescent="0.3">
      <c r="A1523" t="s">
        <v>1139</v>
      </c>
      <c r="B1523" t="s">
        <v>2544</v>
      </c>
      <c r="C1523" t="s">
        <v>1011</v>
      </c>
      <c r="D1523" s="1">
        <v>29.99</v>
      </c>
      <c r="E1523">
        <v>6</v>
      </c>
      <c r="F1523" t="s">
        <v>2545</v>
      </c>
      <c r="G1523">
        <v>11</v>
      </c>
      <c r="H1523" t="s">
        <v>2546</v>
      </c>
      <c r="I1523" t="s">
        <v>7492</v>
      </c>
      <c r="J1523" t="s">
        <v>7258</v>
      </c>
      <c r="K1523" t="str">
        <f t="shared" si="46"/>
        <v>In Stock</v>
      </c>
      <c r="L1523" s="1">
        <f t="shared" si="47"/>
        <v>329.89</v>
      </c>
      <c r="M1523" t="str">
        <f>IF(Table1[[#This Row],[sold]]&gt;100,"High",IF(Table1[[#This Row],[sold]]&gt;=50,"Medium","Low"))</f>
        <v>Low</v>
      </c>
    </row>
    <row r="1524" spans="1:13" x14ac:dyDescent="0.3">
      <c r="A1524" t="s">
        <v>1612</v>
      </c>
      <c r="B1524" t="s">
        <v>2547</v>
      </c>
      <c r="C1524" t="s">
        <v>1011</v>
      </c>
      <c r="D1524" s="1">
        <v>20.25</v>
      </c>
      <c r="E1524">
        <v>120</v>
      </c>
      <c r="F1524" t="s">
        <v>2548</v>
      </c>
      <c r="G1524">
        <v>2996</v>
      </c>
      <c r="H1524" t="s">
        <v>2549</v>
      </c>
      <c r="I1524" t="s">
        <v>7495</v>
      </c>
      <c r="J1524" t="s">
        <v>7258</v>
      </c>
      <c r="K1524" t="str">
        <f t="shared" si="46"/>
        <v>In Stock</v>
      </c>
      <c r="L1524" s="1">
        <f t="shared" si="47"/>
        <v>60669</v>
      </c>
      <c r="M1524" t="str">
        <f>IF(Table1[[#This Row],[sold]]&gt;100,"High",IF(Table1[[#This Row],[sold]]&gt;=50,"Medium","Low"))</f>
        <v>High</v>
      </c>
    </row>
    <row r="1525" spans="1:13" x14ac:dyDescent="0.3">
      <c r="A1525" t="s">
        <v>1334</v>
      </c>
      <c r="B1525" t="s">
        <v>2550</v>
      </c>
      <c r="C1525" t="s">
        <v>1011</v>
      </c>
      <c r="D1525" s="1">
        <v>42</v>
      </c>
      <c r="E1525">
        <v>1</v>
      </c>
      <c r="F1525" t="s">
        <v>2443</v>
      </c>
      <c r="G1525">
        <v>11</v>
      </c>
      <c r="H1525" t="s">
        <v>2551</v>
      </c>
      <c r="I1525" t="s">
        <v>7498</v>
      </c>
      <c r="J1525" t="s">
        <v>7258</v>
      </c>
      <c r="K1525" t="str">
        <f t="shared" si="46"/>
        <v>In Stock</v>
      </c>
      <c r="L1525" s="1">
        <f t="shared" si="47"/>
        <v>462</v>
      </c>
      <c r="M1525" t="str">
        <f>IF(Table1[[#This Row],[sold]]&gt;100,"High",IF(Table1[[#This Row],[sold]]&gt;=50,"Medium","Low"))</f>
        <v>Low</v>
      </c>
    </row>
    <row r="1526" spans="1:13" x14ac:dyDescent="0.3">
      <c r="A1526" t="s">
        <v>2552</v>
      </c>
      <c r="B1526" t="s">
        <v>2553</v>
      </c>
      <c r="C1526" t="s">
        <v>2554</v>
      </c>
      <c r="D1526" s="1">
        <v>6.99</v>
      </c>
      <c r="E1526">
        <v>1</v>
      </c>
      <c r="F1526" t="s">
        <v>1587</v>
      </c>
      <c r="G1526">
        <v>6</v>
      </c>
      <c r="H1526" t="s">
        <v>2555</v>
      </c>
      <c r="I1526" t="s">
        <v>7492</v>
      </c>
      <c r="J1526" t="s">
        <v>7258</v>
      </c>
      <c r="K1526" t="str">
        <f t="shared" si="46"/>
        <v>In Stock</v>
      </c>
      <c r="L1526" s="1">
        <f t="shared" si="47"/>
        <v>41.94</v>
      </c>
      <c r="M1526" t="str">
        <f>IF(Table1[[#This Row],[sold]]&gt;100,"High",IF(Table1[[#This Row],[sold]]&gt;=50,"Medium","Low"))</f>
        <v>Low</v>
      </c>
    </row>
    <row r="1527" spans="1:13" x14ac:dyDescent="0.3">
      <c r="A1527" t="s">
        <v>1252</v>
      </c>
      <c r="B1527" t="s">
        <v>2556</v>
      </c>
      <c r="C1527" t="s">
        <v>1254</v>
      </c>
      <c r="D1527" s="1">
        <v>79.989999999999995</v>
      </c>
      <c r="E1527">
        <v>4</v>
      </c>
      <c r="F1527" t="s">
        <v>1920</v>
      </c>
      <c r="G1527">
        <v>6</v>
      </c>
      <c r="I1527" t="s">
        <v>7505</v>
      </c>
      <c r="J1527" t="s">
        <v>7258</v>
      </c>
      <c r="K1527" t="str">
        <f t="shared" si="46"/>
        <v>In Stock</v>
      </c>
      <c r="L1527" s="1">
        <f t="shared" si="47"/>
        <v>479.93999999999994</v>
      </c>
      <c r="M1527" t="str">
        <f>IF(Table1[[#This Row],[sold]]&gt;100,"High",IF(Table1[[#This Row],[sold]]&gt;=50,"Medium","Low"))</f>
        <v>Low</v>
      </c>
    </row>
    <row r="1528" spans="1:13" x14ac:dyDescent="0.3">
      <c r="A1528" t="s">
        <v>2557</v>
      </c>
      <c r="B1528" t="s">
        <v>2558</v>
      </c>
      <c r="C1528" t="s">
        <v>1036</v>
      </c>
      <c r="D1528" s="1">
        <v>32.880000000000003</v>
      </c>
      <c r="E1528">
        <v>7</v>
      </c>
      <c r="F1528" t="s">
        <v>2559</v>
      </c>
      <c r="G1528">
        <v>36</v>
      </c>
      <c r="H1528" t="s">
        <v>2560</v>
      </c>
      <c r="I1528" t="s">
        <v>7488</v>
      </c>
      <c r="J1528" t="s">
        <v>7258</v>
      </c>
      <c r="K1528" t="str">
        <f t="shared" si="46"/>
        <v>In Stock</v>
      </c>
      <c r="L1528" s="1">
        <f t="shared" si="47"/>
        <v>1183.68</v>
      </c>
      <c r="M1528" t="str">
        <f>IF(Table1[[#This Row],[sold]]&gt;100,"High",IF(Table1[[#This Row],[sold]]&gt;=50,"Medium","Low"))</f>
        <v>Low</v>
      </c>
    </row>
    <row r="1529" spans="1:13" x14ac:dyDescent="0.3">
      <c r="A1529" t="s">
        <v>1034</v>
      </c>
      <c r="B1529" t="s">
        <v>2561</v>
      </c>
      <c r="C1529" t="s">
        <v>1011</v>
      </c>
      <c r="D1529" s="1">
        <v>55.73</v>
      </c>
      <c r="E1529">
        <v>10</v>
      </c>
      <c r="F1529" t="s">
        <v>2562</v>
      </c>
      <c r="G1529">
        <v>742</v>
      </c>
      <c r="H1529" t="s">
        <v>2563</v>
      </c>
      <c r="I1529" t="s">
        <v>7496</v>
      </c>
      <c r="J1529" t="s">
        <v>7258</v>
      </c>
      <c r="K1529" t="str">
        <f t="shared" si="46"/>
        <v>In Stock</v>
      </c>
      <c r="L1529" s="1">
        <f t="shared" si="47"/>
        <v>41351.659999999996</v>
      </c>
      <c r="M1529" t="str">
        <f>IF(Table1[[#This Row],[sold]]&gt;100,"High",IF(Table1[[#This Row],[sold]]&gt;=50,"Medium","Low"))</f>
        <v>High</v>
      </c>
    </row>
    <row r="1530" spans="1:13" x14ac:dyDescent="0.3">
      <c r="A1530" t="s">
        <v>1257</v>
      </c>
      <c r="B1530" t="s">
        <v>2564</v>
      </c>
      <c r="C1530" t="s">
        <v>1336</v>
      </c>
      <c r="D1530" s="1">
        <v>16.82</v>
      </c>
      <c r="E1530">
        <v>38</v>
      </c>
      <c r="F1530" t="s">
        <v>2565</v>
      </c>
      <c r="G1530">
        <v>263</v>
      </c>
      <c r="H1530" t="s">
        <v>2566</v>
      </c>
      <c r="I1530" t="s">
        <v>7495</v>
      </c>
      <c r="J1530" t="s">
        <v>7258</v>
      </c>
      <c r="K1530" t="str">
        <f t="shared" si="46"/>
        <v>In Stock</v>
      </c>
      <c r="L1530" s="1">
        <f t="shared" si="47"/>
        <v>4423.66</v>
      </c>
      <c r="M1530" t="str">
        <f>IF(Table1[[#This Row],[sold]]&gt;100,"High",IF(Table1[[#This Row],[sold]]&gt;=50,"Medium","Low"))</f>
        <v>High</v>
      </c>
    </row>
    <row r="1531" spans="1:13" x14ac:dyDescent="0.3">
      <c r="A1531" t="s">
        <v>1027</v>
      </c>
      <c r="B1531" t="s">
        <v>2567</v>
      </c>
      <c r="C1531" t="s">
        <v>1011</v>
      </c>
      <c r="D1531" s="1">
        <v>26.99</v>
      </c>
      <c r="E1531">
        <v>10</v>
      </c>
      <c r="F1531" t="s">
        <v>1756</v>
      </c>
      <c r="G1531">
        <v>65</v>
      </c>
      <c r="H1531" t="s">
        <v>2568</v>
      </c>
      <c r="I1531" t="s">
        <v>7496</v>
      </c>
      <c r="J1531" t="s">
        <v>7258</v>
      </c>
      <c r="K1531" t="str">
        <f t="shared" si="46"/>
        <v>In Stock</v>
      </c>
      <c r="L1531" s="1">
        <f t="shared" si="47"/>
        <v>1754.35</v>
      </c>
      <c r="M1531" t="str">
        <f>IF(Table1[[#This Row],[sold]]&gt;100,"High",IF(Table1[[#This Row],[sold]]&gt;=50,"Medium","Low"))</f>
        <v>Medium</v>
      </c>
    </row>
    <row r="1532" spans="1:13" x14ac:dyDescent="0.3">
      <c r="A1532" t="s">
        <v>2329</v>
      </c>
      <c r="B1532" t="s">
        <v>2569</v>
      </c>
      <c r="C1532" t="s">
        <v>1036</v>
      </c>
      <c r="D1532" s="1">
        <v>18.350000000000001</v>
      </c>
      <c r="E1532">
        <v>67</v>
      </c>
      <c r="F1532" t="s">
        <v>2570</v>
      </c>
      <c r="G1532">
        <v>1926</v>
      </c>
      <c r="H1532" t="s">
        <v>2571</v>
      </c>
      <c r="I1532" t="s">
        <v>7495</v>
      </c>
      <c r="J1532" t="s">
        <v>7258</v>
      </c>
      <c r="K1532" t="str">
        <f t="shared" si="46"/>
        <v>In Stock</v>
      </c>
      <c r="L1532" s="1">
        <f t="shared" si="47"/>
        <v>35342.100000000006</v>
      </c>
      <c r="M1532" t="str">
        <f>IF(Table1[[#This Row],[sold]]&gt;100,"High",IF(Table1[[#This Row],[sold]]&gt;=50,"Medium","Low"))</f>
        <v>High</v>
      </c>
    </row>
    <row r="1533" spans="1:13" x14ac:dyDescent="0.3">
      <c r="A1533" t="s">
        <v>1252</v>
      </c>
      <c r="B1533" t="s">
        <v>2572</v>
      </c>
      <c r="C1533" t="s">
        <v>1254</v>
      </c>
      <c r="D1533" s="1">
        <v>4.95</v>
      </c>
      <c r="E1533">
        <v>10</v>
      </c>
      <c r="F1533" t="s">
        <v>2573</v>
      </c>
      <c r="G1533">
        <v>3954</v>
      </c>
      <c r="H1533" t="s">
        <v>2574</v>
      </c>
      <c r="I1533" t="s">
        <v>7495</v>
      </c>
      <c r="J1533" t="s">
        <v>7258</v>
      </c>
      <c r="K1533" t="str">
        <f t="shared" si="46"/>
        <v>In Stock</v>
      </c>
      <c r="L1533" s="1">
        <f t="shared" si="47"/>
        <v>19572.3</v>
      </c>
      <c r="M1533" t="str">
        <f>IF(Table1[[#This Row],[sold]]&gt;100,"High",IF(Table1[[#This Row],[sold]]&gt;=50,"Medium","Low"))</f>
        <v>High</v>
      </c>
    </row>
    <row r="1534" spans="1:13" x14ac:dyDescent="0.3">
      <c r="A1534" t="s">
        <v>2242</v>
      </c>
      <c r="B1534" t="s">
        <v>2575</v>
      </c>
      <c r="C1534" t="s">
        <v>1011</v>
      </c>
      <c r="D1534" s="1">
        <v>19.899999999999999</v>
      </c>
      <c r="E1534">
        <v>1</v>
      </c>
      <c r="F1534" t="s">
        <v>2576</v>
      </c>
      <c r="G1534">
        <v>41</v>
      </c>
      <c r="H1534" t="s">
        <v>2577</v>
      </c>
      <c r="I1534" t="s">
        <v>7494</v>
      </c>
      <c r="J1534" t="s">
        <v>7258</v>
      </c>
      <c r="K1534" t="str">
        <f t="shared" ref="K1534:K1597" si="48">IF(E1534&gt;=1,"In Stock","Out of Stock")</f>
        <v>In Stock</v>
      </c>
      <c r="L1534" s="1">
        <f t="shared" ref="L1534:L1597" si="49">G1534*D1534</f>
        <v>815.9</v>
      </c>
      <c r="M1534" t="str">
        <f>IF(Table1[[#This Row],[sold]]&gt;100,"High",IF(Table1[[#This Row],[sold]]&gt;=50,"Medium","Low"))</f>
        <v>Low</v>
      </c>
    </row>
    <row r="1535" spans="1:13" x14ac:dyDescent="0.3">
      <c r="A1535" t="s">
        <v>2578</v>
      </c>
      <c r="B1535" t="s">
        <v>2579</v>
      </c>
      <c r="C1535" t="s">
        <v>1011</v>
      </c>
      <c r="D1535" s="1">
        <v>9.99</v>
      </c>
      <c r="E1535">
        <v>10</v>
      </c>
      <c r="F1535" t="s">
        <v>1817</v>
      </c>
      <c r="G1535">
        <v>44</v>
      </c>
      <c r="H1535" t="s">
        <v>2580</v>
      </c>
      <c r="I1535" t="s">
        <v>7492</v>
      </c>
      <c r="J1535" t="s">
        <v>7258</v>
      </c>
      <c r="K1535" t="str">
        <f t="shared" si="48"/>
        <v>In Stock</v>
      </c>
      <c r="L1535" s="1">
        <f t="shared" si="49"/>
        <v>439.56</v>
      </c>
      <c r="M1535" t="str">
        <f>IF(Table1[[#This Row],[sold]]&gt;100,"High",IF(Table1[[#This Row],[sold]]&gt;=50,"Medium","Low"))</f>
        <v>Low</v>
      </c>
    </row>
    <row r="1536" spans="1:13" x14ac:dyDescent="0.3">
      <c r="A1536" t="s">
        <v>1078</v>
      </c>
      <c r="B1536" t="s">
        <v>7301</v>
      </c>
      <c r="C1536" t="s">
        <v>1011</v>
      </c>
      <c r="D1536" s="1">
        <v>19.95</v>
      </c>
      <c r="E1536">
        <v>1</v>
      </c>
      <c r="F1536" t="s">
        <v>2190</v>
      </c>
      <c r="G1536">
        <v>5</v>
      </c>
      <c r="I1536" t="s">
        <v>7498</v>
      </c>
      <c r="J1536" t="s">
        <v>7258</v>
      </c>
      <c r="K1536" t="str">
        <f t="shared" si="48"/>
        <v>In Stock</v>
      </c>
      <c r="L1536" s="1">
        <f t="shared" si="49"/>
        <v>99.75</v>
      </c>
      <c r="M1536" t="str">
        <f>IF(Table1[[#This Row],[sold]]&gt;100,"High",IF(Table1[[#This Row],[sold]]&gt;=50,"Medium","Low"))</f>
        <v>Low</v>
      </c>
    </row>
    <row r="1537" spans="1:13" x14ac:dyDescent="0.3">
      <c r="A1537" t="s">
        <v>2246</v>
      </c>
      <c r="B1537" t="s">
        <v>7343</v>
      </c>
      <c r="C1537" t="s">
        <v>1036</v>
      </c>
      <c r="D1537" s="1">
        <v>49.99</v>
      </c>
      <c r="E1537">
        <v>2</v>
      </c>
      <c r="F1537" t="s">
        <v>2581</v>
      </c>
      <c r="G1537">
        <v>25</v>
      </c>
      <c r="H1537" t="s">
        <v>2582</v>
      </c>
      <c r="I1537" t="s">
        <v>7469</v>
      </c>
      <c r="J1537" t="s">
        <v>7258</v>
      </c>
      <c r="K1537" t="str">
        <f t="shared" si="48"/>
        <v>In Stock</v>
      </c>
      <c r="L1537" s="1">
        <f t="shared" si="49"/>
        <v>1249.75</v>
      </c>
      <c r="M1537" t="str">
        <f>IF(Table1[[#This Row],[sold]]&gt;100,"High",IF(Table1[[#This Row],[sold]]&gt;=50,"Medium","Low"))</f>
        <v>Low</v>
      </c>
    </row>
    <row r="1538" spans="1:13" x14ac:dyDescent="0.3">
      <c r="A1538" t="s">
        <v>1556</v>
      </c>
      <c r="B1538" t="s">
        <v>2583</v>
      </c>
      <c r="C1538" t="s">
        <v>1011</v>
      </c>
      <c r="D1538" s="1">
        <v>16.93</v>
      </c>
      <c r="E1538">
        <v>52</v>
      </c>
      <c r="F1538" t="s">
        <v>2584</v>
      </c>
      <c r="G1538">
        <v>1516</v>
      </c>
      <c r="H1538" t="s">
        <v>2585</v>
      </c>
      <c r="I1538" t="s">
        <v>7495</v>
      </c>
      <c r="J1538" t="s">
        <v>7258</v>
      </c>
      <c r="K1538" t="str">
        <f t="shared" si="48"/>
        <v>In Stock</v>
      </c>
      <c r="L1538" s="1">
        <f t="shared" si="49"/>
        <v>25665.88</v>
      </c>
      <c r="M1538" t="str">
        <f>IF(Table1[[#This Row],[sold]]&gt;100,"High",IF(Table1[[#This Row],[sold]]&gt;=50,"Medium","Low"))</f>
        <v>High</v>
      </c>
    </row>
    <row r="1539" spans="1:13" x14ac:dyDescent="0.3">
      <c r="A1539" t="s">
        <v>1034</v>
      </c>
      <c r="B1539" t="s">
        <v>2586</v>
      </c>
      <c r="C1539" t="s">
        <v>1036</v>
      </c>
      <c r="D1539" s="1">
        <v>19.989999999999998</v>
      </c>
      <c r="E1539">
        <v>10</v>
      </c>
      <c r="F1539" t="s">
        <v>2587</v>
      </c>
      <c r="G1539">
        <v>37</v>
      </c>
      <c r="H1539" t="s">
        <v>2588</v>
      </c>
      <c r="I1539" t="s">
        <v>7507</v>
      </c>
      <c r="J1539" t="s">
        <v>7258</v>
      </c>
      <c r="K1539" t="str">
        <f t="shared" si="48"/>
        <v>In Stock</v>
      </c>
      <c r="L1539" s="1">
        <f t="shared" si="49"/>
        <v>739.63</v>
      </c>
      <c r="M1539" t="str">
        <f>IF(Table1[[#This Row],[sold]]&gt;100,"High",IF(Table1[[#This Row],[sold]]&gt;=50,"Medium","Low"))</f>
        <v>Low</v>
      </c>
    </row>
    <row r="1540" spans="1:13" x14ac:dyDescent="0.3">
      <c r="A1540" t="s">
        <v>1078</v>
      </c>
      <c r="B1540" t="s">
        <v>1309</v>
      </c>
      <c r="C1540" t="s">
        <v>1036</v>
      </c>
      <c r="D1540" s="1">
        <v>29.95</v>
      </c>
      <c r="E1540">
        <v>9</v>
      </c>
      <c r="F1540" t="s">
        <v>1273</v>
      </c>
      <c r="G1540">
        <v>9</v>
      </c>
      <c r="H1540" t="s">
        <v>2589</v>
      </c>
      <c r="I1540" t="s">
        <v>7492</v>
      </c>
      <c r="J1540" t="s">
        <v>7258</v>
      </c>
      <c r="K1540" t="str">
        <f t="shared" si="48"/>
        <v>In Stock</v>
      </c>
      <c r="L1540" s="1">
        <f t="shared" si="49"/>
        <v>269.55</v>
      </c>
      <c r="M1540" t="str">
        <f>IF(Table1[[#This Row],[sold]]&gt;100,"High",IF(Table1[[#This Row],[sold]]&gt;=50,"Medium","Low"))</f>
        <v>Low</v>
      </c>
    </row>
    <row r="1541" spans="1:13" x14ac:dyDescent="0.3">
      <c r="A1541" t="s">
        <v>1078</v>
      </c>
      <c r="B1541" t="s">
        <v>2590</v>
      </c>
      <c r="C1541" t="s">
        <v>1036</v>
      </c>
      <c r="D1541" s="1">
        <v>11.95</v>
      </c>
      <c r="E1541">
        <v>10</v>
      </c>
      <c r="F1541" t="s">
        <v>2437</v>
      </c>
      <c r="G1541">
        <v>73</v>
      </c>
      <c r="H1541" t="s">
        <v>2591</v>
      </c>
      <c r="I1541" t="s">
        <v>7495</v>
      </c>
      <c r="J1541" t="s">
        <v>7258</v>
      </c>
      <c r="K1541" t="str">
        <f t="shared" si="48"/>
        <v>In Stock</v>
      </c>
      <c r="L1541" s="1">
        <f t="shared" si="49"/>
        <v>872.34999999999991</v>
      </c>
      <c r="M1541" t="str">
        <f>IF(Table1[[#This Row],[sold]]&gt;100,"High",IF(Table1[[#This Row],[sold]]&gt;=50,"Medium","Low"))</f>
        <v>Medium</v>
      </c>
    </row>
    <row r="1542" spans="1:13" x14ac:dyDescent="0.3">
      <c r="A1542" t="s">
        <v>2465</v>
      </c>
      <c r="B1542" t="s">
        <v>2592</v>
      </c>
      <c r="C1542" t="s">
        <v>1011</v>
      </c>
      <c r="D1542" s="1">
        <v>15</v>
      </c>
      <c r="E1542">
        <v>5</v>
      </c>
      <c r="F1542" t="s">
        <v>2593</v>
      </c>
      <c r="G1542">
        <v>10</v>
      </c>
      <c r="H1542" t="s">
        <v>2594</v>
      </c>
      <c r="I1542" t="s">
        <v>7493</v>
      </c>
      <c r="J1542" t="s">
        <v>7258</v>
      </c>
      <c r="K1542" t="str">
        <f t="shared" si="48"/>
        <v>In Stock</v>
      </c>
      <c r="L1542" s="1">
        <f t="shared" si="49"/>
        <v>150</v>
      </c>
      <c r="M1542" t="str">
        <f>IF(Table1[[#This Row],[sold]]&gt;100,"High",IF(Table1[[#This Row],[sold]]&gt;=50,"Medium","Low"))</f>
        <v>Low</v>
      </c>
    </row>
    <row r="1543" spans="1:13" x14ac:dyDescent="0.3">
      <c r="A1543" t="s">
        <v>1619</v>
      </c>
      <c r="B1543" t="s">
        <v>2595</v>
      </c>
      <c r="C1543" t="s">
        <v>1036</v>
      </c>
      <c r="D1543" s="1">
        <v>19.54</v>
      </c>
      <c r="E1543">
        <v>19</v>
      </c>
      <c r="F1543" t="s">
        <v>2596</v>
      </c>
      <c r="G1543">
        <v>288</v>
      </c>
      <c r="H1543" t="s">
        <v>2597</v>
      </c>
      <c r="I1543" t="s">
        <v>7495</v>
      </c>
      <c r="J1543" t="s">
        <v>7258</v>
      </c>
      <c r="K1543" t="str">
        <f t="shared" si="48"/>
        <v>In Stock</v>
      </c>
      <c r="L1543" s="1">
        <f t="shared" si="49"/>
        <v>5627.5199999999995</v>
      </c>
      <c r="M1543" t="str">
        <f>IF(Table1[[#This Row],[sold]]&gt;100,"High",IF(Table1[[#This Row],[sold]]&gt;=50,"Medium","Low"))</f>
        <v>High</v>
      </c>
    </row>
    <row r="1544" spans="1:13" x14ac:dyDescent="0.3">
      <c r="A1544" t="s">
        <v>1095</v>
      </c>
      <c r="B1544" t="s">
        <v>2598</v>
      </c>
      <c r="C1544" t="s">
        <v>1011</v>
      </c>
      <c r="D1544" s="1">
        <v>150</v>
      </c>
      <c r="E1544">
        <v>3</v>
      </c>
      <c r="F1544" t="s">
        <v>2599</v>
      </c>
      <c r="G1544">
        <v>1</v>
      </c>
      <c r="I1544" t="s">
        <v>7511</v>
      </c>
      <c r="J1544" t="s">
        <v>7258</v>
      </c>
      <c r="K1544" t="str">
        <f t="shared" si="48"/>
        <v>In Stock</v>
      </c>
      <c r="L1544" s="1">
        <f t="shared" si="49"/>
        <v>150</v>
      </c>
      <c r="M1544" t="str">
        <f>IF(Table1[[#This Row],[sold]]&gt;100,"High",IF(Table1[[#This Row],[sold]]&gt;=50,"Medium","Low"))</f>
        <v>Low</v>
      </c>
    </row>
    <row r="1545" spans="1:13" x14ac:dyDescent="0.3">
      <c r="A1545" t="s">
        <v>1009</v>
      </c>
      <c r="B1545" t="s">
        <v>1010</v>
      </c>
      <c r="C1545" t="s">
        <v>1011</v>
      </c>
      <c r="D1545" s="1">
        <v>44.49</v>
      </c>
      <c r="E1545">
        <v>9</v>
      </c>
      <c r="F1545" t="s">
        <v>2600</v>
      </c>
      <c r="G1545">
        <v>5</v>
      </c>
      <c r="H1545" t="s">
        <v>2601</v>
      </c>
      <c r="I1545" t="s">
        <v>7492</v>
      </c>
      <c r="J1545" t="s">
        <v>7258</v>
      </c>
      <c r="K1545" t="str">
        <f t="shared" si="48"/>
        <v>In Stock</v>
      </c>
      <c r="L1545" s="1">
        <f t="shared" si="49"/>
        <v>222.45000000000002</v>
      </c>
      <c r="M1545" t="str">
        <f>IF(Table1[[#This Row],[sold]]&gt;100,"High",IF(Table1[[#This Row],[sold]]&gt;=50,"Medium","Low"))</f>
        <v>Low</v>
      </c>
    </row>
    <row r="1546" spans="1:13" x14ac:dyDescent="0.3">
      <c r="A1546" t="s">
        <v>1074</v>
      </c>
      <c r="B1546" t="s">
        <v>2602</v>
      </c>
      <c r="C1546" t="s">
        <v>1011</v>
      </c>
      <c r="D1546" s="1">
        <v>59.99</v>
      </c>
      <c r="E1546">
        <v>5</v>
      </c>
      <c r="F1546" t="s">
        <v>2603</v>
      </c>
      <c r="G1546">
        <v>30</v>
      </c>
      <c r="H1546" t="s">
        <v>2604</v>
      </c>
      <c r="I1546" t="s">
        <v>7488</v>
      </c>
      <c r="J1546" t="s">
        <v>7258</v>
      </c>
      <c r="K1546" t="str">
        <f t="shared" si="48"/>
        <v>In Stock</v>
      </c>
      <c r="L1546" s="1">
        <f t="shared" si="49"/>
        <v>1799.7</v>
      </c>
      <c r="M1546" t="str">
        <f>IF(Table1[[#This Row],[sold]]&gt;100,"High",IF(Table1[[#This Row],[sold]]&gt;=50,"Medium","Low"))</f>
        <v>Low</v>
      </c>
    </row>
    <row r="1547" spans="1:13" x14ac:dyDescent="0.3">
      <c r="A1547" t="s">
        <v>1078</v>
      </c>
      <c r="B1547" t="s">
        <v>7302</v>
      </c>
      <c r="C1547" t="s">
        <v>1036</v>
      </c>
      <c r="D1547" s="1">
        <v>32.49</v>
      </c>
      <c r="E1547">
        <v>10</v>
      </c>
      <c r="F1547" t="s">
        <v>2605</v>
      </c>
      <c r="G1547">
        <v>226</v>
      </c>
      <c r="H1547" t="s">
        <v>2606</v>
      </c>
      <c r="I1547" t="s">
        <v>7492</v>
      </c>
      <c r="J1547" t="s">
        <v>7258</v>
      </c>
      <c r="K1547" t="str">
        <f t="shared" si="48"/>
        <v>In Stock</v>
      </c>
      <c r="L1547" s="1">
        <f t="shared" si="49"/>
        <v>7342.7400000000007</v>
      </c>
      <c r="M1547" t="str">
        <f>IF(Table1[[#This Row],[sold]]&gt;100,"High",IF(Table1[[#This Row],[sold]]&gt;=50,"Medium","Low"))</f>
        <v>High</v>
      </c>
    </row>
    <row r="1548" spans="1:13" x14ac:dyDescent="0.3">
      <c r="A1548" t="s">
        <v>1451</v>
      </c>
      <c r="B1548" t="s">
        <v>7268</v>
      </c>
      <c r="C1548" t="s">
        <v>1336</v>
      </c>
      <c r="D1548" s="1">
        <v>14.9</v>
      </c>
      <c r="E1548">
        <v>5</v>
      </c>
      <c r="F1548" t="s">
        <v>2028</v>
      </c>
      <c r="G1548">
        <v>5</v>
      </c>
      <c r="I1548" t="s">
        <v>7495</v>
      </c>
      <c r="J1548" t="s">
        <v>7258</v>
      </c>
      <c r="K1548" t="str">
        <f t="shared" si="48"/>
        <v>In Stock</v>
      </c>
      <c r="L1548" s="1">
        <f t="shared" si="49"/>
        <v>74.5</v>
      </c>
      <c r="M1548" t="str">
        <f>IF(Table1[[#This Row],[sold]]&gt;100,"High",IF(Table1[[#This Row],[sold]]&gt;=50,"Medium","Low"))</f>
        <v>Low</v>
      </c>
    </row>
    <row r="1549" spans="1:13" x14ac:dyDescent="0.3">
      <c r="A1549" t="s">
        <v>2607</v>
      </c>
      <c r="B1549" t="s">
        <v>2608</v>
      </c>
      <c r="C1549" t="s">
        <v>1036</v>
      </c>
      <c r="D1549" s="1">
        <v>21.95</v>
      </c>
      <c r="E1549">
        <v>5</v>
      </c>
      <c r="F1549" t="s">
        <v>2609</v>
      </c>
      <c r="G1549">
        <v>0</v>
      </c>
      <c r="I1549" t="s">
        <v>7498</v>
      </c>
      <c r="J1549" t="s">
        <v>7258</v>
      </c>
      <c r="K1549" t="str">
        <f t="shared" si="48"/>
        <v>In Stock</v>
      </c>
      <c r="L1549" s="1">
        <f t="shared" si="49"/>
        <v>0</v>
      </c>
      <c r="M1549" t="str">
        <f>IF(Table1[[#This Row],[sold]]&gt;100,"High",IF(Table1[[#This Row],[sold]]&gt;=50,"Medium","Low"))</f>
        <v>Low</v>
      </c>
    </row>
    <row r="1550" spans="1:13" x14ac:dyDescent="0.3">
      <c r="A1550" t="s">
        <v>1289</v>
      </c>
      <c r="B1550" t="s">
        <v>2610</v>
      </c>
      <c r="C1550" t="s">
        <v>1011</v>
      </c>
      <c r="D1550" s="1">
        <v>33.99</v>
      </c>
      <c r="E1550">
        <v>10</v>
      </c>
      <c r="F1550" t="s">
        <v>2611</v>
      </c>
      <c r="G1550">
        <v>80</v>
      </c>
      <c r="H1550" t="s">
        <v>2612</v>
      </c>
      <c r="I1550" t="s">
        <v>7492</v>
      </c>
      <c r="J1550" t="s">
        <v>7258</v>
      </c>
      <c r="K1550" t="str">
        <f t="shared" si="48"/>
        <v>In Stock</v>
      </c>
      <c r="L1550" s="1">
        <f t="shared" si="49"/>
        <v>2719.2000000000003</v>
      </c>
      <c r="M1550" t="str">
        <f>IF(Table1[[#This Row],[sold]]&gt;100,"High",IF(Table1[[#This Row],[sold]]&gt;=50,"Medium","Low"))</f>
        <v>Medium</v>
      </c>
    </row>
    <row r="1551" spans="1:13" x14ac:dyDescent="0.3">
      <c r="A1551" t="s">
        <v>1286</v>
      </c>
      <c r="B1551" t="s">
        <v>7322</v>
      </c>
      <c r="C1551" t="s">
        <v>1011</v>
      </c>
      <c r="D1551" s="1">
        <v>29.49</v>
      </c>
      <c r="E1551">
        <v>10</v>
      </c>
      <c r="F1551" t="s">
        <v>2613</v>
      </c>
      <c r="G1551">
        <v>458</v>
      </c>
      <c r="H1551" t="s">
        <v>2614</v>
      </c>
      <c r="I1551" t="s">
        <v>7492</v>
      </c>
      <c r="J1551" t="s">
        <v>7258</v>
      </c>
      <c r="K1551" t="str">
        <f t="shared" si="48"/>
        <v>In Stock</v>
      </c>
      <c r="L1551" s="1">
        <f t="shared" si="49"/>
        <v>13506.42</v>
      </c>
      <c r="M1551" t="str">
        <f>IF(Table1[[#This Row],[sold]]&gt;100,"High",IF(Table1[[#This Row],[sold]]&gt;=50,"Medium","Low"))</f>
        <v>High</v>
      </c>
    </row>
    <row r="1552" spans="1:13" x14ac:dyDescent="0.3">
      <c r="A1552" t="s">
        <v>2615</v>
      </c>
      <c r="B1552" t="s">
        <v>2616</v>
      </c>
      <c r="C1552" t="s">
        <v>1011</v>
      </c>
      <c r="D1552" s="1">
        <v>31.23</v>
      </c>
      <c r="E1552">
        <v>50</v>
      </c>
      <c r="F1552" t="s">
        <v>2617</v>
      </c>
      <c r="G1552">
        <v>101</v>
      </c>
      <c r="H1552" t="s">
        <v>2618</v>
      </c>
      <c r="I1552" t="s">
        <v>7494</v>
      </c>
      <c r="J1552" t="s">
        <v>7258</v>
      </c>
      <c r="K1552" t="str">
        <f t="shared" si="48"/>
        <v>In Stock</v>
      </c>
      <c r="L1552" s="1">
        <f t="shared" si="49"/>
        <v>3154.23</v>
      </c>
      <c r="M1552" t="str">
        <f>IF(Table1[[#This Row],[sold]]&gt;100,"High",IF(Table1[[#This Row],[sold]]&gt;=50,"Medium","Low"))</f>
        <v>High</v>
      </c>
    </row>
    <row r="1553" spans="1:13" x14ac:dyDescent="0.3">
      <c r="A1553" t="s">
        <v>1034</v>
      </c>
      <c r="B1553" t="s">
        <v>2619</v>
      </c>
      <c r="C1553" t="s">
        <v>1036</v>
      </c>
      <c r="D1553" s="1">
        <v>8.98</v>
      </c>
      <c r="E1553">
        <v>6</v>
      </c>
      <c r="F1553" t="s">
        <v>2620</v>
      </c>
      <c r="G1553">
        <v>64</v>
      </c>
      <c r="H1553" t="s">
        <v>2621</v>
      </c>
      <c r="I1553" t="s">
        <v>7496</v>
      </c>
      <c r="J1553" t="s">
        <v>7258</v>
      </c>
      <c r="K1553" t="str">
        <f t="shared" si="48"/>
        <v>In Stock</v>
      </c>
      <c r="L1553" s="1">
        <f t="shared" si="49"/>
        <v>574.72</v>
      </c>
      <c r="M1553" t="str">
        <f>IF(Table1[[#This Row],[sold]]&gt;100,"High",IF(Table1[[#This Row],[sold]]&gt;=50,"Medium","Low"))</f>
        <v>Medium</v>
      </c>
    </row>
    <row r="1554" spans="1:13" x14ac:dyDescent="0.3">
      <c r="A1554" t="s">
        <v>1034</v>
      </c>
      <c r="B1554" t="s">
        <v>2622</v>
      </c>
      <c r="C1554" t="s">
        <v>1036</v>
      </c>
      <c r="D1554" s="1">
        <v>37.99</v>
      </c>
      <c r="E1554">
        <v>10</v>
      </c>
      <c r="F1554" t="s">
        <v>2623</v>
      </c>
      <c r="G1554">
        <v>147</v>
      </c>
      <c r="H1554" t="s">
        <v>2624</v>
      </c>
      <c r="I1554" t="s">
        <v>7500</v>
      </c>
      <c r="J1554" t="s">
        <v>7258</v>
      </c>
      <c r="K1554" t="str">
        <f t="shared" si="48"/>
        <v>In Stock</v>
      </c>
      <c r="L1554" s="1">
        <f t="shared" si="49"/>
        <v>5584.5300000000007</v>
      </c>
      <c r="M1554" t="str">
        <f>IF(Table1[[#This Row],[sold]]&gt;100,"High",IF(Table1[[#This Row],[sold]]&gt;=50,"Medium","Low"))</f>
        <v>High</v>
      </c>
    </row>
    <row r="1555" spans="1:13" x14ac:dyDescent="0.3">
      <c r="A1555" t="s">
        <v>1743</v>
      </c>
      <c r="B1555" t="s">
        <v>2625</v>
      </c>
      <c r="C1555" t="s">
        <v>1011</v>
      </c>
      <c r="D1555" s="1">
        <v>43.99</v>
      </c>
      <c r="E1555">
        <v>10</v>
      </c>
      <c r="F1555" t="s">
        <v>2626</v>
      </c>
      <c r="G1555">
        <v>24</v>
      </c>
      <c r="H1555" t="s">
        <v>2627</v>
      </c>
      <c r="I1555" t="s">
        <v>7494</v>
      </c>
      <c r="J1555" t="s">
        <v>7258</v>
      </c>
      <c r="K1555" t="str">
        <f t="shared" si="48"/>
        <v>In Stock</v>
      </c>
      <c r="L1555" s="1">
        <f t="shared" si="49"/>
        <v>1055.76</v>
      </c>
      <c r="M1555" t="str">
        <f>IF(Table1[[#This Row],[sold]]&gt;100,"High",IF(Table1[[#This Row],[sold]]&gt;=50,"Medium","Low"))</f>
        <v>Low</v>
      </c>
    </row>
    <row r="1556" spans="1:13" x14ac:dyDescent="0.3">
      <c r="A1556" t="s">
        <v>2628</v>
      </c>
      <c r="B1556" t="s">
        <v>2629</v>
      </c>
      <c r="C1556" t="s">
        <v>1336</v>
      </c>
      <c r="D1556" s="1">
        <v>18.989999999999998</v>
      </c>
      <c r="E1556">
        <v>1</v>
      </c>
      <c r="F1556" t="s">
        <v>2403</v>
      </c>
      <c r="G1556">
        <v>2</v>
      </c>
      <c r="I1556" t="s">
        <v>7499</v>
      </c>
      <c r="J1556" t="s">
        <v>7258</v>
      </c>
      <c r="K1556" t="str">
        <f t="shared" si="48"/>
        <v>In Stock</v>
      </c>
      <c r="L1556" s="1">
        <f t="shared" si="49"/>
        <v>37.979999999999997</v>
      </c>
      <c r="M1556" t="str">
        <f>IF(Table1[[#This Row],[sold]]&gt;100,"High",IF(Table1[[#This Row],[sold]]&gt;=50,"Medium","Low"))</f>
        <v>Low</v>
      </c>
    </row>
    <row r="1557" spans="1:13" x14ac:dyDescent="0.3">
      <c r="A1557" t="s">
        <v>1774</v>
      </c>
      <c r="B1557" t="s">
        <v>2630</v>
      </c>
      <c r="C1557" t="s">
        <v>1011</v>
      </c>
      <c r="D1557" s="1">
        <v>14.75</v>
      </c>
      <c r="E1557">
        <v>10</v>
      </c>
      <c r="F1557" t="s">
        <v>2631</v>
      </c>
      <c r="G1557">
        <v>119</v>
      </c>
      <c r="H1557" t="s">
        <v>2632</v>
      </c>
      <c r="I1557" t="s">
        <v>7498</v>
      </c>
      <c r="J1557" t="s">
        <v>7258</v>
      </c>
      <c r="K1557" t="str">
        <f t="shared" si="48"/>
        <v>In Stock</v>
      </c>
      <c r="L1557" s="1">
        <f t="shared" si="49"/>
        <v>1755.25</v>
      </c>
      <c r="M1557" t="str">
        <f>IF(Table1[[#This Row],[sold]]&gt;100,"High",IF(Table1[[#This Row],[sold]]&gt;=50,"Medium","Low"))</f>
        <v>High</v>
      </c>
    </row>
    <row r="1558" spans="1:13" x14ac:dyDescent="0.3">
      <c r="A1558" t="s">
        <v>1236</v>
      </c>
      <c r="B1558" t="s">
        <v>2633</v>
      </c>
      <c r="C1558" t="s">
        <v>1011</v>
      </c>
      <c r="D1558" s="1">
        <v>59.32</v>
      </c>
      <c r="E1558">
        <v>1</v>
      </c>
      <c r="F1558" t="s">
        <v>2634</v>
      </c>
      <c r="G1558">
        <v>119</v>
      </c>
      <c r="H1558" t="s">
        <v>2635</v>
      </c>
      <c r="I1558" t="s">
        <v>7496</v>
      </c>
      <c r="J1558" t="s">
        <v>7258</v>
      </c>
      <c r="K1558" t="str">
        <f t="shared" si="48"/>
        <v>In Stock</v>
      </c>
      <c r="L1558" s="1">
        <f t="shared" si="49"/>
        <v>7059.08</v>
      </c>
      <c r="M1558" t="str">
        <f>IF(Table1[[#This Row],[sold]]&gt;100,"High",IF(Table1[[#This Row],[sold]]&gt;=50,"Medium","Low"))</f>
        <v>High</v>
      </c>
    </row>
    <row r="1559" spans="1:13" x14ac:dyDescent="0.3">
      <c r="A1559" t="s">
        <v>2294</v>
      </c>
      <c r="B1559" t="s">
        <v>2636</v>
      </c>
      <c r="C1559" t="s">
        <v>1011</v>
      </c>
      <c r="D1559" s="1">
        <v>285</v>
      </c>
      <c r="E1559">
        <v>8</v>
      </c>
      <c r="F1559" t="s">
        <v>2637</v>
      </c>
      <c r="G1559">
        <v>5</v>
      </c>
      <c r="H1559" t="s">
        <v>2638</v>
      </c>
      <c r="I1559" t="s">
        <v>7494</v>
      </c>
      <c r="J1559" t="s">
        <v>7258</v>
      </c>
      <c r="K1559" t="str">
        <f t="shared" si="48"/>
        <v>In Stock</v>
      </c>
      <c r="L1559" s="1">
        <f t="shared" si="49"/>
        <v>1425</v>
      </c>
      <c r="M1559" t="str">
        <f>IF(Table1[[#This Row],[sold]]&gt;100,"High",IF(Table1[[#This Row],[sold]]&gt;=50,"Medium","Low"))</f>
        <v>Low</v>
      </c>
    </row>
    <row r="1560" spans="1:13" x14ac:dyDescent="0.3">
      <c r="A1560" t="s">
        <v>2639</v>
      </c>
      <c r="B1560" t="s">
        <v>7457</v>
      </c>
      <c r="C1560" t="s">
        <v>1336</v>
      </c>
      <c r="D1560" s="1">
        <v>13.37</v>
      </c>
      <c r="E1560">
        <v>92</v>
      </c>
      <c r="F1560" t="s">
        <v>2640</v>
      </c>
      <c r="G1560">
        <v>7</v>
      </c>
      <c r="I1560" t="s">
        <v>7505</v>
      </c>
      <c r="J1560" t="s">
        <v>7258</v>
      </c>
      <c r="K1560" t="str">
        <f t="shared" si="48"/>
        <v>In Stock</v>
      </c>
      <c r="L1560" s="1">
        <f t="shared" si="49"/>
        <v>93.589999999999989</v>
      </c>
      <c r="M1560" t="str">
        <f>IF(Table1[[#This Row],[sold]]&gt;100,"High",IF(Table1[[#This Row],[sold]]&gt;=50,"Medium","Low"))</f>
        <v>Low</v>
      </c>
    </row>
    <row r="1561" spans="1:13" x14ac:dyDescent="0.3">
      <c r="A1561" t="s">
        <v>1034</v>
      </c>
      <c r="B1561" t="s">
        <v>2641</v>
      </c>
      <c r="C1561" t="s">
        <v>1036</v>
      </c>
      <c r="D1561" s="1">
        <v>38.49</v>
      </c>
      <c r="E1561">
        <v>10</v>
      </c>
      <c r="F1561" t="s">
        <v>2642</v>
      </c>
      <c r="G1561">
        <v>81</v>
      </c>
      <c r="H1561" t="s">
        <v>2643</v>
      </c>
      <c r="I1561" t="s">
        <v>7492</v>
      </c>
      <c r="J1561" t="s">
        <v>7258</v>
      </c>
      <c r="K1561" t="str">
        <f t="shared" si="48"/>
        <v>In Stock</v>
      </c>
      <c r="L1561" s="1">
        <f t="shared" si="49"/>
        <v>3117.69</v>
      </c>
      <c r="M1561" t="str">
        <f>IF(Table1[[#This Row],[sold]]&gt;100,"High",IF(Table1[[#This Row],[sold]]&gt;=50,"Medium","Low"))</f>
        <v>Medium</v>
      </c>
    </row>
    <row r="1562" spans="1:13" x14ac:dyDescent="0.3">
      <c r="A1562" t="s">
        <v>1354</v>
      </c>
      <c r="B1562" t="s">
        <v>2644</v>
      </c>
      <c r="C1562" t="s">
        <v>1011</v>
      </c>
      <c r="D1562" s="1">
        <v>25.98</v>
      </c>
      <c r="E1562">
        <v>10</v>
      </c>
      <c r="F1562" t="s">
        <v>2645</v>
      </c>
      <c r="G1562">
        <v>5255</v>
      </c>
      <c r="H1562" t="s">
        <v>2646</v>
      </c>
      <c r="I1562" t="s">
        <v>7496</v>
      </c>
      <c r="J1562" t="s">
        <v>7258</v>
      </c>
      <c r="K1562" t="str">
        <f t="shared" si="48"/>
        <v>In Stock</v>
      </c>
      <c r="L1562" s="1">
        <f t="shared" si="49"/>
        <v>136524.9</v>
      </c>
      <c r="M1562" t="str">
        <f>IF(Table1[[#This Row],[sold]]&gt;100,"High",IF(Table1[[#This Row],[sold]]&gt;=50,"Medium","Low"))</f>
        <v>High</v>
      </c>
    </row>
    <row r="1563" spans="1:13" x14ac:dyDescent="0.3">
      <c r="A1563" t="s">
        <v>1451</v>
      </c>
      <c r="B1563" t="s">
        <v>7269</v>
      </c>
      <c r="C1563" t="s">
        <v>1336</v>
      </c>
      <c r="D1563" s="1">
        <v>9.25</v>
      </c>
      <c r="E1563">
        <v>10</v>
      </c>
      <c r="F1563" t="s">
        <v>1631</v>
      </c>
      <c r="G1563">
        <v>30</v>
      </c>
      <c r="H1563" t="s">
        <v>2647</v>
      </c>
      <c r="I1563" t="s">
        <v>7496</v>
      </c>
      <c r="J1563" t="s">
        <v>7258</v>
      </c>
      <c r="K1563" t="str">
        <f t="shared" si="48"/>
        <v>In Stock</v>
      </c>
      <c r="L1563" s="1">
        <f t="shared" si="49"/>
        <v>277.5</v>
      </c>
      <c r="M1563" t="str">
        <f>IF(Table1[[#This Row],[sold]]&gt;100,"High",IF(Table1[[#This Row],[sold]]&gt;=50,"Medium","Low"))</f>
        <v>Low</v>
      </c>
    </row>
    <row r="1564" spans="1:13" x14ac:dyDescent="0.3">
      <c r="A1564" t="s">
        <v>1286</v>
      </c>
      <c r="B1564" t="s">
        <v>7323</v>
      </c>
      <c r="C1564" t="s">
        <v>1336</v>
      </c>
      <c r="D1564" s="1">
        <v>11.95</v>
      </c>
      <c r="E1564">
        <v>3</v>
      </c>
      <c r="F1564" t="s">
        <v>1461</v>
      </c>
      <c r="G1564">
        <v>7</v>
      </c>
      <c r="H1564" t="s">
        <v>2648</v>
      </c>
      <c r="I1564" t="s">
        <v>7500</v>
      </c>
      <c r="J1564" t="s">
        <v>7258</v>
      </c>
      <c r="K1564" t="str">
        <f t="shared" si="48"/>
        <v>In Stock</v>
      </c>
      <c r="L1564" s="1">
        <f t="shared" si="49"/>
        <v>83.649999999999991</v>
      </c>
      <c r="M1564" t="str">
        <f>IF(Table1[[#This Row],[sold]]&gt;100,"High",IF(Table1[[#This Row],[sold]]&gt;=50,"Medium","Low"))</f>
        <v>Low</v>
      </c>
    </row>
    <row r="1565" spans="1:13" x14ac:dyDescent="0.3">
      <c r="A1565" t="s">
        <v>2649</v>
      </c>
      <c r="B1565" t="s">
        <v>2650</v>
      </c>
      <c r="C1565" t="s">
        <v>1336</v>
      </c>
      <c r="D1565" s="1">
        <v>13</v>
      </c>
      <c r="E1565">
        <v>1</v>
      </c>
      <c r="F1565" t="s">
        <v>2190</v>
      </c>
      <c r="G1565">
        <v>5</v>
      </c>
      <c r="H1565" t="s">
        <v>2651</v>
      </c>
      <c r="I1565" t="s">
        <v>7499</v>
      </c>
      <c r="J1565" t="s">
        <v>7258</v>
      </c>
      <c r="K1565" t="str">
        <f t="shared" si="48"/>
        <v>In Stock</v>
      </c>
      <c r="L1565" s="1">
        <f t="shared" si="49"/>
        <v>65</v>
      </c>
      <c r="M1565" t="str">
        <f>IF(Table1[[#This Row],[sold]]&gt;100,"High",IF(Table1[[#This Row],[sold]]&gt;=50,"Medium","Low"))</f>
        <v>Low</v>
      </c>
    </row>
    <row r="1566" spans="1:13" x14ac:dyDescent="0.3">
      <c r="A1566" t="s">
        <v>1109</v>
      </c>
      <c r="B1566" t="s">
        <v>2652</v>
      </c>
      <c r="C1566" t="s">
        <v>1011</v>
      </c>
      <c r="D1566" s="1">
        <v>42.99</v>
      </c>
      <c r="E1566">
        <v>10</v>
      </c>
      <c r="F1566" t="s">
        <v>2012</v>
      </c>
      <c r="G1566">
        <v>32</v>
      </c>
      <c r="H1566" t="s">
        <v>2653</v>
      </c>
      <c r="I1566" t="s">
        <v>7494</v>
      </c>
      <c r="J1566" t="s">
        <v>7258</v>
      </c>
      <c r="K1566" t="str">
        <f t="shared" si="48"/>
        <v>In Stock</v>
      </c>
      <c r="L1566" s="1">
        <f t="shared" si="49"/>
        <v>1375.68</v>
      </c>
      <c r="M1566" t="str">
        <f>IF(Table1[[#This Row],[sold]]&gt;100,"High",IF(Table1[[#This Row],[sold]]&gt;=50,"Medium","Low"))</f>
        <v>Low</v>
      </c>
    </row>
    <row r="1567" spans="1:13" x14ac:dyDescent="0.3">
      <c r="A1567" t="s">
        <v>2246</v>
      </c>
      <c r="B1567" t="s">
        <v>7344</v>
      </c>
      <c r="C1567" t="s">
        <v>1036</v>
      </c>
      <c r="D1567" s="1">
        <v>67.989999999999995</v>
      </c>
      <c r="E1567">
        <v>10</v>
      </c>
      <c r="F1567" t="s">
        <v>1222</v>
      </c>
      <c r="G1567">
        <v>110</v>
      </c>
      <c r="H1567" t="s">
        <v>2654</v>
      </c>
      <c r="I1567" t="s">
        <v>7499</v>
      </c>
      <c r="J1567" t="s">
        <v>7258</v>
      </c>
      <c r="K1567" t="str">
        <f t="shared" si="48"/>
        <v>In Stock</v>
      </c>
      <c r="L1567" s="1">
        <f t="shared" si="49"/>
        <v>7478.9</v>
      </c>
      <c r="M1567" t="str">
        <f>IF(Table1[[#This Row],[sold]]&gt;100,"High",IF(Table1[[#This Row],[sold]]&gt;=50,"Medium","Low"))</f>
        <v>High</v>
      </c>
    </row>
    <row r="1568" spans="1:13" x14ac:dyDescent="0.3">
      <c r="A1568" t="s">
        <v>1017</v>
      </c>
      <c r="B1568" t="s">
        <v>2655</v>
      </c>
      <c r="C1568" t="s">
        <v>1011</v>
      </c>
      <c r="D1568" s="1">
        <v>44.99</v>
      </c>
      <c r="E1568">
        <v>2</v>
      </c>
      <c r="F1568" t="s">
        <v>2656</v>
      </c>
      <c r="G1568">
        <v>114</v>
      </c>
      <c r="H1568" t="s">
        <v>2657</v>
      </c>
      <c r="I1568" t="s">
        <v>7493</v>
      </c>
      <c r="J1568" t="s">
        <v>7258</v>
      </c>
      <c r="K1568" t="str">
        <f t="shared" si="48"/>
        <v>In Stock</v>
      </c>
      <c r="L1568" s="1">
        <f t="shared" si="49"/>
        <v>5128.8600000000006</v>
      </c>
      <c r="M1568" t="str">
        <f>IF(Table1[[#This Row],[sold]]&gt;100,"High",IF(Table1[[#This Row],[sold]]&gt;=50,"Medium","Low"))</f>
        <v>High</v>
      </c>
    </row>
    <row r="1569" spans="1:13" x14ac:dyDescent="0.3">
      <c r="A1569" t="s">
        <v>1556</v>
      </c>
      <c r="B1569" t="s">
        <v>2658</v>
      </c>
      <c r="C1569" t="s">
        <v>1036</v>
      </c>
      <c r="D1569" s="1">
        <v>16.2</v>
      </c>
      <c r="E1569">
        <v>10</v>
      </c>
      <c r="F1569" t="s">
        <v>2659</v>
      </c>
      <c r="G1569">
        <v>2472</v>
      </c>
      <c r="H1569" t="s">
        <v>2660</v>
      </c>
      <c r="I1569" t="s">
        <v>7499</v>
      </c>
      <c r="J1569" t="s">
        <v>7258</v>
      </c>
      <c r="K1569" t="str">
        <f t="shared" si="48"/>
        <v>In Stock</v>
      </c>
      <c r="L1569" s="1">
        <f t="shared" si="49"/>
        <v>40046.400000000001</v>
      </c>
      <c r="M1569" t="str">
        <f>IF(Table1[[#This Row],[sold]]&gt;100,"High",IF(Table1[[#This Row],[sold]]&gt;=50,"Medium","Low"))</f>
        <v>High</v>
      </c>
    </row>
    <row r="1570" spans="1:13" x14ac:dyDescent="0.3">
      <c r="A1570" t="s">
        <v>2071</v>
      </c>
      <c r="B1570" t="s">
        <v>2661</v>
      </c>
      <c r="C1570" t="s">
        <v>1011</v>
      </c>
      <c r="D1570" s="1">
        <v>31.41</v>
      </c>
      <c r="E1570">
        <v>1</v>
      </c>
      <c r="F1570" t="s">
        <v>2662</v>
      </c>
      <c r="G1570">
        <v>5107</v>
      </c>
      <c r="H1570" t="s">
        <v>2663</v>
      </c>
      <c r="I1570" t="s">
        <v>7496</v>
      </c>
      <c r="J1570" t="s">
        <v>7258</v>
      </c>
      <c r="K1570" t="str">
        <f t="shared" si="48"/>
        <v>In Stock</v>
      </c>
      <c r="L1570" s="1">
        <f t="shared" si="49"/>
        <v>160410.87</v>
      </c>
      <c r="M1570" t="str">
        <f>IF(Table1[[#This Row],[sold]]&gt;100,"High",IF(Table1[[#This Row],[sold]]&gt;=50,"Medium","Low"))</f>
        <v>High</v>
      </c>
    </row>
    <row r="1571" spans="1:13" x14ac:dyDescent="0.3">
      <c r="A1571" t="s">
        <v>1139</v>
      </c>
      <c r="B1571" t="s">
        <v>2664</v>
      </c>
      <c r="C1571" t="s">
        <v>1011</v>
      </c>
      <c r="D1571" s="1">
        <v>29.99</v>
      </c>
      <c r="E1571">
        <v>6</v>
      </c>
      <c r="F1571" t="s">
        <v>2665</v>
      </c>
      <c r="G1571">
        <v>9</v>
      </c>
      <c r="H1571" t="s">
        <v>2666</v>
      </c>
      <c r="I1571" t="s">
        <v>7492</v>
      </c>
      <c r="J1571" t="s">
        <v>7258</v>
      </c>
      <c r="K1571" t="str">
        <f t="shared" si="48"/>
        <v>In Stock</v>
      </c>
      <c r="L1571" s="1">
        <f t="shared" si="49"/>
        <v>269.90999999999997</v>
      </c>
      <c r="M1571" t="str">
        <f>IF(Table1[[#This Row],[sold]]&gt;100,"High",IF(Table1[[#This Row],[sold]]&gt;=50,"Medium","Low"))</f>
        <v>Low</v>
      </c>
    </row>
    <row r="1572" spans="1:13" x14ac:dyDescent="0.3">
      <c r="A1572" t="s">
        <v>1305</v>
      </c>
      <c r="B1572" t="s">
        <v>2667</v>
      </c>
      <c r="C1572" t="s">
        <v>1036</v>
      </c>
      <c r="D1572" s="1">
        <v>20</v>
      </c>
      <c r="E1572">
        <v>10</v>
      </c>
      <c r="F1572" t="s">
        <v>2668</v>
      </c>
      <c r="G1572">
        <v>79</v>
      </c>
      <c r="H1572" t="s">
        <v>2669</v>
      </c>
      <c r="I1572" t="s">
        <v>7494</v>
      </c>
      <c r="J1572" t="s">
        <v>7258</v>
      </c>
      <c r="K1572" t="str">
        <f t="shared" si="48"/>
        <v>In Stock</v>
      </c>
      <c r="L1572" s="1">
        <f t="shared" si="49"/>
        <v>1580</v>
      </c>
      <c r="M1572" t="str">
        <f>IF(Table1[[#This Row],[sold]]&gt;100,"High",IF(Table1[[#This Row],[sold]]&gt;=50,"Medium","Low"))</f>
        <v>Medium</v>
      </c>
    </row>
    <row r="1573" spans="1:13" x14ac:dyDescent="0.3">
      <c r="A1573" t="s">
        <v>2670</v>
      </c>
      <c r="B1573" t="s">
        <v>2671</v>
      </c>
      <c r="C1573" t="s">
        <v>1011</v>
      </c>
      <c r="D1573" s="1">
        <v>19.95</v>
      </c>
      <c r="E1573">
        <v>4</v>
      </c>
      <c r="F1573" t="s">
        <v>2672</v>
      </c>
      <c r="G1573">
        <v>27</v>
      </c>
      <c r="H1573" t="s">
        <v>2673</v>
      </c>
      <c r="I1573" t="s">
        <v>7499</v>
      </c>
      <c r="J1573" t="s">
        <v>7258</v>
      </c>
      <c r="K1573" t="str">
        <f t="shared" si="48"/>
        <v>In Stock</v>
      </c>
      <c r="L1573" s="1">
        <f t="shared" si="49"/>
        <v>538.65</v>
      </c>
      <c r="M1573" t="str">
        <f>IF(Table1[[#This Row],[sold]]&gt;100,"High",IF(Table1[[#This Row],[sold]]&gt;=50,"Medium","Low"))</f>
        <v>Low</v>
      </c>
    </row>
    <row r="1574" spans="1:13" x14ac:dyDescent="0.3">
      <c r="A1574" t="s">
        <v>1252</v>
      </c>
      <c r="B1574" t="s">
        <v>2674</v>
      </c>
      <c r="C1574" t="s">
        <v>1254</v>
      </c>
      <c r="D1574" s="1">
        <v>49.99</v>
      </c>
      <c r="E1574">
        <v>7</v>
      </c>
      <c r="F1574" t="s">
        <v>2675</v>
      </c>
      <c r="G1574">
        <v>122</v>
      </c>
      <c r="H1574" t="s">
        <v>2676</v>
      </c>
      <c r="I1574" t="s">
        <v>7475</v>
      </c>
      <c r="J1574" t="s">
        <v>7258</v>
      </c>
      <c r="K1574" t="str">
        <f t="shared" si="48"/>
        <v>In Stock</v>
      </c>
      <c r="L1574" s="1">
        <f t="shared" si="49"/>
        <v>6098.7800000000007</v>
      </c>
      <c r="M1574" t="str">
        <f>IF(Table1[[#This Row],[sold]]&gt;100,"High",IF(Table1[[#This Row],[sold]]&gt;=50,"Medium","Low"))</f>
        <v>High</v>
      </c>
    </row>
    <row r="1575" spans="1:13" x14ac:dyDescent="0.3">
      <c r="A1575" t="s">
        <v>1252</v>
      </c>
      <c r="B1575" t="s">
        <v>2677</v>
      </c>
      <c r="C1575" t="s">
        <v>1254</v>
      </c>
      <c r="D1575" s="1">
        <v>79.989999999999995</v>
      </c>
      <c r="E1575">
        <v>9</v>
      </c>
      <c r="F1575" t="s">
        <v>2678</v>
      </c>
      <c r="G1575">
        <v>1</v>
      </c>
      <c r="H1575" t="s">
        <v>1518</v>
      </c>
      <c r="I1575" t="s">
        <v>7505</v>
      </c>
      <c r="J1575" t="s">
        <v>7258</v>
      </c>
      <c r="K1575" t="str">
        <f t="shared" si="48"/>
        <v>In Stock</v>
      </c>
      <c r="L1575" s="1">
        <f t="shared" si="49"/>
        <v>79.989999999999995</v>
      </c>
      <c r="M1575" t="str">
        <f>IF(Table1[[#This Row],[sold]]&gt;100,"High",IF(Table1[[#This Row],[sold]]&gt;=50,"Medium","Low"))</f>
        <v>Low</v>
      </c>
    </row>
    <row r="1576" spans="1:13" x14ac:dyDescent="0.3">
      <c r="A1576" t="s">
        <v>1044</v>
      </c>
      <c r="B1576" t="s">
        <v>1591</v>
      </c>
      <c r="C1576" t="s">
        <v>1011</v>
      </c>
      <c r="D1576" s="1">
        <v>45.99</v>
      </c>
      <c r="E1576">
        <v>1</v>
      </c>
      <c r="F1576" t="s">
        <v>2679</v>
      </c>
      <c r="G1576">
        <v>27</v>
      </c>
      <c r="H1576" t="s">
        <v>2680</v>
      </c>
      <c r="I1576" t="s">
        <v>7494</v>
      </c>
      <c r="J1576" t="s">
        <v>7258</v>
      </c>
      <c r="K1576" t="str">
        <f t="shared" si="48"/>
        <v>In Stock</v>
      </c>
      <c r="L1576" s="1">
        <f t="shared" si="49"/>
        <v>1241.73</v>
      </c>
      <c r="M1576" t="str">
        <f>IF(Table1[[#This Row],[sold]]&gt;100,"High",IF(Table1[[#This Row],[sold]]&gt;=50,"Medium","Low"))</f>
        <v>Low</v>
      </c>
    </row>
    <row r="1577" spans="1:13" x14ac:dyDescent="0.3">
      <c r="A1577" t="s">
        <v>2681</v>
      </c>
      <c r="B1577" t="s">
        <v>2682</v>
      </c>
      <c r="C1577" t="s">
        <v>1011</v>
      </c>
      <c r="D1577" s="1">
        <v>27</v>
      </c>
      <c r="E1577">
        <v>10</v>
      </c>
      <c r="F1577" t="s">
        <v>2683</v>
      </c>
      <c r="G1577">
        <v>61</v>
      </c>
      <c r="H1577" t="s">
        <v>2684</v>
      </c>
      <c r="I1577" t="s">
        <v>7494</v>
      </c>
      <c r="J1577" t="s">
        <v>7258</v>
      </c>
      <c r="K1577" t="str">
        <f t="shared" si="48"/>
        <v>In Stock</v>
      </c>
      <c r="L1577" s="1">
        <f t="shared" si="49"/>
        <v>1647</v>
      </c>
      <c r="M1577" t="str">
        <f>IF(Table1[[#This Row],[sold]]&gt;100,"High",IF(Table1[[#This Row],[sold]]&gt;=50,"Medium","Low"))</f>
        <v>Medium</v>
      </c>
    </row>
    <row r="1578" spans="1:13" x14ac:dyDescent="0.3">
      <c r="A1578" t="s">
        <v>1395</v>
      </c>
      <c r="B1578" t="s">
        <v>2685</v>
      </c>
      <c r="C1578" t="s">
        <v>1011</v>
      </c>
      <c r="D1578" s="1">
        <v>22.99</v>
      </c>
      <c r="E1578">
        <v>7</v>
      </c>
      <c r="F1578" t="s">
        <v>2686</v>
      </c>
      <c r="G1578">
        <v>39</v>
      </c>
      <c r="H1578" t="s">
        <v>2687</v>
      </c>
      <c r="I1578" t="s">
        <v>7498</v>
      </c>
      <c r="J1578" t="s">
        <v>7258</v>
      </c>
      <c r="K1578" t="str">
        <f t="shared" si="48"/>
        <v>In Stock</v>
      </c>
      <c r="L1578" s="1">
        <f t="shared" si="49"/>
        <v>896.6099999999999</v>
      </c>
      <c r="M1578" t="str">
        <f>IF(Table1[[#This Row],[sold]]&gt;100,"High",IF(Table1[[#This Row],[sold]]&gt;=50,"Medium","Low"))</f>
        <v>Low</v>
      </c>
    </row>
    <row r="1579" spans="1:13" x14ac:dyDescent="0.3">
      <c r="A1579" t="s">
        <v>2688</v>
      </c>
      <c r="B1579" t="s">
        <v>2689</v>
      </c>
      <c r="C1579" t="s">
        <v>1011</v>
      </c>
      <c r="D1579" s="1">
        <v>13.99</v>
      </c>
      <c r="E1579">
        <v>10</v>
      </c>
      <c r="F1579" t="s">
        <v>2451</v>
      </c>
      <c r="G1579">
        <v>34</v>
      </c>
      <c r="H1579" t="s">
        <v>2690</v>
      </c>
      <c r="I1579" t="s">
        <v>7499</v>
      </c>
      <c r="J1579" t="s">
        <v>7258</v>
      </c>
      <c r="K1579" t="str">
        <f t="shared" si="48"/>
        <v>In Stock</v>
      </c>
      <c r="L1579" s="1">
        <f t="shared" si="49"/>
        <v>475.66</v>
      </c>
      <c r="M1579" t="str">
        <f>IF(Table1[[#This Row],[sold]]&gt;100,"High",IF(Table1[[#This Row],[sold]]&gt;=50,"Medium","Low"))</f>
        <v>Low</v>
      </c>
    </row>
    <row r="1580" spans="1:13" x14ac:dyDescent="0.3">
      <c r="A1580" t="s">
        <v>1398</v>
      </c>
      <c r="B1580" t="s">
        <v>7370</v>
      </c>
      <c r="C1580" t="s">
        <v>1011</v>
      </c>
      <c r="D1580" s="1">
        <v>61.99</v>
      </c>
      <c r="E1580">
        <v>4</v>
      </c>
      <c r="F1580" t="s">
        <v>2691</v>
      </c>
      <c r="G1580">
        <v>49</v>
      </c>
      <c r="H1580" t="s">
        <v>2692</v>
      </c>
      <c r="I1580" t="s">
        <v>7490</v>
      </c>
      <c r="J1580" t="s">
        <v>7258</v>
      </c>
      <c r="K1580" t="str">
        <f t="shared" si="48"/>
        <v>In Stock</v>
      </c>
      <c r="L1580" s="1">
        <f t="shared" si="49"/>
        <v>3037.51</v>
      </c>
      <c r="M1580" t="str">
        <f>IF(Table1[[#This Row],[sold]]&gt;100,"High",IF(Table1[[#This Row],[sold]]&gt;=50,"Medium","Low"))</f>
        <v>Low</v>
      </c>
    </row>
    <row r="1581" spans="1:13" x14ac:dyDescent="0.3">
      <c r="A1581" t="s">
        <v>1095</v>
      </c>
      <c r="B1581" t="s">
        <v>2693</v>
      </c>
      <c r="C1581" t="s">
        <v>1011</v>
      </c>
      <c r="D1581" s="1">
        <v>99.99</v>
      </c>
      <c r="E1581">
        <v>2</v>
      </c>
      <c r="F1581" t="s">
        <v>2694</v>
      </c>
      <c r="G1581">
        <v>19</v>
      </c>
      <c r="H1581" t="s">
        <v>2695</v>
      </c>
      <c r="I1581" t="s">
        <v>7495</v>
      </c>
      <c r="J1581" t="s">
        <v>7258</v>
      </c>
      <c r="K1581" t="str">
        <f t="shared" si="48"/>
        <v>In Stock</v>
      </c>
      <c r="L1581" s="1">
        <f t="shared" si="49"/>
        <v>1899.81</v>
      </c>
      <c r="M1581" t="str">
        <f>IF(Table1[[#This Row],[sold]]&gt;100,"High",IF(Table1[[#This Row],[sold]]&gt;=50,"Medium","Low"))</f>
        <v>Low</v>
      </c>
    </row>
    <row r="1582" spans="1:13" x14ac:dyDescent="0.3">
      <c r="A1582" t="s">
        <v>1341</v>
      </c>
      <c r="B1582" t="s">
        <v>2696</v>
      </c>
      <c r="C1582" t="s">
        <v>1011</v>
      </c>
      <c r="D1582" s="1">
        <v>99.99</v>
      </c>
      <c r="E1582">
        <v>1</v>
      </c>
      <c r="F1582" t="s">
        <v>2697</v>
      </c>
      <c r="G1582">
        <v>19</v>
      </c>
      <c r="H1582" t="s">
        <v>2698</v>
      </c>
      <c r="I1582" t="s">
        <v>7529</v>
      </c>
      <c r="J1582" t="s">
        <v>7258</v>
      </c>
      <c r="K1582" t="str">
        <f t="shared" si="48"/>
        <v>In Stock</v>
      </c>
      <c r="L1582" s="1">
        <f t="shared" si="49"/>
        <v>1899.81</v>
      </c>
      <c r="M1582" t="str">
        <f>IF(Table1[[#This Row],[sold]]&gt;100,"High",IF(Table1[[#This Row],[sold]]&gt;=50,"Medium","Low"))</f>
        <v>Low</v>
      </c>
    </row>
    <row r="1583" spans="1:13" x14ac:dyDescent="0.3">
      <c r="A1583" t="s">
        <v>1057</v>
      </c>
      <c r="B1583" t="s">
        <v>2699</v>
      </c>
      <c r="C1583" t="s">
        <v>1011</v>
      </c>
      <c r="D1583" s="1">
        <v>13.95</v>
      </c>
      <c r="E1583">
        <v>10</v>
      </c>
      <c r="F1583" t="s">
        <v>2626</v>
      </c>
      <c r="G1583">
        <v>24</v>
      </c>
      <c r="H1583" t="s">
        <v>2700</v>
      </c>
      <c r="I1583" t="s">
        <v>7494</v>
      </c>
      <c r="J1583" t="s">
        <v>7258</v>
      </c>
      <c r="K1583" t="str">
        <f t="shared" si="48"/>
        <v>In Stock</v>
      </c>
      <c r="L1583" s="1">
        <f t="shared" si="49"/>
        <v>334.79999999999995</v>
      </c>
      <c r="M1583" t="str">
        <f>IF(Table1[[#This Row],[sold]]&gt;100,"High",IF(Table1[[#This Row],[sold]]&gt;=50,"Medium","Low"))</f>
        <v>Low</v>
      </c>
    </row>
    <row r="1584" spans="1:13" x14ac:dyDescent="0.3">
      <c r="A1584" t="s">
        <v>1893</v>
      </c>
      <c r="B1584" t="s">
        <v>2701</v>
      </c>
      <c r="C1584" t="s">
        <v>1011</v>
      </c>
      <c r="D1584" s="1">
        <v>31.95</v>
      </c>
      <c r="E1584">
        <v>10</v>
      </c>
      <c r="F1584" t="s">
        <v>2702</v>
      </c>
      <c r="G1584">
        <v>196</v>
      </c>
      <c r="H1584" t="s">
        <v>2703</v>
      </c>
      <c r="I1584" t="s">
        <v>7495</v>
      </c>
      <c r="J1584" t="s">
        <v>7258</v>
      </c>
      <c r="K1584" t="str">
        <f t="shared" si="48"/>
        <v>In Stock</v>
      </c>
      <c r="L1584" s="1">
        <f t="shared" si="49"/>
        <v>6262.2</v>
      </c>
      <c r="M1584" t="str">
        <f>IF(Table1[[#This Row],[sold]]&gt;100,"High",IF(Table1[[#This Row],[sold]]&gt;=50,"Medium","Low"))</f>
        <v>High</v>
      </c>
    </row>
    <row r="1585" spans="1:13" x14ac:dyDescent="0.3">
      <c r="A1585" t="s">
        <v>1078</v>
      </c>
      <c r="B1585" t="s">
        <v>2704</v>
      </c>
      <c r="C1585" t="s">
        <v>2348</v>
      </c>
      <c r="D1585" s="1">
        <v>49.51</v>
      </c>
      <c r="E1585">
        <v>10</v>
      </c>
      <c r="F1585" t="s">
        <v>2705</v>
      </c>
      <c r="G1585">
        <v>635</v>
      </c>
      <c r="H1585" t="s">
        <v>2706</v>
      </c>
      <c r="I1585" t="s">
        <v>7496</v>
      </c>
      <c r="J1585" t="s">
        <v>7258</v>
      </c>
      <c r="K1585" t="str">
        <f t="shared" si="48"/>
        <v>In Stock</v>
      </c>
      <c r="L1585" s="1">
        <f t="shared" si="49"/>
        <v>31438.85</v>
      </c>
      <c r="M1585" t="str">
        <f>IF(Table1[[#This Row],[sold]]&gt;100,"High",IF(Table1[[#This Row],[sold]]&gt;=50,"Medium","Low"))</f>
        <v>High</v>
      </c>
    </row>
    <row r="1586" spans="1:13" x14ac:dyDescent="0.3">
      <c r="A1586" t="s">
        <v>2707</v>
      </c>
      <c r="B1586" t="s">
        <v>2708</v>
      </c>
      <c r="C1586" t="s">
        <v>1011</v>
      </c>
      <c r="D1586" s="1">
        <v>59.5</v>
      </c>
      <c r="E1586">
        <v>10</v>
      </c>
      <c r="F1586" t="s">
        <v>1124</v>
      </c>
      <c r="G1586">
        <v>3</v>
      </c>
      <c r="H1586" t="s">
        <v>2709</v>
      </c>
      <c r="I1586" t="s">
        <v>7498</v>
      </c>
      <c r="J1586" t="s">
        <v>7258</v>
      </c>
      <c r="K1586" t="str">
        <f t="shared" si="48"/>
        <v>In Stock</v>
      </c>
      <c r="L1586" s="1">
        <f t="shared" si="49"/>
        <v>178.5</v>
      </c>
      <c r="M1586" t="str">
        <f>IF(Table1[[#This Row],[sold]]&gt;100,"High",IF(Table1[[#This Row],[sold]]&gt;=50,"Medium","Low"))</f>
        <v>Low</v>
      </c>
    </row>
    <row r="1587" spans="1:13" x14ac:dyDescent="0.3">
      <c r="A1587" t="s">
        <v>1095</v>
      </c>
      <c r="B1587" t="s">
        <v>2710</v>
      </c>
      <c r="C1587" t="s">
        <v>1011</v>
      </c>
      <c r="D1587" s="1">
        <v>99.99</v>
      </c>
      <c r="E1587">
        <v>2</v>
      </c>
      <c r="F1587" t="s">
        <v>2015</v>
      </c>
      <c r="G1587">
        <v>12</v>
      </c>
      <c r="H1587" t="s">
        <v>2711</v>
      </c>
      <c r="I1587" t="s">
        <v>7495</v>
      </c>
      <c r="J1587" t="s">
        <v>7258</v>
      </c>
      <c r="K1587" t="str">
        <f t="shared" si="48"/>
        <v>In Stock</v>
      </c>
      <c r="L1587" s="1">
        <f t="shared" si="49"/>
        <v>1199.8799999999999</v>
      </c>
      <c r="M1587" t="str">
        <f>IF(Table1[[#This Row],[sold]]&gt;100,"High",IF(Table1[[#This Row],[sold]]&gt;=50,"Medium","Low"))</f>
        <v>Low</v>
      </c>
    </row>
    <row r="1588" spans="1:13" x14ac:dyDescent="0.3">
      <c r="A1588" t="s">
        <v>1048</v>
      </c>
      <c r="B1588" t="s">
        <v>2712</v>
      </c>
      <c r="C1588" t="s">
        <v>1011</v>
      </c>
      <c r="D1588" s="1">
        <v>54.99</v>
      </c>
      <c r="E1588">
        <v>10</v>
      </c>
      <c r="F1588" t="s">
        <v>2713</v>
      </c>
      <c r="G1588">
        <v>31</v>
      </c>
      <c r="H1588" t="s">
        <v>2714</v>
      </c>
      <c r="I1588" t="s">
        <v>7492</v>
      </c>
      <c r="J1588" t="s">
        <v>7258</v>
      </c>
      <c r="K1588" t="str">
        <f t="shared" si="48"/>
        <v>In Stock</v>
      </c>
      <c r="L1588" s="1">
        <f t="shared" si="49"/>
        <v>1704.69</v>
      </c>
      <c r="M1588" t="str">
        <f>IF(Table1[[#This Row],[sold]]&gt;100,"High",IF(Table1[[#This Row],[sold]]&gt;=50,"Medium","Low"))</f>
        <v>Low</v>
      </c>
    </row>
    <row r="1589" spans="1:13" x14ac:dyDescent="0.3">
      <c r="A1589" t="s">
        <v>2715</v>
      </c>
      <c r="B1589" t="s">
        <v>2716</v>
      </c>
      <c r="C1589" t="s">
        <v>1011</v>
      </c>
      <c r="D1589" s="1">
        <v>69.58</v>
      </c>
      <c r="E1589">
        <v>10</v>
      </c>
      <c r="F1589" t="s">
        <v>2308</v>
      </c>
      <c r="G1589">
        <v>104</v>
      </c>
      <c r="H1589" t="s">
        <v>2717</v>
      </c>
      <c r="I1589" t="s">
        <v>7496</v>
      </c>
      <c r="J1589" t="s">
        <v>7258</v>
      </c>
      <c r="K1589" t="str">
        <f t="shared" si="48"/>
        <v>In Stock</v>
      </c>
      <c r="L1589" s="1">
        <f t="shared" si="49"/>
        <v>7236.32</v>
      </c>
      <c r="M1589" t="str">
        <f>IF(Table1[[#This Row],[sold]]&gt;100,"High",IF(Table1[[#This Row],[sold]]&gt;=50,"Medium","Low"))</f>
        <v>High</v>
      </c>
    </row>
    <row r="1590" spans="1:13" x14ac:dyDescent="0.3">
      <c r="A1590" t="s">
        <v>2718</v>
      </c>
      <c r="B1590" t="s">
        <v>2719</v>
      </c>
      <c r="C1590" t="s">
        <v>1067</v>
      </c>
      <c r="D1590" s="1">
        <v>59.23</v>
      </c>
      <c r="E1590">
        <v>10</v>
      </c>
      <c r="F1590" t="s">
        <v>2720</v>
      </c>
      <c r="G1590">
        <v>51</v>
      </c>
      <c r="H1590" t="s">
        <v>2721</v>
      </c>
      <c r="I1590" t="s">
        <v>7496</v>
      </c>
      <c r="J1590" t="s">
        <v>7258</v>
      </c>
      <c r="K1590" t="str">
        <f t="shared" si="48"/>
        <v>In Stock</v>
      </c>
      <c r="L1590" s="1">
        <f t="shared" si="49"/>
        <v>3020.73</v>
      </c>
      <c r="M1590" t="str">
        <f>IF(Table1[[#This Row],[sold]]&gt;100,"High",IF(Table1[[#This Row],[sold]]&gt;=50,"Medium","Low"))</f>
        <v>Medium</v>
      </c>
    </row>
    <row r="1591" spans="1:13" x14ac:dyDescent="0.3">
      <c r="A1591" t="s">
        <v>1211</v>
      </c>
      <c r="B1591" t="s">
        <v>2722</v>
      </c>
      <c r="C1591" t="s">
        <v>1011</v>
      </c>
      <c r="D1591" s="1">
        <v>49.99</v>
      </c>
      <c r="E1591">
        <v>5</v>
      </c>
      <c r="F1591" t="s">
        <v>1936</v>
      </c>
      <c r="G1591">
        <v>17</v>
      </c>
      <c r="H1591" t="s">
        <v>2723</v>
      </c>
      <c r="I1591" t="s">
        <v>7492</v>
      </c>
      <c r="J1591" t="s">
        <v>7258</v>
      </c>
      <c r="K1591" t="str">
        <f t="shared" si="48"/>
        <v>In Stock</v>
      </c>
      <c r="L1591" s="1">
        <f t="shared" si="49"/>
        <v>849.83</v>
      </c>
      <c r="M1591" t="str">
        <f>IF(Table1[[#This Row],[sold]]&gt;100,"High",IF(Table1[[#This Row],[sold]]&gt;=50,"Medium","Low"))</f>
        <v>Low</v>
      </c>
    </row>
    <row r="1592" spans="1:13" x14ac:dyDescent="0.3">
      <c r="A1592" t="s">
        <v>2064</v>
      </c>
      <c r="B1592" t="s">
        <v>2724</v>
      </c>
      <c r="C1592" t="s">
        <v>7120</v>
      </c>
      <c r="D1592" s="1">
        <v>34.99</v>
      </c>
      <c r="E1592">
        <v>9</v>
      </c>
      <c r="F1592" t="s">
        <v>2725</v>
      </c>
      <c r="G1592">
        <v>30</v>
      </c>
      <c r="H1592" t="s">
        <v>2726</v>
      </c>
      <c r="I1592" t="s">
        <v>7496</v>
      </c>
      <c r="J1592" t="s">
        <v>7258</v>
      </c>
      <c r="K1592" t="str">
        <f t="shared" si="48"/>
        <v>In Stock</v>
      </c>
      <c r="L1592" s="1">
        <f t="shared" si="49"/>
        <v>1049.7</v>
      </c>
      <c r="M1592" t="str">
        <f>IF(Table1[[#This Row],[sold]]&gt;100,"High",IF(Table1[[#This Row],[sold]]&gt;=50,"Medium","Low"))</f>
        <v>Low</v>
      </c>
    </row>
    <row r="1593" spans="1:13" x14ac:dyDescent="0.3">
      <c r="A1593" t="s">
        <v>1768</v>
      </c>
      <c r="B1593" t="s">
        <v>2727</v>
      </c>
      <c r="C1593" t="s">
        <v>1011</v>
      </c>
      <c r="D1593" s="1">
        <v>35.79</v>
      </c>
      <c r="E1593">
        <v>3</v>
      </c>
      <c r="F1593" t="s">
        <v>2728</v>
      </c>
      <c r="G1593">
        <v>110</v>
      </c>
      <c r="H1593" t="s">
        <v>2729</v>
      </c>
      <c r="I1593" t="s">
        <v>7494</v>
      </c>
      <c r="J1593" t="s">
        <v>7258</v>
      </c>
      <c r="K1593" t="str">
        <f t="shared" si="48"/>
        <v>In Stock</v>
      </c>
      <c r="L1593" s="1">
        <f t="shared" si="49"/>
        <v>3936.9</v>
      </c>
      <c r="M1593" t="str">
        <f>IF(Table1[[#This Row],[sold]]&gt;100,"High",IF(Table1[[#This Row],[sold]]&gt;=50,"Medium","Low"))</f>
        <v>High</v>
      </c>
    </row>
    <row r="1594" spans="1:13" x14ac:dyDescent="0.3">
      <c r="A1594" t="s">
        <v>1553</v>
      </c>
      <c r="B1594" t="s">
        <v>7414</v>
      </c>
      <c r="C1594" t="s">
        <v>1011</v>
      </c>
      <c r="D1594" s="1">
        <v>30.89</v>
      </c>
      <c r="E1594">
        <v>8</v>
      </c>
      <c r="F1594" t="s">
        <v>2292</v>
      </c>
      <c r="G1594">
        <v>8</v>
      </c>
      <c r="H1594" t="s">
        <v>2730</v>
      </c>
      <c r="I1594" t="s">
        <v>7495</v>
      </c>
      <c r="J1594" t="s">
        <v>7258</v>
      </c>
      <c r="K1594" t="str">
        <f t="shared" si="48"/>
        <v>In Stock</v>
      </c>
      <c r="L1594" s="1">
        <f t="shared" si="49"/>
        <v>247.12</v>
      </c>
      <c r="M1594" t="str">
        <f>IF(Table1[[#This Row],[sold]]&gt;100,"High",IF(Table1[[#This Row],[sold]]&gt;=50,"Medium","Low"))</f>
        <v>Low</v>
      </c>
    </row>
    <row r="1595" spans="1:13" x14ac:dyDescent="0.3">
      <c r="A1595" t="s">
        <v>1095</v>
      </c>
      <c r="B1595" t="s">
        <v>2731</v>
      </c>
      <c r="C1595" t="s">
        <v>1011</v>
      </c>
      <c r="D1595" s="1">
        <v>99.99</v>
      </c>
      <c r="E1595">
        <v>1</v>
      </c>
      <c r="F1595" t="s">
        <v>2732</v>
      </c>
      <c r="G1595">
        <v>10</v>
      </c>
      <c r="H1595" t="s">
        <v>2733</v>
      </c>
      <c r="I1595" t="s">
        <v>7495</v>
      </c>
      <c r="J1595" t="s">
        <v>7258</v>
      </c>
      <c r="K1595" t="str">
        <f t="shared" si="48"/>
        <v>In Stock</v>
      </c>
      <c r="L1595" s="1">
        <f t="shared" si="49"/>
        <v>999.9</v>
      </c>
      <c r="M1595" t="str">
        <f>IF(Table1[[#This Row],[sold]]&gt;100,"High",IF(Table1[[#This Row],[sold]]&gt;=50,"Medium","Low"))</f>
        <v>Low</v>
      </c>
    </row>
    <row r="1596" spans="1:13" x14ac:dyDescent="0.3">
      <c r="A1596" t="s">
        <v>1538</v>
      </c>
      <c r="B1596" t="s">
        <v>2734</v>
      </c>
      <c r="C1596" t="s">
        <v>1011</v>
      </c>
      <c r="D1596" s="1">
        <v>99.95</v>
      </c>
      <c r="E1596">
        <v>10</v>
      </c>
      <c r="F1596" t="s">
        <v>2668</v>
      </c>
      <c r="G1596">
        <v>79</v>
      </c>
      <c r="H1596" t="s">
        <v>2735</v>
      </c>
      <c r="I1596" t="s">
        <v>7495</v>
      </c>
      <c r="J1596" t="s">
        <v>7258</v>
      </c>
      <c r="K1596" t="str">
        <f t="shared" si="48"/>
        <v>In Stock</v>
      </c>
      <c r="L1596" s="1">
        <f t="shared" si="49"/>
        <v>7896.05</v>
      </c>
      <c r="M1596" t="str">
        <f>IF(Table1[[#This Row],[sold]]&gt;100,"High",IF(Table1[[#This Row],[sold]]&gt;=50,"Medium","Low"))</f>
        <v>Medium</v>
      </c>
    </row>
    <row r="1597" spans="1:13" x14ac:dyDescent="0.3">
      <c r="A1597" t="s">
        <v>2736</v>
      </c>
      <c r="B1597" t="s">
        <v>2737</v>
      </c>
      <c r="C1597" t="s">
        <v>7261</v>
      </c>
      <c r="D1597" s="1">
        <v>14.94</v>
      </c>
      <c r="E1597">
        <v>3</v>
      </c>
      <c r="F1597" t="s">
        <v>2738</v>
      </c>
      <c r="G1597">
        <v>1454</v>
      </c>
      <c r="H1597" t="s">
        <v>2739</v>
      </c>
      <c r="I1597" t="s">
        <v>7496</v>
      </c>
      <c r="J1597" t="s">
        <v>7258</v>
      </c>
      <c r="K1597" t="str">
        <f t="shared" si="48"/>
        <v>In Stock</v>
      </c>
      <c r="L1597" s="1">
        <f t="shared" si="49"/>
        <v>21722.76</v>
      </c>
      <c r="M1597" t="str">
        <f>IF(Table1[[#This Row],[sold]]&gt;100,"High",IF(Table1[[#This Row],[sold]]&gt;=50,"Medium","Low"))</f>
        <v>High</v>
      </c>
    </row>
    <row r="1598" spans="1:13" x14ac:dyDescent="0.3">
      <c r="A1598" t="s">
        <v>1743</v>
      </c>
      <c r="B1598" t="s">
        <v>2740</v>
      </c>
      <c r="C1598" t="s">
        <v>1036</v>
      </c>
      <c r="D1598" s="1">
        <v>49.99</v>
      </c>
      <c r="E1598">
        <v>10</v>
      </c>
      <c r="F1598" t="s">
        <v>2741</v>
      </c>
      <c r="G1598">
        <v>43</v>
      </c>
      <c r="H1598" t="s">
        <v>2742</v>
      </c>
      <c r="I1598" t="s">
        <v>7499</v>
      </c>
      <c r="J1598" t="s">
        <v>7258</v>
      </c>
      <c r="K1598" t="str">
        <f t="shared" ref="K1598:K1660" si="50">IF(E1598&gt;=1,"In Stock","Out of Stock")</f>
        <v>In Stock</v>
      </c>
      <c r="L1598" s="1">
        <f t="shared" ref="L1598:L1660" si="51">G1598*D1598</f>
        <v>2149.5700000000002</v>
      </c>
      <c r="M1598" t="str">
        <f>IF(Table1[[#This Row],[sold]]&gt;100,"High",IF(Table1[[#This Row],[sold]]&gt;=50,"Medium","Low"))</f>
        <v>Low</v>
      </c>
    </row>
    <row r="1599" spans="1:13" x14ac:dyDescent="0.3">
      <c r="A1599" t="s">
        <v>1553</v>
      </c>
      <c r="B1599" t="s">
        <v>7415</v>
      </c>
      <c r="C1599" t="s">
        <v>1011</v>
      </c>
      <c r="D1599" s="1">
        <v>29.06</v>
      </c>
      <c r="E1599">
        <v>103</v>
      </c>
      <c r="F1599" t="s">
        <v>2743</v>
      </c>
      <c r="G1599">
        <v>152</v>
      </c>
      <c r="H1599" t="s">
        <v>2744</v>
      </c>
      <c r="I1599" t="s">
        <v>7495</v>
      </c>
      <c r="J1599" t="s">
        <v>7258</v>
      </c>
      <c r="K1599" t="str">
        <f t="shared" si="50"/>
        <v>In Stock</v>
      </c>
      <c r="L1599" s="1">
        <f t="shared" si="51"/>
        <v>4417.12</v>
      </c>
      <c r="M1599" t="str">
        <f>IF(Table1[[#This Row],[sold]]&gt;100,"High",IF(Table1[[#This Row],[sold]]&gt;=50,"Medium","Low"))</f>
        <v>High</v>
      </c>
    </row>
    <row r="1600" spans="1:13" x14ac:dyDescent="0.3">
      <c r="A1600" t="s">
        <v>2745</v>
      </c>
      <c r="B1600" t="s">
        <v>2746</v>
      </c>
      <c r="C1600" t="s">
        <v>1336</v>
      </c>
      <c r="D1600" s="1">
        <v>1.99</v>
      </c>
      <c r="E1600">
        <v>10</v>
      </c>
      <c r="F1600" t="s">
        <v>2747</v>
      </c>
      <c r="G1600">
        <v>4912</v>
      </c>
      <c r="H1600" t="s">
        <v>2748</v>
      </c>
      <c r="I1600" t="s">
        <v>7494</v>
      </c>
      <c r="J1600" t="s">
        <v>7258</v>
      </c>
      <c r="K1600" t="str">
        <f t="shared" si="50"/>
        <v>In Stock</v>
      </c>
      <c r="L1600" s="1">
        <f t="shared" si="51"/>
        <v>9774.8799999999992</v>
      </c>
      <c r="M1600" t="str">
        <f>IF(Table1[[#This Row],[sold]]&gt;100,"High",IF(Table1[[#This Row],[sold]]&gt;=50,"Medium","Low"))</f>
        <v>High</v>
      </c>
    </row>
    <row r="1601" spans="1:13" x14ac:dyDescent="0.3">
      <c r="A1601" t="s">
        <v>1150</v>
      </c>
      <c r="B1601" t="s">
        <v>2749</v>
      </c>
      <c r="C1601" t="s">
        <v>1011</v>
      </c>
      <c r="D1601" s="1">
        <v>54.99</v>
      </c>
      <c r="E1601">
        <v>4</v>
      </c>
      <c r="F1601" t="s">
        <v>2750</v>
      </c>
      <c r="G1601">
        <v>4</v>
      </c>
      <c r="H1601" t="s">
        <v>2751</v>
      </c>
      <c r="I1601" t="s">
        <v>7488</v>
      </c>
      <c r="J1601" t="s">
        <v>7258</v>
      </c>
      <c r="K1601" t="str">
        <f t="shared" si="50"/>
        <v>In Stock</v>
      </c>
      <c r="L1601" s="1">
        <f t="shared" si="51"/>
        <v>219.96</v>
      </c>
      <c r="M1601" t="str">
        <f>IF(Table1[[#This Row],[sold]]&gt;100,"High",IF(Table1[[#This Row],[sold]]&gt;=50,"Medium","Low"))</f>
        <v>Low</v>
      </c>
    </row>
    <row r="1602" spans="1:13" x14ac:dyDescent="0.3">
      <c r="A1602" t="s">
        <v>2752</v>
      </c>
      <c r="B1602" t="s">
        <v>2753</v>
      </c>
      <c r="C1602" t="s">
        <v>1011</v>
      </c>
      <c r="D1602" s="1">
        <v>26.14</v>
      </c>
      <c r="E1602">
        <v>10</v>
      </c>
      <c r="F1602" t="s">
        <v>2754</v>
      </c>
      <c r="G1602">
        <v>2724</v>
      </c>
      <c r="H1602" t="s">
        <v>2755</v>
      </c>
      <c r="I1602" t="s">
        <v>7496</v>
      </c>
      <c r="J1602" t="s">
        <v>7258</v>
      </c>
      <c r="K1602" t="str">
        <f t="shared" si="50"/>
        <v>In Stock</v>
      </c>
      <c r="L1602" s="1">
        <f t="shared" si="51"/>
        <v>71205.36</v>
      </c>
      <c r="M1602" t="str">
        <f>IF(Table1[[#This Row],[sold]]&gt;100,"High",IF(Table1[[#This Row],[sold]]&gt;=50,"Medium","Low"))</f>
        <v>High</v>
      </c>
    </row>
    <row r="1603" spans="1:13" x14ac:dyDescent="0.3">
      <c r="A1603" t="s">
        <v>1009</v>
      </c>
      <c r="B1603" t="s">
        <v>2756</v>
      </c>
      <c r="C1603" t="s">
        <v>1011</v>
      </c>
      <c r="D1603" s="1">
        <v>13.75</v>
      </c>
      <c r="E1603">
        <v>10</v>
      </c>
      <c r="F1603" t="s">
        <v>2757</v>
      </c>
      <c r="G1603">
        <v>52</v>
      </c>
      <c r="I1603" t="s">
        <v>7528</v>
      </c>
      <c r="J1603" t="s">
        <v>7258</v>
      </c>
      <c r="K1603" t="str">
        <f t="shared" si="50"/>
        <v>In Stock</v>
      </c>
      <c r="L1603" s="1">
        <f t="shared" si="51"/>
        <v>715</v>
      </c>
      <c r="M1603" t="str">
        <f>IF(Table1[[#This Row],[sold]]&gt;100,"High",IF(Table1[[#This Row],[sold]]&gt;=50,"Medium","Low"))</f>
        <v>Medium</v>
      </c>
    </row>
    <row r="1604" spans="1:13" x14ac:dyDescent="0.3">
      <c r="A1604" t="s">
        <v>1139</v>
      </c>
      <c r="B1604" t="s">
        <v>2758</v>
      </c>
      <c r="C1604" t="s">
        <v>1221</v>
      </c>
      <c r="D1604" s="1">
        <v>17.989999999999998</v>
      </c>
      <c r="E1604">
        <v>5</v>
      </c>
      <c r="F1604" t="s">
        <v>1936</v>
      </c>
      <c r="G1604">
        <v>17</v>
      </c>
      <c r="H1604" t="s">
        <v>2759</v>
      </c>
      <c r="I1604" t="s">
        <v>7538</v>
      </c>
      <c r="J1604" t="s">
        <v>7258</v>
      </c>
      <c r="K1604" t="str">
        <f t="shared" si="50"/>
        <v>In Stock</v>
      </c>
      <c r="L1604" s="1">
        <f t="shared" si="51"/>
        <v>305.83</v>
      </c>
      <c r="M1604" t="str">
        <f>IF(Table1[[#This Row],[sold]]&gt;100,"High",IF(Table1[[#This Row],[sold]]&gt;=50,"Medium","Low"))</f>
        <v>Low</v>
      </c>
    </row>
    <row r="1605" spans="1:13" x14ac:dyDescent="0.3">
      <c r="A1605" t="s">
        <v>1236</v>
      </c>
      <c r="B1605" t="s">
        <v>2760</v>
      </c>
      <c r="C1605" t="s">
        <v>1011</v>
      </c>
      <c r="D1605" s="1">
        <v>14.99</v>
      </c>
      <c r="E1605">
        <v>10</v>
      </c>
      <c r="F1605" t="s">
        <v>1809</v>
      </c>
      <c r="G1605">
        <v>5</v>
      </c>
      <c r="H1605" t="s">
        <v>2761</v>
      </c>
      <c r="I1605" t="s">
        <v>7502</v>
      </c>
      <c r="J1605" t="s">
        <v>7258</v>
      </c>
      <c r="K1605" t="str">
        <f t="shared" si="50"/>
        <v>In Stock</v>
      </c>
      <c r="L1605" s="1">
        <f t="shared" si="51"/>
        <v>74.95</v>
      </c>
      <c r="M1605" t="str">
        <f>IF(Table1[[#This Row],[sold]]&gt;100,"High",IF(Table1[[#This Row],[sold]]&gt;=50,"Medium","Low"))</f>
        <v>Low</v>
      </c>
    </row>
    <row r="1606" spans="1:13" x14ac:dyDescent="0.3">
      <c r="A1606" t="s">
        <v>1257</v>
      </c>
      <c r="B1606" t="s">
        <v>2762</v>
      </c>
      <c r="C1606" t="s">
        <v>1011</v>
      </c>
      <c r="D1606" s="1">
        <v>16.3</v>
      </c>
      <c r="E1606">
        <v>159</v>
      </c>
      <c r="F1606" t="s">
        <v>2763</v>
      </c>
      <c r="G1606">
        <v>1053</v>
      </c>
      <c r="H1606" t="s">
        <v>2764</v>
      </c>
      <c r="I1606" t="s">
        <v>7495</v>
      </c>
      <c r="J1606" t="s">
        <v>7258</v>
      </c>
      <c r="K1606" t="str">
        <f t="shared" si="50"/>
        <v>In Stock</v>
      </c>
      <c r="L1606" s="1">
        <f t="shared" si="51"/>
        <v>17163.900000000001</v>
      </c>
      <c r="M1606" t="str">
        <f>IF(Table1[[#This Row],[sold]]&gt;100,"High",IF(Table1[[#This Row],[sold]]&gt;=50,"Medium","Low"))</f>
        <v>High</v>
      </c>
    </row>
    <row r="1607" spans="1:13" x14ac:dyDescent="0.3">
      <c r="A1607" t="s">
        <v>1289</v>
      </c>
      <c r="B1607" t="s">
        <v>2765</v>
      </c>
      <c r="C1607" t="s">
        <v>2554</v>
      </c>
      <c r="D1607" s="1">
        <v>18.04</v>
      </c>
      <c r="E1607">
        <v>10</v>
      </c>
      <c r="F1607" t="s">
        <v>1124</v>
      </c>
      <c r="G1607">
        <v>3</v>
      </c>
      <c r="H1607" t="s">
        <v>2766</v>
      </c>
      <c r="I1607" t="s">
        <v>7503</v>
      </c>
      <c r="J1607" t="s">
        <v>7258</v>
      </c>
      <c r="K1607" t="str">
        <f t="shared" si="50"/>
        <v>In Stock</v>
      </c>
      <c r="L1607" s="1">
        <f t="shared" si="51"/>
        <v>54.12</v>
      </c>
      <c r="M1607" t="str">
        <f>IF(Table1[[#This Row],[sold]]&gt;100,"High",IF(Table1[[#This Row],[sold]]&gt;=50,"Medium","Low"))</f>
        <v>Low</v>
      </c>
    </row>
    <row r="1608" spans="1:13" x14ac:dyDescent="0.3">
      <c r="A1608" t="s">
        <v>2246</v>
      </c>
      <c r="B1608" t="s">
        <v>7345</v>
      </c>
      <c r="C1608" t="s">
        <v>1011</v>
      </c>
      <c r="D1608" s="1">
        <v>13.88</v>
      </c>
      <c r="E1608">
        <v>10</v>
      </c>
      <c r="F1608" t="s">
        <v>1137</v>
      </c>
      <c r="G1608">
        <v>68</v>
      </c>
      <c r="H1608" t="s">
        <v>2767</v>
      </c>
      <c r="I1608" t="s">
        <v>7494</v>
      </c>
      <c r="J1608" t="s">
        <v>7258</v>
      </c>
      <c r="K1608" t="str">
        <f t="shared" si="50"/>
        <v>In Stock</v>
      </c>
      <c r="L1608" s="1">
        <f t="shared" si="51"/>
        <v>943.84</v>
      </c>
      <c r="M1608" t="str">
        <f>IF(Table1[[#This Row],[sold]]&gt;100,"High",IF(Table1[[#This Row],[sold]]&gt;=50,"Medium","Low"))</f>
        <v>Medium</v>
      </c>
    </row>
    <row r="1609" spans="1:13" x14ac:dyDescent="0.3">
      <c r="A1609" t="s">
        <v>2768</v>
      </c>
      <c r="B1609" t="s">
        <v>2769</v>
      </c>
      <c r="C1609" t="s">
        <v>1336</v>
      </c>
      <c r="D1609" s="1">
        <v>15</v>
      </c>
      <c r="E1609">
        <v>4</v>
      </c>
      <c r="F1609" t="s">
        <v>2057</v>
      </c>
      <c r="G1609">
        <v>1</v>
      </c>
      <c r="I1609" t="s">
        <v>7498</v>
      </c>
      <c r="J1609" t="s">
        <v>7258</v>
      </c>
      <c r="K1609" t="str">
        <f t="shared" si="50"/>
        <v>In Stock</v>
      </c>
      <c r="L1609" s="1">
        <f t="shared" si="51"/>
        <v>15</v>
      </c>
      <c r="M1609" t="str">
        <f>IF(Table1[[#This Row],[sold]]&gt;100,"High",IF(Table1[[#This Row],[sold]]&gt;=50,"Medium","Low"))</f>
        <v>Low</v>
      </c>
    </row>
    <row r="1610" spans="1:13" x14ac:dyDescent="0.3">
      <c r="A1610" t="s">
        <v>1139</v>
      </c>
      <c r="B1610" t="s">
        <v>2033</v>
      </c>
      <c r="C1610" t="s">
        <v>1011</v>
      </c>
      <c r="D1610" s="1">
        <v>32.99</v>
      </c>
      <c r="E1610">
        <v>9</v>
      </c>
      <c r="F1610" t="s">
        <v>2770</v>
      </c>
      <c r="G1610">
        <v>83</v>
      </c>
      <c r="H1610" t="s">
        <v>2771</v>
      </c>
      <c r="I1610" t="s">
        <v>7505</v>
      </c>
      <c r="J1610" t="s">
        <v>7258</v>
      </c>
      <c r="K1610" t="str">
        <f t="shared" si="50"/>
        <v>In Stock</v>
      </c>
      <c r="L1610" s="1">
        <f t="shared" si="51"/>
        <v>2738.17</v>
      </c>
      <c r="M1610" t="str">
        <f>IF(Table1[[#This Row],[sold]]&gt;100,"High",IF(Table1[[#This Row],[sold]]&gt;=50,"Medium","Low"))</f>
        <v>Medium</v>
      </c>
    </row>
    <row r="1611" spans="1:13" x14ac:dyDescent="0.3">
      <c r="A1611" t="s">
        <v>1344</v>
      </c>
      <c r="B1611" t="s">
        <v>2772</v>
      </c>
      <c r="C1611" t="s">
        <v>1011</v>
      </c>
      <c r="D1611" s="1">
        <v>49.99</v>
      </c>
      <c r="E1611">
        <v>2</v>
      </c>
      <c r="F1611" t="s">
        <v>2773</v>
      </c>
      <c r="G1611">
        <v>54</v>
      </c>
      <c r="H1611" t="s">
        <v>2774</v>
      </c>
      <c r="I1611" t="s">
        <v>7490</v>
      </c>
      <c r="J1611" t="s">
        <v>7258</v>
      </c>
      <c r="K1611" t="str">
        <f t="shared" si="50"/>
        <v>In Stock</v>
      </c>
      <c r="L1611" s="1">
        <f t="shared" si="51"/>
        <v>2699.46</v>
      </c>
      <c r="M1611" t="str">
        <f>IF(Table1[[#This Row],[sold]]&gt;100,"High",IF(Table1[[#This Row],[sold]]&gt;=50,"Medium","Low"))</f>
        <v>Medium</v>
      </c>
    </row>
    <row r="1612" spans="1:13" x14ac:dyDescent="0.3">
      <c r="A1612" t="s">
        <v>1211</v>
      </c>
      <c r="B1612" t="s">
        <v>2775</v>
      </c>
      <c r="C1612" t="s">
        <v>1036</v>
      </c>
      <c r="D1612" s="1">
        <v>40</v>
      </c>
      <c r="E1612">
        <v>5</v>
      </c>
      <c r="F1612" t="s">
        <v>2776</v>
      </c>
      <c r="G1612">
        <v>1</v>
      </c>
      <c r="I1612" t="s">
        <v>7494</v>
      </c>
      <c r="J1612" t="s">
        <v>7258</v>
      </c>
      <c r="K1612" t="str">
        <f t="shared" si="50"/>
        <v>In Stock</v>
      </c>
      <c r="L1612" s="1">
        <f t="shared" si="51"/>
        <v>40</v>
      </c>
      <c r="M1612" t="str">
        <f>IF(Table1[[#This Row],[sold]]&gt;100,"High",IF(Table1[[#This Row],[sold]]&gt;=50,"Medium","Low"))</f>
        <v>Low</v>
      </c>
    </row>
    <row r="1613" spans="1:13" x14ac:dyDescent="0.3">
      <c r="A1613" t="s">
        <v>2777</v>
      </c>
      <c r="B1613" t="s">
        <v>2778</v>
      </c>
      <c r="C1613" t="s">
        <v>1011</v>
      </c>
      <c r="D1613" s="1">
        <v>29.95</v>
      </c>
      <c r="E1613">
        <v>1</v>
      </c>
      <c r="F1613" t="s">
        <v>2378</v>
      </c>
      <c r="G1613">
        <v>1</v>
      </c>
      <c r="I1613" t="s">
        <v>7494</v>
      </c>
      <c r="J1613" t="s">
        <v>7258</v>
      </c>
      <c r="K1613" t="str">
        <f t="shared" si="50"/>
        <v>In Stock</v>
      </c>
      <c r="L1613" s="1">
        <f t="shared" si="51"/>
        <v>29.95</v>
      </c>
      <c r="M1613" t="str">
        <f>IF(Table1[[#This Row],[sold]]&gt;100,"High",IF(Table1[[#This Row],[sold]]&gt;=50,"Medium","Low"))</f>
        <v>Low</v>
      </c>
    </row>
    <row r="1614" spans="1:13" x14ac:dyDescent="0.3">
      <c r="A1614" t="s">
        <v>1275</v>
      </c>
      <c r="B1614" t="s">
        <v>2779</v>
      </c>
      <c r="C1614" t="s">
        <v>1011</v>
      </c>
      <c r="D1614" s="1">
        <v>20</v>
      </c>
      <c r="E1614">
        <v>10</v>
      </c>
      <c r="F1614" t="s">
        <v>1026</v>
      </c>
      <c r="G1614">
        <v>0</v>
      </c>
      <c r="I1614" t="s">
        <v>7498</v>
      </c>
      <c r="J1614" t="s">
        <v>7258</v>
      </c>
      <c r="K1614" t="str">
        <f t="shared" si="50"/>
        <v>In Stock</v>
      </c>
      <c r="L1614" s="1">
        <f t="shared" si="51"/>
        <v>0</v>
      </c>
      <c r="M1614" t="str">
        <f>IF(Table1[[#This Row],[sold]]&gt;100,"High",IF(Table1[[#This Row],[sold]]&gt;=50,"Medium","Low"))</f>
        <v>Low</v>
      </c>
    </row>
    <row r="1615" spans="1:13" x14ac:dyDescent="0.3">
      <c r="A1615" t="s">
        <v>1205</v>
      </c>
      <c r="B1615" t="s">
        <v>2780</v>
      </c>
      <c r="C1615" t="s">
        <v>1011</v>
      </c>
      <c r="D1615" s="1">
        <v>34.090000000000003</v>
      </c>
      <c r="E1615">
        <v>252</v>
      </c>
      <c r="F1615" t="s">
        <v>2781</v>
      </c>
      <c r="G1615">
        <v>1429</v>
      </c>
      <c r="H1615" t="s">
        <v>2782</v>
      </c>
      <c r="I1615" t="s">
        <v>7495</v>
      </c>
      <c r="J1615" t="s">
        <v>7258</v>
      </c>
      <c r="K1615" t="str">
        <f t="shared" si="50"/>
        <v>In Stock</v>
      </c>
      <c r="L1615" s="1">
        <f t="shared" si="51"/>
        <v>48714.610000000008</v>
      </c>
      <c r="M1615" t="str">
        <f>IF(Table1[[#This Row],[sold]]&gt;100,"High",IF(Table1[[#This Row],[sold]]&gt;=50,"Medium","Low"))</f>
        <v>High</v>
      </c>
    </row>
    <row r="1616" spans="1:13" x14ac:dyDescent="0.3">
      <c r="A1616" t="s">
        <v>1743</v>
      </c>
      <c r="B1616" t="s">
        <v>2783</v>
      </c>
      <c r="C1616" t="s">
        <v>1011</v>
      </c>
      <c r="D1616" s="1">
        <v>55.63</v>
      </c>
      <c r="E1616">
        <v>10</v>
      </c>
      <c r="F1616" t="s">
        <v>2784</v>
      </c>
      <c r="G1616">
        <v>57</v>
      </c>
      <c r="H1616" t="s">
        <v>2785</v>
      </c>
      <c r="I1616" t="s">
        <v>7538</v>
      </c>
      <c r="J1616" t="s">
        <v>7258</v>
      </c>
      <c r="K1616" t="str">
        <f t="shared" si="50"/>
        <v>In Stock</v>
      </c>
      <c r="L1616" s="1">
        <f t="shared" si="51"/>
        <v>3170.9100000000003</v>
      </c>
      <c r="M1616" t="str">
        <f>IF(Table1[[#This Row],[sold]]&gt;100,"High",IF(Table1[[#This Row],[sold]]&gt;=50,"Medium","Low"))</f>
        <v>Medium</v>
      </c>
    </row>
    <row r="1617" spans="1:13" x14ac:dyDescent="0.3">
      <c r="A1617" t="s">
        <v>1897</v>
      </c>
      <c r="B1617" t="s">
        <v>2786</v>
      </c>
      <c r="C1617" t="s">
        <v>1011</v>
      </c>
      <c r="D1617" s="1">
        <v>27.25</v>
      </c>
      <c r="E1617">
        <v>10</v>
      </c>
      <c r="F1617" t="s">
        <v>2787</v>
      </c>
      <c r="G1617">
        <v>3555</v>
      </c>
      <c r="H1617" t="s">
        <v>2788</v>
      </c>
      <c r="I1617" t="s">
        <v>7496</v>
      </c>
      <c r="J1617" t="s">
        <v>7258</v>
      </c>
      <c r="K1617" t="str">
        <f t="shared" si="50"/>
        <v>In Stock</v>
      </c>
      <c r="L1617" s="1">
        <f t="shared" si="51"/>
        <v>96873.75</v>
      </c>
      <c r="M1617" t="str">
        <f>IF(Table1[[#This Row],[sold]]&gt;100,"High",IF(Table1[[#This Row],[sold]]&gt;=50,"Medium","Low"))</f>
        <v>High</v>
      </c>
    </row>
    <row r="1618" spans="1:13" x14ac:dyDescent="0.3">
      <c r="A1618" t="s">
        <v>2789</v>
      </c>
      <c r="B1618" t="s">
        <v>2790</v>
      </c>
      <c r="C1618" t="s">
        <v>1011</v>
      </c>
      <c r="D1618" s="1">
        <v>29.99</v>
      </c>
      <c r="E1618">
        <v>10</v>
      </c>
      <c r="F1618" t="s">
        <v>1287</v>
      </c>
      <c r="G1618">
        <v>17</v>
      </c>
      <c r="H1618" t="s">
        <v>2791</v>
      </c>
      <c r="I1618" t="s">
        <v>7496</v>
      </c>
      <c r="J1618" t="s">
        <v>7258</v>
      </c>
      <c r="K1618" t="str">
        <f t="shared" si="50"/>
        <v>In Stock</v>
      </c>
      <c r="L1618" s="1">
        <f t="shared" si="51"/>
        <v>509.83</v>
      </c>
      <c r="M1618" t="str">
        <f>IF(Table1[[#This Row],[sold]]&gt;100,"High",IF(Table1[[#This Row],[sold]]&gt;=50,"Medium","Low"))</f>
        <v>Low</v>
      </c>
    </row>
    <row r="1619" spans="1:13" x14ac:dyDescent="0.3">
      <c r="A1619" t="s">
        <v>1522</v>
      </c>
      <c r="B1619" t="s">
        <v>2792</v>
      </c>
      <c r="C1619" t="s">
        <v>1011</v>
      </c>
      <c r="D1619" s="1">
        <v>25.47</v>
      </c>
      <c r="E1619">
        <v>96</v>
      </c>
      <c r="F1619" t="s">
        <v>2793</v>
      </c>
      <c r="G1619">
        <v>1616</v>
      </c>
      <c r="H1619" t="s">
        <v>2794</v>
      </c>
      <c r="I1619" t="s">
        <v>7495</v>
      </c>
      <c r="J1619" t="s">
        <v>7258</v>
      </c>
      <c r="K1619" t="str">
        <f t="shared" si="50"/>
        <v>In Stock</v>
      </c>
      <c r="L1619" s="1">
        <f t="shared" si="51"/>
        <v>41159.519999999997</v>
      </c>
      <c r="M1619" t="str">
        <f>IF(Table1[[#This Row],[sold]]&gt;100,"High",IF(Table1[[#This Row],[sold]]&gt;=50,"Medium","Low"))</f>
        <v>High</v>
      </c>
    </row>
    <row r="1620" spans="1:13" x14ac:dyDescent="0.3">
      <c r="A1620" t="s">
        <v>2795</v>
      </c>
      <c r="B1620" t="s">
        <v>2796</v>
      </c>
      <c r="C1620" t="s">
        <v>1336</v>
      </c>
      <c r="D1620" s="1">
        <v>9.99</v>
      </c>
      <c r="E1620">
        <v>8</v>
      </c>
      <c r="F1620" t="s">
        <v>2797</v>
      </c>
      <c r="G1620">
        <v>139</v>
      </c>
      <c r="H1620" t="s">
        <v>2798</v>
      </c>
      <c r="I1620" t="s">
        <v>7495</v>
      </c>
      <c r="J1620" t="s">
        <v>7258</v>
      </c>
      <c r="K1620" t="str">
        <f t="shared" si="50"/>
        <v>In Stock</v>
      </c>
      <c r="L1620" s="1">
        <f t="shared" si="51"/>
        <v>1388.6100000000001</v>
      </c>
      <c r="M1620" t="str">
        <f>IF(Table1[[#This Row],[sold]]&gt;100,"High",IF(Table1[[#This Row],[sold]]&gt;=50,"Medium","Low"))</f>
        <v>High</v>
      </c>
    </row>
    <row r="1621" spans="1:13" x14ac:dyDescent="0.3">
      <c r="A1621" t="s">
        <v>1649</v>
      </c>
      <c r="B1621" t="s">
        <v>2799</v>
      </c>
      <c r="C1621" t="s">
        <v>1036</v>
      </c>
      <c r="D1621" s="1">
        <v>22.95</v>
      </c>
      <c r="E1621">
        <v>20</v>
      </c>
      <c r="F1621" t="s">
        <v>2800</v>
      </c>
      <c r="G1621">
        <v>294</v>
      </c>
      <c r="H1621" t="s">
        <v>2801</v>
      </c>
      <c r="I1621" t="s">
        <v>7495</v>
      </c>
      <c r="J1621" t="s">
        <v>7258</v>
      </c>
      <c r="K1621" t="str">
        <f t="shared" si="50"/>
        <v>In Stock</v>
      </c>
      <c r="L1621" s="1">
        <f t="shared" si="51"/>
        <v>6747.3</v>
      </c>
      <c r="M1621" t="str">
        <f>IF(Table1[[#This Row],[sold]]&gt;100,"High",IF(Table1[[#This Row],[sold]]&gt;=50,"Medium","Low"))</f>
        <v>High</v>
      </c>
    </row>
    <row r="1622" spans="1:13" x14ac:dyDescent="0.3">
      <c r="A1622" t="s">
        <v>1479</v>
      </c>
      <c r="B1622" t="s">
        <v>1480</v>
      </c>
      <c r="C1622" t="s">
        <v>1254</v>
      </c>
      <c r="D1622" s="1">
        <v>18.62</v>
      </c>
      <c r="E1622">
        <v>10</v>
      </c>
      <c r="F1622" t="s">
        <v>2802</v>
      </c>
      <c r="G1622">
        <v>2477</v>
      </c>
      <c r="H1622" t="s">
        <v>1585</v>
      </c>
      <c r="I1622" t="s">
        <v>7496</v>
      </c>
      <c r="J1622" t="s">
        <v>7258</v>
      </c>
      <c r="K1622" t="str">
        <f t="shared" si="50"/>
        <v>In Stock</v>
      </c>
      <c r="L1622" s="1">
        <f t="shared" si="51"/>
        <v>46121.740000000005</v>
      </c>
      <c r="M1622" t="str">
        <f>IF(Table1[[#This Row],[sold]]&gt;100,"High",IF(Table1[[#This Row],[sold]]&gt;=50,"Medium","Low"))</f>
        <v>High</v>
      </c>
    </row>
    <row r="1623" spans="1:13" x14ac:dyDescent="0.3">
      <c r="A1623" t="s">
        <v>1048</v>
      </c>
      <c r="B1623" t="s">
        <v>2803</v>
      </c>
      <c r="C1623" t="s">
        <v>1036</v>
      </c>
      <c r="D1623" s="1">
        <v>64.94</v>
      </c>
      <c r="E1623">
        <v>10</v>
      </c>
      <c r="F1623" t="s">
        <v>1079</v>
      </c>
      <c r="G1623">
        <v>1613</v>
      </c>
      <c r="H1623" t="s">
        <v>2804</v>
      </c>
      <c r="I1623" t="s">
        <v>7496</v>
      </c>
      <c r="J1623" t="s">
        <v>7258</v>
      </c>
      <c r="K1623" t="str">
        <f t="shared" si="50"/>
        <v>In Stock</v>
      </c>
      <c r="L1623" s="1">
        <f t="shared" si="51"/>
        <v>104748.22</v>
      </c>
      <c r="M1623" t="str">
        <f>IF(Table1[[#This Row],[sold]]&gt;100,"High",IF(Table1[[#This Row],[sold]]&gt;=50,"Medium","Low"))</f>
        <v>High</v>
      </c>
    </row>
    <row r="1624" spans="1:13" x14ac:dyDescent="0.3">
      <c r="A1624" t="s">
        <v>1873</v>
      </c>
      <c r="B1624" t="s">
        <v>2805</v>
      </c>
      <c r="C1624" t="s">
        <v>2806</v>
      </c>
      <c r="D1624" s="1">
        <v>14.89</v>
      </c>
      <c r="E1624">
        <v>6</v>
      </c>
      <c r="F1624" t="s">
        <v>2234</v>
      </c>
      <c r="G1624">
        <v>30</v>
      </c>
      <c r="I1624" t="s">
        <v>7499</v>
      </c>
      <c r="J1624" t="s">
        <v>7258</v>
      </c>
      <c r="K1624" t="str">
        <f t="shared" si="50"/>
        <v>In Stock</v>
      </c>
      <c r="L1624" s="1">
        <f t="shared" si="51"/>
        <v>446.70000000000005</v>
      </c>
      <c r="M1624" t="str">
        <f>IF(Table1[[#This Row],[sold]]&gt;100,"High",IF(Table1[[#This Row],[sold]]&gt;=50,"Medium","Low"))</f>
        <v>Low</v>
      </c>
    </row>
    <row r="1625" spans="1:13" x14ac:dyDescent="0.3">
      <c r="A1625" t="s">
        <v>1252</v>
      </c>
      <c r="B1625" t="s">
        <v>2807</v>
      </c>
      <c r="C1625" t="s">
        <v>1254</v>
      </c>
      <c r="D1625" s="1">
        <v>79.989999999999995</v>
      </c>
      <c r="E1625">
        <v>8</v>
      </c>
      <c r="F1625" t="s">
        <v>2808</v>
      </c>
      <c r="G1625">
        <v>2</v>
      </c>
      <c r="H1625" t="s">
        <v>2210</v>
      </c>
      <c r="I1625" t="s">
        <v>7505</v>
      </c>
      <c r="J1625" t="s">
        <v>7258</v>
      </c>
      <c r="K1625" t="str">
        <f t="shared" si="50"/>
        <v>In Stock</v>
      </c>
      <c r="L1625" s="1">
        <f t="shared" si="51"/>
        <v>159.97999999999999</v>
      </c>
      <c r="M1625" t="str">
        <f>IF(Table1[[#This Row],[sold]]&gt;100,"High",IF(Table1[[#This Row],[sold]]&gt;=50,"Medium","Low"))</f>
        <v>Low</v>
      </c>
    </row>
    <row r="1626" spans="1:13" x14ac:dyDescent="0.3">
      <c r="A1626" t="s">
        <v>1704</v>
      </c>
      <c r="B1626" t="s">
        <v>2809</v>
      </c>
      <c r="C1626" t="s">
        <v>1011</v>
      </c>
      <c r="D1626" s="1">
        <v>19.239999999999998</v>
      </c>
      <c r="E1626">
        <v>7</v>
      </c>
      <c r="F1626" t="s">
        <v>2810</v>
      </c>
      <c r="G1626">
        <v>1337</v>
      </c>
      <c r="H1626" t="s">
        <v>2811</v>
      </c>
      <c r="I1626" t="s">
        <v>7495</v>
      </c>
      <c r="J1626" t="s">
        <v>7258</v>
      </c>
      <c r="K1626" t="str">
        <f t="shared" si="50"/>
        <v>In Stock</v>
      </c>
      <c r="L1626" s="1">
        <f t="shared" si="51"/>
        <v>25723.879999999997</v>
      </c>
      <c r="M1626" t="str">
        <f>IF(Table1[[#This Row],[sold]]&gt;100,"High",IF(Table1[[#This Row],[sold]]&gt;=50,"Medium","Low"))</f>
        <v>High</v>
      </c>
    </row>
    <row r="1627" spans="1:13" x14ac:dyDescent="0.3">
      <c r="A1627" t="s">
        <v>1414</v>
      </c>
      <c r="B1627" t="s">
        <v>2812</v>
      </c>
      <c r="C1627" t="s">
        <v>1221</v>
      </c>
      <c r="D1627" s="1">
        <v>18.87</v>
      </c>
      <c r="E1627">
        <v>1</v>
      </c>
      <c r="F1627" t="s">
        <v>2378</v>
      </c>
      <c r="G1627">
        <v>1</v>
      </c>
      <c r="H1627" t="s">
        <v>2813</v>
      </c>
      <c r="I1627" t="s">
        <v>7498</v>
      </c>
      <c r="J1627" t="s">
        <v>7258</v>
      </c>
      <c r="K1627" t="str">
        <f t="shared" si="50"/>
        <v>In Stock</v>
      </c>
      <c r="L1627" s="1">
        <f t="shared" si="51"/>
        <v>18.87</v>
      </c>
      <c r="M1627" t="str">
        <f>IF(Table1[[#This Row],[sold]]&gt;100,"High",IF(Table1[[#This Row],[sold]]&gt;=50,"Medium","Low"))</f>
        <v>Low</v>
      </c>
    </row>
    <row r="1628" spans="1:13" x14ac:dyDescent="0.3">
      <c r="A1628" t="s">
        <v>1293</v>
      </c>
      <c r="B1628" t="s">
        <v>2814</v>
      </c>
      <c r="C1628" t="s">
        <v>1011</v>
      </c>
      <c r="D1628" s="1">
        <v>19.53</v>
      </c>
      <c r="E1628">
        <v>47</v>
      </c>
      <c r="F1628" t="s">
        <v>2815</v>
      </c>
      <c r="G1628">
        <v>537</v>
      </c>
      <c r="H1628" t="s">
        <v>2816</v>
      </c>
      <c r="I1628" t="s">
        <v>7495</v>
      </c>
      <c r="J1628" t="s">
        <v>7258</v>
      </c>
      <c r="K1628" t="str">
        <f t="shared" si="50"/>
        <v>In Stock</v>
      </c>
      <c r="L1628" s="1">
        <f t="shared" si="51"/>
        <v>10487.61</v>
      </c>
      <c r="M1628" t="str">
        <f>IF(Table1[[#This Row],[sold]]&gt;100,"High",IF(Table1[[#This Row],[sold]]&gt;=50,"Medium","Low"))</f>
        <v>High</v>
      </c>
    </row>
    <row r="1629" spans="1:13" x14ac:dyDescent="0.3">
      <c r="A1629" t="s">
        <v>1017</v>
      </c>
      <c r="B1629" t="s">
        <v>1371</v>
      </c>
      <c r="C1629" t="s">
        <v>1011</v>
      </c>
      <c r="D1629" s="1">
        <v>54.42</v>
      </c>
      <c r="E1629">
        <v>1</v>
      </c>
      <c r="F1629" t="s">
        <v>2817</v>
      </c>
      <c r="G1629">
        <v>34</v>
      </c>
      <c r="H1629" t="s">
        <v>2818</v>
      </c>
      <c r="I1629" t="s">
        <v>7488</v>
      </c>
      <c r="J1629" t="s">
        <v>7258</v>
      </c>
      <c r="K1629" t="str">
        <f t="shared" si="50"/>
        <v>In Stock</v>
      </c>
      <c r="L1629" s="1">
        <f t="shared" si="51"/>
        <v>1850.28</v>
      </c>
      <c r="M1629" t="str">
        <f>IF(Table1[[#This Row],[sold]]&gt;100,"High",IF(Table1[[#This Row],[sold]]&gt;=50,"Medium","Low"))</f>
        <v>Low</v>
      </c>
    </row>
    <row r="1630" spans="1:13" x14ac:dyDescent="0.3">
      <c r="A1630" t="s">
        <v>2422</v>
      </c>
      <c r="B1630" t="s">
        <v>2819</v>
      </c>
      <c r="C1630" t="s">
        <v>1336</v>
      </c>
      <c r="D1630" s="1">
        <v>25.99</v>
      </c>
      <c r="E1630">
        <v>13</v>
      </c>
      <c r="F1630" t="s">
        <v>2820</v>
      </c>
      <c r="G1630">
        <v>39</v>
      </c>
      <c r="H1630" t="s">
        <v>2821</v>
      </c>
      <c r="I1630" t="s">
        <v>7494</v>
      </c>
      <c r="J1630" t="s">
        <v>7258</v>
      </c>
      <c r="K1630" t="str">
        <f t="shared" si="50"/>
        <v>In Stock</v>
      </c>
      <c r="L1630" s="1">
        <f t="shared" si="51"/>
        <v>1013.6099999999999</v>
      </c>
      <c r="M1630" t="str">
        <f>IF(Table1[[#This Row],[sold]]&gt;100,"High",IF(Table1[[#This Row],[sold]]&gt;=50,"Medium","Low"))</f>
        <v>Low</v>
      </c>
    </row>
    <row r="1631" spans="1:13" x14ac:dyDescent="0.3">
      <c r="A1631" t="s">
        <v>1078</v>
      </c>
      <c r="B1631" t="s">
        <v>2822</v>
      </c>
      <c r="C1631" t="s">
        <v>1036</v>
      </c>
      <c r="D1631" s="1">
        <v>32.49</v>
      </c>
      <c r="E1631">
        <v>6</v>
      </c>
      <c r="F1631" t="s">
        <v>1520</v>
      </c>
      <c r="G1631">
        <v>18</v>
      </c>
      <c r="H1631" t="s">
        <v>2823</v>
      </c>
      <c r="I1631" t="s">
        <v>7492</v>
      </c>
      <c r="J1631" t="s">
        <v>7258</v>
      </c>
      <c r="K1631" t="str">
        <f t="shared" si="50"/>
        <v>In Stock</v>
      </c>
      <c r="L1631" s="1">
        <f t="shared" si="51"/>
        <v>584.82000000000005</v>
      </c>
      <c r="M1631" t="str">
        <f>IF(Table1[[#This Row],[sold]]&gt;100,"High",IF(Table1[[#This Row],[sold]]&gt;=50,"Medium","Low"))</f>
        <v>Low</v>
      </c>
    </row>
    <row r="1632" spans="1:13" x14ac:dyDescent="0.3">
      <c r="A1632" t="s">
        <v>2071</v>
      </c>
      <c r="B1632" t="s">
        <v>2824</v>
      </c>
      <c r="C1632" t="s">
        <v>1011</v>
      </c>
      <c r="D1632" s="1">
        <v>24.77</v>
      </c>
      <c r="E1632">
        <v>200</v>
      </c>
      <c r="F1632" t="s">
        <v>2825</v>
      </c>
      <c r="G1632">
        <v>1585</v>
      </c>
      <c r="H1632" t="s">
        <v>2826</v>
      </c>
      <c r="I1632" t="s">
        <v>7495</v>
      </c>
      <c r="J1632" t="s">
        <v>7258</v>
      </c>
      <c r="K1632" t="str">
        <f t="shared" si="50"/>
        <v>In Stock</v>
      </c>
      <c r="L1632" s="1">
        <f t="shared" si="51"/>
        <v>39260.449999999997</v>
      </c>
      <c r="M1632" t="str">
        <f>IF(Table1[[#This Row],[sold]]&gt;100,"High",IF(Table1[[#This Row],[sold]]&gt;=50,"Medium","Low"))</f>
        <v>High</v>
      </c>
    </row>
    <row r="1633" spans="1:13" x14ac:dyDescent="0.3">
      <c r="A1633" t="s">
        <v>1893</v>
      </c>
      <c r="B1633" t="s">
        <v>2827</v>
      </c>
      <c r="C1633" t="s">
        <v>1011</v>
      </c>
      <c r="D1633" s="1">
        <v>18.760000000000002</v>
      </c>
      <c r="E1633">
        <v>4</v>
      </c>
      <c r="F1633" t="s">
        <v>2828</v>
      </c>
      <c r="G1633">
        <v>229</v>
      </c>
      <c r="H1633" t="s">
        <v>2829</v>
      </c>
      <c r="I1633" t="s">
        <v>7499</v>
      </c>
      <c r="J1633" t="s">
        <v>7258</v>
      </c>
      <c r="K1633" t="str">
        <f t="shared" si="50"/>
        <v>In Stock</v>
      </c>
      <c r="L1633" s="1">
        <f t="shared" si="51"/>
        <v>4296.04</v>
      </c>
      <c r="M1633" t="str">
        <f>IF(Table1[[#This Row],[sold]]&gt;100,"High",IF(Table1[[#This Row],[sold]]&gt;=50,"Medium","Low"))</f>
        <v>High</v>
      </c>
    </row>
    <row r="1634" spans="1:13" x14ac:dyDescent="0.3">
      <c r="A1634" t="s">
        <v>1341</v>
      </c>
      <c r="B1634" t="s">
        <v>2830</v>
      </c>
      <c r="C1634" t="s">
        <v>1011</v>
      </c>
      <c r="D1634" s="1">
        <v>100.99</v>
      </c>
      <c r="E1634">
        <v>1</v>
      </c>
      <c r="F1634" t="s">
        <v>2732</v>
      </c>
      <c r="G1634">
        <v>10</v>
      </c>
      <c r="H1634" t="s">
        <v>2831</v>
      </c>
      <c r="I1634" t="s">
        <v>7498</v>
      </c>
      <c r="J1634" t="s">
        <v>7258</v>
      </c>
      <c r="K1634" t="str">
        <f t="shared" si="50"/>
        <v>In Stock</v>
      </c>
      <c r="L1634" s="1">
        <f t="shared" si="51"/>
        <v>1009.9</v>
      </c>
      <c r="M1634" t="str">
        <f>IF(Table1[[#This Row],[sold]]&gt;100,"High",IF(Table1[[#This Row],[sold]]&gt;=50,"Medium","Low"))</f>
        <v>Low</v>
      </c>
    </row>
    <row r="1635" spans="1:13" x14ac:dyDescent="0.3">
      <c r="A1635" t="s">
        <v>1704</v>
      </c>
      <c r="B1635" t="s">
        <v>2832</v>
      </c>
      <c r="C1635" t="s">
        <v>1011</v>
      </c>
      <c r="D1635" s="1">
        <v>18.899999999999999</v>
      </c>
      <c r="E1635">
        <v>245</v>
      </c>
      <c r="F1635" t="s">
        <v>2833</v>
      </c>
      <c r="G1635">
        <v>3860</v>
      </c>
      <c r="H1635" t="s">
        <v>2834</v>
      </c>
      <c r="I1635" t="s">
        <v>7495</v>
      </c>
      <c r="J1635" t="s">
        <v>7258</v>
      </c>
      <c r="K1635" t="str">
        <f t="shared" si="50"/>
        <v>In Stock</v>
      </c>
      <c r="L1635" s="1">
        <f t="shared" si="51"/>
        <v>72954</v>
      </c>
      <c r="M1635" t="str">
        <f>IF(Table1[[#This Row],[sold]]&gt;100,"High",IF(Table1[[#This Row],[sold]]&gt;=50,"Medium","Low"))</f>
        <v>High</v>
      </c>
    </row>
    <row r="1636" spans="1:13" x14ac:dyDescent="0.3">
      <c r="A1636" t="s">
        <v>2422</v>
      </c>
      <c r="B1636" t="s">
        <v>2835</v>
      </c>
      <c r="C1636" t="s">
        <v>1011</v>
      </c>
      <c r="D1636" s="1">
        <v>19.95</v>
      </c>
      <c r="E1636">
        <v>1</v>
      </c>
      <c r="F1636" t="s">
        <v>2836</v>
      </c>
      <c r="G1636">
        <v>915</v>
      </c>
      <c r="H1636" t="s">
        <v>2837</v>
      </c>
      <c r="I1636" t="s">
        <v>7491</v>
      </c>
      <c r="J1636" t="s">
        <v>7258</v>
      </c>
      <c r="K1636" t="str">
        <f t="shared" si="50"/>
        <v>In Stock</v>
      </c>
      <c r="L1636" s="1">
        <f t="shared" si="51"/>
        <v>18254.25</v>
      </c>
      <c r="M1636" t="str">
        <f>IF(Table1[[#This Row],[sold]]&gt;100,"High",IF(Table1[[#This Row],[sold]]&gt;=50,"Medium","Low"))</f>
        <v>High</v>
      </c>
    </row>
    <row r="1637" spans="1:13" x14ac:dyDescent="0.3">
      <c r="A1637" t="s">
        <v>2838</v>
      </c>
      <c r="B1637" t="s">
        <v>2839</v>
      </c>
      <c r="C1637" t="s">
        <v>1036</v>
      </c>
      <c r="D1637" s="1">
        <v>14.49</v>
      </c>
      <c r="E1637">
        <v>45</v>
      </c>
      <c r="F1637" t="s">
        <v>2840</v>
      </c>
      <c r="G1637">
        <v>506</v>
      </c>
      <c r="H1637" t="s">
        <v>2841</v>
      </c>
      <c r="I1637" t="s">
        <v>7495</v>
      </c>
      <c r="J1637" t="s">
        <v>7258</v>
      </c>
      <c r="K1637" t="str">
        <f t="shared" si="50"/>
        <v>In Stock</v>
      </c>
      <c r="L1637" s="1">
        <f t="shared" si="51"/>
        <v>7331.9400000000005</v>
      </c>
      <c r="M1637" t="str">
        <f>IF(Table1[[#This Row],[sold]]&gt;100,"High",IF(Table1[[#This Row],[sold]]&gt;=50,"Medium","Low"))</f>
        <v>High</v>
      </c>
    </row>
    <row r="1638" spans="1:13" x14ac:dyDescent="0.3">
      <c r="A1638" t="s">
        <v>2842</v>
      </c>
      <c r="B1638" t="s">
        <v>2843</v>
      </c>
      <c r="C1638" t="s">
        <v>1336</v>
      </c>
      <c r="D1638" s="1">
        <v>9.99</v>
      </c>
      <c r="E1638">
        <v>6</v>
      </c>
      <c r="F1638" t="s">
        <v>2494</v>
      </c>
      <c r="G1638">
        <v>4</v>
      </c>
      <c r="H1638" t="s">
        <v>2844</v>
      </c>
      <c r="I1638" t="s">
        <v>7498</v>
      </c>
      <c r="J1638" t="s">
        <v>7258</v>
      </c>
      <c r="K1638" t="str">
        <f t="shared" si="50"/>
        <v>In Stock</v>
      </c>
      <c r="L1638" s="1">
        <f t="shared" si="51"/>
        <v>39.96</v>
      </c>
      <c r="M1638" t="str">
        <f>IF(Table1[[#This Row],[sold]]&gt;100,"High",IF(Table1[[#This Row],[sold]]&gt;=50,"Medium","Low"))</f>
        <v>Low</v>
      </c>
    </row>
    <row r="1639" spans="1:13" x14ac:dyDescent="0.3">
      <c r="A1639" t="s">
        <v>1334</v>
      </c>
      <c r="B1639" t="s">
        <v>2845</v>
      </c>
      <c r="C1639" t="s">
        <v>1336</v>
      </c>
      <c r="D1639" s="1">
        <v>26.12</v>
      </c>
      <c r="E1639">
        <v>10</v>
      </c>
      <c r="F1639" t="s">
        <v>2846</v>
      </c>
      <c r="G1639">
        <v>235</v>
      </c>
      <c r="H1639" t="s">
        <v>2847</v>
      </c>
      <c r="I1639" t="s">
        <v>7496</v>
      </c>
      <c r="J1639" t="s">
        <v>7258</v>
      </c>
      <c r="K1639" t="str">
        <f t="shared" si="50"/>
        <v>In Stock</v>
      </c>
      <c r="L1639" s="1">
        <f t="shared" si="51"/>
        <v>6138.2</v>
      </c>
      <c r="M1639" t="str">
        <f>IF(Table1[[#This Row],[sold]]&gt;100,"High",IF(Table1[[#This Row],[sold]]&gt;=50,"Medium","Low"))</f>
        <v>High</v>
      </c>
    </row>
    <row r="1640" spans="1:13" x14ac:dyDescent="0.3">
      <c r="A1640" t="s">
        <v>1257</v>
      </c>
      <c r="B1640" t="s">
        <v>2848</v>
      </c>
      <c r="C1640" t="s">
        <v>1011</v>
      </c>
      <c r="D1640" s="1">
        <v>15.27</v>
      </c>
      <c r="E1640">
        <v>28</v>
      </c>
      <c r="F1640" t="s">
        <v>2849</v>
      </c>
      <c r="G1640">
        <v>126</v>
      </c>
      <c r="H1640" t="s">
        <v>2850</v>
      </c>
      <c r="I1640" t="s">
        <v>7495</v>
      </c>
      <c r="J1640" t="s">
        <v>7258</v>
      </c>
      <c r="K1640" t="str">
        <f t="shared" si="50"/>
        <v>In Stock</v>
      </c>
      <c r="L1640" s="1">
        <f t="shared" si="51"/>
        <v>1924.02</v>
      </c>
      <c r="M1640" t="str">
        <f>IF(Table1[[#This Row],[sold]]&gt;100,"High",IF(Table1[[#This Row],[sold]]&gt;=50,"Medium","Low"))</f>
        <v>High</v>
      </c>
    </row>
    <row r="1641" spans="1:13" x14ac:dyDescent="0.3">
      <c r="A1641" t="s">
        <v>1211</v>
      </c>
      <c r="B1641" t="s">
        <v>2851</v>
      </c>
      <c r="C1641" t="s">
        <v>1011</v>
      </c>
      <c r="D1641" s="1">
        <v>18</v>
      </c>
      <c r="E1641">
        <v>10</v>
      </c>
      <c r="F1641" t="s">
        <v>2626</v>
      </c>
      <c r="G1641">
        <v>24</v>
      </c>
      <c r="I1641" t="s">
        <v>7494</v>
      </c>
      <c r="J1641" t="s">
        <v>7258</v>
      </c>
      <c r="K1641" t="str">
        <f t="shared" si="50"/>
        <v>In Stock</v>
      </c>
      <c r="L1641" s="1">
        <f t="shared" si="51"/>
        <v>432</v>
      </c>
      <c r="M1641" t="str">
        <f>IF(Table1[[#This Row],[sold]]&gt;100,"High",IF(Table1[[#This Row],[sold]]&gt;=50,"Medium","Low"))</f>
        <v>Low</v>
      </c>
    </row>
    <row r="1642" spans="1:13" x14ac:dyDescent="0.3">
      <c r="A1642" t="s">
        <v>2071</v>
      </c>
      <c r="B1642" t="s">
        <v>2852</v>
      </c>
      <c r="C1642" t="s">
        <v>1011</v>
      </c>
      <c r="D1642" s="1">
        <v>12.99</v>
      </c>
      <c r="E1642">
        <v>10</v>
      </c>
      <c r="F1642" t="s">
        <v>2741</v>
      </c>
      <c r="G1642">
        <v>43</v>
      </c>
      <c r="H1642" t="s">
        <v>2853</v>
      </c>
      <c r="I1642" t="s">
        <v>7502</v>
      </c>
      <c r="J1642" t="s">
        <v>7258</v>
      </c>
      <c r="K1642" t="str">
        <f t="shared" si="50"/>
        <v>In Stock</v>
      </c>
      <c r="L1642" s="1">
        <f t="shared" si="51"/>
        <v>558.57000000000005</v>
      </c>
      <c r="M1642" t="str">
        <f>IF(Table1[[#This Row],[sold]]&gt;100,"High",IF(Table1[[#This Row],[sold]]&gt;=50,"Medium","Low"))</f>
        <v>Low</v>
      </c>
    </row>
    <row r="1643" spans="1:13" x14ac:dyDescent="0.3">
      <c r="A1643" t="s">
        <v>2854</v>
      </c>
      <c r="B1643" t="s">
        <v>2855</v>
      </c>
      <c r="C1643" t="s">
        <v>1336</v>
      </c>
      <c r="D1643" s="1">
        <v>13.99</v>
      </c>
      <c r="E1643">
        <v>10</v>
      </c>
      <c r="F1643" t="s">
        <v>1277</v>
      </c>
      <c r="G1643">
        <v>10</v>
      </c>
      <c r="H1643" t="s">
        <v>2856</v>
      </c>
      <c r="I1643" t="s">
        <v>7515</v>
      </c>
      <c r="J1643" t="s">
        <v>7258</v>
      </c>
      <c r="K1643" t="str">
        <f t="shared" si="50"/>
        <v>In Stock</v>
      </c>
      <c r="L1643" s="1">
        <f t="shared" si="51"/>
        <v>139.9</v>
      </c>
      <c r="M1643" t="str">
        <f>IF(Table1[[#This Row],[sold]]&gt;100,"High",IF(Table1[[#This Row],[sold]]&gt;=50,"Medium","Low"))</f>
        <v>Low</v>
      </c>
    </row>
    <row r="1644" spans="1:13" x14ac:dyDescent="0.3">
      <c r="A1644" t="s">
        <v>1768</v>
      </c>
      <c r="B1644" t="s">
        <v>2857</v>
      </c>
      <c r="C1644" t="s">
        <v>1011</v>
      </c>
      <c r="D1644" s="1">
        <v>19.88</v>
      </c>
      <c r="E1644">
        <v>10</v>
      </c>
      <c r="F1644" t="s">
        <v>2858</v>
      </c>
      <c r="G1644">
        <v>11</v>
      </c>
      <c r="H1644" t="s">
        <v>2859</v>
      </c>
      <c r="I1644" t="s">
        <v>7494</v>
      </c>
      <c r="J1644" t="s">
        <v>7258</v>
      </c>
      <c r="K1644" t="str">
        <f t="shared" si="50"/>
        <v>In Stock</v>
      </c>
      <c r="L1644" s="1">
        <f t="shared" si="51"/>
        <v>218.67999999999998</v>
      </c>
      <c r="M1644" t="str">
        <f>IF(Table1[[#This Row],[sold]]&gt;100,"High",IF(Table1[[#This Row],[sold]]&gt;=50,"Medium","Low"))</f>
        <v>Low</v>
      </c>
    </row>
    <row r="1645" spans="1:13" x14ac:dyDescent="0.3">
      <c r="A1645" t="s">
        <v>1334</v>
      </c>
      <c r="B1645" t="s">
        <v>2860</v>
      </c>
      <c r="C1645" t="s">
        <v>1011</v>
      </c>
      <c r="D1645" s="1">
        <v>24.02</v>
      </c>
      <c r="E1645">
        <v>10</v>
      </c>
      <c r="F1645" t="s">
        <v>2861</v>
      </c>
      <c r="G1645">
        <v>20</v>
      </c>
      <c r="H1645" t="s">
        <v>2862</v>
      </c>
      <c r="I1645" t="s">
        <v>7498</v>
      </c>
      <c r="J1645" t="s">
        <v>7258</v>
      </c>
      <c r="K1645" t="str">
        <f t="shared" si="50"/>
        <v>In Stock</v>
      </c>
      <c r="L1645" s="1">
        <f t="shared" si="51"/>
        <v>480.4</v>
      </c>
      <c r="M1645" t="str">
        <f>IF(Table1[[#This Row],[sold]]&gt;100,"High",IF(Table1[[#This Row],[sold]]&gt;=50,"Medium","Low"))</f>
        <v>Low</v>
      </c>
    </row>
    <row r="1646" spans="1:13" x14ac:dyDescent="0.3">
      <c r="A1646" t="s">
        <v>2863</v>
      </c>
      <c r="B1646" t="s">
        <v>2864</v>
      </c>
      <c r="C1646" t="s">
        <v>1036</v>
      </c>
      <c r="D1646" s="1">
        <v>32.909999999999997</v>
      </c>
      <c r="E1646">
        <v>1</v>
      </c>
      <c r="F1646" t="s">
        <v>2865</v>
      </c>
      <c r="G1646">
        <v>435</v>
      </c>
      <c r="H1646" t="s">
        <v>2866</v>
      </c>
      <c r="I1646" t="s">
        <v>7495</v>
      </c>
      <c r="J1646" t="s">
        <v>7258</v>
      </c>
      <c r="K1646" t="str">
        <f t="shared" si="50"/>
        <v>In Stock</v>
      </c>
      <c r="L1646" s="1">
        <f t="shared" si="51"/>
        <v>14315.849999999999</v>
      </c>
      <c r="M1646" t="str">
        <f>IF(Table1[[#This Row],[sold]]&gt;100,"High",IF(Table1[[#This Row],[sold]]&gt;=50,"Medium","Low"))</f>
        <v>High</v>
      </c>
    </row>
    <row r="1647" spans="1:13" x14ac:dyDescent="0.3">
      <c r="A1647" t="s">
        <v>1398</v>
      </c>
      <c r="B1647" t="s">
        <v>7371</v>
      </c>
      <c r="C1647" t="s">
        <v>1011</v>
      </c>
      <c r="D1647" s="1">
        <v>37.99</v>
      </c>
      <c r="E1647">
        <v>10</v>
      </c>
      <c r="F1647" t="s">
        <v>2867</v>
      </c>
      <c r="G1647">
        <v>517</v>
      </c>
      <c r="H1647" t="s">
        <v>2868</v>
      </c>
      <c r="I1647" t="s">
        <v>7492</v>
      </c>
      <c r="J1647" t="s">
        <v>7258</v>
      </c>
      <c r="K1647" t="str">
        <f t="shared" si="50"/>
        <v>In Stock</v>
      </c>
      <c r="L1647" s="1">
        <f t="shared" si="51"/>
        <v>19640.830000000002</v>
      </c>
      <c r="M1647" t="str">
        <f>IF(Table1[[#This Row],[sold]]&gt;100,"High",IF(Table1[[#This Row],[sold]]&gt;=50,"Medium","Low"))</f>
        <v>High</v>
      </c>
    </row>
    <row r="1648" spans="1:13" x14ac:dyDescent="0.3">
      <c r="A1648" t="s">
        <v>2461</v>
      </c>
      <c r="B1648" t="s">
        <v>2869</v>
      </c>
      <c r="C1648" t="s">
        <v>1036</v>
      </c>
      <c r="D1648" s="1">
        <v>40.630000000000003</v>
      </c>
      <c r="E1648">
        <v>159</v>
      </c>
      <c r="F1648" t="s">
        <v>2870</v>
      </c>
      <c r="G1648">
        <v>847</v>
      </c>
      <c r="H1648" t="s">
        <v>2871</v>
      </c>
      <c r="I1648" t="s">
        <v>7495</v>
      </c>
      <c r="J1648" t="s">
        <v>7258</v>
      </c>
      <c r="K1648" t="str">
        <f t="shared" si="50"/>
        <v>In Stock</v>
      </c>
      <c r="L1648" s="1">
        <f t="shared" si="51"/>
        <v>34413.61</v>
      </c>
      <c r="M1648" t="str">
        <f>IF(Table1[[#This Row],[sold]]&gt;100,"High",IF(Table1[[#This Row],[sold]]&gt;=50,"Medium","Low"))</f>
        <v>High</v>
      </c>
    </row>
    <row r="1649" spans="1:13" x14ac:dyDescent="0.3">
      <c r="A1649" t="s">
        <v>2872</v>
      </c>
      <c r="B1649" t="s">
        <v>2873</v>
      </c>
      <c r="C1649" t="s">
        <v>1011</v>
      </c>
      <c r="D1649" s="1">
        <v>128.88</v>
      </c>
      <c r="E1649">
        <v>4</v>
      </c>
      <c r="F1649" t="s">
        <v>2874</v>
      </c>
      <c r="G1649">
        <v>24</v>
      </c>
      <c r="H1649" t="s">
        <v>2875</v>
      </c>
      <c r="I1649" t="s">
        <v>7469</v>
      </c>
      <c r="J1649" t="s">
        <v>7258</v>
      </c>
      <c r="K1649" t="str">
        <f t="shared" si="50"/>
        <v>In Stock</v>
      </c>
      <c r="L1649" s="1">
        <f t="shared" si="51"/>
        <v>3093.12</v>
      </c>
      <c r="M1649" t="str">
        <f>IF(Table1[[#This Row],[sold]]&gt;100,"High",IF(Table1[[#This Row],[sold]]&gt;=50,"Medium","Low"))</f>
        <v>Low</v>
      </c>
    </row>
    <row r="1650" spans="1:13" x14ac:dyDescent="0.3">
      <c r="A1650" t="s">
        <v>2876</v>
      </c>
      <c r="B1650" t="s">
        <v>2877</v>
      </c>
      <c r="C1650" t="s">
        <v>1067</v>
      </c>
      <c r="D1650" s="1">
        <v>26.4</v>
      </c>
      <c r="E1650">
        <v>10</v>
      </c>
      <c r="F1650" t="s">
        <v>2878</v>
      </c>
      <c r="G1650">
        <v>1338</v>
      </c>
      <c r="H1650" t="s">
        <v>2879</v>
      </c>
      <c r="I1650" t="s">
        <v>7496</v>
      </c>
      <c r="J1650" t="s">
        <v>7258</v>
      </c>
      <c r="K1650" t="str">
        <f t="shared" si="50"/>
        <v>In Stock</v>
      </c>
      <c r="L1650" s="1">
        <f t="shared" si="51"/>
        <v>35323.199999999997</v>
      </c>
      <c r="M1650" t="str">
        <f>IF(Table1[[#This Row],[sold]]&gt;100,"High",IF(Table1[[#This Row],[sold]]&gt;=50,"Medium","Low"))</f>
        <v>High</v>
      </c>
    </row>
    <row r="1651" spans="1:13" x14ac:dyDescent="0.3">
      <c r="A1651" t="s">
        <v>1398</v>
      </c>
      <c r="B1651" t="s">
        <v>7372</v>
      </c>
      <c r="C1651" t="s">
        <v>1011</v>
      </c>
      <c r="D1651" s="1">
        <v>43.99</v>
      </c>
      <c r="E1651">
        <v>6</v>
      </c>
      <c r="F1651" t="s">
        <v>2880</v>
      </c>
      <c r="G1651">
        <v>15</v>
      </c>
      <c r="H1651" t="s">
        <v>2881</v>
      </c>
      <c r="I1651" t="s">
        <v>7492</v>
      </c>
      <c r="J1651" t="s">
        <v>7258</v>
      </c>
      <c r="K1651" t="str">
        <f t="shared" si="50"/>
        <v>In Stock</v>
      </c>
      <c r="L1651" s="1">
        <f t="shared" si="51"/>
        <v>659.85</v>
      </c>
      <c r="M1651" t="str">
        <f>IF(Table1[[#This Row],[sold]]&gt;100,"High",IF(Table1[[#This Row],[sold]]&gt;=50,"Medium","Low"))</f>
        <v>Low</v>
      </c>
    </row>
    <row r="1652" spans="1:13" x14ac:dyDescent="0.3">
      <c r="A1652" t="s">
        <v>1398</v>
      </c>
      <c r="B1652" t="s">
        <v>2882</v>
      </c>
      <c r="C1652" t="s">
        <v>1011</v>
      </c>
      <c r="D1652" s="1">
        <v>43.99</v>
      </c>
      <c r="E1652">
        <v>6</v>
      </c>
      <c r="F1652" t="s">
        <v>2880</v>
      </c>
      <c r="G1652">
        <v>15</v>
      </c>
      <c r="H1652" t="s">
        <v>2883</v>
      </c>
      <c r="I1652" t="s">
        <v>7492</v>
      </c>
      <c r="J1652" t="s">
        <v>7258</v>
      </c>
      <c r="K1652" t="str">
        <f t="shared" si="50"/>
        <v>In Stock</v>
      </c>
      <c r="L1652" s="1">
        <f t="shared" si="51"/>
        <v>659.85</v>
      </c>
      <c r="M1652" t="str">
        <f>IF(Table1[[#This Row],[sold]]&gt;100,"High",IF(Table1[[#This Row],[sold]]&gt;=50,"Medium","Low"))</f>
        <v>Low</v>
      </c>
    </row>
    <row r="1653" spans="1:13" x14ac:dyDescent="0.3">
      <c r="A1653" t="s">
        <v>2884</v>
      </c>
      <c r="B1653" t="s">
        <v>2885</v>
      </c>
      <c r="C1653" t="s">
        <v>1011</v>
      </c>
      <c r="D1653" s="1">
        <v>15.49</v>
      </c>
      <c r="E1653">
        <v>10</v>
      </c>
      <c r="F1653" t="s">
        <v>2886</v>
      </c>
      <c r="G1653">
        <v>22</v>
      </c>
      <c r="H1653" t="s">
        <v>2887</v>
      </c>
      <c r="I1653" t="s">
        <v>7506</v>
      </c>
      <c r="J1653" t="s">
        <v>7258</v>
      </c>
      <c r="K1653" t="str">
        <f t="shared" si="50"/>
        <v>In Stock</v>
      </c>
      <c r="L1653" s="1">
        <f t="shared" si="51"/>
        <v>340.78000000000003</v>
      </c>
      <c r="M1653" t="str">
        <f>IF(Table1[[#This Row],[sold]]&gt;100,"High",IF(Table1[[#This Row],[sold]]&gt;=50,"Medium","Low"))</f>
        <v>Low</v>
      </c>
    </row>
    <row r="1654" spans="1:13" x14ac:dyDescent="0.3">
      <c r="A1654" t="s">
        <v>1095</v>
      </c>
      <c r="B1654" t="s">
        <v>2888</v>
      </c>
      <c r="C1654" t="s">
        <v>1011</v>
      </c>
      <c r="D1654" s="1">
        <v>100.99</v>
      </c>
      <c r="E1654">
        <v>1</v>
      </c>
      <c r="F1654" t="s">
        <v>1486</v>
      </c>
      <c r="G1654">
        <v>39</v>
      </c>
      <c r="H1654" t="s">
        <v>2889</v>
      </c>
      <c r="I1654" t="s">
        <v>7493</v>
      </c>
      <c r="J1654" t="s">
        <v>7258</v>
      </c>
      <c r="K1654" t="str">
        <f t="shared" si="50"/>
        <v>In Stock</v>
      </c>
      <c r="L1654" s="1">
        <f t="shared" si="51"/>
        <v>3938.6099999999997</v>
      </c>
      <c r="M1654" t="str">
        <f>IF(Table1[[#This Row],[sold]]&gt;100,"High",IF(Table1[[#This Row],[sold]]&gt;=50,"Medium","Low"))</f>
        <v>Low</v>
      </c>
    </row>
    <row r="1655" spans="1:13" x14ac:dyDescent="0.3">
      <c r="A1655" t="s">
        <v>2093</v>
      </c>
      <c r="B1655" t="s">
        <v>2890</v>
      </c>
      <c r="C1655" t="s">
        <v>1036</v>
      </c>
      <c r="D1655" s="1">
        <v>27.54</v>
      </c>
      <c r="E1655">
        <v>6</v>
      </c>
      <c r="F1655" t="s">
        <v>2891</v>
      </c>
      <c r="G1655">
        <v>272</v>
      </c>
      <c r="H1655" t="s">
        <v>2892</v>
      </c>
      <c r="I1655" t="s">
        <v>7496</v>
      </c>
      <c r="J1655" t="s">
        <v>7258</v>
      </c>
      <c r="K1655" t="str">
        <f t="shared" si="50"/>
        <v>In Stock</v>
      </c>
      <c r="L1655" s="1">
        <f t="shared" si="51"/>
        <v>7490.88</v>
      </c>
      <c r="M1655" t="str">
        <f>IF(Table1[[#This Row],[sold]]&gt;100,"High",IF(Table1[[#This Row],[sold]]&gt;=50,"Medium","Low"))</f>
        <v>High</v>
      </c>
    </row>
    <row r="1656" spans="1:13" x14ac:dyDescent="0.3">
      <c r="A1656" t="s">
        <v>1113</v>
      </c>
      <c r="B1656" t="s">
        <v>2893</v>
      </c>
      <c r="C1656" t="s">
        <v>1036</v>
      </c>
      <c r="D1656" s="1">
        <v>15.99</v>
      </c>
      <c r="E1656">
        <v>10</v>
      </c>
      <c r="F1656" t="s">
        <v>2894</v>
      </c>
      <c r="G1656">
        <v>98</v>
      </c>
      <c r="H1656" t="s">
        <v>2895</v>
      </c>
      <c r="I1656" t="s">
        <v>7494</v>
      </c>
      <c r="J1656" t="s">
        <v>7258</v>
      </c>
      <c r="K1656" t="str">
        <f t="shared" si="50"/>
        <v>In Stock</v>
      </c>
      <c r="L1656" s="1">
        <f t="shared" si="51"/>
        <v>1567.02</v>
      </c>
      <c r="M1656" t="str">
        <f>IF(Table1[[#This Row],[sold]]&gt;100,"High",IF(Table1[[#This Row],[sold]]&gt;=50,"Medium","Low"))</f>
        <v>Medium</v>
      </c>
    </row>
    <row r="1657" spans="1:13" x14ac:dyDescent="0.3">
      <c r="A1657" t="s">
        <v>2896</v>
      </c>
      <c r="B1657" t="s">
        <v>2897</v>
      </c>
      <c r="C1657" t="s">
        <v>1036</v>
      </c>
      <c r="D1657" s="1">
        <v>26.81</v>
      </c>
      <c r="E1657">
        <v>1</v>
      </c>
      <c r="F1657" t="s">
        <v>2898</v>
      </c>
      <c r="G1657">
        <v>478</v>
      </c>
      <c r="H1657" t="s">
        <v>2899</v>
      </c>
      <c r="I1657" t="s">
        <v>7495</v>
      </c>
      <c r="J1657" t="s">
        <v>7258</v>
      </c>
      <c r="K1657" t="str">
        <f t="shared" si="50"/>
        <v>In Stock</v>
      </c>
      <c r="L1657" s="1">
        <f t="shared" si="51"/>
        <v>12815.18</v>
      </c>
      <c r="M1657" t="str">
        <f>IF(Table1[[#This Row],[sold]]&gt;100,"High",IF(Table1[[#This Row],[sold]]&gt;=50,"Medium","Low"))</f>
        <v>High</v>
      </c>
    </row>
    <row r="1658" spans="1:13" x14ac:dyDescent="0.3">
      <c r="A1658" t="s">
        <v>2461</v>
      </c>
      <c r="B1658" t="s">
        <v>2900</v>
      </c>
      <c r="C1658" t="s">
        <v>1036</v>
      </c>
      <c r="D1658" s="1">
        <v>38.76</v>
      </c>
      <c r="E1658">
        <v>1</v>
      </c>
      <c r="F1658" t="s">
        <v>2901</v>
      </c>
      <c r="G1658">
        <v>401</v>
      </c>
      <c r="H1658" t="s">
        <v>2902</v>
      </c>
      <c r="I1658" t="s">
        <v>7495</v>
      </c>
      <c r="J1658" t="s">
        <v>7258</v>
      </c>
      <c r="K1658" t="str">
        <f t="shared" si="50"/>
        <v>In Stock</v>
      </c>
      <c r="L1658" s="1">
        <f t="shared" si="51"/>
        <v>15542.759999999998</v>
      </c>
      <c r="M1658" t="str">
        <f>IF(Table1[[#This Row],[sold]]&gt;100,"High",IF(Table1[[#This Row],[sold]]&gt;=50,"Medium","Low"))</f>
        <v>High</v>
      </c>
    </row>
    <row r="1659" spans="1:13" x14ac:dyDescent="0.3">
      <c r="A1659" t="s">
        <v>2903</v>
      </c>
      <c r="B1659" t="s">
        <v>2904</v>
      </c>
      <c r="C1659" t="s">
        <v>1336</v>
      </c>
      <c r="D1659" s="1">
        <v>58.5</v>
      </c>
      <c r="E1659">
        <v>10</v>
      </c>
      <c r="F1659" t="s">
        <v>1124</v>
      </c>
      <c r="G1659">
        <v>3</v>
      </c>
      <c r="I1659" t="s">
        <v>7499</v>
      </c>
      <c r="J1659" t="s">
        <v>7258</v>
      </c>
      <c r="K1659" t="str">
        <f t="shared" si="50"/>
        <v>In Stock</v>
      </c>
      <c r="L1659" s="1">
        <f t="shared" si="51"/>
        <v>175.5</v>
      </c>
      <c r="M1659" t="str">
        <f>IF(Table1[[#This Row],[sold]]&gt;100,"High",IF(Table1[[#This Row],[sold]]&gt;=50,"Medium","Low"))</f>
        <v>Low</v>
      </c>
    </row>
    <row r="1660" spans="1:13" x14ac:dyDescent="0.3">
      <c r="A1660" t="s">
        <v>1704</v>
      </c>
      <c r="B1660" t="s">
        <v>2905</v>
      </c>
      <c r="C1660" t="s">
        <v>1011</v>
      </c>
      <c r="D1660" s="1">
        <v>10.99</v>
      </c>
      <c r="E1660">
        <v>8</v>
      </c>
      <c r="F1660" t="s">
        <v>2906</v>
      </c>
      <c r="G1660">
        <v>6</v>
      </c>
      <c r="H1660" t="s">
        <v>2907</v>
      </c>
      <c r="I1660" t="s">
        <v>7496</v>
      </c>
      <c r="J1660" t="s">
        <v>7258</v>
      </c>
      <c r="K1660" t="str">
        <f t="shared" si="50"/>
        <v>In Stock</v>
      </c>
      <c r="L1660" s="1">
        <f t="shared" si="51"/>
        <v>65.94</v>
      </c>
      <c r="M1660" t="str">
        <f>IF(Table1[[#This Row],[sold]]&gt;100,"High",IF(Table1[[#This Row],[sold]]&gt;=50,"Medium","Low"))</f>
        <v>Low</v>
      </c>
    </row>
    <row r="1661" spans="1:13" x14ac:dyDescent="0.3">
      <c r="A1661" t="s">
        <v>1398</v>
      </c>
      <c r="B1661" t="s">
        <v>7373</v>
      </c>
      <c r="C1661" t="s">
        <v>1011</v>
      </c>
      <c r="D1661" s="1">
        <v>42.99</v>
      </c>
      <c r="E1661">
        <v>2</v>
      </c>
      <c r="F1661" t="s">
        <v>2908</v>
      </c>
      <c r="G1661">
        <v>146</v>
      </c>
      <c r="H1661" t="s">
        <v>2909</v>
      </c>
      <c r="I1661" t="s">
        <v>7493</v>
      </c>
      <c r="J1661" t="s">
        <v>7258</v>
      </c>
      <c r="K1661" t="str">
        <f t="shared" ref="K1661:K1724" si="52">IF(E1661&gt;=1,"In Stock","Out of Stock")</f>
        <v>In Stock</v>
      </c>
      <c r="L1661" s="1">
        <f t="shared" ref="L1661:L1724" si="53">G1661*D1661</f>
        <v>6276.54</v>
      </c>
      <c r="M1661" t="str">
        <f>IF(Table1[[#This Row],[sold]]&gt;100,"High",IF(Table1[[#This Row],[sold]]&gt;=50,"Medium","Low"))</f>
        <v>High</v>
      </c>
    </row>
    <row r="1662" spans="1:13" x14ac:dyDescent="0.3">
      <c r="A1662" t="s">
        <v>1211</v>
      </c>
      <c r="B1662" t="s">
        <v>2910</v>
      </c>
      <c r="C1662" t="s">
        <v>1011</v>
      </c>
      <c r="D1662" s="1">
        <v>43.99</v>
      </c>
      <c r="E1662">
        <v>10</v>
      </c>
      <c r="F1662" t="s">
        <v>2145</v>
      </c>
      <c r="G1662">
        <v>20</v>
      </c>
      <c r="H1662" t="s">
        <v>2911</v>
      </c>
      <c r="I1662" t="s">
        <v>7492</v>
      </c>
      <c r="J1662" t="s">
        <v>7258</v>
      </c>
      <c r="K1662" t="str">
        <f t="shared" si="52"/>
        <v>In Stock</v>
      </c>
      <c r="L1662" s="1">
        <f t="shared" si="53"/>
        <v>879.80000000000007</v>
      </c>
      <c r="M1662" t="str">
        <f>IF(Table1[[#This Row],[sold]]&gt;100,"High",IF(Table1[[#This Row],[sold]]&gt;=50,"Medium","Low"))</f>
        <v>Low</v>
      </c>
    </row>
    <row r="1663" spans="1:13" x14ac:dyDescent="0.3">
      <c r="A1663" t="s">
        <v>1289</v>
      </c>
      <c r="B1663" t="s">
        <v>2912</v>
      </c>
      <c r="C1663" t="s">
        <v>1011</v>
      </c>
      <c r="D1663" s="1">
        <v>29.95</v>
      </c>
      <c r="E1663">
        <v>10</v>
      </c>
      <c r="F1663" t="s">
        <v>2913</v>
      </c>
      <c r="G1663">
        <v>46</v>
      </c>
      <c r="H1663" t="s">
        <v>2914</v>
      </c>
      <c r="I1663" t="s">
        <v>7494</v>
      </c>
      <c r="J1663" t="s">
        <v>7258</v>
      </c>
      <c r="K1663" t="str">
        <f t="shared" si="52"/>
        <v>In Stock</v>
      </c>
      <c r="L1663" s="1">
        <f t="shared" si="53"/>
        <v>1377.7</v>
      </c>
      <c r="M1663" t="str">
        <f>IF(Table1[[#This Row],[sold]]&gt;100,"High",IF(Table1[[#This Row],[sold]]&gt;=50,"Medium","Low"))</f>
        <v>Low</v>
      </c>
    </row>
    <row r="1664" spans="1:13" x14ac:dyDescent="0.3">
      <c r="A1664" t="s">
        <v>2557</v>
      </c>
      <c r="B1664" t="s">
        <v>2915</v>
      </c>
      <c r="C1664" t="s">
        <v>1036</v>
      </c>
      <c r="D1664" s="1">
        <v>34.869999999999997</v>
      </c>
      <c r="E1664">
        <v>10</v>
      </c>
      <c r="F1664" t="s">
        <v>2916</v>
      </c>
      <c r="G1664">
        <v>27</v>
      </c>
      <c r="H1664" t="s">
        <v>2917</v>
      </c>
      <c r="I1664" t="s">
        <v>7495</v>
      </c>
      <c r="J1664" t="s">
        <v>7258</v>
      </c>
      <c r="K1664" t="str">
        <f t="shared" si="52"/>
        <v>In Stock</v>
      </c>
      <c r="L1664" s="1">
        <f t="shared" si="53"/>
        <v>941.4899999999999</v>
      </c>
      <c r="M1664" t="str">
        <f>IF(Table1[[#This Row],[sold]]&gt;100,"High",IF(Table1[[#This Row],[sold]]&gt;=50,"Medium","Low"))</f>
        <v>Low</v>
      </c>
    </row>
    <row r="1665" spans="1:13" x14ac:dyDescent="0.3">
      <c r="A1665" t="s">
        <v>2425</v>
      </c>
      <c r="B1665" t="s">
        <v>2918</v>
      </c>
      <c r="C1665" t="s">
        <v>1036</v>
      </c>
      <c r="D1665" s="1">
        <v>15.99</v>
      </c>
      <c r="E1665">
        <v>22</v>
      </c>
      <c r="F1665" t="s">
        <v>2919</v>
      </c>
      <c r="G1665">
        <v>18</v>
      </c>
      <c r="H1665" t="s">
        <v>2920</v>
      </c>
      <c r="I1665" t="s">
        <v>7492</v>
      </c>
      <c r="J1665" t="s">
        <v>7258</v>
      </c>
      <c r="K1665" t="str">
        <f t="shared" si="52"/>
        <v>In Stock</v>
      </c>
      <c r="L1665" s="1">
        <f t="shared" si="53"/>
        <v>287.82</v>
      </c>
      <c r="M1665" t="str">
        <f>IF(Table1[[#This Row],[sold]]&gt;100,"High",IF(Table1[[#This Row],[sold]]&gt;=50,"Medium","Low"))</f>
        <v>Low</v>
      </c>
    </row>
    <row r="1666" spans="1:13" x14ac:dyDescent="0.3">
      <c r="A1666" t="s">
        <v>1831</v>
      </c>
      <c r="B1666" t="s">
        <v>2921</v>
      </c>
      <c r="C1666" t="s">
        <v>1011</v>
      </c>
      <c r="D1666" s="1">
        <v>28</v>
      </c>
      <c r="E1666">
        <v>10</v>
      </c>
      <c r="F1666" t="s">
        <v>2922</v>
      </c>
      <c r="G1666">
        <v>78</v>
      </c>
      <c r="H1666" t="s">
        <v>2923</v>
      </c>
      <c r="I1666" t="s">
        <v>7494</v>
      </c>
      <c r="J1666" t="s">
        <v>7258</v>
      </c>
      <c r="K1666" t="str">
        <f t="shared" si="52"/>
        <v>In Stock</v>
      </c>
      <c r="L1666" s="1">
        <f t="shared" si="53"/>
        <v>2184</v>
      </c>
      <c r="M1666" t="str">
        <f>IF(Table1[[#This Row],[sold]]&gt;100,"High",IF(Table1[[#This Row],[sold]]&gt;=50,"Medium","Low"))</f>
        <v>Medium</v>
      </c>
    </row>
    <row r="1667" spans="1:13" x14ac:dyDescent="0.3">
      <c r="A1667" t="s">
        <v>1344</v>
      </c>
      <c r="B1667" t="s">
        <v>2924</v>
      </c>
      <c r="C1667" t="s">
        <v>1011</v>
      </c>
      <c r="D1667" s="1">
        <v>16.989999999999998</v>
      </c>
      <c r="E1667">
        <v>10</v>
      </c>
      <c r="F1667" t="s">
        <v>2925</v>
      </c>
      <c r="G1667">
        <v>111</v>
      </c>
      <c r="H1667" t="s">
        <v>2926</v>
      </c>
      <c r="I1667" t="s">
        <v>7518</v>
      </c>
      <c r="J1667" t="s">
        <v>7258</v>
      </c>
      <c r="K1667" t="str">
        <f t="shared" si="52"/>
        <v>In Stock</v>
      </c>
      <c r="L1667" s="1">
        <f t="shared" si="53"/>
        <v>1885.8899999999999</v>
      </c>
      <c r="M1667" t="str">
        <f>IF(Table1[[#This Row],[sold]]&gt;100,"High",IF(Table1[[#This Row],[sold]]&gt;=50,"Medium","Low"))</f>
        <v>High</v>
      </c>
    </row>
    <row r="1668" spans="1:13" x14ac:dyDescent="0.3">
      <c r="A1668" t="s">
        <v>1070</v>
      </c>
      <c r="B1668" t="s">
        <v>2927</v>
      </c>
      <c r="C1668" t="s">
        <v>1036</v>
      </c>
      <c r="D1668" s="1">
        <v>18</v>
      </c>
      <c r="E1668">
        <v>5</v>
      </c>
      <c r="F1668" t="s">
        <v>2928</v>
      </c>
      <c r="G1668">
        <v>75</v>
      </c>
      <c r="H1668" t="s">
        <v>2929</v>
      </c>
      <c r="I1668" t="s">
        <v>7494</v>
      </c>
      <c r="J1668" t="s">
        <v>7258</v>
      </c>
      <c r="K1668" t="str">
        <f t="shared" si="52"/>
        <v>In Stock</v>
      </c>
      <c r="L1668" s="1">
        <f t="shared" si="53"/>
        <v>1350</v>
      </c>
      <c r="M1668" t="str">
        <f>IF(Table1[[#This Row],[sold]]&gt;100,"High",IF(Table1[[#This Row],[sold]]&gt;=50,"Medium","Low"))</f>
        <v>Medium</v>
      </c>
    </row>
    <row r="1669" spans="1:13" x14ac:dyDescent="0.3">
      <c r="A1669" t="s">
        <v>1289</v>
      </c>
      <c r="B1669" t="s">
        <v>2930</v>
      </c>
      <c r="C1669" t="s">
        <v>1011</v>
      </c>
      <c r="D1669" s="1">
        <v>29.99</v>
      </c>
      <c r="E1669">
        <v>7</v>
      </c>
      <c r="F1669" t="s">
        <v>2931</v>
      </c>
      <c r="G1669">
        <v>98</v>
      </c>
      <c r="H1669" t="s">
        <v>2932</v>
      </c>
      <c r="I1669" t="s">
        <v>7492</v>
      </c>
      <c r="J1669" t="s">
        <v>7258</v>
      </c>
      <c r="K1669" t="str">
        <f t="shared" si="52"/>
        <v>In Stock</v>
      </c>
      <c r="L1669" s="1">
        <f t="shared" si="53"/>
        <v>2939.02</v>
      </c>
      <c r="M1669" t="str">
        <f>IF(Table1[[#This Row],[sold]]&gt;100,"High",IF(Table1[[#This Row],[sold]]&gt;=50,"Medium","Low"))</f>
        <v>Medium</v>
      </c>
    </row>
    <row r="1670" spans="1:13" x14ac:dyDescent="0.3">
      <c r="A1670" t="s">
        <v>2933</v>
      </c>
      <c r="B1670" t="s">
        <v>2934</v>
      </c>
      <c r="C1670" t="s">
        <v>1036</v>
      </c>
      <c r="D1670" s="1">
        <v>17.79</v>
      </c>
      <c r="E1670">
        <v>15</v>
      </c>
      <c r="F1670" t="s">
        <v>2935</v>
      </c>
      <c r="G1670">
        <v>2177</v>
      </c>
      <c r="H1670" t="s">
        <v>2936</v>
      </c>
      <c r="I1670" t="s">
        <v>7495</v>
      </c>
      <c r="J1670" t="s">
        <v>7258</v>
      </c>
      <c r="K1670" t="str">
        <f t="shared" si="52"/>
        <v>In Stock</v>
      </c>
      <c r="L1670" s="1">
        <f t="shared" si="53"/>
        <v>38728.83</v>
      </c>
      <c r="M1670" t="str">
        <f>IF(Table1[[#This Row],[sold]]&gt;100,"High",IF(Table1[[#This Row],[sold]]&gt;=50,"Medium","Low"))</f>
        <v>High</v>
      </c>
    </row>
    <row r="1671" spans="1:13" x14ac:dyDescent="0.3">
      <c r="A1671" t="s">
        <v>1034</v>
      </c>
      <c r="B1671" t="s">
        <v>2937</v>
      </c>
      <c r="C1671" t="s">
        <v>1036</v>
      </c>
      <c r="D1671" s="1">
        <v>33</v>
      </c>
      <c r="E1671">
        <v>6</v>
      </c>
      <c r="F1671" t="s">
        <v>2212</v>
      </c>
      <c r="G1671">
        <v>36</v>
      </c>
      <c r="H1671" t="s">
        <v>2938</v>
      </c>
      <c r="I1671" t="s">
        <v>7492</v>
      </c>
      <c r="J1671" t="s">
        <v>7258</v>
      </c>
      <c r="K1671" t="str">
        <f t="shared" si="52"/>
        <v>In Stock</v>
      </c>
      <c r="L1671" s="1">
        <f t="shared" si="53"/>
        <v>1188</v>
      </c>
      <c r="M1671" t="str">
        <f>IF(Table1[[#This Row],[sold]]&gt;100,"High",IF(Table1[[#This Row],[sold]]&gt;=50,"Medium","Low"))</f>
        <v>Low</v>
      </c>
    </row>
    <row r="1672" spans="1:13" x14ac:dyDescent="0.3">
      <c r="A1672" t="s">
        <v>2483</v>
      </c>
      <c r="B1672" t="s">
        <v>2939</v>
      </c>
      <c r="C1672" t="s">
        <v>2940</v>
      </c>
      <c r="D1672" s="1">
        <v>22.48</v>
      </c>
      <c r="E1672">
        <v>10</v>
      </c>
      <c r="F1672" t="s">
        <v>1631</v>
      </c>
      <c r="G1672">
        <v>30</v>
      </c>
      <c r="H1672" t="s">
        <v>2941</v>
      </c>
      <c r="I1672" t="s">
        <v>7494</v>
      </c>
      <c r="J1672" t="s">
        <v>7258</v>
      </c>
      <c r="K1672" t="str">
        <f t="shared" si="52"/>
        <v>In Stock</v>
      </c>
      <c r="L1672" s="1">
        <f t="shared" si="53"/>
        <v>674.4</v>
      </c>
      <c r="M1672" t="str">
        <f>IF(Table1[[#This Row],[sold]]&gt;100,"High",IF(Table1[[#This Row],[sold]]&gt;=50,"Medium","Low"))</f>
        <v>Low</v>
      </c>
    </row>
    <row r="1673" spans="1:13" x14ac:dyDescent="0.3">
      <c r="A1673" t="s">
        <v>1398</v>
      </c>
      <c r="B1673" t="s">
        <v>7374</v>
      </c>
      <c r="C1673" t="s">
        <v>1011</v>
      </c>
      <c r="D1673" s="1">
        <v>49.99</v>
      </c>
      <c r="E1673">
        <v>8</v>
      </c>
      <c r="F1673" t="s">
        <v>2158</v>
      </c>
      <c r="G1673">
        <v>53</v>
      </c>
      <c r="H1673" t="s">
        <v>2942</v>
      </c>
      <c r="I1673" t="s">
        <v>7492</v>
      </c>
      <c r="J1673" t="s">
        <v>7258</v>
      </c>
      <c r="K1673" t="str">
        <f t="shared" si="52"/>
        <v>In Stock</v>
      </c>
      <c r="L1673" s="1">
        <f t="shared" si="53"/>
        <v>2649.4700000000003</v>
      </c>
      <c r="M1673" t="str">
        <f>IF(Table1[[#This Row],[sold]]&gt;100,"High",IF(Table1[[#This Row],[sold]]&gt;=50,"Medium","Low"))</f>
        <v>Medium</v>
      </c>
    </row>
    <row r="1674" spans="1:13" x14ac:dyDescent="0.3">
      <c r="A1674" t="s">
        <v>1257</v>
      </c>
      <c r="B1674" t="s">
        <v>2943</v>
      </c>
      <c r="C1674" t="s">
        <v>1036</v>
      </c>
      <c r="D1674" s="1">
        <v>24.99</v>
      </c>
      <c r="E1674">
        <v>10</v>
      </c>
      <c r="F1674" t="s">
        <v>2944</v>
      </c>
      <c r="G1674">
        <v>62</v>
      </c>
      <c r="H1674" t="s">
        <v>2945</v>
      </c>
      <c r="I1674" t="s">
        <v>7494</v>
      </c>
      <c r="J1674" t="s">
        <v>7258</v>
      </c>
      <c r="K1674" t="str">
        <f t="shared" si="52"/>
        <v>In Stock</v>
      </c>
      <c r="L1674" s="1">
        <f t="shared" si="53"/>
        <v>1549.3799999999999</v>
      </c>
      <c r="M1674" t="str">
        <f>IF(Table1[[#This Row],[sold]]&gt;100,"High",IF(Table1[[#This Row],[sold]]&gt;=50,"Medium","Low"))</f>
        <v>Medium</v>
      </c>
    </row>
    <row r="1675" spans="1:13" x14ac:dyDescent="0.3">
      <c r="A1675" t="s">
        <v>2946</v>
      </c>
      <c r="B1675" t="s">
        <v>2947</v>
      </c>
      <c r="C1675" t="s">
        <v>1011</v>
      </c>
      <c r="D1675" s="1">
        <v>27.5</v>
      </c>
      <c r="E1675">
        <v>9</v>
      </c>
      <c r="F1675" t="s">
        <v>2948</v>
      </c>
      <c r="G1675">
        <v>12</v>
      </c>
      <c r="H1675" t="s">
        <v>2949</v>
      </c>
      <c r="I1675" t="s">
        <v>7530</v>
      </c>
      <c r="J1675" t="s">
        <v>7258</v>
      </c>
      <c r="K1675" t="str">
        <f t="shared" si="52"/>
        <v>In Stock</v>
      </c>
      <c r="L1675" s="1">
        <f t="shared" si="53"/>
        <v>330</v>
      </c>
      <c r="M1675" t="str">
        <f>IF(Table1[[#This Row],[sold]]&gt;100,"High",IF(Table1[[#This Row],[sold]]&gt;=50,"Medium","Low"))</f>
        <v>Low</v>
      </c>
    </row>
    <row r="1676" spans="1:13" x14ac:dyDescent="0.3">
      <c r="A1676" t="s">
        <v>1800</v>
      </c>
      <c r="B1676" t="s">
        <v>2950</v>
      </c>
      <c r="C1676" t="s">
        <v>1011</v>
      </c>
      <c r="D1676" s="1">
        <v>45.93</v>
      </c>
      <c r="E1676">
        <v>153</v>
      </c>
      <c r="F1676" t="s">
        <v>2951</v>
      </c>
      <c r="G1676">
        <v>417</v>
      </c>
      <c r="H1676" t="s">
        <v>2952</v>
      </c>
      <c r="I1676" t="s">
        <v>7495</v>
      </c>
      <c r="J1676" t="s">
        <v>7258</v>
      </c>
      <c r="K1676" t="str">
        <f t="shared" si="52"/>
        <v>In Stock</v>
      </c>
      <c r="L1676" s="1">
        <f t="shared" si="53"/>
        <v>19152.810000000001</v>
      </c>
      <c r="M1676" t="str">
        <f>IF(Table1[[#This Row],[sold]]&gt;100,"High",IF(Table1[[#This Row],[sold]]&gt;=50,"Medium","Low"))</f>
        <v>High</v>
      </c>
    </row>
    <row r="1677" spans="1:13" x14ac:dyDescent="0.3">
      <c r="A1677" t="s">
        <v>1061</v>
      </c>
      <c r="B1677" t="s">
        <v>2953</v>
      </c>
      <c r="C1677" t="s">
        <v>1011</v>
      </c>
      <c r="D1677" s="1">
        <v>4.95</v>
      </c>
      <c r="E1677">
        <v>1</v>
      </c>
      <c r="F1677" t="s">
        <v>2954</v>
      </c>
      <c r="G1677">
        <v>287</v>
      </c>
      <c r="H1677" t="s">
        <v>2955</v>
      </c>
      <c r="I1677" t="s">
        <v>7495</v>
      </c>
      <c r="J1677" t="s">
        <v>7258</v>
      </c>
      <c r="K1677" t="str">
        <f t="shared" si="52"/>
        <v>In Stock</v>
      </c>
      <c r="L1677" s="1">
        <f t="shared" si="53"/>
        <v>1420.65</v>
      </c>
      <c r="M1677" t="str">
        <f>IF(Table1[[#This Row],[sold]]&gt;100,"High",IF(Table1[[#This Row],[sold]]&gt;=50,"Medium","Low"))</f>
        <v>High</v>
      </c>
    </row>
    <row r="1678" spans="1:13" x14ac:dyDescent="0.3">
      <c r="A1678" t="s">
        <v>2249</v>
      </c>
      <c r="B1678" t="s">
        <v>2956</v>
      </c>
      <c r="C1678" t="s">
        <v>1011</v>
      </c>
      <c r="D1678" s="1">
        <v>105.95</v>
      </c>
      <c r="E1678">
        <v>2</v>
      </c>
      <c r="F1678" t="s">
        <v>2957</v>
      </c>
      <c r="G1678">
        <v>22</v>
      </c>
      <c r="H1678" t="s">
        <v>2958</v>
      </c>
      <c r="I1678" t="s">
        <v>7494</v>
      </c>
      <c r="J1678" t="s">
        <v>7258</v>
      </c>
      <c r="K1678" t="str">
        <f t="shared" si="52"/>
        <v>In Stock</v>
      </c>
      <c r="L1678" s="1">
        <f t="shared" si="53"/>
        <v>2330.9</v>
      </c>
      <c r="M1678" t="str">
        <f>IF(Table1[[#This Row],[sold]]&gt;100,"High",IF(Table1[[#This Row],[sold]]&gt;=50,"Medium","Low"))</f>
        <v>Low</v>
      </c>
    </row>
    <row r="1679" spans="1:13" x14ac:dyDescent="0.3">
      <c r="A1679" t="s">
        <v>1205</v>
      </c>
      <c r="B1679" t="s">
        <v>2959</v>
      </c>
      <c r="C1679" t="s">
        <v>1011</v>
      </c>
      <c r="D1679" s="1">
        <v>26</v>
      </c>
      <c r="E1679">
        <v>5</v>
      </c>
      <c r="F1679" t="s">
        <v>2028</v>
      </c>
      <c r="G1679">
        <v>5</v>
      </c>
      <c r="H1679" t="s">
        <v>2960</v>
      </c>
      <c r="I1679" t="s">
        <v>7492</v>
      </c>
      <c r="J1679" t="s">
        <v>7258</v>
      </c>
      <c r="K1679" t="str">
        <f t="shared" si="52"/>
        <v>In Stock</v>
      </c>
      <c r="L1679" s="1">
        <f t="shared" si="53"/>
        <v>130</v>
      </c>
      <c r="M1679" t="str">
        <f>IF(Table1[[#This Row],[sold]]&gt;100,"High",IF(Table1[[#This Row],[sold]]&gt;=50,"Medium","Low"))</f>
        <v>Low</v>
      </c>
    </row>
    <row r="1680" spans="1:13" x14ac:dyDescent="0.3">
      <c r="A1680" t="s">
        <v>1305</v>
      </c>
      <c r="B1680" t="s">
        <v>2961</v>
      </c>
      <c r="C1680" t="s">
        <v>1036</v>
      </c>
      <c r="D1680" s="1">
        <v>22.53</v>
      </c>
      <c r="E1680">
        <v>34</v>
      </c>
      <c r="F1680" t="s">
        <v>2962</v>
      </c>
      <c r="G1680">
        <v>82</v>
      </c>
      <c r="H1680" t="s">
        <v>2963</v>
      </c>
      <c r="I1680" t="s">
        <v>7495</v>
      </c>
      <c r="J1680" t="s">
        <v>7258</v>
      </c>
      <c r="K1680" t="str">
        <f t="shared" si="52"/>
        <v>In Stock</v>
      </c>
      <c r="L1680" s="1">
        <f t="shared" si="53"/>
        <v>1847.46</v>
      </c>
      <c r="M1680" t="str">
        <f>IF(Table1[[#This Row],[sold]]&gt;100,"High",IF(Table1[[#This Row],[sold]]&gt;=50,"Medium","Low"))</f>
        <v>Medium</v>
      </c>
    </row>
    <row r="1681" spans="1:13" x14ac:dyDescent="0.3">
      <c r="A1681" t="s">
        <v>2752</v>
      </c>
      <c r="B1681" t="s">
        <v>2964</v>
      </c>
      <c r="C1681" t="s">
        <v>1011</v>
      </c>
      <c r="D1681" s="1">
        <v>26.15</v>
      </c>
      <c r="E1681">
        <v>52</v>
      </c>
      <c r="F1681" t="s">
        <v>2965</v>
      </c>
      <c r="G1681">
        <v>1386</v>
      </c>
      <c r="H1681" t="s">
        <v>2966</v>
      </c>
      <c r="I1681" t="s">
        <v>7495</v>
      </c>
      <c r="J1681" t="s">
        <v>7258</v>
      </c>
      <c r="K1681" t="str">
        <f t="shared" si="52"/>
        <v>In Stock</v>
      </c>
      <c r="L1681" s="1">
        <f t="shared" si="53"/>
        <v>36243.9</v>
      </c>
      <c r="M1681" t="str">
        <f>IF(Table1[[#This Row],[sold]]&gt;100,"High",IF(Table1[[#This Row],[sold]]&gt;=50,"Medium","Low"))</f>
        <v>High</v>
      </c>
    </row>
    <row r="1682" spans="1:13" x14ac:dyDescent="0.3">
      <c r="A1682" t="s">
        <v>1538</v>
      </c>
      <c r="B1682" t="s">
        <v>2967</v>
      </c>
      <c r="C1682" t="s">
        <v>1011</v>
      </c>
      <c r="D1682" s="1">
        <v>39.450000000000003</v>
      </c>
      <c r="E1682">
        <v>10</v>
      </c>
      <c r="F1682" t="s">
        <v>2968</v>
      </c>
      <c r="G1682">
        <v>183</v>
      </c>
      <c r="H1682" t="s">
        <v>2969</v>
      </c>
      <c r="I1682" t="s">
        <v>7495</v>
      </c>
      <c r="J1682" t="s">
        <v>7258</v>
      </c>
      <c r="K1682" t="str">
        <f t="shared" si="52"/>
        <v>In Stock</v>
      </c>
      <c r="L1682" s="1">
        <f t="shared" si="53"/>
        <v>7219.35</v>
      </c>
      <c r="M1682" t="str">
        <f>IF(Table1[[#This Row],[sold]]&gt;100,"High",IF(Table1[[#This Row],[sold]]&gt;=50,"Medium","Low"))</f>
        <v>High</v>
      </c>
    </row>
    <row r="1683" spans="1:13" x14ac:dyDescent="0.3">
      <c r="A1683" t="s">
        <v>1553</v>
      </c>
      <c r="B1683" t="s">
        <v>7416</v>
      </c>
      <c r="C1683" t="s">
        <v>1336</v>
      </c>
      <c r="D1683" s="1">
        <v>29.99</v>
      </c>
      <c r="E1683">
        <v>10</v>
      </c>
      <c r="F1683" t="s">
        <v>2970</v>
      </c>
      <c r="G1683">
        <v>432</v>
      </c>
      <c r="H1683" t="s">
        <v>2971</v>
      </c>
      <c r="I1683" t="s">
        <v>7512</v>
      </c>
      <c r="J1683" t="s">
        <v>7258</v>
      </c>
      <c r="K1683" t="str">
        <f t="shared" si="52"/>
        <v>In Stock</v>
      </c>
      <c r="L1683" s="1">
        <f t="shared" si="53"/>
        <v>12955.679999999998</v>
      </c>
      <c r="M1683" t="str">
        <f>IF(Table1[[#This Row],[sold]]&gt;100,"High",IF(Table1[[#This Row],[sold]]&gt;=50,"Medium","Low"))</f>
        <v>High</v>
      </c>
    </row>
    <row r="1684" spans="1:13" x14ac:dyDescent="0.3">
      <c r="A1684" t="s">
        <v>1048</v>
      </c>
      <c r="B1684" t="s">
        <v>2972</v>
      </c>
      <c r="C1684" t="s">
        <v>1011</v>
      </c>
      <c r="D1684" s="1">
        <v>15.99</v>
      </c>
      <c r="E1684">
        <v>10</v>
      </c>
      <c r="F1684" t="s">
        <v>2973</v>
      </c>
      <c r="G1684">
        <v>154</v>
      </c>
      <c r="H1684" t="s">
        <v>2974</v>
      </c>
      <c r="I1684" t="s">
        <v>7494</v>
      </c>
      <c r="J1684" t="s">
        <v>7258</v>
      </c>
      <c r="K1684" t="str">
        <f t="shared" si="52"/>
        <v>In Stock</v>
      </c>
      <c r="L1684" s="1">
        <f t="shared" si="53"/>
        <v>2462.46</v>
      </c>
      <c r="M1684" t="str">
        <f>IF(Table1[[#This Row],[sold]]&gt;100,"High",IF(Table1[[#This Row],[sold]]&gt;=50,"Medium","Low"))</f>
        <v>High</v>
      </c>
    </row>
    <row r="1685" spans="1:13" x14ac:dyDescent="0.3">
      <c r="A1685" t="s">
        <v>1074</v>
      </c>
      <c r="B1685" t="s">
        <v>2975</v>
      </c>
      <c r="C1685" t="s">
        <v>1011</v>
      </c>
      <c r="D1685" s="1">
        <v>14.99</v>
      </c>
      <c r="E1685">
        <v>10</v>
      </c>
      <c r="F1685" t="s">
        <v>2611</v>
      </c>
      <c r="G1685">
        <v>80</v>
      </c>
      <c r="H1685" t="s">
        <v>2976</v>
      </c>
      <c r="I1685" t="s">
        <v>7489</v>
      </c>
      <c r="J1685" t="s">
        <v>7258</v>
      </c>
      <c r="K1685" t="str">
        <f t="shared" si="52"/>
        <v>In Stock</v>
      </c>
      <c r="L1685" s="1">
        <f t="shared" si="53"/>
        <v>1199.2</v>
      </c>
      <c r="M1685" t="str">
        <f>IF(Table1[[#This Row],[sold]]&gt;100,"High",IF(Table1[[#This Row],[sold]]&gt;=50,"Medium","Low"))</f>
        <v>Medium</v>
      </c>
    </row>
    <row r="1686" spans="1:13" x14ac:dyDescent="0.3">
      <c r="A1686" t="s">
        <v>1538</v>
      </c>
      <c r="B1686" t="s">
        <v>2977</v>
      </c>
      <c r="C1686" t="s">
        <v>1011</v>
      </c>
      <c r="D1686" s="1">
        <v>20.71</v>
      </c>
      <c r="E1686">
        <v>100</v>
      </c>
      <c r="F1686" t="s">
        <v>2978</v>
      </c>
      <c r="G1686">
        <v>290</v>
      </c>
      <c r="H1686" t="s">
        <v>2979</v>
      </c>
      <c r="I1686" t="s">
        <v>7495</v>
      </c>
      <c r="J1686" t="s">
        <v>7258</v>
      </c>
      <c r="K1686" t="str">
        <f t="shared" si="52"/>
        <v>In Stock</v>
      </c>
      <c r="L1686" s="1">
        <f t="shared" si="53"/>
        <v>6005.9000000000005</v>
      </c>
      <c r="M1686" t="str">
        <f>IF(Table1[[#This Row],[sold]]&gt;100,"High",IF(Table1[[#This Row],[sold]]&gt;=50,"Medium","Low"))</f>
        <v>High</v>
      </c>
    </row>
    <row r="1687" spans="1:13" x14ac:dyDescent="0.3">
      <c r="A1687" t="s">
        <v>2980</v>
      </c>
      <c r="B1687" t="s">
        <v>2981</v>
      </c>
      <c r="C1687" t="s">
        <v>1036</v>
      </c>
      <c r="D1687" s="1">
        <v>21</v>
      </c>
      <c r="E1687">
        <v>8</v>
      </c>
      <c r="F1687" t="s">
        <v>2982</v>
      </c>
      <c r="G1687">
        <v>4</v>
      </c>
      <c r="I1687" t="s">
        <v>7518</v>
      </c>
      <c r="J1687" t="s">
        <v>7258</v>
      </c>
      <c r="K1687" t="str">
        <f t="shared" si="52"/>
        <v>In Stock</v>
      </c>
      <c r="L1687" s="1">
        <f t="shared" si="53"/>
        <v>84</v>
      </c>
      <c r="M1687" t="str">
        <f>IF(Table1[[#This Row],[sold]]&gt;100,"High",IF(Table1[[#This Row],[sold]]&gt;=50,"Medium","Low"))</f>
        <v>Low</v>
      </c>
    </row>
    <row r="1688" spans="1:13" x14ac:dyDescent="0.3">
      <c r="A1688" t="s">
        <v>1044</v>
      </c>
      <c r="B1688" t="s">
        <v>2983</v>
      </c>
      <c r="C1688" t="s">
        <v>1036</v>
      </c>
      <c r="D1688" s="1">
        <v>53.99</v>
      </c>
      <c r="E1688">
        <v>10</v>
      </c>
      <c r="F1688" t="s">
        <v>2984</v>
      </c>
      <c r="G1688">
        <v>137</v>
      </c>
      <c r="H1688" t="s">
        <v>2985</v>
      </c>
      <c r="I1688" t="s">
        <v>7499</v>
      </c>
      <c r="J1688" t="s">
        <v>7258</v>
      </c>
      <c r="K1688" t="str">
        <f t="shared" si="52"/>
        <v>In Stock</v>
      </c>
      <c r="L1688" s="1">
        <f t="shared" si="53"/>
        <v>7396.63</v>
      </c>
      <c r="M1688" t="str">
        <f>IF(Table1[[#This Row],[sold]]&gt;100,"High",IF(Table1[[#This Row],[sold]]&gt;=50,"Medium","Low"))</f>
        <v>High</v>
      </c>
    </row>
    <row r="1689" spans="1:13" x14ac:dyDescent="0.3">
      <c r="A1689" t="s">
        <v>2986</v>
      </c>
      <c r="B1689" t="s">
        <v>2987</v>
      </c>
      <c r="C1689" t="s">
        <v>1336</v>
      </c>
      <c r="D1689" s="1">
        <v>37</v>
      </c>
      <c r="E1689">
        <v>10</v>
      </c>
      <c r="F1689" t="s">
        <v>1472</v>
      </c>
      <c r="G1689">
        <v>12</v>
      </c>
      <c r="H1689" t="s">
        <v>2988</v>
      </c>
      <c r="I1689" t="s">
        <v>7494</v>
      </c>
      <c r="J1689" t="s">
        <v>7258</v>
      </c>
      <c r="K1689" t="str">
        <f t="shared" si="52"/>
        <v>In Stock</v>
      </c>
      <c r="L1689" s="1">
        <f t="shared" si="53"/>
        <v>444</v>
      </c>
      <c r="M1689" t="str">
        <f>IF(Table1[[#This Row],[sold]]&gt;100,"High",IF(Table1[[#This Row],[sold]]&gt;=50,"Medium","Low"))</f>
        <v>Low</v>
      </c>
    </row>
    <row r="1690" spans="1:13" x14ac:dyDescent="0.3">
      <c r="A1690" t="s">
        <v>2933</v>
      </c>
      <c r="B1690" t="s">
        <v>2989</v>
      </c>
      <c r="C1690" t="s">
        <v>1036</v>
      </c>
      <c r="D1690" s="1">
        <v>23.98</v>
      </c>
      <c r="E1690">
        <v>15</v>
      </c>
      <c r="F1690" t="s">
        <v>2990</v>
      </c>
      <c r="G1690">
        <v>1678</v>
      </c>
      <c r="H1690" t="s">
        <v>2991</v>
      </c>
      <c r="I1690" t="s">
        <v>7495</v>
      </c>
      <c r="J1690" t="s">
        <v>7258</v>
      </c>
      <c r="K1690" t="str">
        <f t="shared" si="52"/>
        <v>In Stock</v>
      </c>
      <c r="L1690" s="1">
        <f t="shared" si="53"/>
        <v>40238.44</v>
      </c>
      <c r="M1690" t="str">
        <f>IF(Table1[[#This Row],[sold]]&gt;100,"High",IF(Table1[[#This Row],[sold]]&gt;=50,"Medium","Low"))</f>
        <v>High</v>
      </c>
    </row>
    <row r="1691" spans="1:13" x14ac:dyDescent="0.3">
      <c r="A1691" t="s">
        <v>2992</v>
      </c>
      <c r="B1691" t="s">
        <v>2993</v>
      </c>
      <c r="C1691" t="s">
        <v>1254</v>
      </c>
      <c r="D1691" s="1">
        <v>11.99</v>
      </c>
      <c r="E1691">
        <v>1</v>
      </c>
      <c r="F1691" t="s">
        <v>2994</v>
      </c>
      <c r="G1691">
        <v>58</v>
      </c>
      <c r="H1691" t="s">
        <v>2995</v>
      </c>
      <c r="I1691" t="s">
        <v>7492</v>
      </c>
      <c r="J1691" t="s">
        <v>7258</v>
      </c>
      <c r="K1691" t="str">
        <f t="shared" si="52"/>
        <v>In Stock</v>
      </c>
      <c r="L1691" s="1">
        <f t="shared" si="53"/>
        <v>695.42</v>
      </c>
      <c r="M1691" t="str">
        <f>IF(Table1[[#This Row],[sold]]&gt;100,"High",IF(Table1[[#This Row],[sold]]&gt;=50,"Medium","Low"))</f>
        <v>Medium</v>
      </c>
    </row>
    <row r="1692" spans="1:13" x14ac:dyDescent="0.3">
      <c r="A1692" t="s">
        <v>1154</v>
      </c>
      <c r="B1692" t="s">
        <v>2996</v>
      </c>
      <c r="C1692" t="s">
        <v>1011</v>
      </c>
      <c r="D1692" s="1">
        <v>28.99</v>
      </c>
      <c r="E1692">
        <v>3</v>
      </c>
      <c r="F1692" t="s">
        <v>2997</v>
      </c>
      <c r="G1692">
        <v>379</v>
      </c>
      <c r="H1692" t="s">
        <v>2998</v>
      </c>
      <c r="I1692" t="s">
        <v>7492</v>
      </c>
      <c r="J1692" t="s">
        <v>7258</v>
      </c>
      <c r="K1692" t="str">
        <f t="shared" si="52"/>
        <v>In Stock</v>
      </c>
      <c r="L1692" s="1">
        <f t="shared" si="53"/>
        <v>10987.21</v>
      </c>
      <c r="M1692" t="str">
        <f>IF(Table1[[#This Row],[sold]]&gt;100,"High",IF(Table1[[#This Row],[sold]]&gt;=50,"Medium","Low"))</f>
        <v>High</v>
      </c>
    </row>
    <row r="1693" spans="1:13" x14ac:dyDescent="0.3">
      <c r="A1693" t="s">
        <v>1344</v>
      </c>
      <c r="B1693" t="s">
        <v>2999</v>
      </c>
      <c r="C1693" t="s">
        <v>1011</v>
      </c>
      <c r="D1693" s="1">
        <v>25.95</v>
      </c>
      <c r="E1693">
        <v>10</v>
      </c>
      <c r="F1693" t="s">
        <v>1124</v>
      </c>
      <c r="G1693">
        <v>3</v>
      </c>
      <c r="H1693" t="s">
        <v>3000</v>
      </c>
      <c r="I1693" t="s">
        <v>7495</v>
      </c>
      <c r="J1693" t="s">
        <v>7258</v>
      </c>
      <c r="K1693" t="str">
        <f t="shared" si="52"/>
        <v>In Stock</v>
      </c>
      <c r="L1693" s="1">
        <f t="shared" si="53"/>
        <v>77.849999999999994</v>
      </c>
      <c r="M1693" t="str">
        <f>IF(Table1[[#This Row],[sold]]&gt;100,"High",IF(Table1[[#This Row],[sold]]&gt;=50,"Medium","Low"))</f>
        <v>Low</v>
      </c>
    </row>
    <row r="1694" spans="1:13" x14ac:dyDescent="0.3">
      <c r="A1694" t="s">
        <v>1211</v>
      </c>
      <c r="B1694" t="s">
        <v>3001</v>
      </c>
      <c r="C1694" t="s">
        <v>1067</v>
      </c>
      <c r="D1694" s="1">
        <v>6.99</v>
      </c>
      <c r="E1694">
        <v>500</v>
      </c>
      <c r="F1694" t="s">
        <v>3002</v>
      </c>
      <c r="G1694">
        <v>170</v>
      </c>
      <c r="H1694" t="s">
        <v>3003</v>
      </c>
      <c r="I1694" t="s">
        <v>7498</v>
      </c>
      <c r="J1694" t="s">
        <v>7258</v>
      </c>
      <c r="K1694" t="str">
        <f t="shared" si="52"/>
        <v>In Stock</v>
      </c>
      <c r="L1694" s="1">
        <f t="shared" si="53"/>
        <v>1188.3</v>
      </c>
      <c r="M1694" t="str">
        <f>IF(Table1[[#This Row],[sold]]&gt;100,"High",IF(Table1[[#This Row],[sold]]&gt;=50,"Medium","Low"))</f>
        <v>High</v>
      </c>
    </row>
    <row r="1695" spans="1:13" x14ac:dyDescent="0.3">
      <c r="A1695" t="s">
        <v>1354</v>
      </c>
      <c r="B1695" t="s">
        <v>3004</v>
      </c>
      <c r="C1695" t="s">
        <v>1011</v>
      </c>
      <c r="D1695" s="1">
        <v>25.56</v>
      </c>
      <c r="E1695">
        <v>1</v>
      </c>
      <c r="F1695" t="s">
        <v>3005</v>
      </c>
      <c r="G1695">
        <v>460</v>
      </c>
      <c r="H1695" t="s">
        <v>3006</v>
      </c>
      <c r="I1695" t="s">
        <v>7496</v>
      </c>
      <c r="J1695" t="s">
        <v>7258</v>
      </c>
      <c r="K1695" t="str">
        <f t="shared" si="52"/>
        <v>In Stock</v>
      </c>
      <c r="L1695" s="1">
        <f t="shared" si="53"/>
        <v>11757.599999999999</v>
      </c>
      <c r="M1695" t="str">
        <f>IF(Table1[[#This Row],[sold]]&gt;100,"High",IF(Table1[[#This Row],[sold]]&gt;=50,"Medium","Low"))</f>
        <v>High</v>
      </c>
    </row>
    <row r="1696" spans="1:13" x14ac:dyDescent="0.3">
      <c r="A1696" t="s">
        <v>1074</v>
      </c>
      <c r="B1696" t="s">
        <v>1442</v>
      </c>
      <c r="C1696" t="s">
        <v>1011</v>
      </c>
      <c r="D1696" s="1">
        <v>53.99</v>
      </c>
      <c r="E1696">
        <v>6</v>
      </c>
      <c r="F1696" t="s">
        <v>3007</v>
      </c>
      <c r="G1696">
        <v>12</v>
      </c>
      <c r="H1696" t="s">
        <v>3008</v>
      </c>
      <c r="I1696" t="s">
        <v>7533</v>
      </c>
      <c r="J1696" t="s">
        <v>7258</v>
      </c>
      <c r="K1696" t="str">
        <f t="shared" si="52"/>
        <v>In Stock</v>
      </c>
      <c r="L1696" s="1">
        <f t="shared" si="53"/>
        <v>647.88</v>
      </c>
      <c r="M1696" t="str">
        <f>IF(Table1[[#This Row],[sold]]&gt;100,"High",IF(Table1[[#This Row],[sold]]&gt;=50,"Medium","Low"))</f>
        <v>Low</v>
      </c>
    </row>
    <row r="1697" spans="1:13" x14ac:dyDescent="0.3">
      <c r="A1697" t="s">
        <v>1341</v>
      </c>
      <c r="B1697" t="s">
        <v>3009</v>
      </c>
      <c r="C1697" t="s">
        <v>1011</v>
      </c>
      <c r="D1697" s="1">
        <v>103.99</v>
      </c>
      <c r="E1697">
        <v>2</v>
      </c>
      <c r="F1697" t="s">
        <v>3010</v>
      </c>
      <c r="G1697">
        <v>45</v>
      </c>
      <c r="H1697" t="s">
        <v>3011</v>
      </c>
      <c r="I1697" t="s">
        <v>7493</v>
      </c>
      <c r="J1697" t="s">
        <v>7258</v>
      </c>
      <c r="K1697" t="str">
        <f t="shared" si="52"/>
        <v>In Stock</v>
      </c>
      <c r="L1697" s="1">
        <f t="shared" si="53"/>
        <v>4679.55</v>
      </c>
      <c r="M1697" t="str">
        <f>IF(Table1[[#This Row],[sold]]&gt;100,"High",IF(Table1[[#This Row],[sold]]&gt;=50,"Medium","Low"))</f>
        <v>Low</v>
      </c>
    </row>
    <row r="1698" spans="1:13" x14ac:dyDescent="0.3">
      <c r="A1698" t="s">
        <v>1344</v>
      </c>
      <c r="B1698" t="s">
        <v>3012</v>
      </c>
      <c r="C1698" t="s">
        <v>1011</v>
      </c>
      <c r="D1698" s="1">
        <v>72.72</v>
      </c>
      <c r="E1698">
        <v>5</v>
      </c>
      <c r="F1698" t="s">
        <v>2526</v>
      </c>
      <c r="G1698">
        <v>27</v>
      </c>
      <c r="H1698" t="s">
        <v>3013</v>
      </c>
      <c r="I1698" t="s">
        <v>7495</v>
      </c>
      <c r="J1698" t="s">
        <v>7258</v>
      </c>
      <c r="K1698" t="str">
        <f t="shared" si="52"/>
        <v>In Stock</v>
      </c>
      <c r="L1698" s="1">
        <f t="shared" si="53"/>
        <v>1963.44</v>
      </c>
      <c r="M1698" t="str">
        <f>IF(Table1[[#This Row],[sold]]&gt;100,"High",IF(Table1[[#This Row],[sold]]&gt;=50,"Medium","Low"))</f>
        <v>Low</v>
      </c>
    </row>
    <row r="1699" spans="1:13" x14ac:dyDescent="0.3">
      <c r="A1699" t="s">
        <v>1398</v>
      </c>
      <c r="B1699" t="s">
        <v>7375</v>
      </c>
      <c r="C1699" t="s">
        <v>1011</v>
      </c>
      <c r="D1699" s="1">
        <v>49.99</v>
      </c>
      <c r="E1699">
        <v>6</v>
      </c>
      <c r="F1699" t="s">
        <v>3014</v>
      </c>
      <c r="G1699">
        <v>10</v>
      </c>
      <c r="H1699" t="s">
        <v>3015</v>
      </c>
      <c r="I1699" t="s">
        <v>7492</v>
      </c>
      <c r="J1699" t="s">
        <v>7258</v>
      </c>
      <c r="K1699" t="str">
        <f t="shared" si="52"/>
        <v>In Stock</v>
      </c>
      <c r="L1699" s="1">
        <f t="shared" si="53"/>
        <v>499.90000000000003</v>
      </c>
      <c r="M1699" t="str">
        <f>IF(Table1[[#This Row],[sold]]&gt;100,"High",IF(Table1[[#This Row],[sold]]&gt;=50,"Medium","Low"))</f>
        <v>Low</v>
      </c>
    </row>
    <row r="1700" spans="1:13" x14ac:dyDescent="0.3">
      <c r="A1700" t="s">
        <v>1074</v>
      </c>
      <c r="B1700" t="s">
        <v>3016</v>
      </c>
      <c r="C1700" t="s">
        <v>1011</v>
      </c>
      <c r="D1700" s="1">
        <v>59.99</v>
      </c>
      <c r="E1700">
        <v>4</v>
      </c>
      <c r="F1700" t="s">
        <v>3017</v>
      </c>
      <c r="G1700">
        <v>23</v>
      </c>
      <c r="H1700" t="s">
        <v>3018</v>
      </c>
      <c r="I1700" t="s">
        <v>7488</v>
      </c>
      <c r="J1700" t="s">
        <v>7258</v>
      </c>
      <c r="K1700" t="str">
        <f t="shared" si="52"/>
        <v>In Stock</v>
      </c>
      <c r="L1700" s="1">
        <f t="shared" si="53"/>
        <v>1379.77</v>
      </c>
      <c r="M1700" t="str">
        <f>IF(Table1[[#This Row],[sold]]&gt;100,"High",IF(Table1[[#This Row],[sold]]&gt;=50,"Medium","Low"))</f>
        <v>Low</v>
      </c>
    </row>
    <row r="1701" spans="1:13" x14ac:dyDescent="0.3">
      <c r="A1701" t="s">
        <v>2294</v>
      </c>
      <c r="B1701" t="s">
        <v>3019</v>
      </c>
      <c r="C1701" t="s">
        <v>1011</v>
      </c>
      <c r="D1701" s="1">
        <v>12.99</v>
      </c>
      <c r="E1701">
        <v>1</v>
      </c>
      <c r="F1701" t="s">
        <v>3020</v>
      </c>
      <c r="G1701">
        <v>52</v>
      </c>
      <c r="H1701" t="s">
        <v>3021</v>
      </c>
      <c r="I1701" t="s">
        <v>7499</v>
      </c>
      <c r="J1701" t="s">
        <v>7258</v>
      </c>
      <c r="K1701" t="str">
        <f t="shared" si="52"/>
        <v>In Stock</v>
      </c>
      <c r="L1701" s="1">
        <f t="shared" si="53"/>
        <v>675.48</v>
      </c>
      <c r="M1701" t="str">
        <f>IF(Table1[[#This Row],[sold]]&gt;100,"High",IF(Table1[[#This Row],[sold]]&gt;=50,"Medium","Low"))</f>
        <v>Medium</v>
      </c>
    </row>
    <row r="1702" spans="1:13" x14ac:dyDescent="0.3">
      <c r="A1702" t="s">
        <v>3022</v>
      </c>
      <c r="B1702" t="s">
        <v>3023</v>
      </c>
      <c r="C1702" t="s">
        <v>1036</v>
      </c>
      <c r="D1702" s="1">
        <v>27.99</v>
      </c>
      <c r="E1702">
        <v>10</v>
      </c>
      <c r="F1702" t="s">
        <v>1974</v>
      </c>
      <c r="G1702">
        <v>57</v>
      </c>
      <c r="H1702" t="s">
        <v>3024</v>
      </c>
      <c r="I1702" t="s">
        <v>7494</v>
      </c>
      <c r="J1702" t="s">
        <v>7258</v>
      </c>
      <c r="K1702" t="str">
        <f t="shared" si="52"/>
        <v>In Stock</v>
      </c>
      <c r="L1702" s="1">
        <f t="shared" si="53"/>
        <v>1595.4299999999998</v>
      </c>
      <c r="M1702" t="str">
        <f>IF(Table1[[#This Row],[sold]]&gt;100,"High",IF(Table1[[#This Row],[sold]]&gt;=50,"Medium","Low"))</f>
        <v>Medium</v>
      </c>
    </row>
    <row r="1703" spans="1:13" x14ac:dyDescent="0.3">
      <c r="A1703" t="s">
        <v>3025</v>
      </c>
      <c r="B1703" t="s">
        <v>3026</v>
      </c>
      <c r="C1703" t="s">
        <v>1036</v>
      </c>
      <c r="D1703" s="1">
        <v>15.89</v>
      </c>
      <c r="E1703">
        <v>6</v>
      </c>
      <c r="F1703" t="s">
        <v>3027</v>
      </c>
      <c r="G1703">
        <v>135</v>
      </c>
      <c r="H1703" t="s">
        <v>3028</v>
      </c>
      <c r="I1703" t="s">
        <v>7499</v>
      </c>
      <c r="J1703" t="s">
        <v>7258</v>
      </c>
      <c r="K1703" t="str">
        <f t="shared" si="52"/>
        <v>In Stock</v>
      </c>
      <c r="L1703" s="1">
        <f t="shared" si="53"/>
        <v>2145.15</v>
      </c>
      <c r="M1703" t="str">
        <f>IF(Table1[[#This Row],[sold]]&gt;100,"High",IF(Table1[[#This Row],[sold]]&gt;=50,"Medium","Low"))</f>
        <v>High</v>
      </c>
    </row>
    <row r="1704" spans="1:13" x14ac:dyDescent="0.3">
      <c r="A1704" t="s">
        <v>1034</v>
      </c>
      <c r="B1704" t="s">
        <v>3029</v>
      </c>
      <c r="C1704" t="s">
        <v>1011</v>
      </c>
      <c r="D1704" s="1">
        <v>54.9</v>
      </c>
      <c r="E1704">
        <v>72</v>
      </c>
      <c r="F1704" t="s">
        <v>3030</v>
      </c>
      <c r="G1704">
        <v>1224</v>
      </c>
      <c r="H1704" t="s">
        <v>3031</v>
      </c>
      <c r="I1704" t="s">
        <v>7495</v>
      </c>
      <c r="J1704" t="s">
        <v>7258</v>
      </c>
      <c r="K1704" t="str">
        <f t="shared" si="52"/>
        <v>In Stock</v>
      </c>
      <c r="L1704" s="1">
        <f t="shared" si="53"/>
        <v>67197.599999999991</v>
      </c>
      <c r="M1704" t="str">
        <f>IF(Table1[[#This Row],[sold]]&gt;100,"High",IF(Table1[[#This Row],[sold]]&gt;=50,"Medium","Low"))</f>
        <v>High</v>
      </c>
    </row>
    <row r="1705" spans="1:13" x14ac:dyDescent="0.3">
      <c r="A1705" t="s">
        <v>1303</v>
      </c>
      <c r="B1705" t="s">
        <v>3032</v>
      </c>
      <c r="C1705" t="s">
        <v>2554</v>
      </c>
      <c r="D1705" s="1">
        <v>19.98</v>
      </c>
      <c r="E1705">
        <v>8</v>
      </c>
      <c r="F1705" t="s">
        <v>3033</v>
      </c>
      <c r="G1705">
        <v>144</v>
      </c>
      <c r="H1705" t="s">
        <v>3034</v>
      </c>
      <c r="I1705" t="s">
        <v>7492</v>
      </c>
      <c r="J1705" t="s">
        <v>7258</v>
      </c>
      <c r="K1705" t="str">
        <f t="shared" si="52"/>
        <v>In Stock</v>
      </c>
      <c r="L1705" s="1">
        <f t="shared" si="53"/>
        <v>2877.12</v>
      </c>
      <c r="M1705" t="str">
        <f>IF(Table1[[#This Row],[sold]]&gt;100,"High",IF(Table1[[#This Row],[sold]]&gt;=50,"Medium","Low"))</f>
        <v>High</v>
      </c>
    </row>
    <row r="1706" spans="1:13" x14ac:dyDescent="0.3">
      <c r="A1706" t="s">
        <v>1044</v>
      </c>
      <c r="B1706" t="s">
        <v>7458</v>
      </c>
      <c r="C1706" t="s">
        <v>1011</v>
      </c>
      <c r="D1706" s="1">
        <v>7.5</v>
      </c>
      <c r="E1706">
        <v>10</v>
      </c>
      <c r="F1706" t="s">
        <v>3035</v>
      </c>
      <c r="G1706">
        <v>171</v>
      </c>
      <c r="H1706" t="s">
        <v>3036</v>
      </c>
      <c r="I1706" t="s">
        <v>7494</v>
      </c>
      <c r="J1706" t="s">
        <v>7258</v>
      </c>
      <c r="K1706" t="str">
        <f t="shared" si="52"/>
        <v>In Stock</v>
      </c>
      <c r="L1706" s="1">
        <f t="shared" si="53"/>
        <v>1282.5</v>
      </c>
      <c r="M1706" t="str">
        <f>IF(Table1[[#This Row],[sold]]&gt;100,"High",IF(Table1[[#This Row],[sold]]&gt;=50,"Medium","Low"))</f>
        <v>High</v>
      </c>
    </row>
    <row r="1707" spans="1:13" x14ac:dyDescent="0.3">
      <c r="A1707" t="s">
        <v>1044</v>
      </c>
      <c r="B1707" t="s">
        <v>3037</v>
      </c>
      <c r="C1707" t="s">
        <v>1011</v>
      </c>
      <c r="D1707" s="1">
        <v>67.489999999999995</v>
      </c>
      <c r="E1707">
        <v>10</v>
      </c>
      <c r="F1707" t="s">
        <v>1971</v>
      </c>
      <c r="G1707">
        <v>38</v>
      </c>
      <c r="H1707" t="s">
        <v>3038</v>
      </c>
      <c r="I1707" t="s">
        <v>7499</v>
      </c>
      <c r="J1707" t="s">
        <v>7258</v>
      </c>
      <c r="K1707" t="str">
        <f t="shared" si="52"/>
        <v>In Stock</v>
      </c>
      <c r="L1707" s="1">
        <f t="shared" si="53"/>
        <v>2564.62</v>
      </c>
      <c r="M1707" t="str">
        <f>IF(Table1[[#This Row],[sold]]&gt;100,"High",IF(Table1[[#This Row],[sold]]&gt;=50,"Medium","Low"))</f>
        <v>Low</v>
      </c>
    </row>
    <row r="1708" spans="1:13" x14ac:dyDescent="0.3">
      <c r="A1708" t="s">
        <v>1034</v>
      </c>
      <c r="B1708" t="s">
        <v>3039</v>
      </c>
      <c r="C1708" t="s">
        <v>1011</v>
      </c>
      <c r="D1708" s="1">
        <v>58.99</v>
      </c>
      <c r="E1708">
        <v>10</v>
      </c>
      <c r="F1708" t="s">
        <v>2012</v>
      </c>
      <c r="G1708">
        <v>32</v>
      </c>
      <c r="H1708" t="s">
        <v>3040</v>
      </c>
      <c r="I1708" t="s">
        <v>7496</v>
      </c>
      <c r="J1708" t="s">
        <v>7258</v>
      </c>
      <c r="K1708" t="str">
        <f t="shared" si="52"/>
        <v>In Stock</v>
      </c>
      <c r="L1708" s="1">
        <f t="shared" si="53"/>
        <v>1887.68</v>
      </c>
      <c r="M1708" t="str">
        <f>IF(Table1[[#This Row],[sold]]&gt;100,"High",IF(Table1[[#This Row],[sold]]&gt;=50,"Medium","Low"))</f>
        <v>Low</v>
      </c>
    </row>
    <row r="1709" spans="1:13" x14ac:dyDescent="0.3">
      <c r="A1709" t="s">
        <v>1289</v>
      </c>
      <c r="B1709" t="s">
        <v>3041</v>
      </c>
      <c r="C1709" t="s">
        <v>1011</v>
      </c>
      <c r="D1709" s="1">
        <v>30.99</v>
      </c>
      <c r="E1709">
        <v>10</v>
      </c>
      <c r="F1709" t="s">
        <v>3042</v>
      </c>
      <c r="G1709">
        <v>26</v>
      </c>
      <c r="H1709" t="s">
        <v>3043</v>
      </c>
      <c r="I1709" t="s">
        <v>7492</v>
      </c>
      <c r="J1709" t="s">
        <v>7258</v>
      </c>
      <c r="K1709" t="str">
        <f t="shared" si="52"/>
        <v>In Stock</v>
      </c>
      <c r="L1709" s="1">
        <f t="shared" si="53"/>
        <v>805.74</v>
      </c>
      <c r="M1709" t="str">
        <f>IF(Table1[[#This Row],[sold]]&gt;100,"High",IF(Table1[[#This Row],[sold]]&gt;=50,"Medium","Low"))</f>
        <v>Low</v>
      </c>
    </row>
    <row r="1710" spans="1:13" x14ac:dyDescent="0.3">
      <c r="A1710" t="s">
        <v>1078</v>
      </c>
      <c r="B1710" t="s">
        <v>7303</v>
      </c>
      <c r="C1710" t="s">
        <v>1036</v>
      </c>
      <c r="D1710" s="1">
        <v>43.3</v>
      </c>
      <c r="E1710">
        <v>1</v>
      </c>
      <c r="F1710" t="s">
        <v>3044</v>
      </c>
      <c r="G1710">
        <v>4845</v>
      </c>
      <c r="H1710" t="s">
        <v>3045</v>
      </c>
      <c r="I1710" t="s">
        <v>7496</v>
      </c>
      <c r="J1710" t="s">
        <v>7258</v>
      </c>
      <c r="K1710" t="str">
        <f t="shared" si="52"/>
        <v>In Stock</v>
      </c>
      <c r="L1710" s="1">
        <f t="shared" si="53"/>
        <v>209788.5</v>
      </c>
      <c r="M1710" t="str">
        <f>IF(Table1[[#This Row],[sold]]&gt;100,"High",IF(Table1[[#This Row],[sold]]&gt;=50,"Medium","Low"))</f>
        <v>High</v>
      </c>
    </row>
    <row r="1711" spans="1:13" x14ac:dyDescent="0.3">
      <c r="A1711" t="s">
        <v>1398</v>
      </c>
      <c r="B1711" t="s">
        <v>7376</v>
      </c>
      <c r="C1711" t="s">
        <v>1011</v>
      </c>
      <c r="D1711" s="1">
        <v>32.99</v>
      </c>
      <c r="E1711">
        <v>10</v>
      </c>
      <c r="F1711" t="s">
        <v>1756</v>
      </c>
      <c r="G1711">
        <v>65</v>
      </c>
      <c r="H1711" t="s">
        <v>3046</v>
      </c>
      <c r="I1711" t="s">
        <v>7498</v>
      </c>
      <c r="J1711" t="s">
        <v>7258</v>
      </c>
      <c r="K1711" t="str">
        <f t="shared" si="52"/>
        <v>In Stock</v>
      </c>
      <c r="L1711" s="1">
        <f t="shared" si="53"/>
        <v>2144.35</v>
      </c>
      <c r="M1711" t="str">
        <f>IF(Table1[[#This Row],[sold]]&gt;100,"High",IF(Table1[[#This Row],[sold]]&gt;=50,"Medium","Low"))</f>
        <v>Medium</v>
      </c>
    </row>
    <row r="1712" spans="1:13" x14ac:dyDescent="0.3">
      <c r="A1712" t="s">
        <v>1275</v>
      </c>
      <c r="B1712" t="s">
        <v>3047</v>
      </c>
      <c r="C1712" t="s">
        <v>1011</v>
      </c>
      <c r="D1712" s="1">
        <v>20</v>
      </c>
      <c r="E1712">
        <v>6</v>
      </c>
      <c r="F1712" t="s">
        <v>3048</v>
      </c>
      <c r="G1712">
        <v>24</v>
      </c>
      <c r="I1712" t="s">
        <v>7498</v>
      </c>
      <c r="J1712" t="s">
        <v>7258</v>
      </c>
      <c r="K1712" t="str">
        <f t="shared" si="52"/>
        <v>In Stock</v>
      </c>
      <c r="L1712" s="1">
        <f t="shared" si="53"/>
        <v>480</v>
      </c>
      <c r="M1712" t="str">
        <f>IF(Table1[[#This Row],[sold]]&gt;100,"High",IF(Table1[[#This Row],[sold]]&gt;=50,"Medium","Low"))</f>
        <v>Low</v>
      </c>
    </row>
    <row r="1713" spans="1:13" x14ac:dyDescent="0.3">
      <c r="A1713" t="s">
        <v>3049</v>
      </c>
      <c r="B1713" t="s">
        <v>3050</v>
      </c>
      <c r="C1713" t="s">
        <v>1011</v>
      </c>
      <c r="D1713" s="1">
        <v>22.97</v>
      </c>
      <c r="E1713">
        <v>24</v>
      </c>
      <c r="F1713" t="s">
        <v>3051</v>
      </c>
      <c r="G1713">
        <v>591</v>
      </c>
      <c r="H1713" t="s">
        <v>3052</v>
      </c>
      <c r="I1713" t="s">
        <v>7495</v>
      </c>
      <c r="J1713" t="s">
        <v>7258</v>
      </c>
      <c r="K1713" t="str">
        <f t="shared" si="52"/>
        <v>In Stock</v>
      </c>
      <c r="L1713" s="1">
        <f t="shared" si="53"/>
        <v>13575.269999999999</v>
      </c>
      <c r="M1713" t="str">
        <f>IF(Table1[[#This Row],[sold]]&gt;100,"High",IF(Table1[[#This Row],[sold]]&gt;=50,"Medium","Low"))</f>
        <v>High</v>
      </c>
    </row>
    <row r="1714" spans="1:13" x14ac:dyDescent="0.3">
      <c r="A1714" t="s">
        <v>1689</v>
      </c>
      <c r="B1714" t="s">
        <v>3053</v>
      </c>
      <c r="C1714" t="s">
        <v>1011</v>
      </c>
      <c r="D1714" s="1">
        <v>66.69</v>
      </c>
      <c r="E1714">
        <v>8</v>
      </c>
      <c r="F1714" t="s">
        <v>2906</v>
      </c>
      <c r="G1714">
        <v>6</v>
      </c>
      <c r="H1714" t="s">
        <v>3054</v>
      </c>
      <c r="I1714" t="s">
        <v>7494</v>
      </c>
      <c r="J1714" t="s">
        <v>7258</v>
      </c>
      <c r="K1714" t="str">
        <f t="shared" si="52"/>
        <v>In Stock</v>
      </c>
      <c r="L1714" s="1">
        <f t="shared" si="53"/>
        <v>400.14</v>
      </c>
      <c r="M1714" t="str">
        <f>IF(Table1[[#This Row],[sold]]&gt;100,"High",IF(Table1[[#This Row],[sold]]&gt;=50,"Medium","Low"))</f>
        <v>Low</v>
      </c>
    </row>
    <row r="1715" spans="1:13" x14ac:dyDescent="0.3">
      <c r="A1715" t="s">
        <v>1044</v>
      </c>
      <c r="B1715" t="s">
        <v>7459</v>
      </c>
      <c r="C1715" t="s">
        <v>1011</v>
      </c>
      <c r="D1715" s="1">
        <v>44.99</v>
      </c>
      <c r="E1715">
        <v>6</v>
      </c>
      <c r="F1715" t="s">
        <v>1747</v>
      </c>
      <c r="G1715">
        <v>5</v>
      </c>
      <c r="H1715" t="s">
        <v>3055</v>
      </c>
      <c r="I1715" t="s">
        <v>7492</v>
      </c>
      <c r="J1715" t="s">
        <v>7258</v>
      </c>
      <c r="K1715" t="str">
        <f t="shared" si="52"/>
        <v>In Stock</v>
      </c>
      <c r="L1715" s="1">
        <f t="shared" si="53"/>
        <v>224.95000000000002</v>
      </c>
      <c r="M1715" t="str">
        <f>IF(Table1[[#This Row],[sold]]&gt;100,"High",IF(Table1[[#This Row],[sold]]&gt;=50,"Medium","Low"))</f>
        <v>Low</v>
      </c>
    </row>
    <row r="1716" spans="1:13" x14ac:dyDescent="0.3">
      <c r="A1716" t="s">
        <v>1350</v>
      </c>
      <c r="B1716" t="s">
        <v>3056</v>
      </c>
      <c r="C1716" t="s">
        <v>1011</v>
      </c>
      <c r="D1716" s="1">
        <v>31.14</v>
      </c>
      <c r="E1716">
        <v>25</v>
      </c>
      <c r="F1716" t="s">
        <v>3057</v>
      </c>
      <c r="G1716">
        <v>2503</v>
      </c>
      <c r="H1716" t="s">
        <v>3058</v>
      </c>
      <c r="I1716" t="s">
        <v>7495</v>
      </c>
      <c r="J1716" t="s">
        <v>7258</v>
      </c>
      <c r="K1716" t="str">
        <f t="shared" si="52"/>
        <v>In Stock</v>
      </c>
      <c r="L1716" s="1">
        <f t="shared" si="53"/>
        <v>77943.42</v>
      </c>
      <c r="M1716" t="str">
        <f>IF(Table1[[#This Row],[sold]]&gt;100,"High",IF(Table1[[#This Row],[sold]]&gt;=50,"Medium","Low"))</f>
        <v>High</v>
      </c>
    </row>
    <row r="1717" spans="1:13" x14ac:dyDescent="0.3">
      <c r="A1717" t="s">
        <v>1398</v>
      </c>
      <c r="B1717" t="s">
        <v>7377</v>
      </c>
      <c r="C1717" t="s">
        <v>1011</v>
      </c>
      <c r="D1717" s="1">
        <v>67.98</v>
      </c>
      <c r="E1717">
        <v>1</v>
      </c>
      <c r="F1717" t="s">
        <v>3059</v>
      </c>
      <c r="G1717">
        <v>705</v>
      </c>
      <c r="H1717" t="s">
        <v>3060</v>
      </c>
      <c r="I1717" t="s">
        <v>7496</v>
      </c>
      <c r="J1717" t="s">
        <v>7258</v>
      </c>
      <c r="K1717" t="str">
        <f t="shared" si="52"/>
        <v>In Stock</v>
      </c>
      <c r="L1717" s="1">
        <f t="shared" si="53"/>
        <v>47925.9</v>
      </c>
      <c r="M1717" t="str">
        <f>IF(Table1[[#This Row],[sold]]&gt;100,"High",IF(Table1[[#This Row],[sold]]&gt;=50,"Medium","Low"))</f>
        <v>High</v>
      </c>
    </row>
    <row r="1718" spans="1:13" x14ac:dyDescent="0.3">
      <c r="A1718" t="s">
        <v>1286</v>
      </c>
      <c r="B1718" t="s">
        <v>7324</v>
      </c>
      <c r="C1718" t="s">
        <v>1011</v>
      </c>
      <c r="D1718" s="1">
        <v>29.49</v>
      </c>
      <c r="E1718">
        <v>6</v>
      </c>
      <c r="F1718" t="s">
        <v>3061</v>
      </c>
      <c r="G1718">
        <v>27</v>
      </c>
      <c r="H1718" t="s">
        <v>3062</v>
      </c>
      <c r="I1718" t="s">
        <v>7492</v>
      </c>
      <c r="J1718" t="s">
        <v>7258</v>
      </c>
      <c r="K1718" t="str">
        <f t="shared" si="52"/>
        <v>In Stock</v>
      </c>
      <c r="L1718" s="1">
        <f t="shared" si="53"/>
        <v>796.2299999999999</v>
      </c>
      <c r="M1718" t="str">
        <f>IF(Table1[[#This Row],[sold]]&gt;100,"High",IF(Table1[[#This Row],[sold]]&gt;=50,"Medium","Low"))</f>
        <v>Low</v>
      </c>
    </row>
    <row r="1719" spans="1:13" x14ac:dyDescent="0.3">
      <c r="A1719" t="s">
        <v>3063</v>
      </c>
      <c r="B1719" t="s">
        <v>3064</v>
      </c>
      <c r="C1719" t="s">
        <v>2554</v>
      </c>
      <c r="D1719" s="1">
        <v>26.95</v>
      </c>
      <c r="E1719">
        <v>3</v>
      </c>
      <c r="F1719" t="s">
        <v>1504</v>
      </c>
      <c r="G1719">
        <v>4</v>
      </c>
      <c r="I1719" t="s">
        <v>7504</v>
      </c>
      <c r="J1719" t="s">
        <v>7258</v>
      </c>
      <c r="K1719" t="str">
        <f t="shared" si="52"/>
        <v>In Stock</v>
      </c>
      <c r="L1719" s="1">
        <f t="shared" si="53"/>
        <v>107.8</v>
      </c>
      <c r="M1719" t="str">
        <f>IF(Table1[[#This Row],[sold]]&gt;100,"High",IF(Table1[[#This Row],[sold]]&gt;=50,"Medium","Low"))</f>
        <v>Low</v>
      </c>
    </row>
    <row r="1720" spans="1:13" x14ac:dyDescent="0.3">
      <c r="A1720" t="s">
        <v>3065</v>
      </c>
      <c r="B1720" t="s">
        <v>3066</v>
      </c>
      <c r="C1720" t="s">
        <v>1036</v>
      </c>
      <c r="D1720" s="1">
        <v>10</v>
      </c>
      <c r="E1720">
        <v>10</v>
      </c>
      <c r="F1720" t="s">
        <v>3067</v>
      </c>
      <c r="G1720">
        <v>50</v>
      </c>
      <c r="I1720" t="s">
        <v>7494</v>
      </c>
      <c r="J1720" t="s">
        <v>7258</v>
      </c>
      <c r="K1720" t="str">
        <f t="shared" si="52"/>
        <v>In Stock</v>
      </c>
      <c r="L1720" s="1">
        <f t="shared" si="53"/>
        <v>500</v>
      </c>
      <c r="M1720" t="str">
        <f>IF(Table1[[#This Row],[sold]]&gt;100,"High",IF(Table1[[#This Row],[sold]]&gt;=50,"Medium","Low"))</f>
        <v>Medium</v>
      </c>
    </row>
    <row r="1721" spans="1:13" x14ac:dyDescent="0.3">
      <c r="A1721" t="s">
        <v>1057</v>
      </c>
      <c r="B1721" t="s">
        <v>3068</v>
      </c>
      <c r="C1721" t="s">
        <v>1067</v>
      </c>
      <c r="D1721" s="1">
        <v>37.96</v>
      </c>
      <c r="E1721">
        <v>1</v>
      </c>
      <c r="F1721" t="s">
        <v>3069</v>
      </c>
      <c r="G1721">
        <v>116</v>
      </c>
      <c r="H1721" t="s">
        <v>3070</v>
      </c>
      <c r="I1721" t="s">
        <v>7496</v>
      </c>
      <c r="J1721" t="s">
        <v>7258</v>
      </c>
      <c r="K1721" t="str">
        <f t="shared" si="52"/>
        <v>In Stock</v>
      </c>
      <c r="L1721" s="1">
        <f t="shared" si="53"/>
        <v>4403.3599999999997</v>
      </c>
      <c r="M1721" t="str">
        <f>IF(Table1[[#This Row],[sold]]&gt;100,"High",IF(Table1[[#This Row],[sold]]&gt;=50,"Medium","Low"))</f>
        <v>High</v>
      </c>
    </row>
    <row r="1722" spans="1:13" x14ac:dyDescent="0.3">
      <c r="A1722" t="s">
        <v>1252</v>
      </c>
      <c r="B1722" t="s">
        <v>3071</v>
      </c>
      <c r="C1722" t="s">
        <v>1254</v>
      </c>
      <c r="D1722" s="1">
        <v>79.989999999999995</v>
      </c>
      <c r="E1722">
        <v>7</v>
      </c>
      <c r="F1722" t="s">
        <v>1993</v>
      </c>
      <c r="G1722">
        <v>9</v>
      </c>
      <c r="H1722" t="s">
        <v>3072</v>
      </c>
      <c r="I1722" t="s">
        <v>7505</v>
      </c>
      <c r="J1722" t="s">
        <v>7258</v>
      </c>
      <c r="K1722" t="str">
        <f t="shared" si="52"/>
        <v>In Stock</v>
      </c>
      <c r="L1722" s="1">
        <f t="shared" si="53"/>
        <v>719.91</v>
      </c>
      <c r="M1722" t="str">
        <f>IF(Table1[[#This Row],[sold]]&gt;100,"High",IF(Table1[[#This Row],[sold]]&gt;=50,"Medium","Low"))</f>
        <v>Low</v>
      </c>
    </row>
    <row r="1723" spans="1:13" x14ac:dyDescent="0.3">
      <c r="A1723" t="s">
        <v>3073</v>
      </c>
      <c r="B1723" t="s">
        <v>3074</v>
      </c>
      <c r="C1723" t="s">
        <v>1011</v>
      </c>
      <c r="D1723" s="1">
        <v>8</v>
      </c>
      <c r="E1723">
        <v>10</v>
      </c>
      <c r="F1723" t="s">
        <v>2451</v>
      </c>
      <c r="G1723">
        <v>34</v>
      </c>
      <c r="H1723" t="s">
        <v>3075</v>
      </c>
      <c r="I1723" t="s">
        <v>7494</v>
      </c>
      <c r="J1723" t="s">
        <v>7258</v>
      </c>
      <c r="K1723" t="str">
        <f t="shared" si="52"/>
        <v>In Stock</v>
      </c>
      <c r="L1723" s="1">
        <f t="shared" si="53"/>
        <v>272</v>
      </c>
      <c r="M1723" t="str">
        <f>IF(Table1[[#This Row],[sold]]&gt;100,"High",IF(Table1[[#This Row],[sold]]&gt;=50,"Medium","Low"))</f>
        <v>Low</v>
      </c>
    </row>
    <row r="1724" spans="1:13" x14ac:dyDescent="0.3">
      <c r="A1724" t="s">
        <v>3065</v>
      </c>
      <c r="B1724" t="s">
        <v>3076</v>
      </c>
      <c r="C1724" t="s">
        <v>1036</v>
      </c>
      <c r="D1724" s="1">
        <v>42.9</v>
      </c>
      <c r="E1724">
        <v>3</v>
      </c>
      <c r="F1724" t="s">
        <v>3077</v>
      </c>
      <c r="G1724">
        <v>8</v>
      </c>
      <c r="H1724" t="s">
        <v>3078</v>
      </c>
      <c r="I1724" t="s">
        <v>7498</v>
      </c>
      <c r="J1724" t="s">
        <v>7258</v>
      </c>
      <c r="K1724" t="str">
        <f t="shared" si="52"/>
        <v>In Stock</v>
      </c>
      <c r="L1724" s="1">
        <f t="shared" si="53"/>
        <v>343.2</v>
      </c>
      <c r="M1724" t="str">
        <f>IF(Table1[[#This Row],[sold]]&gt;100,"High",IF(Table1[[#This Row],[sold]]&gt;=50,"Medium","Low"))</f>
        <v>Low</v>
      </c>
    </row>
    <row r="1725" spans="1:13" x14ac:dyDescent="0.3">
      <c r="A1725" t="s">
        <v>1205</v>
      </c>
      <c r="B1725" t="s">
        <v>3079</v>
      </c>
      <c r="C1725" t="s">
        <v>1011</v>
      </c>
      <c r="D1725" s="1">
        <v>134.5</v>
      </c>
      <c r="E1725">
        <v>3</v>
      </c>
      <c r="F1725" t="s">
        <v>3080</v>
      </c>
      <c r="G1725">
        <v>49</v>
      </c>
      <c r="H1725" t="s">
        <v>3081</v>
      </c>
      <c r="I1725" t="s">
        <v>7499</v>
      </c>
      <c r="J1725" t="s">
        <v>7258</v>
      </c>
      <c r="K1725" t="str">
        <f t="shared" ref="K1725:K1787" si="54">IF(E1725&gt;=1,"In Stock","Out of Stock")</f>
        <v>In Stock</v>
      </c>
      <c r="L1725" s="1">
        <f t="shared" ref="L1725:L1787" si="55">G1725*D1725</f>
        <v>6590.5</v>
      </c>
      <c r="M1725" t="str">
        <f>IF(Table1[[#This Row],[sold]]&gt;100,"High",IF(Table1[[#This Row],[sold]]&gt;=50,"Medium","Low"))</f>
        <v>Low</v>
      </c>
    </row>
    <row r="1726" spans="1:13" x14ac:dyDescent="0.3">
      <c r="A1726" t="s">
        <v>1070</v>
      </c>
      <c r="B1726" t="s">
        <v>3082</v>
      </c>
      <c r="C1726" t="s">
        <v>1036</v>
      </c>
      <c r="D1726" s="1">
        <v>58.98</v>
      </c>
      <c r="E1726">
        <v>10</v>
      </c>
      <c r="F1726" t="s">
        <v>3083</v>
      </c>
      <c r="G1726">
        <v>3088</v>
      </c>
      <c r="H1726" t="s">
        <v>2755</v>
      </c>
      <c r="I1726" t="s">
        <v>7496</v>
      </c>
      <c r="J1726" t="s">
        <v>7258</v>
      </c>
      <c r="K1726" t="str">
        <f t="shared" si="54"/>
        <v>In Stock</v>
      </c>
      <c r="L1726" s="1">
        <f t="shared" si="55"/>
        <v>182130.24</v>
      </c>
      <c r="M1726" t="str">
        <f>IF(Table1[[#This Row],[sold]]&gt;100,"High",IF(Table1[[#This Row],[sold]]&gt;=50,"Medium","Low"))</f>
        <v>High</v>
      </c>
    </row>
    <row r="1727" spans="1:13" x14ac:dyDescent="0.3">
      <c r="A1727" t="s">
        <v>1205</v>
      </c>
      <c r="B1727" t="s">
        <v>3084</v>
      </c>
      <c r="C1727" t="s">
        <v>1011</v>
      </c>
      <c r="D1727" s="1">
        <v>9.89</v>
      </c>
      <c r="E1727">
        <v>5</v>
      </c>
      <c r="F1727" t="s">
        <v>3085</v>
      </c>
      <c r="G1727">
        <v>258</v>
      </c>
      <c r="H1727" t="s">
        <v>3086</v>
      </c>
      <c r="I1727" t="s">
        <v>7496</v>
      </c>
      <c r="J1727" t="s">
        <v>7258</v>
      </c>
      <c r="K1727" t="str">
        <f t="shared" si="54"/>
        <v>In Stock</v>
      </c>
      <c r="L1727" s="1">
        <f t="shared" si="55"/>
        <v>2551.6200000000003</v>
      </c>
      <c r="M1727" t="str">
        <f>IF(Table1[[#This Row],[sold]]&gt;100,"High",IF(Table1[[#This Row],[sold]]&gt;=50,"Medium","Low"))</f>
        <v>High</v>
      </c>
    </row>
    <row r="1728" spans="1:13" x14ac:dyDescent="0.3">
      <c r="A1728" t="s">
        <v>1057</v>
      </c>
      <c r="B1728" t="s">
        <v>3087</v>
      </c>
      <c r="C1728" t="s">
        <v>1011</v>
      </c>
      <c r="D1728" s="1">
        <v>34.33</v>
      </c>
      <c r="E1728">
        <v>10</v>
      </c>
      <c r="F1728" t="s">
        <v>3088</v>
      </c>
      <c r="G1728">
        <v>767</v>
      </c>
      <c r="H1728" t="s">
        <v>3089</v>
      </c>
      <c r="I1728" t="s">
        <v>7496</v>
      </c>
      <c r="J1728" t="s">
        <v>7258</v>
      </c>
      <c r="K1728" t="str">
        <f t="shared" si="54"/>
        <v>In Stock</v>
      </c>
      <c r="L1728" s="1">
        <f t="shared" si="55"/>
        <v>26331.109999999997</v>
      </c>
      <c r="M1728" t="str">
        <f>IF(Table1[[#This Row],[sold]]&gt;100,"High",IF(Table1[[#This Row],[sold]]&gt;=50,"Medium","Low"))</f>
        <v>High</v>
      </c>
    </row>
    <row r="1729" spans="1:13" x14ac:dyDescent="0.3">
      <c r="A1729" t="s">
        <v>1034</v>
      </c>
      <c r="B1729" t="s">
        <v>3090</v>
      </c>
      <c r="C1729" t="s">
        <v>1221</v>
      </c>
      <c r="D1729" s="1">
        <v>54.51</v>
      </c>
      <c r="E1729">
        <v>3</v>
      </c>
      <c r="F1729" t="s">
        <v>3091</v>
      </c>
      <c r="G1729">
        <v>20</v>
      </c>
      <c r="H1729" t="s">
        <v>3092</v>
      </c>
      <c r="I1729" t="s">
        <v>7494</v>
      </c>
      <c r="J1729" t="s">
        <v>7258</v>
      </c>
      <c r="K1729" t="str">
        <f t="shared" si="54"/>
        <v>In Stock</v>
      </c>
      <c r="L1729" s="1">
        <f t="shared" si="55"/>
        <v>1090.2</v>
      </c>
      <c r="M1729" t="str">
        <f>IF(Table1[[#This Row],[sold]]&gt;100,"High",IF(Table1[[#This Row],[sold]]&gt;=50,"Medium","Low"))</f>
        <v>Low</v>
      </c>
    </row>
    <row r="1730" spans="1:13" x14ac:dyDescent="0.3">
      <c r="A1730" t="s">
        <v>1057</v>
      </c>
      <c r="B1730" t="s">
        <v>3093</v>
      </c>
      <c r="C1730" t="s">
        <v>1011</v>
      </c>
      <c r="D1730" s="1">
        <v>48.99</v>
      </c>
      <c r="E1730">
        <v>10</v>
      </c>
      <c r="F1730" t="s">
        <v>1647</v>
      </c>
      <c r="G1730">
        <v>7</v>
      </c>
      <c r="H1730" t="s">
        <v>3094</v>
      </c>
      <c r="I1730" t="s">
        <v>7496</v>
      </c>
      <c r="J1730" t="s">
        <v>7258</v>
      </c>
      <c r="K1730" t="str">
        <f t="shared" si="54"/>
        <v>In Stock</v>
      </c>
      <c r="L1730" s="1">
        <f t="shared" si="55"/>
        <v>342.93</v>
      </c>
      <c r="M1730" t="str">
        <f>IF(Table1[[#This Row],[sold]]&gt;100,"High",IF(Table1[[#This Row],[sold]]&gt;=50,"Medium","Low"))</f>
        <v>Low</v>
      </c>
    </row>
    <row r="1731" spans="1:13" x14ac:dyDescent="0.3">
      <c r="A1731" t="s">
        <v>1139</v>
      </c>
      <c r="B1731" t="s">
        <v>3095</v>
      </c>
      <c r="C1731" t="s">
        <v>1011</v>
      </c>
      <c r="D1731" s="1">
        <v>30.49</v>
      </c>
      <c r="E1731">
        <v>6</v>
      </c>
      <c r="F1731" t="s">
        <v>1520</v>
      </c>
      <c r="G1731">
        <v>18</v>
      </c>
      <c r="H1731" t="s">
        <v>3096</v>
      </c>
      <c r="I1731" t="s">
        <v>7492</v>
      </c>
      <c r="J1731" t="s">
        <v>7258</v>
      </c>
      <c r="K1731" t="str">
        <f t="shared" si="54"/>
        <v>In Stock</v>
      </c>
      <c r="L1731" s="1">
        <f t="shared" si="55"/>
        <v>548.81999999999994</v>
      </c>
      <c r="M1731" t="str">
        <f>IF(Table1[[#This Row],[sold]]&gt;100,"High",IF(Table1[[#This Row],[sold]]&gt;=50,"Medium","Low"))</f>
        <v>Low</v>
      </c>
    </row>
    <row r="1732" spans="1:13" x14ac:dyDescent="0.3">
      <c r="A1732" t="s">
        <v>1344</v>
      </c>
      <c r="B1732" t="s">
        <v>7329</v>
      </c>
      <c r="C1732" t="s">
        <v>1011</v>
      </c>
      <c r="D1732" s="1">
        <v>38.69</v>
      </c>
      <c r="E1732">
        <v>10</v>
      </c>
      <c r="F1732" t="s">
        <v>1124</v>
      </c>
      <c r="G1732">
        <v>3</v>
      </c>
      <c r="H1732" t="s">
        <v>3097</v>
      </c>
      <c r="I1732" t="s">
        <v>7495</v>
      </c>
      <c r="J1732" t="s">
        <v>7258</v>
      </c>
      <c r="K1732" t="str">
        <f t="shared" si="54"/>
        <v>In Stock</v>
      </c>
      <c r="L1732" s="1">
        <f t="shared" si="55"/>
        <v>116.07</v>
      </c>
      <c r="M1732" t="str">
        <f>IF(Table1[[#This Row],[sold]]&gt;100,"High",IF(Table1[[#This Row],[sold]]&gt;=50,"Medium","Low"))</f>
        <v>Low</v>
      </c>
    </row>
    <row r="1733" spans="1:13" x14ac:dyDescent="0.3">
      <c r="A1733" t="s">
        <v>3098</v>
      </c>
      <c r="B1733" t="s">
        <v>3099</v>
      </c>
      <c r="C1733" t="s">
        <v>1336</v>
      </c>
      <c r="D1733" s="1">
        <v>49.99</v>
      </c>
      <c r="E1733">
        <v>1</v>
      </c>
      <c r="F1733" t="s">
        <v>3100</v>
      </c>
      <c r="G1733">
        <v>35</v>
      </c>
      <c r="H1733" t="s">
        <v>3101</v>
      </c>
      <c r="I1733" t="s">
        <v>7512</v>
      </c>
      <c r="J1733" t="s">
        <v>7258</v>
      </c>
      <c r="K1733" t="str">
        <f t="shared" si="54"/>
        <v>In Stock</v>
      </c>
      <c r="L1733" s="1">
        <f t="shared" si="55"/>
        <v>1749.65</v>
      </c>
      <c r="M1733" t="str">
        <f>IF(Table1[[#This Row],[sold]]&gt;100,"High",IF(Table1[[#This Row],[sold]]&gt;=50,"Medium","Low"))</f>
        <v>Low</v>
      </c>
    </row>
    <row r="1734" spans="1:13" x14ac:dyDescent="0.3">
      <c r="A1734" t="s">
        <v>1354</v>
      </c>
      <c r="B1734" t="s">
        <v>3102</v>
      </c>
      <c r="C1734" t="s">
        <v>1011</v>
      </c>
      <c r="D1734" s="1">
        <v>10.35</v>
      </c>
      <c r="E1734">
        <v>10</v>
      </c>
      <c r="F1734" t="s">
        <v>3103</v>
      </c>
      <c r="G1734">
        <v>182</v>
      </c>
      <c r="H1734" t="s">
        <v>3104</v>
      </c>
      <c r="I1734" t="s">
        <v>7498</v>
      </c>
      <c r="J1734" t="s">
        <v>7258</v>
      </c>
      <c r="K1734" t="str">
        <f t="shared" si="54"/>
        <v>In Stock</v>
      </c>
      <c r="L1734" s="1">
        <f t="shared" si="55"/>
        <v>1883.7</v>
      </c>
      <c r="M1734" t="str">
        <f>IF(Table1[[#This Row],[sold]]&gt;100,"High",IF(Table1[[#This Row],[sold]]&gt;=50,"Medium","Low"))</f>
        <v>High</v>
      </c>
    </row>
    <row r="1735" spans="1:13" x14ac:dyDescent="0.3">
      <c r="A1735" t="s">
        <v>1275</v>
      </c>
      <c r="B1735" t="s">
        <v>3105</v>
      </c>
      <c r="C1735" t="s">
        <v>1011</v>
      </c>
      <c r="D1735" s="1">
        <v>20</v>
      </c>
      <c r="E1735">
        <v>4</v>
      </c>
      <c r="F1735" t="s">
        <v>3106</v>
      </c>
      <c r="G1735">
        <v>47</v>
      </c>
      <c r="H1735" t="s">
        <v>3107</v>
      </c>
      <c r="I1735" t="s">
        <v>7498</v>
      </c>
      <c r="J1735" t="s">
        <v>7258</v>
      </c>
      <c r="K1735" t="str">
        <f t="shared" si="54"/>
        <v>In Stock</v>
      </c>
      <c r="L1735" s="1">
        <f t="shared" si="55"/>
        <v>940</v>
      </c>
      <c r="M1735" t="str">
        <f>IF(Table1[[#This Row],[sold]]&gt;100,"High",IF(Table1[[#This Row],[sold]]&gt;=50,"Medium","Low"))</f>
        <v>Low</v>
      </c>
    </row>
    <row r="1736" spans="1:13" x14ac:dyDescent="0.3">
      <c r="A1736" t="s">
        <v>1743</v>
      </c>
      <c r="B1736" t="s">
        <v>3108</v>
      </c>
      <c r="C1736" t="s">
        <v>1011</v>
      </c>
      <c r="D1736" s="1">
        <v>21.9</v>
      </c>
      <c r="E1736">
        <v>7</v>
      </c>
      <c r="F1736" t="s">
        <v>3109</v>
      </c>
      <c r="G1736">
        <v>4</v>
      </c>
      <c r="H1736" t="s">
        <v>3110</v>
      </c>
      <c r="I1736" t="s">
        <v>7495</v>
      </c>
      <c r="J1736" t="s">
        <v>7258</v>
      </c>
      <c r="K1736" t="str">
        <f t="shared" si="54"/>
        <v>In Stock</v>
      </c>
      <c r="L1736" s="1">
        <f t="shared" si="55"/>
        <v>87.6</v>
      </c>
      <c r="M1736" t="str">
        <f>IF(Table1[[#This Row],[sold]]&gt;100,"High",IF(Table1[[#This Row],[sold]]&gt;=50,"Medium","Low"))</f>
        <v>Low</v>
      </c>
    </row>
    <row r="1737" spans="1:13" x14ac:dyDescent="0.3">
      <c r="A1737" t="s">
        <v>1398</v>
      </c>
      <c r="B1737" t="s">
        <v>7378</v>
      </c>
      <c r="C1737" t="s">
        <v>1011</v>
      </c>
      <c r="D1737" s="1">
        <v>42.99</v>
      </c>
      <c r="E1737">
        <v>10</v>
      </c>
      <c r="F1737" t="s">
        <v>1287</v>
      </c>
      <c r="G1737">
        <v>17</v>
      </c>
      <c r="H1737" t="s">
        <v>3111</v>
      </c>
      <c r="I1737" t="s">
        <v>7492</v>
      </c>
      <c r="J1737" t="s">
        <v>7258</v>
      </c>
      <c r="K1737" t="str">
        <f t="shared" si="54"/>
        <v>In Stock</v>
      </c>
      <c r="L1737" s="1">
        <f t="shared" si="55"/>
        <v>730.83</v>
      </c>
      <c r="M1737" t="str">
        <f>IF(Table1[[#This Row],[sold]]&gt;100,"High",IF(Table1[[#This Row],[sold]]&gt;=50,"Medium","Low"))</f>
        <v>Low</v>
      </c>
    </row>
    <row r="1738" spans="1:13" x14ac:dyDescent="0.3">
      <c r="A1738" t="s">
        <v>1289</v>
      </c>
      <c r="B1738" t="s">
        <v>3112</v>
      </c>
      <c r="C1738" t="s">
        <v>1011</v>
      </c>
      <c r="D1738" s="1">
        <v>29.9</v>
      </c>
      <c r="E1738">
        <v>6</v>
      </c>
      <c r="F1738" t="s">
        <v>2665</v>
      </c>
      <c r="G1738">
        <v>9</v>
      </c>
      <c r="H1738" t="s">
        <v>3113</v>
      </c>
      <c r="I1738" t="s">
        <v>7492</v>
      </c>
      <c r="J1738" t="s">
        <v>7258</v>
      </c>
      <c r="K1738" t="str">
        <f t="shared" si="54"/>
        <v>In Stock</v>
      </c>
      <c r="L1738" s="1">
        <f t="shared" si="55"/>
        <v>269.09999999999997</v>
      </c>
      <c r="M1738" t="str">
        <f>IF(Table1[[#This Row],[sold]]&gt;100,"High",IF(Table1[[#This Row],[sold]]&gt;=50,"Medium","Low"))</f>
        <v>Low</v>
      </c>
    </row>
    <row r="1739" spans="1:13" x14ac:dyDescent="0.3">
      <c r="A1739" t="s">
        <v>3114</v>
      </c>
      <c r="B1739" t="s">
        <v>3115</v>
      </c>
      <c r="C1739" t="s">
        <v>1336</v>
      </c>
      <c r="D1739" s="1">
        <v>22.45</v>
      </c>
      <c r="E1739">
        <v>5</v>
      </c>
      <c r="F1739" t="s">
        <v>3116</v>
      </c>
      <c r="G1739">
        <v>2</v>
      </c>
      <c r="H1739" t="s">
        <v>3117</v>
      </c>
      <c r="I1739" t="s">
        <v>7494</v>
      </c>
      <c r="J1739" t="s">
        <v>7258</v>
      </c>
      <c r="K1739" t="str">
        <f t="shared" si="54"/>
        <v>In Stock</v>
      </c>
      <c r="L1739" s="1">
        <f t="shared" si="55"/>
        <v>44.9</v>
      </c>
      <c r="M1739" t="str">
        <f>IF(Table1[[#This Row],[sold]]&gt;100,"High",IF(Table1[[#This Row],[sold]]&gt;=50,"Medium","Low"))</f>
        <v>Low</v>
      </c>
    </row>
    <row r="1740" spans="1:13" x14ac:dyDescent="0.3">
      <c r="A1740" t="s">
        <v>1336</v>
      </c>
      <c r="B1740" t="s">
        <v>3118</v>
      </c>
      <c r="C1740" t="s">
        <v>1336</v>
      </c>
      <c r="D1740" s="1">
        <v>25.46</v>
      </c>
      <c r="E1740">
        <v>10</v>
      </c>
      <c r="F1740" t="s">
        <v>3119</v>
      </c>
      <c r="G1740">
        <v>58</v>
      </c>
      <c r="H1740" t="s">
        <v>3120</v>
      </c>
      <c r="I1740" t="s">
        <v>7489</v>
      </c>
      <c r="J1740" t="s">
        <v>7258</v>
      </c>
      <c r="K1740" t="str">
        <f t="shared" si="54"/>
        <v>In Stock</v>
      </c>
      <c r="L1740" s="1">
        <f t="shared" si="55"/>
        <v>1476.68</v>
      </c>
      <c r="M1740" t="str">
        <f>IF(Table1[[#This Row],[sold]]&gt;100,"High",IF(Table1[[#This Row],[sold]]&gt;=50,"Medium","Low"))</f>
        <v>Medium</v>
      </c>
    </row>
    <row r="1741" spans="1:13" x14ac:dyDescent="0.3">
      <c r="A1741" t="s">
        <v>1398</v>
      </c>
      <c r="B1741" t="s">
        <v>3121</v>
      </c>
      <c r="C1741" t="s">
        <v>1011</v>
      </c>
      <c r="D1741" s="1">
        <v>37.99</v>
      </c>
      <c r="E1741">
        <v>10</v>
      </c>
      <c r="F1741" t="s">
        <v>1046</v>
      </c>
      <c r="G1741">
        <v>77</v>
      </c>
      <c r="H1741" t="s">
        <v>3122</v>
      </c>
      <c r="I1741" t="s">
        <v>7510</v>
      </c>
      <c r="J1741" t="s">
        <v>7258</v>
      </c>
      <c r="K1741" t="str">
        <f t="shared" si="54"/>
        <v>In Stock</v>
      </c>
      <c r="L1741" s="1">
        <f t="shared" si="55"/>
        <v>2925.23</v>
      </c>
      <c r="M1741" t="str">
        <f>IF(Table1[[#This Row],[sold]]&gt;100,"High",IF(Table1[[#This Row],[sold]]&gt;=50,"Medium","Low"))</f>
        <v>Medium</v>
      </c>
    </row>
    <row r="1742" spans="1:13" x14ac:dyDescent="0.3">
      <c r="A1742" t="s">
        <v>1095</v>
      </c>
      <c r="B1742" t="s">
        <v>3123</v>
      </c>
      <c r="C1742" t="s">
        <v>1336</v>
      </c>
      <c r="D1742" s="1">
        <v>24</v>
      </c>
      <c r="E1742">
        <v>10</v>
      </c>
      <c r="F1742" t="s">
        <v>1022</v>
      </c>
      <c r="G1742">
        <v>9</v>
      </c>
      <c r="I1742" t="s">
        <v>7494</v>
      </c>
      <c r="J1742" t="s">
        <v>7258</v>
      </c>
      <c r="K1742" t="str">
        <f t="shared" si="54"/>
        <v>In Stock</v>
      </c>
      <c r="L1742" s="1">
        <f t="shared" si="55"/>
        <v>216</v>
      </c>
      <c r="M1742" t="str">
        <f>IF(Table1[[#This Row],[sold]]&gt;100,"High",IF(Table1[[#This Row],[sold]]&gt;=50,"Medium","Low"))</f>
        <v>Low</v>
      </c>
    </row>
    <row r="1743" spans="1:13" x14ac:dyDescent="0.3">
      <c r="A1743" t="s">
        <v>3124</v>
      </c>
      <c r="B1743" t="s">
        <v>3125</v>
      </c>
      <c r="C1743" t="s">
        <v>1336</v>
      </c>
      <c r="D1743" s="1">
        <v>55.88</v>
      </c>
      <c r="E1743">
        <v>1</v>
      </c>
      <c r="F1743" t="s">
        <v>2403</v>
      </c>
      <c r="G1743">
        <v>2</v>
      </c>
      <c r="I1743" t="s">
        <v>7498</v>
      </c>
      <c r="J1743" t="s">
        <v>7258</v>
      </c>
      <c r="K1743" t="str">
        <f t="shared" si="54"/>
        <v>In Stock</v>
      </c>
      <c r="L1743" s="1">
        <f t="shared" si="55"/>
        <v>111.76</v>
      </c>
      <c r="M1743" t="str">
        <f>IF(Table1[[#This Row],[sold]]&gt;100,"High",IF(Table1[[#This Row],[sold]]&gt;=50,"Medium","Low"))</f>
        <v>Low</v>
      </c>
    </row>
    <row r="1744" spans="1:13" x14ac:dyDescent="0.3">
      <c r="A1744" t="s">
        <v>2986</v>
      </c>
      <c r="B1744" t="s">
        <v>3126</v>
      </c>
      <c r="C1744" t="s">
        <v>1011</v>
      </c>
      <c r="D1744" s="1">
        <v>13.95</v>
      </c>
      <c r="E1744">
        <v>7</v>
      </c>
      <c r="F1744" t="s">
        <v>3127</v>
      </c>
      <c r="G1744">
        <v>22</v>
      </c>
      <c r="H1744" t="s">
        <v>3128</v>
      </c>
      <c r="I1744" t="s">
        <v>7467</v>
      </c>
      <c r="J1744" t="s">
        <v>7258</v>
      </c>
      <c r="K1744" t="str">
        <f t="shared" si="54"/>
        <v>In Stock</v>
      </c>
      <c r="L1744" s="1">
        <f t="shared" si="55"/>
        <v>306.89999999999998</v>
      </c>
      <c r="M1744" t="str">
        <f>IF(Table1[[#This Row],[sold]]&gt;100,"High",IF(Table1[[#This Row],[sold]]&gt;=50,"Medium","Low"))</f>
        <v>Low</v>
      </c>
    </row>
    <row r="1745" spans="1:13" x14ac:dyDescent="0.3">
      <c r="A1745" t="s">
        <v>1150</v>
      </c>
      <c r="B1745" t="s">
        <v>3129</v>
      </c>
      <c r="C1745" t="s">
        <v>1011</v>
      </c>
      <c r="D1745" s="1">
        <v>100</v>
      </c>
      <c r="E1745">
        <v>1</v>
      </c>
      <c r="F1745" t="s">
        <v>3130</v>
      </c>
      <c r="G1745">
        <v>12</v>
      </c>
      <c r="H1745" t="s">
        <v>3131</v>
      </c>
      <c r="I1745" t="s">
        <v>7498</v>
      </c>
      <c r="J1745" t="s">
        <v>7258</v>
      </c>
      <c r="K1745" t="str">
        <f t="shared" si="54"/>
        <v>In Stock</v>
      </c>
      <c r="L1745" s="1">
        <f t="shared" si="55"/>
        <v>1200</v>
      </c>
      <c r="M1745" t="str">
        <f>IF(Table1[[#This Row],[sold]]&gt;100,"High",IF(Table1[[#This Row],[sold]]&gt;=50,"Medium","Low"))</f>
        <v>Low</v>
      </c>
    </row>
    <row r="1746" spans="1:13" x14ac:dyDescent="0.3">
      <c r="A1746" t="s">
        <v>3132</v>
      </c>
      <c r="B1746" t="s">
        <v>3133</v>
      </c>
      <c r="C1746" t="s">
        <v>1011</v>
      </c>
      <c r="D1746" s="1">
        <v>12.49</v>
      </c>
      <c r="E1746">
        <v>5</v>
      </c>
      <c r="F1746" t="s">
        <v>2593</v>
      </c>
      <c r="G1746">
        <v>10</v>
      </c>
      <c r="H1746" t="s">
        <v>3134</v>
      </c>
      <c r="I1746" t="s">
        <v>7531</v>
      </c>
      <c r="J1746" t="s">
        <v>7258</v>
      </c>
      <c r="K1746" t="str">
        <f t="shared" si="54"/>
        <v>In Stock</v>
      </c>
      <c r="L1746" s="1">
        <f t="shared" si="55"/>
        <v>124.9</v>
      </c>
      <c r="M1746" t="str">
        <f>IF(Table1[[#This Row],[sold]]&gt;100,"High",IF(Table1[[#This Row],[sold]]&gt;=50,"Medium","Low"))</f>
        <v>Low</v>
      </c>
    </row>
    <row r="1747" spans="1:13" x14ac:dyDescent="0.3">
      <c r="A1747" t="s">
        <v>2105</v>
      </c>
      <c r="B1747" t="s">
        <v>3135</v>
      </c>
      <c r="C1747" t="s">
        <v>1036</v>
      </c>
      <c r="D1747" s="1">
        <v>74.989999999999995</v>
      </c>
      <c r="E1747">
        <v>8</v>
      </c>
      <c r="F1747" t="s">
        <v>3136</v>
      </c>
      <c r="G1747">
        <v>28</v>
      </c>
      <c r="H1747" t="s">
        <v>3137</v>
      </c>
      <c r="I1747" t="s">
        <v>7499</v>
      </c>
      <c r="J1747" t="s">
        <v>7258</v>
      </c>
      <c r="K1747" t="str">
        <f t="shared" si="54"/>
        <v>In Stock</v>
      </c>
      <c r="L1747" s="1">
        <f t="shared" si="55"/>
        <v>2099.7199999999998</v>
      </c>
      <c r="M1747" t="str">
        <f>IF(Table1[[#This Row],[sold]]&gt;100,"High",IF(Table1[[#This Row],[sold]]&gt;=50,"Medium","Low"))</f>
        <v>Low</v>
      </c>
    </row>
    <row r="1748" spans="1:13" x14ac:dyDescent="0.3">
      <c r="A1748" t="s">
        <v>1406</v>
      </c>
      <c r="B1748" t="s">
        <v>3138</v>
      </c>
      <c r="C1748" t="s">
        <v>1011</v>
      </c>
      <c r="D1748" s="1">
        <v>13.44</v>
      </c>
      <c r="E1748">
        <v>3</v>
      </c>
      <c r="F1748" t="s">
        <v>1881</v>
      </c>
      <c r="G1748">
        <v>30</v>
      </c>
      <c r="H1748" t="s">
        <v>3139</v>
      </c>
      <c r="I1748" t="s">
        <v>7521</v>
      </c>
      <c r="J1748" t="s">
        <v>7258</v>
      </c>
      <c r="K1748" t="str">
        <f t="shared" si="54"/>
        <v>In Stock</v>
      </c>
      <c r="L1748" s="1">
        <f t="shared" si="55"/>
        <v>403.2</v>
      </c>
      <c r="M1748" t="str">
        <f>IF(Table1[[#This Row],[sold]]&gt;100,"High",IF(Table1[[#This Row],[sold]]&gt;=50,"Medium","Low"))</f>
        <v>Low</v>
      </c>
    </row>
    <row r="1749" spans="1:13" x14ac:dyDescent="0.3">
      <c r="A1749" t="s">
        <v>1139</v>
      </c>
      <c r="B1749" t="s">
        <v>3140</v>
      </c>
      <c r="C1749" t="s">
        <v>1011</v>
      </c>
      <c r="D1749" s="1">
        <v>35.99</v>
      </c>
      <c r="E1749">
        <v>9</v>
      </c>
      <c r="F1749" t="s">
        <v>3141</v>
      </c>
      <c r="G1749">
        <v>49</v>
      </c>
      <c r="H1749" t="s">
        <v>3142</v>
      </c>
      <c r="I1749" t="s">
        <v>7505</v>
      </c>
      <c r="J1749" t="s">
        <v>7258</v>
      </c>
      <c r="K1749" t="str">
        <f t="shared" si="54"/>
        <v>In Stock</v>
      </c>
      <c r="L1749" s="1">
        <f t="shared" si="55"/>
        <v>1763.51</v>
      </c>
      <c r="M1749" t="str">
        <f>IF(Table1[[#This Row],[sold]]&gt;100,"High",IF(Table1[[#This Row],[sold]]&gt;=50,"Medium","Low"))</f>
        <v>Low</v>
      </c>
    </row>
    <row r="1750" spans="1:13" x14ac:dyDescent="0.3">
      <c r="A1750" t="s">
        <v>1398</v>
      </c>
      <c r="B1750" t="s">
        <v>7379</v>
      </c>
      <c r="C1750" t="s">
        <v>1011</v>
      </c>
      <c r="D1750" s="1">
        <v>44.99</v>
      </c>
      <c r="E1750">
        <v>5</v>
      </c>
      <c r="F1750" t="s">
        <v>3143</v>
      </c>
      <c r="G1750">
        <v>14</v>
      </c>
      <c r="H1750" t="s">
        <v>3144</v>
      </c>
      <c r="I1750" t="s">
        <v>7492</v>
      </c>
      <c r="J1750" t="s">
        <v>7258</v>
      </c>
      <c r="K1750" t="str">
        <f t="shared" si="54"/>
        <v>In Stock</v>
      </c>
      <c r="L1750" s="1">
        <f t="shared" si="55"/>
        <v>629.86</v>
      </c>
      <c r="M1750" t="str">
        <f>IF(Table1[[#This Row],[sold]]&gt;100,"High",IF(Table1[[#This Row],[sold]]&gt;=50,"Medium","Low"))</f>
        <v>Low</v>
      </c>
    </row>
    <row r="1751" spans="1:13" x14ac:dyDescent="0.3">
      <c r="A1751" t="s">
        <v>1800</v>
      </c>
      <c r="B1751" t="s">
        <v>3145</v>
      </c>
      <c r="C1751" t="s">
        <v>1011</v>
      </c>
      <c r="D1751" s="1">
        <v>44.99</v>
      </c>
      <c r="E1751">
        <v>7</v>
      </c>
      <c r="F1751" t="s">
        <v>1913</v>
      </c>
      <c r="G1751">
        <v>3</v>
      </c>
      <c r="H1751" t="s">
        <v>3146</v>
      </c>
      <c r="I1751" t="s">
        <v>7492</v>
      </c>
      <c r="J1751" t="s">
        <v>7258</v>
      </c>
      <c r="K1751" t="str">
        <f t="shared" si="54"/>
        <v>In Stock</v>
      </c>
      <c r="L1751" s="1">
        <f t="shared" si="55"/>
        <v>134.97</v>
      </c>
      <c r="M1751" t="str">
        <f>IF(Table1[[#This Row],[sold]]&gt;100,"High",IF(Table1[[#This Row],[sold]]&gt;=50,"Medium","Low"))</f>
        <v>Low</v>
      </c>
    </row>
    <row r="1752" spans="1:13" x14ac:dyDescent="0.3">
      <c r="A1752" t="s">
        <v>1252</v>
      </c>
      <c r="B1752" t="s">
        <v>3147</v>
      </c>
      <c r="C1752" t="s">
        <v>1336</v>
      </c>
      <c r="D1752" s="1">
        <v>73.989999999999995</v>
      </c>
      <c r="E1752">
        <v>7</v>
      </c>
      <c r="F1752" t="s">
        <v>3148</v>
      </c>
      <c r="G1752">
        <v>52</v>
      </c>
      <c r="H1752" t="s">
        <v>3149</v>
      </c>
      <c r="I1752" t="s">
        <v>7505</v>
      </c>
      <c r="J1752" t="s">
        <v>7258</v>
      </c>
      <c r="K1752" t="str">
        <f t="shared" si="54"/>
        <v>In Stock</v>
      </c>
      <c r="L1752" s="1">
        <f t="shared" si="55"/>
        <v>3847.4799999999996</v>
      </c>
      <c r="M1752" t="str">
        <f>IF(Table1[[#This Row],[sold]]&gt;100,"High",IF(Table1[[#This Row],[sold]]&gt;=50,"Medium","Low"))</f>
        <v>Medium</v>
      </c>
    </row>
    <row r="1753" spans="1:13" x14ac:dyDescent="0.3">
      <c r="A1753" t="s">
        <v>2707</v>
      </c>
      <c r="B1753" t="s">
        <v>3150</v>
      </c>
      <c r="C1753" t="s">
        <v>1011</v>
      </c>
      <c r="D1753" s="1">
        <v>34.85</v>
      </c>
      <c r="E1753">
        <v>10</v>
      </c>
      <c r="F1753" t="s">
        <v>3151</v>
      </c>
      <c r="G1753">
        <v>545</v>
      </c>
      <c r="H1753" t="s">
        <v>2881</v>
      </c>
      <c r="I1753" t="s">
        <v>7498</v>
      </c>
      <c r="J1753" t="s">
        <v>7258</v>
      </c>
      <c r="K1753" t="str">
        <f t="shared" si="54"/>
        <v>In Stock</v>
      </c>
      <c r="L1753" s="1">
        <f t="shared" si="55"/>
        <v>18993.25</v>
      </c>
      <c r="M1753" t="str">
        <f>IF(Table1[[#This Row],[sold]]&gt;100,"High",IF(Table1[[#This Row],[sold]]&gt;=50,"Medium","Low"))</f>
        <v>High</v>
      </c>
    </row>
    <row r="1754" spans="1:13" x14ac:dyDescent="0.3">
      <c r="A1754" t="s">
        <v>1139</v>
      </c>
      <c r="B1754" t="s">
        <v>3152</v>
      </c>
      <c r="C1754" t="s">
        <v>1011</v>
      </c>
      <c r="D1754" s="1">
        <v>38.99</v>
      </c>
      <c r="E1754">
        <v>9</v>
      </c>
      <c r="F1754" t="s">
        <v>3153</v>
      </c>
      <c r="G1754">
        <v>23</v>
      </c>
      <c r="H1754" t="s">
        <v>3154</v>
      </c>
      <c r="I1754" t="s">
        <v>7501</v>
      </c>
      <c r="J1754" t="s">
        <v>7258</v>
      </c>
      <c r="K1754" t="str">
        <f t="shared" si="54"/>
        <v>In Stock</v>
      </c>
      <c r="L1754" s="1">
        <f t="shared" si="55"/>
        <v>896.7700000000001</v>
      </c>
      <c r="M1754" t="str">
        <f>IF(Table1[[#This Row],[sold]]&gt;100,"High",IF(Table1[[#This Row],[sold]]&gt;=50,"Medium","Low"))</f>
        <v>Low</v>
      </c>
    </row>
    <row r="1755" spans="1:13" x14ac:dyDescent="0.3">
      <c r="A1755" t="s">
        <v>2306</v>
      </c>
      <c r="B1755" t="s">
        <v>3155</v>
      </c>
      <c r="C1755" t="s">
        <v>1254</v>
      </c>
      <c r="D1755" s="1">
        <v>25.99</v>
      </c>
      <c r="E1755">
        <v>3</v>
      </c>
      <c r="F1755" t="s">
        <v>3156</v>
      </c>
      <c r="G1755">
        <v>17</v>
      </c>
      <c r="H1755" t="s">
        <v>3157</v>
      </c>
      <c r="I1755" t="s">
        <v>7499</v>
      </c>
      <c r="J1755" t="s">
        <v>7258</v>
      </c>
      <c r="K1755" t="str">
        <f t="shared" si="54"/>
        <v>In Stock</v>
      </c>
      <c r="L1755" s="1">
        <f t="shared" si="55"/>
        <v>441.83</v>
      </c>
      <c r="M1755" t="str">
        <f>IF(Table1[[#This Row],[sold]]&gt;100,"High",IF(Table1[[#This Row],[sold]]&gt;=50,"Medium","Low"))</f>
        <v>Low</v>
      </c>
    </row>
    <row r="1756" spans="1:13" x14ac:dyDescent="0.3">
      <c r="A1756" t="s">
        <v>2246</v>
      </c>
      <c r="B1756" t="s">
        <v>7346</v>
      </c>
      <c r="C1756" t="s">
        <v>1011</v>
      </c>
      <c r="D1756" s="1">
        <v>47.66</v>
      </c>
      <c r="E1756">
        <v>1</v>
      </c>
      <c r="F1756" t="s">
        <v>2634</v>
      </c>
      <c r="G1756">
        <v>119</v>
      </c>
      <c r="H1756" t="s">
        <v>3158</v>
      </c>
      <c r="I1756" t="s">
        <v>7501</v>
      </c>
      <c r="J1756" t="s">
        <v>7258</v>
      </c>
      <c r="K1756" t="str">
        <f t="shared" si="54"/>
        <v>In Stock</v>
      </c>
      <c r="L1756" s="1">
        <f t="shared" si="55"/>
        <v>5671.54</v>
      </c>
      <c r="M1756" t="str">
        <f>IF(Table1[[#This Row],[sold]]&gt;100,"High",IF(Table1[[#This Row],[sold]]&gt;=50,"Medium","Low"))</f>
        <v>High</v>
      </c>
    </row>
    <row r="1757" spans="1:13" x14ac:dyDescent="0.3">
      <c r="A1757" t="s">
        <v>2246</v>
      </c>
      <c r="B1757" t="s">
        <v>7347</v>
      </c>
      <c r="C1757" t="s">
        <v>1036</v>
      </c>
      <c r="D1757" s="1">
        <v>58.08</v>
      </c>
      <c r="E1757">
        <v>10</v>
      </c>
      <c r="F1757" t="s">
        <v>1838</v>
      </c>
      <c r="G1757">
        <v>278</v>
      </c>
      <c r="H1757" t="s">
        <v>3159</v>
      </c>
      <c r="I1757" t="s">
        <v>7496</v>
      </c>
      <c r="J1757" t="s">
        <v>7258</v>
      </c>
      <c r="K1757" t="str">
        <f t="shared" si="54"/>
        <v>In Stock</v>
      </c>
      <c r="L1757" s="1">
        <f t="shared" si="55"/>
        <v>16146.24</v>
      </c>
      <c r="M1757" t="str">
        <f>IF(Table1[[#This Row],[sold]]&gt;100,"High",IF(Table1[[#This Row],[sold]]&gt;=50,"Medium","Low"))</f>
        <v>High</v>
      </c>
    </row>
    <row r="1758" spans="1:13" x14ac:dyDescent="0.3">
      <c r="A1758" t="s">
        <v>3160</v>
      </c>
      <c r="B1758" t="s">
        <v>3161</v>
      </c>
      <c r="C1758" t="s">
        <v>1011</v>
      </c>
      <c r="D1758" s="1">
        <v>108.99</v>
      </c>
      <c r="E1758">
        <v>9</v>
      </c>
      <c r="F1758" t="s">
        <v>3162</v>
      </c>
      <c r="G1758">
        <v>11</v>
      </c>
      <c r="H1758" t="s">
        <v>3163</v>
      </c>
      <c r="I1758" t="s">
        <v>7493</v>
      </c>
      <c r="J1758" t="s">
        <v>7258</v>
      </c>
      <c r="K1758" t="str">
        <f t="shared" si="54"/>
        <v>In Stock</v>
      </c>
      <c r="L1758" s="1">
        <f t="shared" si="55"/>
        <v>1198.8899999999999</v>
      </c>
      <c r="M1758" t="str">
        <f>IF(Table1[[#This Row],[sold]]&gt;100,"High",IF(Table1[[#This Row],[sold]]&gt;=50,"Medium","Low"))</f>
        <v>Low</v>
      </c>
    </row>
    <row r="1759" spans="1:13" x14ac:dyDescent="0.3">
      <c r="A1759" t="s">
        <v>1252</v>
      </c>
      <c r="B1759" t="s">
        <v>3164</v>
      </c>
      <c r="C1759" t="s">
        <v>1254</v>
      </c>
      <c r="D1759" s="1">
        <v>59.99</v>
      </c>
      <c r="E1759">
        <v>5</v>
      </c>
      <c r="F1759" t="s">
        <v>3165</v>
      </c>
      <c r="G1759">
        <v>36</v>
      </c>
      <c r="H1759" t="s">
        <v>3166</v>
      </c>
      <c r="I1759" t="s">
        <v>7469</v>
      </c>
      <c r="J1759" t="s">
        <v>7258</v>
      </c>
      <c r="K1759" t="str">
        <f t="shared" si="54"/>
        <v>In Stock</v>
      </c>
      <c r="L1759" s="1">
        <f t="shared" si="55"/>
        <v>2159.64</v>
      </c>
      <c r="M1759" t="str">
        <f>IF(Table1[[#This Row],[sold]]&gt;100,"High",IF(Table1[[#This Row],[sold]]&gt;=50,"Medium","Low"))</f>
        <v>Low</v>
      </c>
    </row>
    <row r="1760" spans="1:13" x14ac:dyDescent="0.3">
      <c r="A1760" t="s">
        <v>1154</v>
      </c>
      <c r="B1760" t="s">
        <v>3167</v>
      </c>
      <c r="C1760" t="s">
        <v>1011</v>
      </c>
      <c r="D1760" s="1">
        <v>29.99</v>
      </c>
      <c r="E1760">
        <v>6</v>
      </c>
      <c r="F1760" t="s">
        <v>3168</v>
      </c>
      <c r="G1760">
        <v>26</v>
      </c>
      <c r="H1760" t="s">
        <v>3169</v>
      </c>
      <c r="I1760" t="s">
        <v>7492</v>
      </c>
      <c r="J1760" t="s">
        <v>7258</v>
      </c>
      <c r="K1760" t="str">
        <f t="shared" si="54"/>
        <v>In Stock</v>
      </c>
      <c r="L1760" s="1">
        <f t="shared" si="55"/>
        <v>779.74</v>
      </c>
      <c r="M1760" t="str">
        <f>IF(Table1[[#This Row],[sold]]&gt;100,"High",IF(Table1[[#This Row],[sold]]&gt;=50,"Medium","Low"))</f>
        <v>Low</v>
      </c>
    </row>
    <row r="1761" spans="1:13" x14ac:dyDescent="0.3">
      <c r="A1761" t="s">
        <v>1768</v>
      </c>
      <c r="B1761" t="s">
        <v>3170</v>
      </c>
      <c r="C1761" t="s">
        <v>1221</v>
      </c>
      <c r="D1761" s="1">
        <v>299.99</v>
      </c>
      <c r="E1761">
        <v>10</v>
      </c>
      <c r="F1761" t="s">
        <v>3171</v>
      </c>
      <c r="G1761">
        <v>92</v>
      </c>
      <c r="H1761" t="s">
        <v>3172</v>
      </c>
      <c r="I1761" t="s">
        <v>7494</v>
      </c>
      <c r="J1761" t="s">
        <v>7258</v>
      </c>
      <c r="K1761" t="str">
        <f t="shared" si="54"/>
        <v>In Stock</v>
      </c>
      <c r="L1761" s="1">
        <f t="shared" si="55"/>
        <v>27599.08</v>
      </c>
      <c r="M1761" t="str">
        <f>IF(Table1[[#This Row],[sold]]&gt;100,"High",IF(Table1[[#This Row],[sold]]&gt;=50,"Medium","Low"))</f>
        <v>Medium</v>
      </c>
    </row>
    <row r="1762" spans="1:13" x14ac:dyDescent="0.3">
      <c r="A1762" t="s">
        <v>1034</v>
      </c>
      <c r="B1762" t="s">
        <v>3173</v>
      </c>
      <c r="C1762" t="s">
        <v>1036</v>
      </c>
      <c r="D1762" s="1">
        <v>52.79</v>
      </c>
      <c r="E1762">
        <v>10</v>
      </c>
      <c r="F1762" t="s">
        <v>2448</v>
      </c>
      <c r="G1762">
        <v>23</v>
      </c>
      <c r="H1762" t="s">
        <v>3174</v>
      </c>
      <c r="I1762" t="s">
        <v>7492</v>
      </c>
      <c r="J1762" t="s">
        <v>7258</v>
      </c>
      <c r="K1762" t="str">
        <f t="shared" si="54"/>
        <v>In Stock</v>
      </c>
      <c r="L1762" s="1">
        <f t="shared" si="55"/>
        <v>1214.17</v>
      </c>
      <c r="M1762" t="str">
        <f>IF(Table1[[#This Row],[sold]]&gt;100,"High",IF(Table1[[#This Row],[sold]]&gt;=50,"Medium","Low"))</f>
        <v>Low</v>
      </c>
    </row>
    <row r="1763" spans="1:13" x14ac:dyDescent="0.3">
      <c r="A1763" t="s">
        <v>1034</v>
      </c>
      <c r="B1763" t="s">
        <v>3175</v>
      </c>
      <c r="C1763" t="s">
        <v>1036</v>
      </c>
      <c r="D1763" s="1">
        <v>33</v>
      </c>
      <c r="E1763">
        <v>5</v>
      </c>
      <c r="F1763" t="s">
        <v>3176</v>
      </c>
      <c r="G1763">
        <v>18</v>
      </c>
      <c r="H1763" t="s">
        <v>3177</v>
      </c>
      <c r="I1763" t="s">
        <v>7492</v>
      </c>
      <c r="J1763" t="s">
        <v>7258</v>
      </c>
      <c r="K1763" t="str">
        <f t="shared" si="54"/>
        <v>In Stock</v>
      </c>
      <c r="L1763" s="1">
        <f t="shared" si="55"/>
        <v>594</v>
      </c>
      <c r="M1763" t="str">
        <f>IF(Table1[[#This Row],[sold]]&gt;100,"High",IF(Table1[[#This Row],[sold]]&gt;=50,"Medium","Low"))</f>
        <v>Low</v>
      </c>
    </row>
    <row r="1764" spans="1:13" x14ac:dyDescent="0.3">
      <c r="A1764" t="s">
        <v>1139</v>
      </c>
      <c r="B1764" t="s">
        <v>3178</v>
      </c>
      <c r="C1764" t="s">
        <v>1011</v>
      </c>
      <c r="D1764" s="1">
        <v>53.57</v>
      </c>
      <c r="E1764">
        <v>3</v>
      </c>
      <c r="F1764" t="s">
        <v>3179</v>
      </c>
      <c r="G1764">
        <v>10</v>
      </c>
      <c r="H1764" t="s">
        <v>3180</v>
      </c>
      <c r="I1764" t="s">
        <v>7494</v>
      </c>
      <c r="J1764" t="s">
        <v>7258</v>
      </c>
      <c r="K1764" t="str">
        <f t="shared" si="54"/>
        <v>In Stock</v>
      </c>
      <c r="L1764" s="1">
        <f t="shared" si="55"/>
        <v>535.70000000000005</v>
      </c>
      <c r="M1764" t="str">
        <f>IF(Table1[[#This Row],[sold]]&gt;100,"High",IF(Table1[[#This Row],[sold]]&gt;=50,"Medium","Low"))</f>
        <v>Low</v>
      </c>
    </row>
    <row r="1765" spans="1:13" x14ac:dyDescent="0.3">
      <c r="A1765" t="s">
        <v>1150</v>
      </c>
      <c r="B1765" t="s">
        <v>3181</v>
      </c>
      <c r="C1765" t="s">
        <v>1011</v>
      </c>
      <c r="D1765" s="1">
        <v>100.99</v>
      </c>
      <c r="E1765">
        <v>1</v>
      </c>
      <c r="F1765" t="s">
        <v>1945</v>
      </c>
      <c r="G1765">
        <v>15</v>
      </c>
      <c r="H1765" t="s">
        <v>3182</v>
      </c>
      <c r="I1765" t="s">
        <v>7495</v>
      </c>
      <c r="J1765" t="s">
        <v>7258</v>
      </c>
      <c r="K1765" t="str">
        <f t="shared" si="54"/>
        <v>In Stock</v>
      </c>
      <c r="L1765" s="1">
        <f t="shared" si="55"/>
        <v>1514.85</v>
      </c>
      <c r="M1765" t="str">
        <f>IF(Table1[[#This Row],[sold]]&gt;100,"High",IF(Table1[[#This Row],[sold]]&gt;=50,"Medium","Low"))</f>
        <v>Low</v>
      </c>
    </row>
    <row r="1766" spans="1:13" x14ac:dyDescent="0.3">
      <c r="A1766" t="s">
        <v>1009</v>
      </c>
      <c r="B1766" t="s">
        <v>3183</v>
      </c>
      <c r="C1766" t="s">
        <v>1011</v>
      </c>
      <c r="D1766" s="1">
        <v>49.99</v>
      </c>
      <c r="E1766">
        <v>6</v>
      </c>
      <c r="F1766" t="s">
        <v>3184</v>
      </c>
      <c r="G1766">
        <v>35</v>
      </c>
      <c r="H1766" t="s">
        <v>3185</v>
      </c>
      <c r="I1766" t="s">
        <v>7492</v>
      </c>
      <c r="J1766" t="s">
        <v>7258</v>
      </c>
      <c r="K1766" t="str">
        <f t="shared" si="54"/>
        <v>In Stock</v>
      </c>
      <c r="L1766" s="1">
        <f t="shared" si="55"/>
        <v>1749.65</v>
      </c>
      <c r="M1766" t="str">
        <f>IF(Table1[[#This Row],[sold]]&gt;100,"High",IF(Table1[[#This Row],[sold]]&gt;=50,"Medium","Low"))</f>
        <v>Low</v>
      </c>
    </row>
    <row r="1767" spans="1:13" x14ac:dyDescent="0.3">
      <c r="A1767" t="s">
        <v>1275</v>
      </c>
      <c r="B1767" t="s">
        <v>3186</v>
      </c>
      <c r="C1767" t="s">
        <v>1011</v>
      </c>
      <c r="D1767" s="1">
        <v>20</v>
      </c>
      <c r="E1767">
        <v>8</v>
      </c>
      <c r="F1767" t="s">
        <v>1412</v>
      </c>
      <c r="G1767">
        <v>22</v>
      </c>
      <c r="I1767" t="s">
        <v>7498</v>
      </c>
      <c r="J1767" t="s">
        <v>7258</v>
      </c>
      <c r="K1767" t="str">
        <f t="shared" si="54"/>
        <v>In Stock</v>
      </c>
      <c r="L1767" s="1">
        <f t="shared" si="55"/>
        <v>440</v>
      </c>
      <c r="M1767" t="str">
        <f>IF(Table1[[#This Row],[sold]]&gt;100,"High",IF(Table1[[#This Row],[sold]]&gt;=50,"Medium","Low"))</f>
        <v>Low</v>
      </c>
    </row>
    <row r="1768" spans="1:13" x14ac:dyDescent="0.3">
      <c r="A1768" t="s">
        <v>3187</v>
      </c>
      <c r="B1768" t="s">
        <v>3188</v>
      </c>
      <c r="C1768" t="s">
        <v>1036</v>
      </c>
      <c r="D1768" s="1">
        <v>48.9</v>
      </c>
      <c r="E1768">
        <v>10</v>
      </c>
      <c r="F1768" t="s">
        <v>1493</v>
      </c>
      <c r="G1768">
        <v>33</v>
      </c>
      <c r="H1768" t="s">
        <v>3189</v>
      </c>
      <c r="I1768" t="s">
        <v>7498</v>
      </c>
      <c r="J1768" t="s">
        <v>7258</v>
      </c>
      <c r="K1768" t="str">
        <f t="shared" si="54"/>
        <v>In Stock</v>
      </c>
      <c r="L1768" s="1">
        <f t="shared" si="55"/>
        <v>1613.7</v>
      </c>
      <c r="M1768" t="str">
        <f>IF(Table1[[#This Row],[sold]]&gt;100,"High",IF(Table1[[#This Row],[sold]]&gt;=50,"Medium","Low"))</f>
        <v>Low</v>
      </c>
    </row>
    <row r="1769" spans="1:13" x14ac:dyDescent="0.3">
      <c r="A1769" t="s">
        <v>1078</v>
      </c>
      <c r="B1769" t="s">
        <v>3190</v>
      </c>
      <c r="C1769" t="s">
        <v>1011</v>
      </c>
      <c r="D1769" s="1">
        <v>58.69</v>
      </c>
      <c r="E1769">
        <v>10</v>
      </c>
      <c r="F1769" t="s">
        <v>2448</v>
      </c>
      <c r="G1769">
        <v>23</v>
      </c>
      <c r="H1769" t="s">
        <v>3191</v>
      </c>
      <c r="I1769" t="s">
        <v>7496</v>
      </c>
      <c r="J1769" t="s">
        <v>7258</v>
      </c>
      <c r="K1769" t="str">
        <f t="shared" si="54"/>
        <v>In Stock</v>
      </c>
      <c r="L1769" s="1">
        <f t="shared" si="55"/>
        <v>1349.87</v>
      </c>
      <c r="M1769" t="str">
        <f>IF(Table1[[#This Row],[sold]]&gt;100,"High",IF(Table1[[#This Row],[sold]]&gt;=50,"Medium","Low"))</f>
        <v>Low</v>
      </c>
    </row>
    <row r="1770" spans="1:13" x14ac:dyDescent="0.3">
      <c r="A1770" t="s">
        <v>1293</v>
      </c>
      <c r="B1770" t="s">
        <v>3192</v>
      </c>
      <c r="C1770" t="s">
        <v>1011</v>
      </c>
      <c r="D1770" s="1">
        <v>9.49</v>
      </c>
      <c r="E1770">
        <v>5</v>
      </c>
      <c r="F1770" t="s">
        <v>3193</v>
      </c>
      <c r="G1770">
        <v>491</v>
      </c>
      <c r="H1770" t="s">
        <v>3194</v>
      </c>
      <c r="I1770" t="s">
        <v>7499</v>
      </c>
      <c r="J1770" t="s">
        <v>7258</v>
      </c>
      <c r="K1770" t="str">
        <f t="shared" si="54"/>
        <v>In Stock</v>
      </c>
      <c r="L1770" s="1">
        <f t="shared" si="55"/>
        <v>4659.59</v>
      </c>
      <c r="M1770" t="str">
        <f>IF(Table1[[#This Row],[sold]]&gt;100,"High",IF(Table1[[#This Row],[sold]]&gt;=50,"Medium","Low"))</f>
        <v>High</v>
      </c>
    </row>
    <row r="1771" spans="1:13" x14ac:dyDescent="0.3">
      <c r="A1771" t="s">
        <v>1354</v>
      </c>
      <c r="B1771" t="s">
        <v>3195</v>
      </c>
      <c r="C1771" t="s">
        <v>7261</v>
      </c>
      <c r="D1771" s="1">
        <v>18.88</v>
      </c>
      <c r="E1771">
        <v>10</v>
      </c>
      <c r="F1771" t="s">
        <v>3196</v>
      </c>
      <c r="G1771">
        <v>2002</v>
      </c>
      <c r="H1771" t="s">
        <v>3197</v>
      </c>
      <c r="I1771" t="s">
        <v>7496</v>
      </c>
      <c r="J1771" t="s">
        <v>7258</v>
      </c>
      <c r="K1771" t="str">
        <f t="shared" si="54"/>
        <v>In Stock</v>
      </c>
      <c r="L1771" s="1">
        <f t="shared" si="55"/>
        <v>37797.759999999995</v>
      </c>
      <c r="M1771" t="str">
        <f>IF(Table1[[#This Row],[sold]]&gt;100,"High",IF(Table1[[#This Row],[sold]]&gt;=50,"Medium","Low"))</f>
        <v>High</v>
      </c>
    </row>
    <row r="1772" spans="1:13" x14ac:dyDescent="0.3">
      <c r="A1772" t="s">
        <v>3198</v>
      </c>
      <c r="B1772" t="s">
        <v>3199</v>
      </c>
      <c r="C1772" t="s">
        <v>3200</v>
      </c>
      <c r="D1772" s="1">
        <v>49.99</v>
      </c>
      <c r="E1772">
        <v>1</v>
      </c>
      <c r="F1772" t="s">
        <v>2443</v>
      </c>
      <c r="G1772">
        <v>11</v>
      </c>
      <c r="H1772" t="s">
        <v>3201</v>
      </c>
      <c r="I1772" t="s">
        <v>7499</v>
      </c>
      <c r="J1772" t="s">
        <v>7258</v>
      </c>
      <c r="K1772" t="str">
        <f t="shared" si="54"/>
        <v>In Stock</v>
      </c>
      <c r="L1772" s="1">
        <f t="shared" si="55"/>
        <v>549.89</v>
      </c>
      <c r="M1772" t="str">
        <f>IF(Table1[[#This Row],[sold]]&gt;100,"High",IF(Table1[[#This Row],[sold]]&gt;=50,"Medium","Low"))</f>
        <v>Low</v>
      </c>
    </row>
    <row r="1773" spans="1:13" x14ac:dyDescent="0.3">
      <c r="A1773" t="s">
        <v>1341</v>
      </c>
      <c r="B1773" t="s">
        <v>3202</v>
      </c>
      <c r="C1773" t="s">
        <v>1011</v>
      </c>
      <c r="D1773" s="1">
        <v>84.97</v>
      </c>
      <c r="E1773">
        <v>1</v>
      </c>
      <c r="F1773" t="s">
        <v>3203</v>
      </c>
      <c r="G1773">
        <v>146</v>
      </c>
      <c r="H1773" t="s">
        <v>3204</v>
      </c>
      <c r="I1773" t="s">
        <v>7496</v>
      </c>
      <c r="J1773" t="s">
        <v>7258</v>
      </c>
      <c r="K1773" t="str">
        <f t="shared" si="54"/>
        <v>In Stock</v>
      </c>
      <c r="L1773" s="1">
        <f t="shared" si="55"/>
        <v>12405.619999999999</v>
      </c>
      <c r="M1773" t="str">
        <f>IF(Table1[[#This Row],[sold]]&gt;100,"High",IF(Table1[[#This Row],[sold]]&gt;=50,"Medium","Low"))</f>
        <v>High</v>
      </c>
    </row>
    <row r="1774" spans="1:13" x14ac:dyDescent="0.3">
      <c r="A1774" t="s">
        <v>3205</v>
      </c>
      <c r="B1774" t="s">
        <v>3206</v>
      </c>
      <c r="C1774" t="s">
        <v>1036</v>
      </c>
      <c r="D1774" s="1">
        <v>69.89</v>
      </c>
      <c r="E1774">
        <v>6</v>
      </c>
      <c r="F1774" t="s">
        <v>3048</v>
      </c>
      <c r="G1774">
        <v>24</v>
      </c>
      <c r="H1774" t="s">
        <v>3207</v>
      </c>
      <c r="I1774" t="s">
        <v>7552</v>
      </c>
      <c r="J1774" t="s">
        <v>7258</v>
      </c>
      <c r="K1774" t="str">
        <f t="shared" si="54"/>
        <v>In Stock</v>
      </c>
      <c r="L1774" s="1">
        <f t="shared" si="55"/>
        <v>1677.3600000000001</v>
      </c>
      <c r="M1774" t="str">
        <f>IF(Table1[[#This Row],[sold]]&gt;100,"High",IF(Table1[[#This Row],[sold]]&gt;=50,"Medium","Low"))</f>
        <v>Low</v>
      </c>
    </row>
    <row r="1775" spans="1:13" x14ac:dyDescent="0.3">
      <c r="A1775" t="s">
        <v>1185</v>
      </c>
      <c r="B1775" t="s">
        <v>3208</v>
      </c>
      <c r="C1775" t="s">
        <v>1011</v>
      </c>
      <c r="D1775" s="1">
        <v>125</v>
      </c>
      <c r="E1775">
        <v>6</v>
      </c>
      <c r="F1775" t="s">
        <v>3209</v>
      </c>
      <c r="G1775">
        <v>6</v>
      </c>
      <c r="H1775" t="s">
        <v>3210</v>
      </c>
      <c r="I1775" t="s">
        <v>7494</v>
      </c>
      <c r="J1775" t="s">
        <v>7258</v>
      </c>
      <c r="K1775" t="str">
        <f t="shared" si="54"/>
        <v>In Stock</v>
      </c>
      <c r="L1775" s="1">
        <f t="shared" si="55"/>
        <v>750</v>
      </c>
      <c r="M1775" t="str">
        <f>IF(Table1[[#This Row],[sold]]&gt;100,"High",IF(Table1[[#This Row],[sold]]&gt;=50,"Medium","Low"))</f>
        <v>Low</v>
      </c>
    </row>
    <row r="1776" spans="1:13" x14ac:dyDescent="0.3">
      <c r="A1776" t="s">
        <v>3211</v>
      </c>
      <c r="B1776" t="s">
        <v>3212</v>
      </c>
      <c r="C1776" t="s">
        <v>1336</v>
      </c>
      <c r="D1776" s="1">
        <v>36.99</v>
      </c>
      <c r="E1776">
        <v>10</v>
      </c>
      <c r="F1776" t="s">
        <v>3213</v>
      </c>
      <c r="G1776">
        <v>31</v>
      </c>
      <c r="H1776" t="s">
        <v>3214</v>
      </c>
      <c r="I1776" t="s">
        <v>7495</v>
      </c>
      <c r="J1776" t="s">
        <v>7258</v>
      </c>
      <c r="K1776" t="str">
        <f t="shared" si="54"/>
        <v>In Stock</v>
      </c>
      <c r="L1776" s="1">
        <f t="shared" si="55"/>
        <v>1146.69</v>
      </c>
      <c r="M1776" t="str">
        <f>IF(Table1[[#This Row],[sold]]&gt;100,"High",IF(Table1[[#This Row],[sold]]&gt;=50,"Medium","Low"))</f>
        <v>Low</v>
      </c>
    </row>
    <row r="1777" spans="1:13" x14ac:dyDescent="0.3">
      <c r="A1777" t="s">
        <v>2294</v>
      </c>
      <c r="B1777" t="s">
        <v>3215</v>
      </c>
      <c r="C1777" t="s">
        <v>1011</v>
      </c>
      <c r="D1777" s="1">
        <v>275</v>
      </c>
      <c r="E1777">
        <v>1</v>
      </c>
      <c r="F1777" t="s">
        <v>2164</v>
      </c>
      <c r="G1777">
        <v>4</v>
      </c>
      <c r="H1777" t="s">
        <v>3216</v>
      </c>
      <c r="I1777" t="s">
        <v>7499</v>
      </c>
      <c r="J1777" t="s">
        <v>7258</v>
      </c>
      <c r="K1777" t="str">
        <f t="shared" si="54"/>
        <v>In Stock</v>
      </c>
      <c r="L1777" s="1">
        <f t="shared" si="55"/>
        <v>1100</v>
      </c>
      <c r="M1777" t="str">
        <f>IF(Table1[[#This Row],[sold]]&gt;100,"High",IF(Table1[[#This Row],[sold]]&gt;=50,"Medium","Low"))</f>
        <v>Low</v>
      </c>
    </row>
    <row r="1778" spans="1:13" x14ac:dyDescent="0.3">
      <c r="A1778" t="s">
        <v>1252</v>
      </c>
      <c r="B1778" t="s">
        <v>3217</v>
      </c>
      <c r="C1778" t="s">
        <v>1254</v>
      </c>
      <c r="D1778" s="1">
        <v>76.989999999999995</v>
      </c>
      <c r="E1778">
        <v>9</v>
      </c>
      <c r="F1778" t="s">
        <v>2678</v>
      </c>
      <c r="G1778">
        <v>1</v>
      </c>
      <c r="H1778" t="s">
        <v>3218</v>
      </c>
      <c r="I1778" t="s">
        <v>7505</v>
      </c>
      <c r="J1778" t="s">
        <v>7258</v>
      </c>
      <c r="K1778" t="str">
        <f t="shared" si="54"/>
        <v>In Stock</v>
      </c>
      <c r="L1778" s="1">
        <f t="shared" si="55"/>
        <v>76.989999999999995</v>
      </c>
      <c r="M1778" t="str">
        <f>IF(Table1[[#This Row],[sold]]&gt;100,"High",IF(Table1[[#This Row],[sold]]&gt;=50,"Medium","Low"))</f>
        <v>Low</v>
      </c>
    </row>
    <row r="1779" spans="1:13" x14ac:dyDescent="0.3">
      <c r="A1779" t="s">
        <v>3219</v>
      </c>
      <c r="B1779" t="s">
        <v>3220</v>
      </c>
      <c r="C1779" t="s">
        <v>1336</v>
      </c>
      <c r="D1779" s="1">
        <v>22.99</v>
      </c>
      <c r="E1779">
        <v>9</v>
      </c>
      <c r="F1779" t="s">
        <v>3221</v>
      </c>
      <c r="G1779">
        <v>39</v>
      </c>
      <c r="H1779" t="s">
        <v>3222</v>
      </c>
      <c r="I1779" t="s">
        <v>7496</v>
      </c>
      <c r="J1779" t="s">
        <v>7258</v>
      </c>
      <c r="K1779" t="str">
        <f t="shared" si="54"/>
        <v>In Stock</v>
      </c>
      <c r="L1779" s="1">
        <f t="shared" si="55"/>
        <v>896.6099999999999</v>
      </c>
      <c r="M1779" t="str">
        <f>IF(Table1[[#This Row],[sold]]&gt;100,"High",IF(Table1[[#This Row],[sold]]&gt;=50,"Medium","Low"))</f>
        <v>Low</v>
      </c>
    </row>
    <row r="1780" spans="1:13" x14ac:dyDescent="0.3">
      <c r="A1780" t="s">
        <v>1289</v>
      </c>
      <c r="B1780" t="s">
        <v>3223</v>
      </c>
      <c r="C1780" t="s">
        <v>2554</v>
      </c>
      <c r="D1780" s="1">
        <v>24.95</v>
      </c>
      <c r="E1780">
        <v>10</v>
      </c>
      <c r="F1780" t="s">
        <v>3224</v>
      </c>
      <c r="G1780">
        <v>54</v>
      </c>
      <c r="H1780" t="s">
        <v>3225</v>
      </c>
      <c r="I1780" t="s">
        <v>7494</v>
      </c>
      <c r="J1780" t="s">
        <v>7258</v>
      </c>
      <c r="K1780" t="str">
        <f t="shared" si="54"/>
        <v>In Stock</v>
      </c>
      <c r="L1780" s="1">
        <f t="shared" si="55"/>
        <v>1347.3</v>
      </c>
      <c r="M1780" t="str">
        <f>IF(Table1[[#This Row],[sold]]&gt;100,"High",IF(Table1[[#This Row],[sold]]&gt;=50,"Medium","Low"))</f>
        <v>Medium</v>
      </c>
    </row>
    <row r="1781" spans="1:13" x14ac:dyDescent="0.3">
      <c r="A1781" t="s">
        <v>1087</v>
      </c>
      <c r="B1781" t="s">
        <v>3226</v>
      </c>
      <c r="C1781" t="s">
        <v>1336</v>
      </c>
      <c r="D1781" s="1">
        <v>13.5</v>
      </c>
      <c r="E1781">
        <v>4</v>
      </c>
      <c r="F1781" t="s">
        <v>3227</v>
      </c>
      <c r="G1781">
        <v>145</v>
      </c>
      <c r="H1781" t="s">
        <v>3228</v>
      </c>
      <c r="I1781" t="s">
        <v>7495</v>
      </c>
      <c r="J1781" t="s">
        <v>7258</v>
      </c>
      <c r="K1781" t="str">
        <f t="shared" si="54"/>
        <v>In Stock</v>
      </c>
      <c r="L1781" s="1">
        <f t="shared" si="55"/>
        <v>1957.5</v>
      </c>
      <c r="M1781" t="str">
        <f>IF(Table1[[#This Row],[sold]]&gt;100,"High",IF(Table1[[#This Row],[sold]]&gt;=50,"Medium","Low"))</f>
        <v>High</v>
      </c>
    </row>
    <row r="1782" spans="1:13" x14ac:dyDescent="0.3">
      <c r="A1782" t="s">
        <v>1017</v>
      </c>
      <c r="B1782" t="s">
        <v>3229</v>
      </c>
      <c r="C1782" t="s">
        <v>1011</v>
      </c>
      <c r="D1782" s="1">
        <v>88</v>
      </c>
      <c r="E1782">
        <v>2</v>
      </c>
      <c r="F1782" t="s">
        <v>1841</v>
      </c>
      <c r="G1782">
        <v>13</v>
      </c>
      <c r="H1782" t="s">
        <v>3230</v>
      </c>
      <c r="I1782" t="s">
        <v>7518</v>
      </c>
      <c r="J1782" t="s">
        <v>7258</v>
      </c>
      <c r="K1782" t="str">
        <f t="shared" si="54"/>
        <v>In Stock</v>
      </c>
      <c r="L1782" s="1">
        <f t="shared" si="55"/>
        <v>1144</v>
      </c>
      <c r="M1782" t="str">
        <f>IF(Table1[[#This Row],[sold]]&gt;100,"High",IF(Table1[[#This Row],[sold]]&gt;=50,"Medium","Low"))</f>
        <v>Low</v>
      </c>
    </row>
    <row r="1783" spans="1:13" x14ac:dyDescent="0.3">
      <c r="A1783" t="s">
        <v>1279</v>
      </c>
      <c r="B1783" t="s">
        <v>3231</v>
      </c>
      <c r="C1783" t="s">
        <v>1011</v>
      </c>
      <c r="D1783" s="1">
        <v>15.97</v>
      </c>
      <c r="E1783">
        <v>3</v>
      </c>
      <c r="F1783" t="s">
        <v>3232</v>
      </c>
      <c r="G1783">
        <v>13</v>
      </c>
      <c r="H1783" t="s">
        <v>3233</v>
      </c>
      <c r="I1783" t="s">
        <v>7494</v>
      </c>
      <c r="J1783" t="s">
        <v>7258</v>
      </c>
      <c r="K1783" t="str">
        <f t="shared" si="54"/>
        <v>In Stock</v>
      </c>
      <c r="L1783" s="1">
        <f t="shared" si="55"/>
        <v>207.61</v>
      </c>
      <c r="M1783" t="str">
        <f>IF(Table1[[#This Row],[sold]]&gt;100,"High",IF(Table1[[#This Row],[sold]]&gt;=50,"Medium","Low"))</f>
        <v>Low</v>
      </c>
    </row>
    <row r="1784" spans="1:13" x14ac:dyDescent="0.3">
      <c r="A1784" t="s">
        <v>1252</v>
      </c>
      <c r="B1784" t="s">
        <v>2123</v>
      </c>
      <c r="C1784" t="s">
        <v>1254</v>
      </c>
      <c r="D1784" s="1">
        <v>16.98</v>
      </c>
      <c r="E1784">
        <v>10</v>
      </c>
      <c r="F1784" t="s">
        <v>3234</v>
      </c>
      <c r="G1784">
        <v>27</v>
      </c>
      <c r="H1784" t="s">
        <v>3235</v>
      </c>
      <c r="I1784" t="s">
        <v>7495</v>
      </c>
      <c r="J1784" t="s">
        <v>7258</v>
      </c>
      <c r="K1784" t="str">
        <f t="shared" si="54"/>
        <v>In Stock</v>
      </c>
      <c r="L1784" s="1">
        <f t="shared" si="55"/>
        <v>458.46000000000004</v>
      </c>
      <c r="M1784" t="str">
        <f>IF(Table1[[#This Row],[sold]]&gt;100,"High",IF(Table1[[#This Row],[sold]]&gt;=50,"Medium","Low"))</f>
        <v>Low</v>
      </c>
    </row>
    <row r="1785" spans="1:13" x14ac:dyDescent="0.3">
      <c r="A1785" t="s">
        <v>1354</v>
      </c>
      <c r="B1785" t="s">
        <v>3236</v>
      </c>
      <c r="C1785" t="s">
        <v>1011</v>
      </c>
      <c r="D1785" s="1">
        <v>22.99</v>
      </c>
      <c r="E1785">
        <v>10</v>
      </c>
      <c r="F1785" t="s">
        <v>1647</v>
      </c>
      <c r="G1785">
        <v>7</v>
      </c>
      <c r="H1785" t="s">
        <v>3237</v>
      </c>
      <c r="I1785" t="s">
        <v>7527</v>
      </c>
      <c r="J1785" t="s">
        <v>7258</v>
      </c>
      <c r="K1785" t="str">
        <f t="shared" si="54"/>
        <v>In Stock</v>
      </c>
      <c r="L1785" s="1">
        <f t="shared" si="55"/>
        <v>160.92999999999998</v>
      </c>
      <c r="M1785" t="str">
        <f>IF(Table1[[#This Row],[sold]]&gt;100,"High",IF(Table1[[#This Row],[sold]]&gt;=50,"Medium","Low"))</f>
        <v>Low</v>
      </c>
    </row>
    <row r="1786" spans="1:13" x14ac:dyDescent="0.3">
      <c r="A1786" t="s">
        <v>1236</v>
      </c>
      <c r="B1786" t="s">
        <v>3238</v>
      </c>
      <c r="C1786" t="s">
        <v>1011</v>
      </c>
      <c r="D1786" s="1">
        <v>18.95</v>
      </c>
      <c r="E1786">
        <v>10</v>
      </c>
      <c r="F1786" t="s">
        <v>2451</v>
      </c>
      <c r="G1786">
        <v>34</v>
      </c>
      <c r="H1786" t="s">
        <v>3239</v>
      </c>
      <c r="I1786" t="s">
        <v>7496</v>
      </c>
      <c r="J1786" t="s">
        <v>7258</v>
      </c>
      <c r="K1786" t="str">
        <f t="shared" si="54"/>
        <v>In Stock</v>
      </c>
      <c r="L1786" s="1">
        <f t="shared" si="55"/>
        <v>644.29999999999995</v>
      </c>
      <c r="M1786" t="str">
        <f>IF(Table1[[#This Row],[sold]]&gt;100,"High",IF(Table1[[#This Row],[sold]]&gt;=50,"Medium","Low"))</f>
        <v>Low</v>
      </c>
    </row>
    <row r="1787" spans="1:13" x14ac:dyDescent="0.3">
      <c r="A1787" t="s">
        <v>1279</v>
      </c>
      <c r="B1787" t="s">
        <v>3240</v>
      </c>
      <c r="C1787" t="s">
        <v>1011</v>
      </c>
      <c r="D1787" s="1">
        <v>27.89</v>
      </c>
      <c r="E1787">
        <v>3</v>
      </c>
      <c r="F1787" t="s">
        <v>3077</v>
      </c>
      <c r="G1787">
        <v>8</v>
      </c>
      <c r="H1787" t="s">
        <v>3241</v>
      </c>
      <c r="I1787" t="s">
        <v>7494</v>
      </c>
      <c r="J1787" t="s">
        <v>7258</v>
      </c>
      <c r="K1787" t="str">
        <f t="shared" si="54"/>
        <v>In Stock</v>
      </c>
      <c r="L1787" s="1">
        <f t="shared" si="55"/>
        <v>223.12</v>
      </c>
      <c r="M1787" t="str">
        <f>IF(Table1[[#This Row],[sold]]&gt;100,"High",IF(Table1[[#This Row],[sold]]&gt;=50,"Medium","Low"))</f>
        <v>Low</v>
      </c>
    </row>
    <row r="1788" spans="1:13" x14ac:dyDescent="0.3">
      <c r="A1788" t="s">
        <v>2302</v>
      </c>
      <c r="B1788" t="s">
        <v>3242</v>
      </c>
      <c r="C1788" t="s">
        <v>1036</v>
      </c>
      <c r="D1788" s="1">
        <v>34.99</v>
      </c>
      <c r="E1788">
        <v>2</v>
      </c>
      <c r="F1788" t="s">
        <v>2343</v>
      </c>
      <c r="G1788">
        <v>8</v>
      </c>
      <c r="H1788" t="s">
        <v>3243</v>
      </c>
      <c r="I1788" t="s">
        <v>7538</v>
      </c>
      <c r="J1788" t="s">
        <v>7258</v>
      </c>
      <c r="K1788" t="str">
        <f t="shared" ref="K1788:K1849" si="56">IF(E1788&gt;=1,"In Stock","Out of Stock")</f>
        <v>In Stock</v>
      </c>
      <c r="L1788" s="1">
        <f t="shared" ref="L1788:L1849" si="57">G1788*D1788</f>
        <v>279.92</v>
      </c>
      <c r="M1788" t="str">
        <f>IF(Table1[[#This Row],[sold]]&gt;100,"High",IF(Table1[[#This Row],[sold]]&gt;=50,"Medium","Low"))</f>
        <v>Low</v>
      </c>
    </row>
    <row r="1789" spans="1:13" x14ac:dyDescent="0.3">
      <c r="A1789" t="s">
        <v>1436</v>
      </c>
      <c r="B1789" t="s">
        <v>3244</v>
      </c>
      <c r="C1789" t="s">
        <v>1067</v>
      </c>
      <c r="D1789" s="1">
        <v>33.75</v>
      </c>
      <c r="E1789">
        <v>10</v>
      </c>
      <c r="F1789" t="s">
        <v>1277</v>
      </c>
      <c r="G1789">
        <v>10</v>
      </c>
      <c r="H1789" t="s">
        <v>3245</v>
      </c>
      <c r="I1789" t="s">
        <v>7494</v>
      </c>
      <c r="J1789" t="s">
        <v>7258</v>
      </c>
      <c r="K1789" t="str">
        <f t="shared" si="56"/>
        <v>In Stock</v>
      </c>
      <c r="L1789" s="1">
        <f t="shared" si="57"/>
        <v>337.5</v>
      </c>
      <c r="M1789" t="str">
        <f>IF(Table1[[#This Row],[sold]]&gt;100,"High",IF(Table1[[#This Row],[sold]]&gt;=50,"Medium","Low"))</f>
        <v>Low</v>
      </c>
    </row>
    <row r="1790" spans="1:13" x14ac:dyDescent="0.3">
      <c r="A1790" t="s">
        <v>1048</v>
      </c>
      <c r="B1790" t="s">
        <v>3246</v>
      </c>
      <c r="C1790" t="s">
        <v>1011</v>
      </c>
      <c r="D1790" s="1">
        <v>87.52</v>
      </c>
      <c r="E1790">
        <v>10</v>
      </c>
      <c r="F1790" t="s">
        <v>3247</v>
      </c>
      <c r="G1790">
        <v>188</v>
      </c>
      <c r="H1790" t="s">
        <v>3248</v>
      </c>
      <c r="I1790" t="s">
        <v>7496</v>
      </c>
      <c r="J1790" t="s">
        <v>7258</v>
      </c>
      <c r="K1790" t="str">
        <f t="shared" si="56"/>
        <v>In Stock</v>
      </c>
      <c r="L1790" s="1">
        <f t="shared" si="57"/>
        <v>16453.759999999998</v>
      </c>
      <c r="M1790" t="str">
        <f>IF(Table1[[#This Row],[sold]]&gt;100,"High",IF(Table1[[#This Row],[sold]]&gt;=50,"Medium","Low"))</f>
        <v>High</v>
      </c>
    </row>
    <row r="1791" spans="1:13" x14ac:dyDescent="0.3">
      <c r="A1791" t="s">
        <v>1506</v>
      </c>
      <c r="B1791" t="s">
        <v>3249</v>
      </c>
      <c r="C1791" t="s">
        <v>2348</v>
      </c>
      <c r="D1791" s="1">
        <v>19.73</v>
      </c>
      <c r="E1791">
        <v>10</v>
      </c>
      <c r="F1791" t="s">
        <v>3250</v>
      </c>
      <c r="G1791">
        <v>107</v>
      </c>
      <c r="H1791" t="s">
        <v>3251</v>
      </c>
      <c r="I1791" t="s">
        <v>7496</v>
      </c>
      <c r="J1791" t="s">
        <v>7258</v>
      </c>
      <c r="K1791" t="str">
        <f t="shared" si="56"/>
        <v>In Stock</v>
      </c>
      <c r="L1791" s="1">
        <f t="shared" si="57"/>
        <v>2111.11</v>
      </c>
      <c r="M1791" t="str">
        <f>IF(Table1[[#This Row],[sold]]&gt;100,"High",IF(Table1[[#This Row],[sold]]&gt;=50,"Medium","Low"))</f>
        <v>High</v>
      </c>
    </row>
    <row r="1792" spans="1:13" x14ac:dyDescent="0.3">
      <c r="A1792" t="s">
        <v>3252</v>
      </c>
      <c r="B1792" t="s">
        <v>3253</v>
      </c>
      <c r="C1792" t="s">
        <v>1011</v>
      </c>
      <c r="D1792" s="1">
        <v>17.89</v>
      </c>
      <c r="E1792">
        <v>10</v>
      </c>
      <c r="F1792" t="s">
        <v>3254</v>
      </c>
      <c r="G1792">
        <v>360</v>
      </c>
      <c r="H1792" t="s">
        <v>3255</v>
      </c>
      <c r="I1792" t="s">
        <v>7499</v>
      </c>
      <c r="J1792" t="s">
        <v>7258</v>
      </c>
      <c r="K1792" t="str">
        <f t="shared" si="56"/>
        <v>In Stock</v>
      </c>
      <c r="L1792" s="1">
        <f t="shared" si="57"/>
        <v>6440.4000000000005</v>
      </c>
      <c r="M1792" t="str">
        <f>IF(Table1[[#This Row],[sold]]&gt;100,"High",IF(Table1[[#This Row],[sold]]&gt;=50,"Medium","Low"))</f>
        <v>High</v>
      </c>
    </row>
    <row r="1793" spans="1:13" x14ac:dyDescent="0.3">
      <c r="A1793" t="s">
        <v>1289</v>
      </c>
      <c r="B1793" t="s">
        <v>3256</v>
      </c>
      <c r="C1793" t="s">
        <v>1011</v>
      </c>
      <c r="D1793" s="1">
        <v>99.99</v>
      </c>
      <c r="E1793">
        <v>6</v>
      </c>
      <c r="F1793" t="s">
        <v>3257</v>
      </c>
      <c r="G1793">
        <v>3</v>
      </c>
      <c r="H1793" t="s">
        <v>3258</v>
      </c>
      <c r="I1793" t="s">
        <v>7527</v>
      </c>
      <c r="J1793" t="s">
        <v>7258</v>
      </c>
      <c r="K1793" t="str">
        <f t="shared" si="56"/>
        <v>In Stock</v>
      </c>
      <c r="L1793" s="1">
        <f t="shared" si="57"/>
        <v>299.96999999999997</v>
      </c>
      <c r="M1793" t="str">
        <f>IF(Table1[[#This Row],[sold]]&gt;100,"High",IF(Table1[[#This Row],[sold]]&gt;=50,"Medium","Low"))</f>
        <v>Low</v>
      </c>
    </row>
    <row r="1794" spans="1:13" x14ac:dyDescent="0.3">
      <c r="A1794" t="s">
        <v>1095</v>
      </c>
      <c r="B1794" t="s">
        <v>3259</v>
      </c>
      <c r="C1794" t="s">
        <v>1011</v>
      </c>
      <c r="D1794" s="1">
        <v>99.99</v>
      </c>
      <c r="E1794">
        <v>1</v>
      </c>
      <c r="F1794" t="s">
        <v>2405</v>
      </c>
      <c r="G1794">
        <v>7</v>
      </c>
      <c r="H1794" t="s">
        <v>3260</v>
      </c>
      <c r="I1794" t="s">
        <v>7495</v>
      </c>
      <c r="J1794" t="s">
        <v>7258</v>
      </c>
      <c r="K1794" t="str">
        <f t="shared" si="56"/>
        <v>In Stock</v>
      </c>
      <c r="L1794" s="1">
        <f t="shared" si="57"/>
        <v>699.93</v>
      </c>
      <c r="M1794" t="str">
        <f>IF(Table1[[#This Row],[sold]]&gt;100,"High",IF(Table1[[#This Row],[sold]]&gt;=50,"Medium","Low"))</f>
        <v>Low</v>
      </c>
    </row>
    <row r="1795" spans="1:13" x14ac:dyDescent="0.3">
      <c r="A1795" t="s">
        <v>1074</v>
      </c>
      <c r="B1795" t="s">
        <v>3261</v>
      </c>
      <c r="C1795" t="s">
        <v>1036</v>
      </c>
      <c r="D1795" s="1">
        <v>59.99</v>
      </c>
      <c r="E1795">
        <v>1</v>
      </c>
      <c r="F1795" t="s">
        <v>2443</v>
      </c>
      <c r="G1795">
        <v>11</v>
      </c>
      <c r="H1795" t="s">
        <v>3262</v>
      </c>
      <c r="I1795" t="s">
        <v>7488</v>
      </c>
      <c r="J1795" t="s">
        <v>7258</v>
      </c>
      <c r="K1795" t="str">
        <f t="shared" si="56"/>
        <v>In Stock</v>
      </c>
      <c r="L1795" s="1">
        <f t="shared" si="57"/>
        <v>659.89</v>
      </c>
      <c r="M1795" t="str">
        <f>IF(Table1[[#This Row],[sold]]&gt;100,"High",IF(Table1[[#This Row],[sold]]&gt;=50,"Medium","Low"))</f>
        <v>Low</v>
      </c>
    </row>
    <row r="1796" spans="1:13" x14ac:dyDescent="0.3">
      <c r="A1796" t="s">
        <v>1350</v>
      </c>
      <c r="B1796" t="s">
        <v>3263</v>
      </c>
      <c r="C1796" t="s">
        <v>1011</v>
      </c>
      <c r="D1796" s="1">
        <v>37.020000000000003</v>
      </c>
      <c r="E1796">
        <v>25</v>
      </c>
      <c r="F1796" t="s">
        <v>3264</v>
      </c>
      <c r="G1796">
        <v>1926</v>
      </c>
      <c r="H1796" t="s">
        <v>3265</v>
      </c>
      <c r="I1796" t="s">
        <v>7495</v>
      </c>
      <c r="J1796" t="s">
        <v>7258</v>
      </c>
      <c r="K1796" t="str">
        <f t="shared" si="56"/>
        <v>In Stock</v>
      </c>
      <c r="L1796" s="1">
        <f t="shared" si="57"/>
        <v>71300.52</v>
      </c>
      <c r="M1796" t="str">
        <f>IF(Table1[[#This Row],[sold]]&gt;100,"High",IF(Table1[[#This Row],[sold]]&gt;=50,"Medium","Low"))</f>
        <v>High</v>
      </c>
    </row>
    <row r="1797" spans="1:13" x14ac:dyDescent="0.3">
      <c r="A1797" t="s">
        <v>1087</v>
      </c>
      <c r="B1797" t="s">
        <v>3266</v>
      </c>
      <c r="C1797" t="s">
        <v>1336</v>
      </c>
      <c r="D1797" s="1">
        <v>12.95</v>
      </c>
      <c r="E1797">
        <v>10</v>
      </c>
      <c r="F1797" t="s">
        <v>3267</v>
      </c>
      <c r="G1797">
        <v>42</v>
      </c>
      <c r="H1797" t="s">
        <v>3268</v>
      </c>
      <c r="I1797" t="s">
        <v>7488</v>
      </c>
      <c r="J1797" t="s">
        <v>7258</v>
      </c>
      <c r="K1797" t="str">
        <f t="shared" si="56"/>
        <v>In Stock</v>
      </c>
      <c r="L1797" s="1">
        <f t="shared" si="57"/>
        <v>543.9</v>
      </c>
      <c r="M1797" t="str">
        <f>IF(Table1[[#This Row],[sold]]&gt;100,"High",IF(Table1[[#This Row],[sold]]&gt;=50,"Medium","Low"))</f>
        <v>Low</v>
      </c>
    </row>
    <row r="1798" spans="1:13" x14ac:dyDescent="0.3">
      <c r="A1798" t="s">
        <v>1704</v>
      </c>
      <c r="B1798" t="s">
        <v>3269</v>
      </c>
      <c r="C1798" t="s">
        <v>1036</v>
      </c>
      <c r="D1798" s="1">
        <v>24.99</v>
      </c>
      <c r="E1798">
        <v>4</v>
      </c>
      <c r="F1798" t="s">
        <v>3270</v>
      </c>
      <c r="G1798">
        <v>21</v>
      </c>
      <c r="H1798" t="s">
        <v>3271</v>
      </c>
      <c r="I1798" t="s">
        <v>7496</v>
      </c>
      <c r="J1798" t="s">
        <v>7258</v>
      </c>
      <c r="K1798" t="str">
        <f t="shared" si="56"/>
        <v>In Stock</v>
      </c>
      <c r="L1798" s="1">
        <f t="shared" si="57"/>
        <v>524.79</v>
      </c>
      <c r="M1798" t="str">
        <f>IF(Table1[[#This Row],[sold]]&gt;100,"High",IF(Table1[[#This Row],[sold]]&gt;=50,"Medium","Low"))</f>
        <v>Low</v>
      </c>
    </row>
    <row r="1799" spans="1:13" x14ac:dyDescent="0.3">
      <c r="A1799" t="s">
        <v>1257</v>
      </c>
      <c r="B1799" t="s">
        <v>3272</v>
      </c>
      <c r="C1799" t="s">
        <v>1036</v>
      </c>
      <c r="D1799" s="1">
        <v>36.94</v>
      </c>
      <c r="E1799">
        <v>7</v>
      </c>
      <c r="F1799" t="s">
        <v>3273</v>
      </c>
      <c r="G1799">
        <v>233</v>
      </c>
      <c r="H1799" t="s">
        <v>3274</v>
      </c>
      <c r="I1799" t="s">
        <v>7498</v>
      </c>
      <c r="J1799" t="s">
        <v>7258</v>
      </c>
      <c r="K1799" t="str">
        <f t="shared" si="56"/>
        <v>In Stock</v>
      </c>
      <c r="L1799" s="1">
        <f t="shared" si="57"/>
        <v>8607.0199999999986</v>
      </c>
      <c r="M1799" t="str">
        <f>IF(Table1[[#This Row],[sold]]&gt;100,"High",IF(Table1[[#This Row],[sold]]&gt;=50,"Medium","Low"))</f>
        <v>High</v>
      </c>
    </row>
    <row r="1800" spans="1:13" x14ac:dyDescent="0.3">
      <c r="A1800" t="s">
        <v>1044</v>
      </c>
      <c r="B1800" t="s">
        <v>3275</v>
      </c>
      <c r="C1800" t="s">
        <v>1011</v>
      </c>
      <c r="D1800" s="1">
        <v>39.950000000000003</v>
      </c>
      <c r="E1800">
        <v>10</v>
      </c>
      <c r="F1800" t="s">
        <v>1124</v>
      </c>
      <c r="G1800">
        <v>3</v>
      </c>
      <c r="H1800" t="s">
        <v>3276</v>
      </c>
      <c r="I1800" t="s">
        <v>7496</v>
      </c>
      <c r="J1800" t="s">
        <v>7258</v>
      </c>
      <c r="K1800" t="str">
        <f t="shared" si="56"/>
        <v>In Stock</v>
      </c>
      <c r="L1800" s="1">
        <f t="shared" si="57"/>
        <v>119.85000000000001</v>
      </c>
      <c r="M1800" t="str">
        <f>IF(Table1[[#This Row],[sold]]&gt;100,"High",IF(Table1[[#This Row],[sold]]&gt;=50,"Medium","Low"))</f>
        <v>Low</v>
      </c>
    </row>
    <row r="1801" spans="1:13" x14ac:dyDescent="0.3">
      <c r="A1801" t="s">
        <v>1095</v>
      </c>
      <c r="B1801" t="s">
        <v>3277</v>
      </c>
      <c r="C1801" t="s">
        <v>1011</v>
      </c>
      <c r="D1801" s="1">
        <v>89.99</v>
      </c>
      <c r="E1801">
        <v>5</v>
      </c>
      <c r="F1801" t="s">
        <v>1667</v>
      </c>
      <c r="G1801">
        <v>6</v>
      </c>
      <c r="H1801" t="s">
        <v>3278</v>
      </c>
      <c r="I1801" t="s">
        <v>7495</v>
      </c>
      <c r="J1801" t="s">
        <v>7258</v>
      </c>
      <c r="K1801" t="str">
        <f t="shared" si="56"/>
        <v>In Stock</v>
      </c>
      <c r="L1801" s="1">
        <f t="shared" si="57"/>
        <v>539.93999999999994</v>
      </c>
      <c r="M1801" t="str">
        <f>IF(Table1[[#This Row],[sold]]&gt;100,"High",IF(Table1[[#This Row],[sold]]&gt;=50,"Medium","Low"))</f>
        <v>Low</v>
      </c>
    </row>
    <row r="1802" spans="1:13" x14ac:dyDescent="0.3">
      <c r="A1802" t="s">
        <v>1078</v>
      </c>
      <c r="B1802" t="s">
        <v>7304</v>
      </c>
      <c r="C1802" t="s">
        <v>1011</v>
      </c>
      <c r="D1802" s="1">
        <v>34.76</v>
      </c>
      <c r="E1802">
        <v>1</v>
      </c>
      <c r="F1802" t="s">
        <v>3279</v>
      </c>
      <c r="G1802">
        <v>144</v>
      </c>
      <c r="H1802" t="s">
        <v>3280</v>
      </c>
      <c r="I1802" t="s">
        <v>7496</v>
      </c>
      <c r="J1802" t="s">
        <v>7258</v>
      </c>
      <c r="K1802" t="str">
        <f t="shared" si="56"/>
        <v>In Stock</v>
      </c>
      <c r="L1802" s="1">
        <f t="shared" si="57"/>
        <v>5005.4399999999996</v>
      </c>
      <c r="M1802" t="str">
        <f>IF(Table1[[#This Row],[sold]]&gt;100,"High",IF(Table1[[#This Row],[sold]]&gt;=50,"Medium","Low"))</f>
        <v>High</v>
      </c>
    </row>
    <row r="1803" spans="1:13" x14ac:dyDescent="0.3">
      <c r="A1803" t="s">
        <v>1009</v>
      </c>
      <c r="B1803" t="s">
        <v>3281</v>
      </c>
      <c r="C1803" t="s">
        <v>1011</v>
      </c>
      <c r="D1803" s="1">
        <v>90</v>
      </c>
      <c r="E1803">
        <v>10</v>
      </c>
      <c r="F1803" t="s">
        <v>3282</v>
      </c>
      <c r="G1803">
        <v>75</v>
      </c>
      <c r="H1803" t="s">
        <v>3283</v>
      </c>
      <c r="I1803" t="s">
        <v>7495</v>
      </c>
      <c r="J1803" t="s">
        <v>7258</v>
      </c>
      <c r="K1803" t="str">
        <f t="shared" si="56"/>
        <v>In Stock</v>
      </c>
      <c r="L1803" s="1">
        <f t="shared" si="57"/>
        <v>6750</v>
      </c>
      <c r="M1803" t="str">
        <f>IF(Table1[[#This Row],[sold]]&gt;100,"High",IF(Table1[[#This Row],[sold]]&gt;=50,"Medium","Low"))</f>
        <v>Medium</v>
      </c>
    </row>
    <row r="1804" spans="1:13" x14ac:dyDescent="0.3">
      <c r="A1804" t="s">
        <v>1078</v>
      </c>
      <c r="B1804" t="s">
        <v>7305</v>
      </c>
      <c r="C1804" t="s">
        <v>1036</v>
      </c>
      <c r="D1804" s="1">
        <v>27.99</v>
      </c>
      <c r="E1804">
        <v>2</v>
      </c>
      <c r="F1804" t="s">
        <v>2343</v>
      </c>
      <c r="G1804">
        <v>8</v>
      </c>
      <c r="H1804" t="s">
        <v>3284</v>
      </c>
      <c r="I1804" t="s">
        <v>7492</v>
      </c>
      <c r="J1804" t="s">
        <v>7258</v>
      </c>
      <c r="K1804" t="str">
        <f t="shared" si="56"/>
        <v>In Stock</v>
      </c>
      <c r="L1804" s="1">
        <f t="shared" si="57"/>
        <v>223.92</v>
      </c>
      <c r="M1804" t="str">
        <f>IF(Table1[[#This Row],[sold]]&gt;100,"High",IF(Table1[[#This Row],[sold]]&gt;=50,"Medium","Low"))</f>
        <v>Low</v>
      </c>
    </row>
    <row r="1805" spans="1:13" x14ac:dyDescent="0.3">
      <c r="A1805" t="s">
        <v>1243</v>
      </c>
      <c r="B1805" t="s">
        <v>3285</v>
      </c>
      <c r="C1805" t="s">
        <v>1036</v>
      </c>
      <c r="D1805" s="1">
        <v>48.88</v>
      </c>
      <c r="E1805">
        <v>10</v>
      </c>
      <c r="F1805" t="s">
        <v>1148</v>
      </c>
      <c r="G1805">
        <v>4</v>
      </c>
      <c r="I1805" t="s">
        <v>7494</v>
      </c>
      <c r="J1805" t="s">
        <v>7258</v>
      </c>
      <c r="K1805" t="str">
        <f t="shared" si="56"/>
        <v>In Stock</v>
      </c>
      <c r="L1805" s="1">
        <f t="shared" si="57"/>
        <v>195.52</v>
      </c>
      <c r="M1805" t="str">
        <f>IF(Table1[[#This Row],[sold]]&gt;100,"High",IF(Table1[[#This Row],[sold]]&gt;=50,"Medium","Low"))</f>
        <v>Low</v>
      </c>
    </row>
    <row r="1806" spans="1:13" x14ac:dyDescent="0.3">
      <c r="A1806" t="s">
        <v>1146</v>
      </c>
      <c r="B1806" t="s">
        <v>3286</v>
      </c>
      <c r="C1806" t="s">
        <v>1011</v>
      </c>
      <c r="D1806" s="1">
        <v>59.98</v>
      </c>
      <c r="E1806">
        <v>10</v>
      </c>
      <c r="F1806" t="s">
        <v>1809</v>
      </c>
      <c r="G1806">
        <v>5</v>
      </c>
      <c r="I1806" t="s">
        <v>7496</v>
      </c>
      <c r="J1806" t="s">
        <v>7258</v>
      </c>
      <c r="K1806" t="str">
        <f t="shared" si="56"/>
        <v>In Stock</v>
      </c>
      <c r="L1806" s="1">
        <f t="shared" si="57"/>
        <v>299.89999999999998</v>
      </c>
      <c r="M1806" t="str">
        <f>IF(Table1[[#This Row],[sold]]&gt;100,"High",IF(Table1[[#This Row],[sold]]&gt;=50,"Medium","Low"))</f>
        <v>Low</v>
      </c>
    </row>
    <row r="1807" spans="1:13" x14ac:dyDescent="0.3">
      <c r="A1807" t="s">
        <v>1034</v>
      </c>
      <c r="B1807" t="s">
        <v>3287</v>
      </c>
      <c r="C1807" t="s">
        <v>1036</v>
      </c>
      <c r="D1807" s="1">
        <v>39.549999999999997</v>
      </c>
      <c r="E1807">
        <v>1</v>
      </c>
      <c r="F1807" t="s">
        <v>3288</v>
      </c>
      <c r="G1807">
        <v>1059</v>
      </c>
      <c r="H1807" t="s">
        <v>3289</v>
      </c>
      <c r="I1807" t="s">
        <v>7496</v>
      </c>
      <c r="J1807" t="s">
        <v>7258</v>
      </c>
      <c r="K1807" t="str">
        <f t="shared" si="56"/>
        <v>In Stock</v>
      </c>
      <c r="L1807" s="1">
        <f t="shared" si="57"/>
        <v>41883.449999999997</v>
      </c>
      <c r="M1807" t="str">
        <f>IF(Table1[[#This Row],[sold]]&gt;100,"High",IF(Table1[[#This Row],[sold]]&gt;=50,"Medium","Low"))</f>
        <v>High</v>
      </c>
    </row>
    <row r="1808" spans="1:13" x14ac:dyDescent="0.3">
      <c r="A1808" t="s">
        <v>1070</v>
      </c>
      <c r="B1808" t="s">
        <v>3290</v>
      </c>
      <c r="C1808" t="s">
        <v>1011</v>
      </c>
      <c r="D1808" s="1">
        <v>65.95</v>
      </c>
      <c r="E1808">
        <v>10</v>
      </c>
      <c r="F1808" t="s">
        <v>1850</v>
      </c>
      <c r="G1808">
        <v>150</v>
      </c>
      <c r="H1808" t="s">
        <v>3291</v>
      </c>
      <c r="I1808" t="s">
        <v>7524</v>
      </c>
      <c r="J1808" t="s">
        <v>7258</v>
      </c>
      <c r="K1808" t="str">
        <f t="shared" si="56"/>
        <v>In Stock</v>
      </c>
      <c r="L1808" s="1">
        <f t="shared" si="57"/>
        <v>9892.5</v>
      </c>
      <c r="M1808" t="str">
        <f>IF(Table1[[#This Row],[sold]]&gt;100,"High",IF(Table1[[#This Row],[sold]]&gt;=50,"Medium","Low"))</f>
        <v>High</v>
      </c>
    </row>
    <row r="1809" spans="1:13" x14ac:dyDescent="0.3">
      <c r="A1809" t="s">
        <v>1743</v>
      </c>
      <c r="B1809" t="s">
        <v>3292</v>
      </c>
      <c r="C1809" t="s">
        <v>1011</v>
      </c>
      <c r="D1809" s="1">
        <v>63.25</v>
      </c>
      <c r="E1809">
        <v>86</v>
      </c>
      <c r="F1809" t="s">
        <v>3293</v>
      </c>
      <c r="G1809">
        <v>116</v>
      </c>
      <c r="H1809" t="s">
        <v>3294</v>
      </c>
      <c r="I1809" t="s">
        <v>7495</v>
      </c>
      <c r="J1809" t="s">
        <v>7258</v>
      </c>
      <c r="K1809" t="str">
        <f t="shared" si="56"/>
        <v>In Stock</v>
      </c>
      <c r="L1809" s="1">
        <f t="shared" si="57"/>
        <v>7337</v>
      </c>
      <c r="M1809" t="str">
        <f>IF(Table1[[#This Row],[sold]]&gt;100,"High",IF(Table1[[#This Row],[sold]]&gt;=50,"Medium","Low"))</f>
        <v>High</v>
      </c>
    </row>
    <row r="1810" spans="1:13" x14ac:dyDescent="0.3">
      <c r="A1810" t="s">
        <v>1344</v>
      </c>
      <c r="B1810" t="s">
        <v>3295</v>
      </c>
      <c r="C1810" t="s">
        <v>1011</v>
      </c>
      <c r="D1810" s="1">
        <v>50.99</v>
      </c>
      <c r="E1810">
        <v>10</v>
      </c>
      <c r="F1810" t="s">
        <v>3234</v>
      </c>
      <c r="G1810">
        <v>27</v>
      </c>
      <c r="H1810" t="s">
        <v>3296</v>
      </c>
      <c r="I1810" t="s">
        <v>7499</v>
      </c>
      <c r="J1810" t="s">
        <v>7258</v>
      </c>
      <c r="K1810" t="str">
        <f t="shared" si="56"/>
        <v>In Stock</v>
      </c>
      <c r="L1810" s="1">
        <f t="shared" si="57"/>
        <v>1376.73</v>
      </c>
      <c r="M1810" t="str">
        <f>IF(Table1[[#This Row],[sold]]&gt;100,"High",IF(Table1[[#This Row],[sold]]&gt;=50,"Medium","Low"))</f>
        <v>Low</v>
      </c>
    </row>
    <row r="1811" spans="1:13" x14ac:dyDescent="0.3">
      <c r="A1811" t="s">
        <v>2135</v>
      </c>
      <c r="B1811" t="s">
        <v>3297</v>
      </c>
      <c r="C1811" t="s">
        <v>1011</v>
      </c>
      <c r="D1811" s="1">
        <v>44.99</v>
      </c>
      <c r="E1811">
        <v>10</v>
      </c>
      <c r="F1811" t="s">
        <v>1402</v>
      </c>
      <c r="G1811">
        <v>2</v>
      </c>
      <c r="H1811" t="s">
        <v>3298</v>
      </c>
      <c r="I1811" t="s">
        <v>7538</v>
      </c>
      <c r="J1811" t="s">
        <v>7258</v>
      </c>
      <c r="K1811" t="str">
        <f t="shared" si="56"/>
        <v>In Stock</v>
      </c>
      <c r="L1811" s="1">
        <f t="shared" si="57"/>
        <v>89.98</v>
      </c>
      <c r="M1811" t="str">
        <f>IF(Table1[[#This Row],[sold]]&gt;100,"High",IF(Table1[[#This Row],[sold]]&gt;=50,"Medium","Low"))</f>
        <v>Low</v>
      </c>
    </row>
    <row r="1812" spans="1:13" x14ac:dyDescent="0.3">
      <c r="A1812" t="s">
        <v>1034</v>
      </c>
      <c r="B1812" t="s">
        <v>3299</v>
      </c>
      <c r="C1812" t="s">
        <v>1036</v>
      </c>
      <c r="D1812" s="1">
        <v>18.809999999999999</v>
      </c>
      <c r="E1812">
        <v>4</v>
      </c>
      <c r="F1812" t="s">
        <v>3300</v>
      </c>
      <c r="G1812">
        <v>1960</v>
      </c>
      <c r="H1812" t="s">
        <v>3301</v>
      </c>
      <c r="I1812" t="s">
        <v>7496</v>
      </c>
      <c r="J1812" t="s">
        <v>7258</v>
      </c>
      <c r="K1812" t="str">
        <f t="shared" si="56"/>
        <v>In Stock</v>
      </c>
      <c r="L1812" s="1">
        <f t="shared" si="57"/>
        <v>36867.599999999999</v>
      </c>
      <c r="M1812" t="str">
        <f>IF(Table1[[#This Row],[sold]]&gt;100,"High",IF(Table1[[#This Row],[sold]]&gt;=50,"Medium","Low"))</f>
        <v>High</v>
      </c>
    </row>
    <row r="1813" spans="1:13" x14ac:dyDescent="0.3">
      <c r="A1813" t="s">
        <v>1538</v>
      </c>
      <c r="B1813" t="s">
        <v>3302</v>
      </c>
      <c r="C1813" t="s">
        <v>1011</v>
      </c>
      <c r="D1813" s="1">
        <v>26.31</v>
      </c>
      <c r="E1813">
        <v>3</v>
      </c>
      <c r="F1813" t="s">
        <v>3091</v>
      </c>
      <c r="G1813">
        <v>20</v>
      </c>
      <c r="H1813" t="s">
        <v>3303</v>
      </c>
      <c r="I1813" t="s">
        <v>7494</v>
      </c>
      <c r="J1813" t="s">
        <v>7258</v>
      </c>
      <c r="K1813" t="str">
        <f t="shared" si="56"/>
        <v>In Stock</v>
      </c>
      <c r="L1813" s="1">
        <f t="shared" si="57"/>
        <v>526.19999999999993</v>
      </c>
      <c r="M1813" t="str">
        <f>IF(Table1[[#This Row],[sold]]&gt;100,"High",IF(Table1[[#This Row],[sold]]&gt;=50,"Medium","Low"))</f>
        <v>Low</v>
      </c>
    </row>
    <row r="1814" spans="1:13" x14ac:dyDescent="0.3">
      <c r="A1814" t="s">
        <v>1017</v>
      </c>
      <c r="B1814" t="s">
        <v>3304</v>
      </c>
      <c r="C1814" t="s">
        <v>1011</v>
      </c>
      <c r="D1814" s="1">
        <v>35.99</v>
      </c>
      <c r="E1814">
        <v>6</v>
      </c>
      <c r="F1814" t="s">
        <v>2333</v>
      </c>
      <c r="G1814">
        <v>13</v>
      </c>
      <c r="H1814" t="s">
        <v>3305</v>
      </c>
      <c r="I1814" t="s">
        <v>7492</v>
      </c>
      <c r="J1814" t="s">
        <v>7258</v>
      </c>
      <c r="K1814" t="str">
        <f t="shared" si="56"/>
        <v>In Stock</v>
      </c>
      <c r="L1814" s="1">
        <f t="shared" si="57"/>
        <v>467.87</v>
      </c>
      <c r="M1814" t="str">
        <f>IF(Table1[[#This Row],[sold]]&gt;100,"High",IF(Table1[[#This Row],[sold]]&gt;=50,"Medium","Low"))</f>
        <v>Low</v>
      </c>
    </row>
    <row r="1815" spans="1:13" x14ac:dyDescent="0.3">
      <c r="A1815" t="s">
        <v>2992</v>
      </c>
      <c r="B1815" t="s">
        <v>3306</v>
      </c>
      <c r="C1815" t="s">
        <v>1254</v>
      </c>
      <c r="D1815" s="1">
        <v>11.94</v>
      </c>
      <c r="E1815">
        <v>82</v>
      </c>
      <c r="F1815" t="s">
        <v>3307</v>
      </c>
      <c r="G1815">
        <v>1286</v>
      </c>
      <c r="H1815" t="s">
        <v>3308</v>
      </c>
      <c r="I1815" t="s">
        <v>7495</v>
      </c>
      <c r="J1815" t="s">
        <v>7258</v>
      </c>
      <c r="K1815" t="str">
        <f t="shared" si="56"/>
        <v>In Stock</v>
      </c>
      <c r="L1815" s="1">
        <f t="shared" si="57"/>
        <v>15354.84</v>
      </c>
      <c r="M1815" t="str">
        <f>IF(Table1[[#This Row],[sold]]&gt;100,"High",IF(Table1[[#This Row],[sold]]&gt;=50,"Medium","Low"))</f>
        <v>High</v>
      </c>
    </row>
    <row r="1816" spans="1:13" x14ac:dyDescent="0.3">
      <c r="A1816" t="s">
        <v>1289</v>
      </c>
      <c r="B1816" t="s">
        <v>3309</v>
      </c>
      <c r="C1816" t="s">
        <v>1011</v>
      </c>
      <c r="D1816" s="1">
        <v>28</v>
      </c>
      <c r="E1816">
        <v>4</v>
      </c>
      <c r="F1816" t="s">
        <v>3310</v>
      </c>
      <c r="G1816">
        <v>5</v>
      </c>
      <c r="H1816" t="s">
        <v>3311</v>
      </c>
      <c r="I1816" t="s">
        <v>7492</v>
      </c>
      <c r="J1816" t="s">
        <v>7258</v>
      </c>
      <c r="K1816" t="str">
        <f t="shared" si="56"/>
        <v>In Stock</v>
      </c>
      <c r="L1816" s="1">
        <f t="shared" si="57"/>
        <v>140</v>
      </c>
      <c r="M1816" t="str">
        <f>IF(Table1[[#This Row],[sold]]&gt;100,"High",IF(Table1[[#This Row],[sold]]&gt;=50,"Medium","Low"))</f>
        <v>Low</v>
      </c>
    </row>
    <row r="1817" spans="1:13" x14ac:dyDescent="0.3">
      <c r="A1817" t="s">
        <v>1252</v>
      </c>
      <c r="B1817" t="s">
        <v>3312</v>
      </c>
      <c r="C1817" t="s">
        <v>1336</v>
      </c>
      <c r="D1817" s="1">
        <v>49.99</v>
      </c>
      <c r="E1817">
        <v>9</v>
      </c>
      <c r="F1817" t="s">
        <v>3313</v>
      </c>
      <c r="G1817">
        <v>13</v>
      </c>
      <c r="H1817" t="s">
        <v>3314</v>
      </c>
      <c r="I1817" t="s">
        <v>7520</v>
      </c>
      <c r="J1817" t="s">
        <v>7258</v>
      </c>
      <c r="K1817" t="str">
        <f t="shared" si="56"/>
        <v>In Stock</v>
      </c>
      <c r="L1817" s="1">
        <f t="shared" si="57"/>
        <v>649.87</v>
      </c>
      <c r="M1817" t="str">
        <f>IF(Table1[[#This Row],[sold]]&gt;100,"High",IF(Table1[[#This Row],[sold]]&gt;=50,"Medium","Low"))</f>
        <v>Low</v>
      </c>
    </row>
    <row r="1818" spans="1:13" x14ac:dyDescent="0.3">
      <c r="A1818" t="s">
        <v>1252</v>
      </c>
      <c r="B1818" t="s">
        <v>3315</v>
      </c>
      <c r="C1818" t="s">
        <v>1254</v>
      </c>
      <c r="D1818" s="1">
        <v>79.989999999999995</v>
      </c>
      <c r="E1818">
        <v>6</v>
      </c>
      <c r="F1818" t="s">
        <v>2494</v>
      </c>
      <c r="G1818">
        <v>4</v>
      </c>
      <c r="H1818" t="s">
        <v>3316</v>
      </c>
      <c r="I1818" t="s">
        <v>7505</v>
      </c>
      <c r="J1818" t="s">
        <v>7258</v>
      </c>
      <c r="K1818" t="str">
        <f t="shared" si="56"/>
        <v>In Stock</v>
      </c>
      <c r="L1818" s="1">
        <f t="shared" si="57"/>
        <v>319.95999999999998</v>
      </c>
      <c r="M1818" t="str">
        <f>IF(Table1[[#This Row],[sold]]&gt;100,"High",IF(Table1[[#This Row],[sold]]&gt;=50,"Medium","Low"))</f>
        <v>Low</v>
      </c>
    </row>
    <row r="1819" spans="1:13" x14ac:dyDescent="0.3">
      <c r="A1819" t="s">
        <v>3317</v>
      </c>
      <c r="B1819" t="s">
        <v>3318</v>
      </c>
      <c r="C1819" t="s">
        <v>1336</v>
      </c>
      <c r="D1819" s="1">
        <v>55</v>
      </c>
      <c r="E1819">
        <v>6</v>
      </c>
      <c r="F1819" t="s">
        <v>3007</v>
      </c>
      <c r="G1819">
        <v>12</v>
      </c>
      <c r="H1819" t="s">
        <v>3319</v>
      </c>
      <c r="I1819" t="s">
        <v>7495</v>
      </c>
      <c r="J1819" t="s">
        <v>7258</v>
      </c>
      <c r="K1819" t="str">
        <f t="shared" si="56"/>
        <v>In Stock</v>
      </c>
      <c r="L1819" s="1">
        <f t="shared" si="57"/>
        <v>660</v>
      </c>
      <c r="M1819" t="str">
        <f>IF(Table1[[#This Row],[sold]]&gt;100,"High",IF(Table1[[#This Row],[sold]]&gt;=50,"Medium","Low"))</f>
        <v>Low</v>
      </c>
    </row>
    <row r="1820" spans="1:13" x14ac:dyDescent="0.3">
      <c r="A1820" t="s">
        <v>1279</v>
      </c>
      <c r="B1820" t="s">
        <v>7417</v>
      </c>
      <c r="C1820" t="s">
        <v>1011</v>
      </c>
      <c r="D1820" s="1">
        <v>39.99</v>
      </c>
      <c r="E1820">
        <v>23</v>
      </c>
      <c r="F1820" t="s">
        <v>3320</v>
      </c>
      <c r="G1820">
        <v>48</v>
      </c>
      <c r="H1820" t="s">
        <v>3321</v>
      </c>
      <c r="I1820" t="s">
        <v>7496</v>
      </c>
      <c r="J1820" t="s">
        <v>7258</v>
      </c>
      <c r="K1820" t="str">
        <f t="shared" si="56"/>
        <v>In Stock</v>
      </c>
      <c r="L1820" s="1">
        <f t="shared" si="57"/>
        <v>1919.52</v>
      </c>
      <c r="M1820" t="str">
        <f>IF(Table1[[#This Row],[sold]]&gt;100,"High",IF(Table1[[#This Row],[sold]]&gt;=50,"Medium","Low"))</f>
        <v>Low</v>
      </c>
    </row>
    <row r="1821" spans="1:13" x14ac:dyDescent="0.3">
      <c r="A1821" t="s">
        <v>1065</v>
      </c>
      <c r="B1821" t="s">
        <v>3322</v>
      </c>
      <c r="C1821" t="s">
        <v>1036</v>
      </c>
      <c r="D1821" s="1">
        <v>32.99</v>
      </c>
      <c r="E1821">
        <v>4</v>
      </c>
      <c r="F1821" t="s">
        <v>3323</v>
      </c>
      <c r="G1821">
        <v>9</v>
      </c>
      <c r="H1821" t="s">
        <v>3324</v>
      </c>
      <c r="I1821" t="s">
        <v>7512</v>
      </c>
      <c r="J1821" t="s">
        <v>7258</v>
      </c>
      <c r="K1821" t="str">
        <f t="shared" si="56"/>
        <v>In Stock</v>
      </c>
      <c r="L1821" s="1">
        <f t="shared" si="57"/>
        <v>296.91000000000003</v>
      </c>
      <c r="M1821" t="str">
        <f>IF(Table1[[#This Row],[sold]]&gt;100,"High",IF(Table1[[#This Row],[sold]]&gt;=50,"Medium","Low"))</f>
        <v>Low</v>
      </c>
    </row>
    <row r="1822" spans="1:13" x14ac:dyDescent="0.3">
      <c r="A1822" t="s">
        <v>1252</v>
      </c>
      <c r="B1822" t="s">
        <v>3325</v>
      </c>
      <c r="C1822" t="s">
        <v>1254</v>
      </c>
      <c r="D1822" s="1">
        <v>66.95</v>
      </c>
      <c r="E1822">
        <v>10</v>
      </c>
      <c r="F1822" t="s">
        <v>3326</v>
      </c>
      <c r="G1822">
        <v>6</v>
      </c>
      <c r="H1822" t="s">
        <v>3327</v>
      </c>
      <c r="I1822" t="s">
        <v>7496</v>
      </c>
      <c r="J1822" t="s">
        <v>7258</v>
      </c>
      <c r="K1822" t="str">
        <f t="shared" si="56"/>
        <v>In Stock</v>
      </c>
      <c r="L1822" s="1">
        <f t="shared" si="57"/>
        <v>401.70000000000005</v>
      </c>
      <c r="M1822" t="str">
        <f>IF(Table1[[#This Row],[sold]]&gt;100,"High",IF(Table1[[#This Row],[sold]]&gt;=50,"Medium","Low"))</f>
        <v>Low</v>
      </c>
    </row>
    <row r="1823" spans="1:13" x14ac:dyDescent="0.3">
      <c r="A1823" t="s">
        <v>1009</v>
      </c>
      <c r="B1823" t="s">
        <v>3328</v>
      </c>
      <c r="C1823" t="s">
        <v>1011</v>
      </c>
      <c r="D1823" s="1">
        <v>51.99</v>
      </c>
      <c r="E1823">
        <v>8</v>
      </c>
      <c r="F1823" t="s">
        <v>3329</v>
      </c>
      <c r="G1823">
        <v>12</v>
      </c>
      <c r="H1823" t="s">
        <v>3330</v>
      </c>
      <c r="I1823" t="s">
        <v>7492</v>
      </c>
      <c r="J1823" t="s">
        <v>7258</v>
      </c>
      <c r="K1823" t="str">
        <f t="shared" si="56"/>
        <v>In Stock</v>
      </c>
      <c r="L1823" s="1">
        <f t="shared" si="57"/>
        <v>623.88</v>
      </c>
      <c r="M1823" t="str">
        <f>IF(Table1[[#This Row],[sold]]&gt;100,"High",IF(Table1[[#This Row],[sold]]&gt;=50,"Medium","Low"))</f>
        <v>Low</v>
      </c>
    </row>
    <row r="1824" spans="1:13" x14ac:dyDescent="0.3">
      <c r="A1824" t="s">
        <v>1185</v>
      </c>
      <c r="B1824" t="s">
        <v>3331</v>
      </c>
      <c r="C1824" t="s">
        <v>1011</v>
      </c>
      <c r="D1824" s="1">
        <v>34.99</v>
      </c>
      <c r="E1824">
        <v>10</v>
      </c>
      <c r="F1824" t="s">
        <v>3042</v>
      </c>
      <c r="G1824">
        <v>26</v>
      </c>
      <c r="H1824" t="s">
        <v>3332</v>
      </c>
      <c r="I1824" t="s">
        <v>7492</v>
      </c>
      <c r="J1824" t="s">
        <v>7258</v>
      </c>
      <c r="K1824" t="str">
        <f t="shared" si="56"/>
        <v>In Stock</v>
      </c>
      <c r="L1824" s="1">
        <f t="shared" si="57"/>
        <v>909.74</v>
      </c>
      <c r="M1824" t="str">
        <f>IF(Table1[[#This Row],[sold]]&gt;100,"High",IF(Table1[[#This Row],[sold]]&gt;=50,"Medium","Low"))</f>
        <v>Low</v>
      </c>
    </row>
    <row r="1825" spans="1:13" x14ac:dyDescent="0.3">
      <c r="A1825" t="s">
        <v>3333</v>
      </c>
      <c r="B1825" t="s">
        <v>3334</v>
      </c>
      <c r="C1825" t="s">
        <v>1067</v>
      </c>
      <c r="D1825" s="1">
        <v>48.93</v>
      </c>
      <c r="E1825">
        <v>10</v>
      </c>
      <c r="F1825" t="s">
        <v>2587</v>
      </c>
      <c r="G1825">
        <v>37</v>
      </c>
      <c r="H1825" t="s">
        <v>3335</v>
      </c>
      <c r="I1825" t="s">
        <v>7494</v>
      </c>
      <c r="J1825" t="s">
        <v>7258</v>
      </c>
      <c r="K1825" t="str">
        <f t="shared" si="56"/>
        <v>In Stock</v>
      </c>
      <c r="L1825" s="1">
        <f t="shared" si="57"/>
        <v>1810.41</v>
      </c>
      <c r="M1825" t="str">
        <f>IF(Table1[[#This Row],[sold]]&gt;100,"High",IF(Table1[[#This Row],[sold]]&gt;=50,"Medium","Low"))</f>
        <v>Low</v>
      </c>
    </row>
    <row r="1826" spans="1:13" x14ac:dyDescent="0.3">
      <c r="A1826" t="s">
        <v>1893</v>
      </c>
      <c r="B1826" t="s">
        <v>3336</v>
      </c>
      <c r="C1826" t="s">
        <v>1011</v>
      </c>
      <c r="D1826" s="1">
        <v>27</v>
      </c>
      <c r="E1826">
        <v>2</v>
      </c>
      <c r="F1826" t="s">
        <v>2343</v>
      </c>
      <c r="G1826">
        <v>8</v>
      </c>
      <c r="I1826" t="s">
        <v>7493</v>
      </c>
      <c r="J1826" t="s">
        <v>7258</v>
      </c>
      <c r="K1826" t="str">
        <f t="shared" si="56"/>
        <v>In Stock</v>
      </c>
      <c r="L1826" s="1">
        <f t="shared" si="57"/>
        <v>216</v>
      </c>
      <c r="M1826" t="str">
        <f>IF(Table1[[#This Row],[sold]]&gt;100,"High",IF(Table1[[#This Row],[sold]]&gt;=50,"Medium","Low"))</f>
        <v>Low</v>
      </c>
    </row>
    <row r="1827" spans="1:13" x14ac:dyDescent="0.3">
      <c r="A1827" t="s">
        <v>1701</v>
      </c>
      <c r="B1827" t="s">
        <v>3337</v>
      </c>
      <c r="C1827" t="s">
        <v>1011</v>
      </c>
      <c r="D1827" s="1">
        <v>29.95</v>
      </c>
      <c r="E1827">
        <v>4</v>
      </c>
      <c r="F1827" t="s">
        <v>3338</v>
      </c>
      <c r="G1827">
        <v>40</v>
      </c>
      <c r="H1827" t="s">
        <v>3339</v>
      </c>
      <c r="I1827" t="s">
        <v>7495</v>
      </c>
      <c r="J1827" t="s">
        <v>7258</v>
      </c>
      <c r="K1827" t="str">
        <f t="shared" si="56"/>
        <v>In Stock</v>
      </c>
      <c r="L1827" s="1">
        <f t="shared" si="57"/>
        <v>1198</v>
      </c>
      <c r="M1827" t="str">
        <f>IF(Table1[[#This Row],[sold]]&gt;100,"High",IF(Table1[[#This Row],[sold]]&gt;=50,"Medium","Low"))</f>
        <v>Low</v>
      </c>
    </row>
    <row r="1828" spans="1:13" x14ac:dyDescent="0.3">
      <c r="A1828" t="s">
        <v>1034</v>
      </c>
      <c r="B1828" t="s">
        <v>3340</v>
      </c>
      <c r="C1828" t="s">
        <v>1011</v>
      </c>
      <c r="D1828" s="1">
        <v>45.98</v>
      </c>
      <c r="E1828">
        <v>1</v>
      </c>
      <c r="F1828" t="s">
        <v>3341</v>
      </c>
      <c r="G1828">
        <v>5166</v>
      </c>
      <c r="H1828" t="s">
        <v>3342</v>
      </c>
      <c r="I1828" t="s">
        <v>7496</v>
      </c>
      <c r="J1828" t="s">
        <v>7258</v>
      </c>
      <c r="K1828" t="str">
        <f t="shared" si="56"/>
        <v>In Stock</v>
      </c>
      <c r="L1828" s="1">
        <f t="shared" si="57"/>
        <v>237532.68</v>
      </c>
      <c r="M1828" t="str">
        <f>IF(Table1[[#This Row],[sold]]&gt;100,"High",IF(Table1[[#This Row],[sold]]&gt;=50,"Medium","Low"))</f>
        <v>High</v>
      </c>
    </row>
    <row r="1829" spans="1:13" x14ac:dyDescent="0.3">
      <c r="A1829" t="s">
        <v>1109</v>
      </c>
      <c r="B1829" t="s">
        <v>3343</v>
      </c>
      <c r="C1829" t="s">
        <v>1011</v>
      </c>
      <c r="D1829" s="1">
        <v>11.99</v>
      </c>
      <c r="E1829">
        <v>10</v>
      </c>
      <c r="F1829" t="s">
        <v>1218</v>
      </c>
      <c r="G1829">
        <v>19</v>
      </c>
      <c r="H1829" t="s">
        <v>3344</v>
      </c>
      <c r="I1829" t="s">
        <v>7506</v>
      </c>
      <c r="J1829" t="s">
        <v>7258</v>
      </c>
      <c r="K1829" t="str">
        <f t="shared" si="56"/>
        <v>In Stock</v>
      </c>
      <c r="L1829" s="1">
        <f t="shared" si="57"/>
        <v>227.81</v>
      </c>
      <c r="M1829" t="str">
        <f>IF(Table1[[#This Row],[sold]]&gt;100,"High",IF(Table1[[#This Row],[sold]]&gt;=50,"Medium","Low"))</f>
        <v>Low</v>
      </c>
    </row>
    <row r="1830" spans="1:13" x14ac:dyDescent="0.3">
      <c r="A1830" t="s">
        <v>1236</v>
      </c>
      <c r="B1830" t="s">
        <v>3345</v>
      </c>
      <c r="C1830" t="s">
        <v>1336</v>
      </c>
      <c r="D1830" s="1">
        <v>5.65</v>
      </c>
      <c r="E1830">
        <v>6</v>
      </c>
      <c r="F1830" t="s">
        <v>3346</v>
      </c>
      <c r="G1830">
        <v>178</v>
      </c>
      <c r="H1830" t="s">
        <v>3347</v>
      </c>
      <c r="I1830" t="s">
        <v>7491</v>
      </c>
      <c r="J1830" t="s">
        <v>7258</v>
      </c>
      <c r="K1830" t="str">
        <f t="shared" si="56"/>
        <v>In Stock</v>
      </c>
      <c r="L1830" s="1">
        <f t="shared" si="57"/>
        <v>1005.7</v>
      </c>
      <c r="M1830" t="str">
        <f>IF(Table1[[#This Row],[sold]]&gt;100,"High",IF(Table1[[#This Row],[sold]]&gt;=50,"Medium","Low"))</f>
        <v>High</v>
      </c>
    </row>
    <row r="1831" spans="1:13" x14ac:dyDescent="0.3">
      <c r="A1831" t="s">
        <v>1078</v>
      </c>
      <c r="B1831" t="s">
        <v>3348</v>
      </c>
      <c r="C1831" t="s">
        <v>1036</v>
      </c>
      <c r="D1831" s="1">
        <v>53.99</v>
      </c>
      <c r="E1831">
        <v>9</v>
      </c>
      <c r="F1831" t="s">
        <v>3349</v>
      </c>
      <c r="G1831">
        <v>3</v>
      </c>
      <c r="H1831" t="s">
        <v>3350</v>
      </c>
      <c r="I1831" t="s">
        <v>7492</v>
      </c>
      <c r="J1831" t="s">
        <v>7258</v>
      </c>
      <c r="K1831" t="str">
        <f t="shared" si="56"/>
        <v>In Stock</v>
      </c>
      <c r="L1831" s="1">
        <f t="shared" si="57"/>
        <v>161.97</v>
      </c>
      <c r="M1831" t="str">
        <f>IF(Table1[[#This Row],[sold]]&gt;100,"High",IF(Table1[[#This Row],[sold]]&gt;=50,"Medium","Low"))</f>
        <v>Low</v>
      </c>
    </row>
    <row r="1832" spans="1:13" x14ac:dyDescent="0.3">
      <c r="A1832" t="s">
        <v>3351</v>
      </c>
      <c r="B1832" t="s">
        <v>3352</v>
      </c>
      <c r="C1832" t="s">
        <v>1336</v>
      </c>
      <c r="D1832" s="1">
        <v>8.34</v>
      </c>
      <c r="E1832">
        <v>10</v>
      </c>
      <c r="F1832" t="s">
        <v>3353</v>
      </c>
      <c r="G1832">
        <v>409</v>
      </c>
      <c r="H1832" t="s">
        <v>3354</v>
      </c>
      <c r="I1832" t="s">
        <v>7498</v>
      </c>
      <c r="J1832" t="s">
        <v>7258</v>
      </c>
      <c r="K1832" t="str">
        <f t="shared" si="56"/>
        <v>In Stock</v>
      </c>
      <c r="L1832" s="1">
        <f t="shared" si="57"/>
        <v>3411.06</v>
      </c>
      <c r="M1832" t="str">
        <f>IF(Table1[[#This Row],[sold]]&gt;100,"High",IF(Table1[[#This Row],[sold]]&gt;=50,"Medium","Low"))</f>
        <v>High</v>
      </c>
    </row>
    <row r="1833" spans="1:13" x14ac:dyDescent="0.3">
      <c r="A1833" t="s">
        <v>3356</v>
      </c>
      <c r="B1833" t="s">
        <v>3357</v>
      </c>
      <c r="C1833" t="s">
        <v>1036</v>
      </c>
      <c r="D1833" s="1">
        <v>11.95</v>
      </c>
      <c r="E1833">
        <v>8</v>
      </c>
      <c r="F1833" t="s">
        <v>3358</v>
      </c>
      <c r="G1833">
        <v>14</v>
      </c>
      <c r="H1833" t="s">
        <v>3359</v>
      </c>
      <c r="I1833" t="s">
        <v>7467</v>
      </c>
      <c r="J1833" t="s">
        <v>7258</v>
      </c>
      <c r="K1833" t="str">
        <f t="shared" si="56"/>
        <v>In Stock</v>
      </c>
      <c r="L1833" s="1">
        <f t="shared" si="57"/>
        <v>167.29999999999998</v>
      </c>
      <c r="M1833" t="str">
        <f>IF(Table1[[#This Row],[sold]]&gt;100,"High",IF(Table1[[#This Row],[sold]]&gt;=50,"Medium","Low"))</f>
        <v>Low</v>
      </c>
    </row>
    <row r="1834" spans="1:13" x14ac:dyDescent="0.3">
      <c r="A1834" t="s">
        <v>1078</v>
      </c>
      <c r="B1834" t="s">
        <v>7312</v>
      </c>
      <c r="C1834" t="s">
        <v>1011</v>
      </c>
      <c r="D1834" s="1">
        <v>45.11</v>
      </c>
      <c r="E1834">
        <v>3</v>
      </c>
      <c r="F1834" t="s">
        <v>3360</v>
      </c>
      <c r="G1834">
        <v>5</v>
      </c>
      <c r="H1834" t="s">
        <v>3361</v>
      </c>
      <c r="I1834" t="s">
        <v>7494</v>
      </c>
      <c r="J1834" t="s">
        <v>7258</v>
      </c>
      <c r="K1834" t="str">
        <f t="shared" si="56"/>
        <v>In Stock</v>
      </c>
      <c r="L1834" s="1">
        <f t="shared" si="57"/>
        <v>225.55</v>
      </c>
      <c r="M1834" t="str">
        <f>IF(Table1[[#This Row],[sold]]&gt;100,"High",IF(Table1[[#This Row],[sold]]&gt;=50,"Medium","Low"))</f>
        <v>Low</v>
      </c>
    </row>
    <row r="1835" spans="1:13" x14ac:dyDescent="0.3">
      <c r="A1835" t="s">
        <v>1078</v>
      </c>
      <c r="B1835" t="s">
        <v>7306</v>
      </c>
      <c r="C1835" t="s">
        <v>1036</v>
      </c>
      <c r="D1835" s="1">
        <v>28.85</v>
      </c>
      <c r="E1835">
        <v>7</v>
      </c>
      <c r="F1835" t="s">
        <v>3362</v>
      </c>
      <c r="G1835">
        <v>82</v>
      </c>
      <c r="H1835" t="s">
        <v>3363</v>
      </c>
      <c r="I1835" t="s">
        <v>7492</v>
      </c>
      <c r="J1835" t="s">
        <v>7258</v>
      </c>
      <c r="K1835" t="str">
        <f t="shared" si="56"/>
        <v>In Stock</v>
      </c>
      <c r="L1835" s="1">
        <f t="shared" si="57"/>
        <v>2365.7000000000003</v>
      </c>
      <c r="M1835" t="str">
        <f>IF(Table1[[#This Row],[sold]]&gt;100,"High",IF(Table1[[#This Row],[sold]]&gt;=50,"Medium","Low"))</f>
        <v>Medium</v>
      </c>
    </row>
    <row r="1836" spans="1:13" x14ac:dyDescent="0.3">
      <c r="A1836" t="s">
        <v>2329</v>
      </c>
      <c r="B1836" t="s">
        <v>3364</v>
      </c>
      <c r="C1836" t="s">
        <v>1036</v>
      </c>
      <c r="D1836" s="1">
        <v>22.23</v>
      </c>
      <c r="E1836">
        <v>10</v>
      </c>
      <c r="F1836" t="s">
        <v>3365</v>
      </c>
      <c r="G1836">
        <v>3584</v>
      </c>
      <c r="H1836" t="s">
        <v>2646</v>
      </c>
      <c r="I1836" t="s">
        <v>7496</v>
      </c>
      <c r="J1836" t="s">
        <v>7258</v>
      </c>
      <c r="K1836" t="str">
        <f t="shared" si="56"/>
        <v>In Stock</v>
      </c>
      <c r="L1836" s="1">
        <f t="shared" si="57"/>
        <v>79672.320000000007</v>
      </c>
      <c r="M1836" t="str">
        <f>IF(Table1[[#This Row],[sold]]&gt;100,"High",IF(Table1[[#This Row],[sold]]&gt;=50,"Medium","Low"))</f>
        <v>High</v>
      </c>
    </row>
    <row r="1837" spans="1:13" x14ac:dyDescent="0.3">
      <c r="A1837" t="s">
        <v>1398</v>
      </c>
      <c r="B1837" t="s">
        <v>7380</v>
      </c>
      <c r="C1837" t="s">
        <v>1011</v>
      </c>
      <c r="D1837" s="1">
        <v>74.989999999999995</v>
      </c>
      <c r="E1837">
        <v>10</v>
      </c>
      <c r="F1837" t="s">
        <v>3366</v>
      </c>
      <c r="G1837">
        <v>160</v>
      </c>
      <c r="H1837" t="s">
        <v>3367</v>
      </c>
      <c r="I1837" t="s">
        <v>7499</v>
      </c>
      <c r="J1837" t="s">
        <v>7258</v>
      </c>
      <c r="K1837" t="str">
        <f t="shared" si="56"/>
        <v>In Stock</v>
      </c>
      <c r="L1837" s="1">
        <f t="shared" si="57"/>
        <v>11998.4</v>
      </c>
      <c r="M1837" t="str">
        <f>IF(Table1[[#This Row],[sold]]&gt;100,"High",IF(Table1[[#This Row],[sold]]&gt;=50,"Medium","Low"))</f>
        <v>High</v>
      </c>
    </row>
    <row r="1838" spans="1:13" x14ac:dyDescent="0.3">
      <c r="A1838" t="s">
        <v>3368</v>
      </c>
      <c r="B1838" t="s">
        <v>3369</v>
      </c>
      <c r="C1838" t="s">
        <v>1011</v>
      </c>
      <c r="D1838" s="1">
        <v>20.3</v>
      </c>
      <c r="E1838">
        <v>6</v>
      </c>
      <c r="F1838" t="s">
        <v>3370</v>
      </c>
      <c r="G1838">
        <v>998</v>
      </c>
      <c r="H1838" t="s">
        <v>3371</v>
      </c>
      <c r="I1838" t="s">
        <v>7496</v>
      </c>
      <c r="J1838" t="s">
        <v>7258</v>
      </c>
      <c r="K1838" t="str">
        <f t="shared" si="56"/>
        <v>In Stock</v>
      </c>
      <c r="L1838" s="1">
        <f t="shared" si="57"/>
        <v>20259.400000000001</v>
      </c>
      <c r="M1838" t="str">
        <f>IF(Table1[[#This Row],[sold]]&gt;100,"High",IF(Table1[[#This Row],[sold]]&gt;=50,"Medium","Low"))</f>
        <v>High</v>
      </c>
    </row>
    <row r="1839" spans="1:13" x14ac:dyDescent="0.3">
      <c r="A1839" t="s">
        <v>3372</v>
      </c>
      <c r="B1839" t="s">
        <v>3373</v>
      </c>
      <c r="C1839" t="s">
        <v>1011</v>
      </c>
      <c r="D1839" s="1">
        <v>39.82</v>
      </c>
      <c r="E1839">
        <v>10</v>
      </c>
      <c r="F1839" t="s">
        <v>3374</v>
      </c>
      <c r="G1839">
        <v>2143</v>
      </c>
      <c r="H1839" t="s">
        <v>3375</v>
      </c>
      <c r="I1839" t="s">
        <v>7496</v>
      </c>
      <c r="J1839" t="s">
        <v>7258</v>
      </c>
      <c r="K1839" t="str">
        <f t="shared" si="56"/>
        <v>In Stock</v>
      </c>
      <c r="L1839" s="1">
        <f t="shared" si="57"/>
        <v>85334.26</v>
      </c>
      <c r="M1839" t="str">
        <f>IF(Table1[[#This Row],[sold]]&gt;100,"High",IF(Table1[[#This Row],[sold]]&gt;=50,"Medium","Low"))</f>
        <v>High</v>
      </c>
    </row>
    <row r="1840" spans="1:13" x14ac:dyDescent="0.3">
      <c r="A1840" t="s">
        <v>3376</v>
      </c>
      <c r="B1840" t="s">
        <v>3377</v>
      </c>
      <c r="C1840" t="s">
        <v>1011</v>
      </c>
      <c r="D1840" s="1">
        <v>55.66</v>
      </c>
      <c r="E1840">
        <v>23</v>
      </c>
      <c r="F1840" t="s">
        <v>3378</v>
      </c>
      <c r="G1840">
        <v>268</v>
      </c>
      <c r="H1840" t="s">
        <v>3379</v>
      </c>
      <c r="I1840" t="s">
        <v>7495</v>
      </c>
      <c r="J1840" t="s">
        <v>7258</v>
      </c>
      <c r="K1840" t="str">
        <f t="shared" si="56"/>
        <v>In Stock</v>
      </c>
      <c r="L1840" s="1">
        <f t="shared" si="57"/>
        <v>14916.88</v>
      </c>
      <c r="M1840" t="str">
        <f>IF(Table1[[#This Row],[sold]]&gt;100,"High",IF(Table1[[#This Row],[sold]]&gt;=50,"Medium","Low"))</f>
        <v>High</v>
      </c>
    </row>
    <row r="1841" spans="1:13" x14ac:dyDescent="0.3">
      <c r="A1841" t="s">
        <v>1286</v>
      </c>
      <c r="B1841" t="s">
        <v>7325</v>
      </c>
      <c r="C1841" t="s">
        <v>1011</v>
      </c>
      <c r="D1841" s="1">
        <v>42.69</v>
      </c>
      <c r="E1841">
        <v>10</v>
      </c>
      <c r="F1841" t="s">
        <v>3380</v>
      </c>
      <c r="G1841">
        <v>868</v>
      </c>
      <c r="H1841" t="s">
        <v>3381</v>
      </c>
      <c r="I1841" t="s">
        <v>7496</v>
      </c>
      <c r="J1841" t="s">
        <v>7258</v>
      </c>
      <c r="K1841" t="str">
        <f t="shared" si="56"/>
        <v>In Stock</v>
      </c>
      <c r="L1841" s="1">
        <f t="shared" si="57"/>
        <v>37054.92</v>
      </c>
      <c r="M1841" t="str">
        <f>IF(Table1[[#This Row],[sold]]&gt;100,"High",IF(Table1[[#This Row],[sold]]&gt;=50,"Medium","Low"))</f>
        <v>High</v>
      </c>
    </row>
    <row r="1842" spans="1:13" x14ac:dyDescent="0.3">
      <c r="A1842" t="s">
        <v>1704</v>
      </c>
      <c r="B1842" t="s">
        <v>3382</v>
      </c>
      <c r="C1842" t="s">
        <v>1011</v>
      </c>
      <c r="D1842" s="1">
        <v>22.36</v>
      </c>
      <c r="E1842">
        <v>46</v>
      </c>
      <c r="F1842" t="s">
        <v>3383</v>
      </c>
      <c r="G1842">
        <v>177</v>
      </c>
      <c r="H1842" t="s">
        <v>3384</v>
      </c>
      <c r="I1842" t="s">
        <v>7495</v>
      </c>
      <c r="J1842" t="s">
        <v>7258</v>
      </c>
      <c r="K1842" t="str">
        <f t="shared" si="56"/>
        <v>In Stock</v>
      </c>
      <c r="L1842" s="1">
        <f t="shared" si="57"/>
        <v>3957.72</v>
      </c>
      <c r="M1842" t="str">
        <f>IF(Table1[[#This Row],[sold]]&gt;100,"High",IF(Table1[[#This Row],[sold]]&gt;=50,"Medium","Low"))</f>
        <v>High</v>
      </c>
    </row>
    <row r="1843" spans="1:13" x14ac:dyDescent="0.3">
      <c r="A1843" t="s">
        <v>1078</v>
      </c>
      <c r="B1843" t="s">
        <v>3385</v>
      </c>
      <c r="C1843" t="s">
        <v>1036</v>
      </c>
      <c r="D1843" s="1">
        <v>38</v>
      </c>
      <c r="E1843">
        <v>10</v>
      </c>
      <c r="F1843" t="s">
        <v>1131</v>
      </c>
      <c r="G1843">
        <v>11</v>
      </c>
      <c r="H1843" t="s">
        <v>3386</v>
      </c>
      <c r="I1843" t="s">
        <v>7495</v>
      </c>
      <c r="J1843" t="s">
        <v>7258</v>
      </c>
      <c r="K1843" t="str">
        <f t="shared" si="56"/>
        <v>In Stock</v>
      </c>
      <c r="L1843" s="1">
        <f t="shared" si="57"/>
        <v>418</v>
      </c>
      <c r="M1843" t="str">
        <f>IF(Table1[[#This Row],[sold]]&gt;100,"High",IF(Table1[[#This Row],[sold]]&gt;=50,"Medium","Low"))</f>
        <v>Low</v>
      </c>
    </row>
    <row r="1844" spans="1:13" x14ac:dyDescent="0.3">
      <c r="A1844" t="s">
        <v>3387</v>
      </c>
      <c r="B1844" t="s">
        <v>3388</v>
      </c>
      <c r="C1844" t="s">
        <v>1036</v>
      </c>
      <c r="D1844" s="1">
        <v>31.87</v>
      </c>
      <c r="E1844">
        <v>6</v>
      </c>
      <c r="F1844" t="s">
        <v>1037</v>
      </c>
      <c r="G1844">
        <v>258</v>
      </c>
      <c r="H1844" t="s">
        <v>3389</v>
      </c>
      <c r="I1844" t="s">
        <v>7496</v>
      </c>
      <c r="J1844" t="s">
        <v>7258</v>
      </c>
      <c r="K1844" t="str">
        <f t="shared" si="56"/>
        <v>In Stock</v>
      </c>
      <c r="L1844" s="1">
        <f t="shared" si="57"/>
        <v>8222.4600000000009</v>
      </c>
      <c r="M1844" t="str">
        <f>IF(Table1[[#This Row],[sold]]&gt;100,"High",IF(Table1[[#This Row],[sold]]&gt;=50,"Medium","Low"))</f>
        <v>High</v>
      </c>
    </row>
    <row r="1845" spans="1:13" x14ac:dyDescent="0.3">
      <c r="A1845" t="s">
        <v>2335</v>
      </c>
      <c r="B1845" t="s">
        <v>3390</v>
      </c>
      <c r="C1845" t="s">
        <v>1336</v>
      </c>
      <c r="D1845" s="1">
        <v>29.5</v>
      </c>
      <c r="E1845">
        <v>5</v>
      </c>
      <c r="F1845" t="s">
        <v>2434</v>
      </c>
      <c r="G1845">
        <v>7</v>
      </c>
      <c r="H1845" t="s">
        <v>3391</v>
      </c>
      <c r="I1845" t="s">
        <v>7498</v>
      </c>
      <c r="J1845" t="s">
        <v>7258</v>
      </c>
      <c r="K1845" t="str">
        <f t="shared" si="56"/>
        <v>In Stock</v>
      </c>
      <c r="L1845" s="1">
        <f t="shared" si="57"/>
        <v>206.5</v>
      </c>
      <c r="M1845" t="str">
        <f>IF(Table1[[#This Row],[sold]]&gt;100,"High",IF(Table1[[#This Row],[sold]]&gt;=50,"Medium","Low"))</f>
        <v>Low</v>
      </c>
    </row>
    <row r="1846" spans="1:13" x14ac:dyDescent="0.3">
      <c r="A1846" t="s">
        <v>1095</v>
      </c>
      <c r="B1846" t="s">
        <v>3392</v>
      </c>
      <c r="C1846" t="s">
        <v>1011</v>
      </c>
      <c r="D1846" s="1">
        <v>8.99</v>
      </c>
      <c r="E1846">
        <v>5</v>
      </c>
      <c r="F1846" t="s">
        <v>2479</v>
      </c>
      <c r="G1846">
        <v>126</v>
      </c>
      <c r="H1846" t="s">
        <v>3393</v>
      </c>
      <c r="I1846" t="s">
        <v>7491</v>
      </c>
      <c r="J1846" t="s">
        <v>7258</v>
      </c>
      <c r="K1846" t="str">
        <f t="shared" si="56"/>
        <v>In Stock</v>
      </c>
      <c r="L1846" s="1">
        <f t="shared" si="57"/>
        <v>1132.74</v>
      </c>
      <c r="M1846" t="str">
        <f>IF(Table1[[#This Row],[sold]]&gt;100,"High",IF(Table1[[#This Row],[sold]]&gt;=50,"Medium","Low"))</f>
        <v>High</v>
      </c>
    </row>
    <row r="1847" spans="1:13" x14ac:dyDescent="0.3">
      <c r="A1847" t="s">
        <v>1074</v>
      </c>
      <c r="B1847" t="s">
        <v>3394</v>
      </c>
      <c r="C1847" t="s">
        <v>1036</v>
      </c>
      <c r="D1847" s="1">
        <v>32.99</v>
      </c>
      <c r="E1847">
        <v>4</v>
      </c>
      <c r="F1847" t="s">
        <v>3395</v>
      </c>
      <c r="G1847">
        <v>14</v>
      </c>
      <c r="H1847" t="s">
        <v>3396</v>
      </c>
      <c r="I1847" t="s">
        <v>7469</v>
      </c>
      <c r="J1847" t="s">
        <v>7258</v>
      </c>
      <c r="K1847" t="str">
        <f t="shared" si="56"/>
        <v>In Stock</v>
      </c>
      <c r="L1847" s="1">
        <f t="shared" si="57"/>
        <v>461.86</v>
      </c>
      <c r="M1847" t="str">
        <f>IF(Table1[[#This Row],[sold]]&gt;100,"High",IF(Table1[[#This Row],[sold]]&gt;=50,"Medium","Low"))</f>
        <v>Low</v>
      </c>
    </row>
    <row r="1848" spans="1:13" x14ac:dyDescent="0.3">
      <c r="A1848" t="s">
        <v>1211</v>
      </c>
      <c r="B1848" t="s">
        <v>3397</v>
      </c>
      <c r="C1848" t="s">
        <v>1011</v>
      </c>
      <c r="D1848" s="1">
        <v>76.34</v>
      </c>
      <c r="E1848">
        <v>3</v>
      </c>
      <c r="F1848" t="s">
        <v>3398</v>
      </c>
      <c r="G1848">
        <v>92</v>
      </c>
      <c r="H1848" t="s">
        <v>3399</v>
      </c>
      <c r="I1848" t="s">
        <v>7496</v>
      </c>
      <c r="J1848" t="s">
        <v>7258</v>
      </c>
      <c r="K1848" t="str">
        <f t="shared" si="56"/>
        <v>In Stock</v>
      </c>
      <c r="L1848" s="1">
        <f t="shared" si="57"/>
        <v>7023.2800000000007</v>
      </c>
      <c r="M1848" t="str">
        <f>IF(Table1[[#This Row],[sold]]&gt;100,"High",IF(Table1[[#This Row],[sold]]&gt;=50,"Medium","Low"))</f>
        <v>Medium</v>
      </c>
    </row>
    <row r="1849" spans="1:13" x14ac:dyDescent="0.3">
      <c r="A1849" t="s">
        <v>1034</v>
      </c>
      <c r="B1849" t="s">
        <v>3400</v>
      </c>
      <c r="C1849" t="s">
        <v>1036</v>
      </c>
      <c r="D1849" s="1">
        <v>29.99</v>
      </c>
      <c r="E1849">
        <v>2</v>
      </c>
      <c r="F1849" t="s">
        <v>1490</v>
      </c>
      <c r="G1849">
        <v>3</v>
      </c>
      <c r="H1849" t="s">
        <v>3401</v>
      </c>
      <c r="I1849" t="s">
        <v>7492</v>
      </c>
      <c r="J1849" t="s">
        <v>7258</v>
      </c>
      <c r="K1849" t="str">
        <f t="shared" si="56"/>
        <v>In Stock</v>
      </c>
      <c r="L1849" s="1">
        <f t="shared" si="57"/>
        <v>89.97</v>
      </c>
      <c r="M1849" t="str">
        <f>IF(Table1[[#This Row],[sold]]&gt;100,"High",IF(Table1[[#This Row],[sold]]&gt;=50,"Medium","Low"))</f>
        <v>Low</v>
      </c>
    </row>
    <row r="1850" spans="1:13" x14ac:dyDescent="0.3">
      <c r="A1850" t="s">
        <v>1034</v>
      </c>
      <c r="B1850" t="s">
        <v>3402</v>
      </c>
      <c r="C1850" t="s">
        <v>1036</v>
      </c>
      <c r="D1850" s="1">
        <v>37.630000000000003</v>
      </c>
      <c r="E1850">
        <v>12</v>
      </c>
      <c r="F1850" t="s">
        <v>3403</v>
      </c>
      <c r="G1850">
        <v>1909</v>
      </c>
      <c r="H1850" t="s">
        <v>3404</v>
      </c>
      <c r="I1850" t="s">
        <v>7495</v>
      </c>
      <c r="J1850" t="s">
        <v>7258</v>
      </c>
      <c r="K1850" t="str">
        <f t="shared" ref="K1850:K1912" si="58">IF(E1850&gt;=1,"In Stock","Out of Stock")</f>
        <v>In Stock</v>
      </c>
      <c r="L1850" s="1">
        <f t="shared" ref="L1850:L1912" si="59">G1850*D1850</f>
        <v>71835.67</v>
      </c>
      <c r="M1850" t="str">
        <f>IF(Table1[[#This Row],[sold]]&gt;100,"High",IF(Table1[[#This Row],[sold]]&gt;=50,"Medium","Low"))</f>
        <v>High</v>
      </c>
    </row>
    <row r="1851" spans="1:13" x14ac:dyDescent="0.3">
      <c r="A1851" t="s">
        <v>2933</v>
      </c>
      <c r="B1851" t="s">
        <v>3405</v>
      </c>
      <c r="C1851" t="s">
        <v>1011</v>
      </c>
      <c r="D1851" s="1">
        <v>29.25</v>
      </c>
      <c r="E1851">
        <v>56</v>
      </c>
      <c r="F1851" t="s">
        <v>3406</v>
      </c>
      <c r="G1851">
        <v>1347</v>
      </c>
      <c r="H1851" t="s">
        <v>3407</v>
      </c>
      <c r="I1851" t="s">
        <v>7495</v>
      </c>
      <c r="J1851" t="s">
        <v>7258</v>
      </c>
      <c r="K1851" t="str">
        <f t="shared" si="58"/>
        <v>In Stock</v>
      </c>
      <c r="L1851" s="1">
        <f t="shared" si="59"/>
        <v>39399.75</v>
      </c>
      <c r="M1851" t="str">
        <f>IF(Table1[[#This Row],[sold]]&gt;100,"High",IF(Table1[[#This Row],[sold]]&gt;=50,"Medium","Low"))</f>
        <v>High</v>
      </c>
    </row>
    <row r="1852" spans="1:13" x14ac:dyDescent="0.3">
      <c r="A1852" t="s">
        <v>1334</v>
      </c>
      <c r="B1852" t="s">
        <v>3408</v>
      </c>
      <c r="C1852" t="s">
        <v>1336</v>
      </c>
      <c r="D1852" s="1">
        <v>23.89</v>
      </c>
      <c r="E1852">
        <v>10</v>
      </c>
      <c r="F1852" t="s">
        <v>1086</v>
      </c>
      <c r="G1852">
        <v>1</v>
      </c>
      <c r="H1852" t="s">
        <v>3409</v>
      </c>
      <c r="I1852" t="s">
        <v>7495</v>
      </c>
      <c r="J1852" t="s">
        <v>7258</v>
      </c>
      <c r="K1852" t="str">
        <f t="shared" si="58"/>
        <v>In Stock</v>
      </c>
      <c r="L1852" s="1">
        <f t="shared" si="59"/>
        <v>23.89</v>
      </c>
      <c r="M1852" t="str">
        <f>IF(Table1[[#This Row],[sold]]&gt;100,"High",IF(Table1[[#This Row],[sold]]&gt;=50,"Medium","Low"))</f>
        <v>Low</v>
      </c>
    </row>
    <row r="1853" spans="1:13" x14ac:dyDescent="0.3">
      <c r="A1853" t="s">
        <v>1034</v>
      </c>
      <c r="B1853" t="s">
        <v>3410</v>
      </c>
      <c r="C1853" t="s">
        <v>1011</v>
      </c>
      <c r="D1853" s="1">
        <v>9.39</v>
      </c>
      <c r="E1853">
        <v>10</v>
      </c>
      <c r="F1853" t="s">
        <v>3411</v>
      </c>
      <c r="G1853">
        <v>336</v>
      </c>
      <c r="H1853" t="s">
        <v>3412</v>
      </c>
      <c r="I1853" t="s">
        <v>7496</v>
      </c>
      <c r="J1853" t="s">
        <v>7258</v>
      </c>
      <c r="K1853" t="str">
        <f t="shared" si="58"/>
        <v>In Stock</v>
      </c>
      <c r="L1853" s="1">
        <f t="shared" si="59"/>
        <v>3155.04</v>
      </c>
      <c r="M1853" t="str">
        <f>IF(Table1[[#This Row],[sold]]&gt;100,"High",IF(Table1[[#This Row],[sold]]&gt;=50,"Medium","Low"))</f>
        <v>High</v>
      </c>
    </row>
    <row r="1854" spans="1:13" x14ac:dyDescent="0.3">
      <c r="A1854" t="s">
        <v>1044</v>
      </c>
      <c r="B1854" t="s">
        <v>3413</v>
      </c>
      <c r="C1854" t="s">
        <v>1011</v>
      </c>
      <c r="D1854" s="1">
        <v>34.99</v>
      </c>
      <c r="E1854">
        <v>6</v>
      </c>
      <c r="F1854" t="s">
        <v>1520</v>
      </c>
      <c r="G1854">
        <v>18</v>
      </c>
      <c r="H1854" t="s">
        <v>3414</v>
      </c>
      <c r="I1854" t="s">
        <v>7488</v>
      </c>
      <c r="J1854" t="s">
        <v>7258</v>
      </c>
      <c r="K1854" t="str">
        <f t="shared" si="58"/>
        <v>In Stock</v>
      </c>
      <c r="L1854" s="1">
        <f t="shared" si="59"/>
        <v>629.82000000000005</v>
      </c>
      <c r="M1854" t="str">
        <f>IF(Table1[[#This Row],[sold]]&gt;100,"High",IF(Table1[[#This Row],[sold]]&gt;=50,"Medium","Low"))</f>
        <v>Low</v>
      </c>
    </row>
    <row r="1855" spans="1:13" x14ac:dyDescent="0.3">
      <c r="A1855" t="s">
        <v>3205</v>
      </c>
      <c r="B1855" t="s">
        <v>3415</v>
      </c>
      <c r="C1855" t="s">
        <v>1036</v>
      </c>
      <c r="D1855" s="1">
        <v>32.39</v>
      </c>
      <c r="E1855">
        <v>3</v>
      </c>
      <c r="F1855" t="s">
        <v>1504</v>
      </c>
      <c r="G1855">
        <v>4</v>
      </c>
      <c r="H1855" t="s">
        <v>3416</v>
      </c>
      <c r="I1855" t="s">
        <v>7494</v>
      </c>
      <c r="J1855" t="s">
        <v>7258</v>
      </c>
      <c r="K1855" t="str">
        <f t="shared" si="58"/>
        <v>In Stock</v>
      </c>
      <c r="L1855" s="1">
        <f t="shared" si="59"/>
        <v>129.56</v>
      </c>
      <c r="M1855" t="str">
        <f>IF(Table1[[#This Row],[sold]]&gt;100,"High",IF(Table1[[#This Row],[sold]]&gt;=50,"Medium","Low"))</f>
        <v>Low</v>
      </c>
    </row>
    <row r="1856" spans="1:13" x14ac:dyDescent="0.3">
      <c r="A1856" t="s">
        <v>1078</v>
      </c>
      <c r="B1856" t="s">
        <v>3417</v>
      </c>
      <c r="C1856" t="s">
        <v>1036</v>
      </c>
      <c r="D1856" s="1">
        <v>29.75</v>
      </c>
      <c r="E1856">
        <v>9</v>
      </c>
      <c r="F1856" t="s">
        <v>3418</v>
      </c>
      <c r="G1856">
        <v>108</v>
      </c>
      <c r="H1856" t="s">
        <v>3419</v>
      </c>
      <c r="I1856" t="s">
        <v>7492</v>
      </c>
      <c r="J1856" t="s">
        <v>7258</v>
      </c>
      <c r="K1856" t="str">
        <f t="shared" si="58"/>
        <v>In Stock</v>
      </c>
      <c r="L1856" s="1">
        <f t="shared" si="59"/>
        <v>3213</v>
      </c>
      <c r="M1856" t="str">
        <f>IF(Table1[[#This Row],[sold]]&gt;100,"High",IF(Table1[[#This Row],[sold]]&gt;=50,"Medium","Low"))</f>
        <v>High</v>
      </c>
    </row>
    <row r="1857" spans="1:13" x14ac:dyDescent="0.3">
      <c r="A1857" t="s">
        <v>1350</v>
      </c>
      <c r="B1857" t="s">
        <v>3420</v>
      </c>
      <c r="C1857" t="s">
        <v>1011</v>
      </c>
      <c r="D1857" s="1">
        <v>36.94</v>
      </c>
      <c r="E1857">
        <v>214</v>
      </c>
      <c r="F1857" t="s">
        <v>3421</v>
      </c>
      <c r="G1857">
        <v>30</v>
      </c>
      <c r="H1857" t="s">
        <v>3422</v>
      </c>
      <c r="I1857" t="s">
        <v>7495</v>
      </c>
      <c r="J1857" t="s">
        <v>7258</v>
      </c>
      <c r="K1857" t="str">
        <f t="shared" si="58"/>
        <v>In Stock</v>
      </c>
      <c r="L1857" s="1">
        <f t="shared" si="59"/>
        <v>1108.1999999999998</v>
      </c>
      <c r="M1857" t="str">
        <f>IF(Table1[[#This Row],[sold]]&gt;100,"High",IF(Table1[[#This Row],[sold]]&gt;=50,"Medium","Low"))</f>
        <v>Low</v>
      </c>
    </row>
    <row r="1858" spans="1:13" x14ac:dyDescent="0.3">
      <c r="A1858" t="s">
        <v>1743</v>
      </c>
      <c r="B1858" t="s">
        <v>3423</v>
      </c>
      <c r="C1858" t="s">
        <v>1036</v>
      </c>
      <c r="D1858" s="1">
        <v>94.99</v>
      </c>
      <c r="E1858">
        <v>2</v>
      </c>
      <c r="F1858" t="s">
        <v>1942</v>
      </c>
      <c r="G1858">
        <v>4</v>
      </c>
      <c r="H1858" t="s">
        <v>3424</v>
      </c>
      <c r="I1858" t="s">
        <v>7494</v>
      </c>
      <c r="J1858" t="s">
        <v>7258</v>
      </c>
      <c r="K1858" t="str">
        <f t="shared" si="58"/>
        <v>In Stock</v>
      </c>
      <c r="L1858" s="1">
        <f t="shared" si="59"/>
        <v>379.96</v>
      </c>
      <c r="M1858" t="str">
        <f>IF(Table1[[#This Row],[sold]]&gt;100,"High",IF(Table1[[#This Row],[sold]]&gt;=50,"Medium","Low"))</f>
        <v>Low</v>
      </c>
    </row>
    <row r="1859" spans="1:13" x14ac:dyDescent="0.3">
      <c r="A1859" t="s">
        <v>1044</v>
      </c>
      <c r="B1859" t="s">
        <v>3425</v>
      </c>
      <c r="C1859" t="s">
        <v>1067</v>
      </c>
      <c r="D1859" s="1">
        <v>36.68</v>
      </c>
      <c r="E1859">
        <v>10</v>
      </c>
      <c r="F1859" t="s">
        <v>1809</v>
      </c>
      <c r="G1859">
        <v>5</v>
      </c>
      <c r="H1859" t="s">
        <v>3426</v>
      </c>
      <c r="I1859" t="s">
        <v>7498</v>
      </c>
      <c r="J1859" t="s">
        <v>7258</v>
      </c>
      <c r="K1859" t="str">
        <f t="shared" si="58"/>
        <v>In Stock</v>
      </c>
      <c r="L1859" s="1">
        <f t="shared" si="59"/>
        <v>183.4</v>
      </c>
      <c r="M1859" t="str">
        <f>IF(Table1[[#This Row],[sold]]&gt;100,"High",IF(Table1[[#This Row],[sold]]&gt;=50,"Medium","Low"))</f>
        <v>Low</v>
      </c>
    </row>
    <row r="1860" spans="1:13" x14ac:dyDescent="0.3">
      <c r="A1860" t="s">
        <v>1344</v>
      </c>
      <c r="B1860" t="s">
        <v>3427</v>
      </c>
      <c r="C1860" t="s">
        <v>1011</v>
      </c>
      <c r="D1860" s="1">
        <v>41.99</v>
      </c>
      <c r="E1860">
        <v>2</v>
      </c>
      <c r="F1860" t="s">
        <v>1490</v>
      </c>
      <c r="G1860">
        <v>3</v>
      </c>
      <c r="H1860" t="s">
        <v>3428</v>
      </c>
      <c r="I1860" t="s">
        <v>7510</v>
      </c>
      <c r="J1860" t="s">
        <v>7258</v>
      </c>
      <c r="K1860" t="str">
        <f t="shared" si="58"/>
        <v>In Stock</v>
      </c>
      <c r="L1860" s="1">
        <f t="shared" si="59"/>
        <v>125.97</v>
      </c>
      <c r="M1860" t="str">
        <f>IF(Table1[[#This Row],[sold]]&gt;100,"High",IF(Table1[[#This Row],[sold]]&gt;=50,"Medium","Low"))</f>
        <v>Low</v>
      </c>
    </row>
    <row r="1861" spans="1:13" x14ac:dyDescent="0.3">
      <c r="A1861" t="s">
        <v>1553</v>
      </c>
      <c r="B1861" t="s">
        <v>7418</v>
      </c>
      <c r="C1861" t="s">
        <v>1336</v>
      </c>
      <c r="D1861" s="1">
        <v>7.2</v>
      </c>
      <c r="E1861">
        <v>10</v>
      </c>
      <c r="F1861" t="s">
        <v>1171</v>
      </c>
      <c r="G1861">
        <v>128</v>
      </c>
      <c r="H1861" t="s">
        <v>3429</v>
      </c>
      <c r="I1861" t="s">
        <v>7512</v>
      </c>
      <c r="J1861" t="s">
        <v>7258</v>
      </c>
      <c r="K1861" t="str">
        <f t="shared" si="58"/>
        <v>In Stock</v>
      </c>
      <c r="L1861" s="1">
        <f t="shared" si="59"/>
        <v>921.6</v>
      </c>
      <c r="M1861" t="str">
        <f>IF(Table1[[#This Row],[sold]]&gt;100,"High",IF(Table1[[#This Row],[sold]]&gt;=50,"Medium","Low"))</f>
        <v>High</v>
      </c>
    </row>
    <row r="1862" spans="1:13" x14ac:dyDescent="0.3">
      <c r="A1862" t="s">
        <v>1009</v>
      </c>
      <c r="B1862" t="s">
        <v>3430</v>
      </c>
      <c r="C1862" t="s">
        <v>1011</v>
      </c>
      <c r="D1862" s="1">
        <v>139.99</v>
      </c>
      <c r="E1862">
        <v>3</v>
      </c>
      <c r="F1862" t="s">
        <v>1595</v>
      </c>
      <c r="G1862">
        <v>43</v>
      </c>
      <c r="H1862" t="s">
        <v>3431</v>
      </c>
      <c r="I1862" t="s">
        <v>7543</v>
      </c>
      <c r="J1862" t="s">
        <v>7258</v>
      </c>
      <c r="K1862" t="str">
        <f t="shared" si="58"/>
        <v>In Stock</v>
      </c>
      <c r="L1862" s="1">
        <f t="shared" si="59"/>
        <v>6019.5700000000006</v>
      </c>
      <c r="M1862" t="str">
        <f>IF(Table1[[#This Row],[sold]]&gt;100,"High",IF(Table1[[#This Row],[sold]]&gt;=50,"Medium","Low"))</f>
        <v>Low</v>
      </c>
    </row>
    <row r="1863" spans="1:13" x14ac:dyDescent="0.3">
      <c r="A1863" t="s">
        <v>3432</v>
      </c>
      <c r="B1863" t="s">
        <v>3433</v>
      </c>
      <c r="C1863" t="s">
        <v>1011</v>
      </c>
      <c r="D1863" s="1">
        <v>79.95</v>
      </c>
      <c r="E1863">
        <v>3</v>
      </c>
      <c r="F1863" t="s">
        <v>2599</v>
      </c>
      <c r="G1863">
        <v>1</v>
      </c>
      <c r="H1863" t="s">
        <v>3434</v>
      </c>
      <c r="I1863" t="s">
        <v>7494</v>
      </c>
      <c r="J1863" t="s">
        <v>7258</v>
      </c>
      <c r="K1863" t="str">
        <f t="shared" si="58"/>
        <v>In Stock</v>
      </c>
      <c r="L1863" s="1">
        <f t="shared" si="59"/>
        <v>79.95</v>
      </c>
      <c r="M1863" t="str">
        <f>IF(Table1[[#This Row],[sold]]&gt;100,"High",IF(Table1[[#This Row],[sold]]&gt;=50,"Medium","Low"))</f>
        <v>Low</v>
      </c>
    </row>
    <row r="1864" spans="1:13" x14ac:dyDescent="0.3">
      <c r="A1864" t="s">
        <v>1398</v>
      </c>
      <c r="B1864" t="s">
        <v>7381</v>
      </c>
      <c r="C1864" t="s">
        <v>1011</v>
      </c>
      <c r="D1864" s="1">
        <v>69.989999999999995</v>
      </c>
      <c r="E1864">
        <v>4</v>
      </c>
      <c r="F1864" t="s">
        <v>3017</v>
      </c>
      <c r="G1864">
        <v>23</v>
      </c>
      <c r="H1864" t="s">
        <v>3435</v>
      </c>
      <c r="I1864" t="s">
        <v>7488</v>
      </c>
      <c r="J1864" t="s">
        <v>7258</v>
      </c>
      <c r="K1864" t="str">
        <f t="shared" si="58"/>
        <v>In Stock</v>
      </c>
      <c r="L1864" s="1">
        <f t="shared" si="59"/>
        <v>1609.77</v>
      </c>
      <c r="M1864" t="str">
        <f>IF(Table1[[#This Row],[sold]]&gt;100,"High",IF(Table1[[#This Row],[sold]]&gt;=50,"Medium","Low"))</f>
        <v>Low</v>
      </c>
    </row>
    <row r="1865" spans="1:13" x14ac:dyDescent="0.3">
      <c r="A1865" t="s">
        <v>1252</v>
      </c>
      <c r="B1865" t="s">
        <v>3436</v>
      </c>
      <c r="C1865" t="s">
        <v>1254</v>
      </c>
      <c r="D1865" s="1">
        <v>99</v>
      </c>
      <c r="E1865">
        <v>2</v>
      </c>
      <c r="F1865" t="s">
        <v>3437</v>
      </c>
      <c r="G1865">
        <v>2</v>
      </c>
      <c r="H1865" t="s">
        <v>3438</v>
      </c>
      <c r="I1865" t="s">
        <v>7492</v>
      </c>
      <c r="J1865" t="s">
        <v>7258</v>
      </c>
      <c r="K1865" t="str">
        <f t="shared" si="58"/>
        <v>In Stock</v>
      </c>
      <c r="L1865" s="1">
        <f t="shared" si="59"/>
        <v>198</v>
      </c>
      <c r="M1865" t="str">
        <f>IF(Table1[[#This Row],[sold]]&gt;100,"High",IF(Table1[[#This Row],[sold]]&gt;=50,"Medium","Low"))</f>
        <v>Low</v>
      </c>
    </row>
    <row r="1866" spans="1:13" x14ac:dyDescent="0.3">
      <c r="A1866" t="s">
        <v>1398</v>
      </c>
      <c r="B1866" t="s">
        <v>7382</v>
      </c>
      <c r="C1866" t="s">
        <v>1011</v>
      </c>
      <c r="D1866" s="1">
        <v>44.99</v>
      </c>
      <c r="E1866">
        <v>10</v>
      </c>
      <c r="F1866" t="s">
        <v>1022</v>
      </c>
      <c r="G1866">
        <v>9</v>
      </c>
      <c r="H1866" t="s">
        <v>3439</v>
      </c>
      <c r="I1866" t="s">
        <v>7492</v>
      </c>
      <c r="J1866" t="s">
        <v>7258</v>
      </c>
      <c r="K1866" t="str">
        <f t="shared" si="58"/>
        <v>In Stock</v>
      </c>
      <c r="L1866" s="1">
        <f t="shared" si="59"/>
        <v>404.91</v>
      </c>
      <c r="M1866" t="str">
        <f>IF(Table1[[#This Row],[sold]]&gt;100,"High",IF(Table1[[#This Row],[sold]]&gt;=50,"Medium","Low"))</f>
        <v>Low</v>
      </c>
    </row>
    <row r="1867" spans="1:13" x14ac:dyDescent="0.3">
      <c r="A1867" t="s">
        <v>1139</v>
      </c>
      <c r="B1867" t="s">
        <v>3440</v>
      </c>
      <c r="C1867" t="s">
        <v>1011</v>
      </c>
      <c r="D1867" s="1">
        <v>29.6</v>
      </c>
      <c r="E1867">
        <v>6</v>
      </c>
      <c r="F1867" t="s">
        <v>3441</v>
      </c>
      <c r="G1867">
        <v>20</v>
      </c>
      <c r="H1867" t="s">
        <v>3442</v>
      </c>
      <c r="I1867" t="s">
        <v>7490</v>
      </c>
      <c r="J1867" t="s">
        <v>7258</v>
      </c>
      <c r="K1867" t="str">
        <f t="shared" si="58"/>
        <v>In Stock</v>
      </c>
      <c r="L1867" s="1">
        <f t="shared" si="59"/>
        <v>592</v>
      </c>
      <c r="M1867" t="str">
        <f>IF(Table1[[#This Row],[sold]]&gt;100,"High",IF(Table1[[#This Row],[sold]]&gt;=50,"Medium","Low"))</f>
        <v>Low</v>
      </c>
    </row>
    <row r="1868" spans="1:13" x14ac:dyDescent="0.3">
      <c r="A1868" t="s">
        <v>3443</v>
      </c>
      <c r="B1868" t="s">
        <v>3444</v>
      </c>
      <c r="C1868" t="s">
        <v>3445</v>
      </c>
      <c r="D1868" s="1">
        <v>28</v>
      </c>
      <c r="E1868">
        <v>10</v>
      </c>
      <c r="F1868" t="s">
        <v>3326</v>
      </c>
      <c r="G1868">
        <v>6</v>
      </c>
      <c r="H1868" t="s">
        <v>3446</v>
      </c>
      <c r="I1868" t="s">
        <v>7494</v>
      </c>
      <c r="J1868" t="s">
        <v>7258</v>
      </c>
      <c r="K1868" t="str">
        <f t="shared" si="58"/>
        <v>In Stock</v>
      </c>
      <c r="L1868" s="1">
        <f t="shared" si="59"/>
        <v>168</v>
      </c>
      <c r="M1868" t="str">
        <f>IF(Table1[[#This Row],[sold]]&gt;100,"High",IF(Table1[[#This Row],[sold]]&gt;=50,"Medium","Low"))</f>
        <v>Low</v>
      </c>
    </row>
    <row r="1869" spans="1:13" x14ac:dyDescent="0.3">
      <c r="A1869" t="s">
        <v>1243</v>
      </c>
      <c r="B1869" t="s">
        <v>1244</v>
      </c>
      <c r="C1869" t="s">
        <v>1036</v>
      </c>
      <c r="D1869" s="1">
        <v>48.88</v>
      </c>
      <c r="E1869">
        <v>10</v>
      </c>
      <c r="F1869" t="s">
        <v>3447</v>
      </c>
      <c r="G1869">
        <v>48</v>
      </c>
      <c r="H1869" t="s">
        <v>3448</v>
      </c>
      <c r="I1869" t="s">
        <v>7494</v>
      </c>
      <c r="J1869" t="s">
        <v>7258</v>
      </c>
      <c r="K1869" t="str">
        <f t="shared" si="58"/>
        <v>In Stock</v>
      </c>
      <c r="L1869" s="1">
        <f t="shared" si="59"/>
        <v>2346.2400000000002</v>
      </c>
      <c r="M1869" t="str">
        <f>IF(Table1[[#This Row],[sold]]&gt;100,"High",IF(Table1[[#This Row],[sold]]&gt;=50,"Medium","Low"))</f>
        <v>Low</v>
      </c>
    </row>
    <row r="1870" spans="1:13" x14ac:dyDescent="0.3">
      <c r="A1870" t="s">
        <v>3065</v>
      </c>
      <c r="B1870" t="s">
        <v>3449</v>
      </c>
      <c r="C1870" t="s">
        <v>1036</v>
      </c>
      <c r="D1870" s="1">
        <v>38.01</v>
      </c>
      <c r="E1870">
        <v>10</v>
      </c>
      <c r="F1870" t="s">
        <v>2012</v>
      </c>
      <c r="G1870">
        <v>32</v>
      </c>
      <c r="H1870" t="s">
        <v>3450</v>
      </c>
      <c r="I1870" t="s">
        <v>7494</v>
      </c>
      <c r="J1870" t="s">
        <v>7258</v>
      </c>
      <c r="K1870" t="str">
        <f t="shared" si="58"/>
        <v>In Stock</v>
      </c>
      <c r="L1870" s="1">
        <f t="shared" si="59"/>
        <v>1216.32</v>
      </c>
      <c r="M1870" t="str">
        <f>IF(Table1[[#This Row],[sold]]&gt;100,"High",IF(Table1[[#This Row],[sold]]&gt;=50,"Medium","Low"))</f>
        <v>Low</v>
      </c>
    </row>
    <row r="1871" spans="1:13" x14ac:dyDescent="0.3">
      <c r="A1871" t="s">
        <v>1024</v>
      </c>
      <c r="B1871" t="s">
        <v>3451</v>
      </c>
      <c r="C1871" t="s">
        <v>1011</v>
      </c>
      <c r="D1871" s="1">
        <v>38</v>
      </c>
      <c r="E1871">
        <v>1</v>
      </c>
      <c r="F1871" t="s">
        <v>1610</v>
      </c>
      <c r="G1871">
        <v>8</v>
      </c>
      <c r="H1871" t="s">
        <v>3452</v>
      </c>
      <c r="I1871" t="s">
        <v>7494</v>
      </c>
      <c r="J1871" t="s">
        <v>7258</v>
      </c>
      <c r="K1871" t="str">
        <f t="shared" si="58"/>
        <v>In Stock</v>
      </c>
      <c r="L1871" s="1">
        <f t="shared" si="59"/>
        <v>304</v>
      </c>
      <c r="M1871" t="str">
        <f>IF(Table1[[#This Row],[sold]]&gt;100,"High",IF(Table1[[#This Row],[sold]]&gt;=50,"Medium","Low"))</f>
        <v>Low</v>
      </c>
    </row>
    <row r="1872" spans="1:13" x14ac:dyDescent="0.3">
      <c r="A1872" t="s">
        <v>1139</v>
      </c>
      <c r="B1872" t="s">
        <v>3453</v>
      </c>
      <c r="C1872" t="s">
        <v>1011</v>
      </c>
      <c r="D1872" s="1">
        <v>32</v>
      </c>
      <c r="E1872">
        <v>9</v>
      </c>
      <c r="F1872" t="s">
        <v>3454</v>
      </c>
      <c r="G1872">
        <v>10</v>
      </c>
      <c r="H1872" t="s">
        <v>3455</v>
      </c>
      <c r="I1872" t="s">
        <v>7492</v>
      </c>
      <c r="J1872" t="s">
        <v>7258</v>
      </c>
      <c r="K1872" t="str">
        <f t="shared" si="58"/>
        <v>In Stock</v>
      </c>
      <c r="L1872" s="1">
        <f t="shared" si="59"/>
        <v>320</v>
      </c>
      <c r="M1872" t="str">
        <f>IF(Table1[[#This Row],[sold]]&gt;100,"High",IF(Table1[[#This Row],[sold]]&gt;=50,"Medium","Low"))</f>
        <v>Low</v>
      </c>
    </row>
    <row r="1873" spans="1:13" x14ac:dyDescent="0.3">
      <c r="A1873" t="s">
        <v>3456</v>
      </c>
      <c r="B1873" t="s">
        <v>3457</v>
      </c>
      <c r="C1873" t="s">
        <v>1011</v>
      </c>
      <c r="D1873" s="1">
        <v>150</v>
      </c>
      <c r="E1873">
        <v>1</v>
      </c>
      <c r="F1873" t="s">
        <v>3458</v>
      </c>
      <c r="G1873">
        <v>62</v>
      </c>
      <c r="H1873" t="s">
        <v>3459</v>
      </c>
      <c r="I1873" t="s">
        <v>7494</v>
      </c>
      <c r="J1873" t="s">
        <v>7258</v>
      </c>
      <c r="K1873" t="str">
        <f t="shared" si="58"/>
        <v>In Stock</v>
      </c>
      <c r="L1873" s="1">
        <f t="shared" si="59"/>
        <v>9300</v>
      </c>
      <c r="M1873" t="str">
        <f>IF(Table1[[#This Row],[sold]]&gt;100,"High",IF(Table1[[#This Row],[sold]]&gt;=50,"Medium","Low"))</f>
        <v>Medium</v>
      </c>
    </row>
    <row r="1874" spans="1:13" x14ac:dyDescent="0.3">
      <c r="A1874" t="s">
        <v>1350</v>
      </c>
      <c r="B1874" t="s">
        <v>3460</v>
      </c>
      <c r="C1874" t="s">
        <v>1067</v>
      </c>
      <c r="D1874" s="1">
        <v>58.62</v>
      </c>
      <c r="E1874">
        <v>10</v>
      </c>
      <c r="F1874" t="s">
        <v>3447</v>
      </c>
      <c r="G1874">
        <v>48</v>
      </c>
      <c r="H1874" t="s">
        <v>3461</v>
      </c>
      <c r="I1874" t="s">
        <v>7496</v>
      </c>
      <c r="J1874" t="s">
        <v>7258</v>
      </c>
      <c r="K1874" t="str">
        <f t="shared" si="58"/>
        <v>In Stock</v>
      </c>
      <c r="L1874" s="1">
        <f t="shared" si="59"/>
        <v>2813.7599999999998</v>
      </c>
      <c r="M1874" t="str">
        <f>IF(Table1[[#This Row],[sold]]&gt;100,"High",IF(Table1[[#This Row],[sold]]&gt;=50,"Medium","Low"))</f>
        <v>Low</v>
      </c>
    </row>
    <row r="1875" spans="1:13" x14ac:dyDescent="0.3">
      <c r="A1875" t="s">
        <v>2445</v>
      </c>
      <c r="B1875" t="s">
        <v>3462</v>
      </c>
      <c r="C1875" t="s">
        <v>1011</v>
      </c>
      <c r="D1875" s="1">
        <v>20.93</v>
      </c>
      <c r="E1875">
        <v>1</v>
      </c>
      <c r="F1875" t="s">
        <v>3463</v>
      </c>
      <c r="G1875">
        <v>243</v>
      </c>
      <c r="H1875" t="s">
        <v>3464</v>
      </c>
      <c r="I1875" t="s">
        <v>7495</v>
      </c>
      <c r="J1875" t="s">
        <v>7258</v>
      </c>
      <c r="K1875" t="str">
        <f t="shared" si="58"/>
        <v>In Stock</v>
      </c>
      <c r="L1875" s="1">
        <f t="shared" si="59"/>
        <v>5085.99</v>
      </c>
      <c r="M1875" t="str">
        <f>IF(Table1[[#This Row],[sold]]&gt;100,"High",IF(Table1[[#This Row],[sold]]&gt;=50,"Medium","Low"))</f>
        <v>High</v>
      </c>
    </row>
    <row r="1876" spans="1:13" x14ac:dyDescent="0.3">
      <c r="A1876" t="s">
        <v>2105</v>
      </c>
      <c r="B1876" t="s">
        <v>3465</v>
      </c>
      <c r="C1876" t="s">
        <v>1036</v>
      </c>
      <c r="D1876" s="1">
        <v>85.67</v>
      </c>
      <c r="E1876">
        <v>1</v>
      </c>
      <c r="F1876" t="s">
        <v>3466</v>
      </c>
      <c r="G1876">
        <v>85</v>
      </c>
      <c r="H1876" t="s">
        <v>3467</v>
      </c>
      <c r="I1876" t="s">
        <v>7495</v>
      </c>
      <c r="J1876" t="s">
        <v>7258</v>
      </c>
      <c r="K1876" t="str">
        <f t="shared" si="58"/>
        <v>In Stock</v>
      </c>
      <c r="L1876" s="1">
        <f t="shared" si="59"/>
        <v>7281.95</v>
      </c>
      <c r="M1876" t="str">
        <f>IF(Table1[[#This Row],[sold]]&gt;100,"High",IF(Table1[[#This Row],[sold]]&gt;=50,"Medium","Low"))</f>
        <v>Medium</v>
      </c>
    </row>
    <row r="1877" spans="1:13" x14ac:dyDescent="0.3">
      <c r="A1877" t="s">
        <v>1070</v>
      </c>
      <c r="B1877" t="s">
        <v>3468</v>
      </c>
      <c r="C1877" t="s">
        <v>1036</v>
      </c>
      <c r="D1877" s="1">
        <v>74.989999999999995</v>
      </c>
      <c r="E1877">
        <v>10</v>
      </c>
      <c r="F1877" t="s">
        <v>3469</v>
      </c>
      <c r="G1877">
        <v>13</v>
      </c>
      <c r="H1877" t="s">
        <v>3470</v>
      </c>
      <c r="I1877" t="s">
        <v>7495</v>
      </c>
      <c r="J1877" t="s">
        <v>7258</v>
      </c>
      <c r="K1877" t="str">
        <f t="shared" si="58"/>
        <v>In Stock</v>
      </c>
      <c r="L1877" s="1">
        <f t="shared" si="59"/>
        <v>974.86999999999989</v>
      </c>
      <c r="M1877" t="str">
        <f>IF(Table1[[#This Row],[sold]]&gt;100,"High",IF(Table1[[#This Row],[sold]]&gt;=50,"Medium","Low"))</f>
        <v>Low</v>
      </c>
    </row>
    <row r="1878" spans="1:13" x14ac:dyDescent="0.3">
      <c r="A1878" t="s">
        <v>1087</v>
      </c>
      <c r="B1878" t="s">
        <v>3471</v>
      </c>
      <c r="C1878" t="s">
        <v>1336</v>
      </c>
      <c r="D1878" s="1">
        <v>8.99</v>
      </c>
      <c r="E1878">
        <v>10</v>
      </c>
      <c r="F1878" t="s">
        <v>3472</v>
      </c>
      <c r="G1878">
        <v>120</v>
      </c>
      <c r="H1878" t="s">
        <v>3473</v>
      </c>
      <c r="I1878" t="s">
        <v>7498</v>
      </c>
      <c r="J1878" t="s">
        <v>7258</v>
      </c>
      <c r="K1878" t="str">
        <f t="shared" si="58"/>
        <v>In Stock</v>
      </c>
      <c r="L1878" s="1">
        <f t="shared" si="59"/>
        <v>1078.8</v>
      </c>
      <c r="M1878" t="str">
        <f>IF(Table1[[#This Row],[sold]]&gt;100,"High",IF(Table1[[#This Row],[sold]]&gt;=50,"Medium","Low"))</f>
        <v>High</v>
      </c>
    </row>
    <row r="1879" spans="1:13" x14ac:dyDescent="0.3">
      <c r="A1879" t="s">
        <v>1205</v>
      </c>
      <c r="B1879" t="s">
        <v>3474</v>
      </c>
      <c r="C1879" t="s">
        <v>1036</v>
      </c>
      <c r="D1879" s="1">
        <v>49.99</v>
      </c>
      <c r="E1879">
        <v>10</v>
      </c>
      <c r="F1879" t="s">
        <v>2886</v>
      </c>
      <c r="G1879">
        <v>22</v>
      </c>
      <c r="H1879" t="s">
        <v>3475</v>
      </c>
      <c r="I1879" t="s">
        <v>7494</v>
      </c>
      <c r="J1879" t="s">
        <v>7258</v>
      </c>
      <c r="K1879" t="str">
        <f t="shared" si="58"/>
        <v>In Stock</v>
      </c>
      <c r="L1879" s="1">
        <f t="shared" si="59"/>
        <v>1099.78</v>
      </c>
      <c r="M1879" t="str">
        <f>IF(Table1[[#This Row],[sold]]&gt;100,"High",IF(Table1[[#This Row],[sold]]&gt;=50,"Medium","Low"))</f>
        <v>Low</v>
      </c>
    </row>
    <row r="1880" spans="1:13" x14ac:dyDescent="0.3">
      <c r="A1880" t="s">
        <v>1252</v>
      </c>
      <c r="B1880" t="s">
        <v>3476</v>
      </c>
      <c r="C1880" t="s">
        <v>1254</v>
      </c>
      <c r="D1880" s="1">
        <v>86.99</v>
      </c>
      <c r="E1880">
        <v>4</v>
      </c>
      <c r="F1880" t="s">
        <v>1920</v>
      </c>
      <c r="G1880">
        <v>6</v>
      </c>
      <c r="H1880" t="s">
        <v>1921</v>
      </c>
      <c r="I1880" t="s">
        <v>7505</v>
      </c>
      <c r="J1880" t="s">
        <v>7258</v>
      </c>
      <c r="K1880" t="str">
        <f t="shared" si="58"/>
        <v>In Stock</v>
      </c>
      <c r="L1880" s="1">
        <f t="shared" si="59"/>
        <v>521.93999999999994</v>
      </c>
      <c r="M1880" t="str">
        <f>IF(Table1[[#This Row],[sold]]&gt;100,"High",IF(Table1[[#This Row],[sold]]&gt;=50,"Medium","Low"))</f>
        <v>Low</v>
      </c>
    </row>
    <row r="1881" spans="1:13" x14ac:dyDescent="0.3">
      <c r="A1881" t="s">
        <v>3477</v>
      </c>
      <c r="B1881" t="s">
        <v>7267</v>
      </c>
      <c r="C1881" t="s">
        <v>1011</v>
      </c>
      <c r="D1881" s="1">
        <v>67.14</v>
      </c>
      <c r="E1881">
        <v>4</v>
      </c>
      <c r="F1881" t="s">
        <v>3478</v>
      </c>
      <c r="G1881">
        <v>124</v>
      </c>
      <c r="H1881" t="s">
        <v>3479</v>
      </c>
      <c r="I1881" t="s">
        <v>7495</v>
      </c>
      <c r="J1881" t="s">
        <v>7258</v>
      </c>
      <c r="K1881" t="str">
        <f t="shared" si="58"/>
        <v>In Stock</v>
      </c>
      <c r="L1881" s="1">
        <f t="shared" si="59"/>
        <v>8325.36</v>
      </c>
      <c r="M1881" t="str">
        <f>IF(Table1[[#This Row],[sold]]&gt;100,"High",IF(Table1[[#This Row],[sold]]&gt;=50,"Medium","Low"))</f>
        <v>High</v>
      </c>
    </row>
    <row r="1882" spans="1:13" x14ac:dyDescent="0.3">
      <c r="A1882" t="s">
        <v>1078</v>
      </c>
      <c r="B1882" t="s">
        <v>7307</v>
      </c>
      <c r="C1882" t="s">
        <v>1036</v>
      </c>
      <c r="D1882" s="1">
        <v>52.38</v>
      </c>
      <c r="E1882">
        <v>10</v>
      </c>
      <c r="F1882" t="s">
        <v>3234</v>
      </c>
      <c r="G1882">
        <v>27</v>
      </c>
      <c r="H1882" t="s">
        <v>3480</v>
      </c>
      <c r="I1882" t="s">
        <v>7496</v>
      </c>
      <c r="J1882" t="s">
        <v>7258</v>
      </c>
      <c r="K1882" t="str">
        <f t="shared" si="58"/>
        <v>In Stock</v>
      </c>
      <c r="L1882" s="1">
        <f t="shared" si="59"/>
        <v>1414.26</v>
      </c>
      <c r="M1882" t="str">
        <f>IF(Table1[[#This Row],[sold]]&gt;100,"High",IF(Table1[[#This Row],[sold]]&gt;=50,"Medium","Low"))</f>
        <v>Low</v>
      </c>
    </row>
    <row r="1883" spans="1:13" x14ac:dyDescent="0.3">
      <c r="A1883" t="s">
        <v>1275</v>
      </c>
      <c r="B1883" t="s">
        <v>3481</v>
      </c>
      <c r="C1883" t="s">
        <v>1011</v>
      </c>
      <c r="D1883" s="1">
        <v>22</v>
      </c>
      <c r="E1883">
        <v>10</v>
      </c>
      <c r="F1883" t="s">
        <v>3482</v>
      </c>
      <c r="G1883">
        <v>18</v>
      </c>
      <c r="I1883" t="s">
        <v>7498</v>
      </c>
      <c r="J1883" t="s">
        <v>7258</v>
      </c>
      <c r="K1883" t="str">
        <f t="shared" si="58"/>
        <v>In Stock</v>
      </c>
      <c r="L1883" s="1">
        <f t="shared" si="59"/>
        <v>396</v>
      </c>
      <c r="M1883" t="str">
        <f>IF(Table1[[#This Row],[sold]]&gt;100,"High",IF(Table1[[#This Row],[sold]]&gt;=50,"Medium","Low"))</f>
        <v>Low</v>
      </c>
    </row>
    <row r="1884" spans="1:13" x14ac:dyDescent="0.3">
      <c r="A1884" t="s">
        <v>1252</v>
      </c>
      <c r="B1884" t="s">
        <v>3483</v>
      </c>
      <c r="C1884" t="s">
        <v>1254</v>
      </c>
      <c r="D1884" s="1">
        <v>86.99</v>
      </c>
      <c r="E1884">
        <v>5</v>
      </c>
      <c r="F1884" t="s">
        <v>2028</v>
      </c>
      <c r="G1884">
        <v>5</v>
      </c>
      <c r="H1884" t="s">
        <v>1921</v>
      </c>
      <c r="I1884" t="s">
        <v>7505</v>
      </c>
      <c r="J1884" t="s">
        <v>7258</v>
      </c>
      <c r="K1884" t="str">
        <f t="shared" si="58"/>
        <v>In Stock</v>
      </c>
      <c r="L1884" s="1">
        <f t="shared" si="59"/>
        <v>434.95</v>
      </c>
      <c r="M1884" t="str">
        <f>IF(Table1[[#This Row],[sold]]&gt;100,"High",IF(Table1[[#This Row],[sold]]&gt;=50,"Medium","Low"))</f>
        <v>Low</v>
      </c>
    </row>
    <row r="1885" spans="1:13" x14ac:dyDescent="0.3">
      <c r="A1885" t="s">
        <v>1109</v>
      </c>
      <c r="B1885" t="s">
        <v>3484</v>
      </c>
      <c r="C1885" t="s">
        <v>1011</v>
      </c>
      <c r="D1885" s="1">
        <v>54.95</v>
      </c>
      <c r="E1885">
        <v>10</v>
      </c>
      <c r="F1885" t="s">
        <v>3485</v>
      </c>
      <c r="G1885">
        <v>18</v>
      </c>
      <c r="H1885" t="s">
        <v>3486</v>
      </c>
      <c r="I1885" t="s">
        <v>7495</v>
      </c>
      <c r="J1885" t="s">
        <v>7258</v>
      </c>
      <c r="K1885" t="str">
        <f t="shared" si="58"/>
        <v>In Stock</v>
      </c>
      <c r="L1885" s="1">
        <f t="shared" si="59"/>
        <v>989.1</v>
      </c>
      <c r="M1885" t="str">
        <f>IF(Table1[[#This Row],[sold]]&gt;100,"High",IF(Table1[[#This Row],[sold]]&gt;=50,"Medium","Low"))</f>
        <v>Low</v>
      </c>
    </row>
    <row r="1886" spans="1:13" x14ac:dyDescent="0.3">
      <c r="A1886" t="s">
        <v>1893</v>
      </c>
      <c r="B1886" t="s">
        <v>3487</v>
      </c>
      <c r="C1886" t="s">
        <v>1036</v>
      </c>
      <c r="D1886" s="1">
        <v>115.22</v>
      </c>
      <c r="E1886">
        <v>8</v>
      </c>
      <c r="F1886" t="s">
        <v>2637</v>
      </c>
      <c r="G1886">
        <v>5</v>
      </c>
      <c r="H1886" t="s">
        <v>3488</v>
      </c>
      <c r="I1886" t="s">
        <v>7498</v>
      </c>
      <c r="J1886" t="s">
        <v>7258</v>
      </c>
      <c r="K1886" t="str">
        <f t="shared" si="58"/>
        <v>In Stock</v>
      </c>
      <c r="L1886" s="1">
        <f t="shared" si="59"/>
        <v>576.1</v>
      </c>
      <c r="M1886" t="str">
        <f>IF(Table1[[#This Row],[sold]]&gt;100,"High",IF(Table1[[#This Row],[sold]]&gt;=50,"Medium","Low"))</f>
        <v>Low</v>
      </c>
    </row>
    <row r="1887" spans="1:13" x14ac:dyDescent="0.3">
      <c r="A1887" t="s">
        <v>3489</v>
      </c>
      <c r="B1887" t="s">
        <v>3490</v>
      </c>
      <c r="C1887" t="s">
        <v>1011</v>
      </c>
      <c r="D1887" s="1">
        <v>29.66</v>
      </c>
      <c r="E1887">
        <v>10</v>
      </c>
      <c r="F1887" t="s">
        <v>3491</v>
      </c>
      <c r="G1887">
        <v>163</v>
      </c>
      <c r="H1887" t="s">
        <v>3492</v>
      </c>
      <c r="I1887" t="s">
        <v>7553</v>
      </c>
      <c r="J1887" t="s">
        <v>7258</v>
      </c>
      <c r="K1887" t="str">
        <f t="shared" si="58"/>
        <v>In Stock</v>
      </c>
      <c r="L1887" s="1">
        <f t="shared" si="59"/>
        <v>4834.58</v>
      </c>
      <c r="M1887" t="str">
        <f>IF(Table1[[#This Row],[sold]]&gt;100,"High",IF(Table1[[#This Row],[sold]]&gt;=50,"Medium","Low"))</f>
        <v>High</v>
      </c>
    </row>
    <row r="1888" spans="1:13" x14ac:dyDescent="0.3">
      <c r="A1888" t="s">
        <v>1205</v>
      </c>
      <c r="B1888" t="s">
        <v>3493</v>
      </c>
      <c r="C1888" t="s">
        <v>1011</v>
      </c>
      <c r="D1888" s="1">
        <v>11.49</v>
      </c>
      <c r="E1888">
        <v>10</v>
      </c>
      <c r="F1888" t="s">
        <v>2145</v>
      </c>
      <c r="G1888">
        <v>20</v>
      </c>
      <c r="H1888" t="s">
        <v>3494</v>
      </c>
      <c r="I1888" t="s">
        <v>7494</v>
      </c>
      <c r="J1888" t="s">
        <v>7258</v>
      </c>
      <c r="K1888" t="str">
        <f t="shared" si="58"/>
        <v>In Stock</v>
      </c>
      <c r="L1888" s="1">
        <f t="shared" si="59"/>
        <v>229.8</v>
      </c>
      <c r="M1888" t="str">
        <f>IF(Table1[[#This Row],[sold]]&gt;100,"High",IF(Table1[[#This Row],[sold]]&gt;=50,"Medium","Low"))</f>
        <v>Low</v>
      </c>
    </row>
    <row r="1889" spans="1:13" x14ac:dyDescent="0.3">
      <c r="A1889" t="s">
        <v>1704</v>
      </c>
      <c r="B1889" t="s">
        <v>3495</v>
      </c>
      <c r="C1889" t="s">
        <v>1011</v>
      </c>
      <c r="D1889" s="1">
        <v>19.75</v>
      </c>
      <c r="E1889">
        <v>4</v>
      </c>
      <c r="F1889" t="s">
        <v>3496</v>
      </c>
      <c r="G1889">
        <v>194</v>
      </c>
      <c r="H1889" t="s">
        <v>3497</v>
      </c>
      <c r="I1889" t="s">
        <v>7496</v>
      </c>
      <c r="J1889" t="s">
        <v>7258</v>
      </c>
      <c r="K1889" t="str">
        <f t="shared" si="58"/>
        <v>In Stock</v>
      </c>
      <c r="L1889" s="1">
        <f t="shared" si="59"/>
        <v>3831.5</v>
      </c>
      <c r="M1889" t="str">
        <f>IF(Table1[[#This Row],[sold]]&gt;100,"High",IF(Table1[[#This Row],[sold]]&gt;=50,"Medium","Low"))</f>
        <v>High</v>
      </c>
    </row>
    <row r="1890" spans="1:13" x14ac:dyDescent="0.3">
      <c r="A1890" t="s">
        <v>1873</v>
      </c>
      <c r="B1890" t="s">
        <v>3498</v>
      </c>
      <c r="C1890" t="s">
        <v>1254</v>
      </c>
      <c r="D1890" s="1">
        <v>16.95</v>
      </c>
      <c r="E1890">
        <v>10</v>
      </c>
      <c r="F1890" t="s">
        <v>3499</v>
      </c>
      <c r="G1890">
        <v>90</v>
      </c>
      <c r="H1890" t="s">
        <v>3500</v>
      </c>
      <c r="I1890" t="s">
        <v>7473</v>
      </c>
      <c r="J1890" t="s">
        <v>7258</v>
      </c>
      <c r="K1890" t="str">
        <f t="shared" si="58"/>
        <v>In Stock</v>
      </c>
      <c r="L1890" s="1">
        <f t="shared" si="59"/>
        <v>1525.5</v>
      </c>
      <c r="M1890" t="str">
        <f>IF(Table1[[#This Row],[sold]]&gt;100,"High",IF(Table1[[#This Row],[sold]]&gt;=50,"Medium","Low"))</f>
        <v>Medium</v>
      </c>
    </row>
    <row r="1891" spans="1:13" x14ac:dyDescent="0.3">
      <c r="A1891" t="s">
        <v>1689</v>
      </c>
      <c r="B1891" t="s">
        <v>3501</v>
      </c>
      <c r="C1891" t="s">
        <v>1011</v>
      </c>
      <c r="D1891" s="1">
        <v>23.89</v>
      </c>
      <c r="E1891">
        <v>7</v>
      </c>
      <c r="F1891" t="s">
        <v>3362</v>
      </c>
      <c r="G1891">
        <v>82</v>
      </c>
      <c r="H1891" t="s">
        <v>3502</v>
      </c>
      <c r="I1891" t="s">
        <v>7494</v>
      </c>
      <c r="J1891" t="s">
        <v>7258</v>
      </c>
      <c r="K1891" t="str">
        <f t="shared" si="58"/>
        <v>In Stock</v>
      </c>
      <c r="L1891" s="1">
        <f t="shared" si="59"/>
        <v>1958.98</v>
      </c>
      <c r="M1891" t="str">
        <f>IF(Table1[[#This Row],[sold]]&gt;100,"High",IF(Table1[[#This Row],[sold]]&gt;=50,"Medium","Low"))</f>
        <v>Medium</v>
      </c>
    </row>
    <row r="1892" spans="1:13" x14ac:dyDescent="0.3">
      <c r="A1892" t="s">
        <v>1048</v>
      </c>
      <c r="B1892" t="s">
        <v>3503</v>
      </c>
      <c r="C1892" t="s">
        <v>1011</v>
      </c>
      <c r="D1892" s="1">
        <v>52.99</v>
      </c>
      <c r="E1892">
        <v>10</v>
      </c>
      <c r="F1892" t="s">
        <v>1148</v>
      </c>
      <c r="G1892">
        <v>4</v>
      </c>
      <c r="H1892" t="s">
        <v>3504</v>
      </c>
      <c r="I1892" t="s">
        <v>7494</v>
      </c>
      <c r="J1892" t="s">
        <v>7258</v>
      </c>
      <c r="K1892" t="str">
        <f t="shared" si="58"/>
        <v>In Stock</v>
      </c>
      <c r="L1892" s="1">
        <f t="shared" si="59"/>
        <v>211.96</v>
      </c>
      <c r="M1892" t="str">
        <f>IF(Table1[[#This Row],[sold]]&gt;100,"High",IF(Table1[[#This Row],[sold]]&gt;=50,"Medium","Low"))</f>
        <v>Low</v>
      </c>
    </row>
    <row r="1893" spans="1:13" x14ac:dyDescent="0.3">
      <c r="A1893" t="s">
        <v>1078</v>
      </c>
      <c r="B1893" t="s">
        <v>3505</v>
      </c>
      <c r="C1893" t="s">
        <v>2348</v>
      </c>
      <c r="D1893" s="1">
        <v>65.55</v>
      </c>
      <c r="E1893">
        <v>10</v>
      </c>
      <c r="F1893" t="s">
        <v>3506</v>
      </c>
      <c r="G1893">
        <v>1355</v>
      </c>
      <c r="H1893" t="s">
        <v>3507</v>
      </c>
      <c r="I1893" t="s">
        <v>7496</v>
      </c>
      <c r="J1893" t="s">
        <v>7258</v>
      </c>
      <c r="K1893" t="str">
        <f t="shared" si="58"/>
        <v>In Stock</v>
      </c>
      <c r="L1893" s="1">
        <f t="shared" si="59"/>
        <v>88820.25</v>
      </c>
      <c r="M1893" t="str">
        <f>IF(Table1[[#This Row],[sold]]&gt;100,"High",IF(Table1[[#This Row],[sold]]&gt;=50,"Medium","Low"))</f>
        <v>High</v>
      </c>
    </row>
    <row r="1894" spans="1:13" x14ac:dyDescent="0.3">
      <c r="A1894" t="s">
        <v>1109</v>
      </c>
      <c r="B1894" t="s">
        <v>3508</v>
      </c>
      <c r="C1894" t="s">
        <v>1011</v>
      </c>
      <c r="D1894" s="1">
        <v>56.99</v>
      </c>
      <c r="E1894">
        <v>2</v>
      </c>
      <c r="F1894" t="s">
        <v>3437</v>
      </c>
      <c r="G1894">
        <v>2</v>
      </c>
      <c r="H1894" t="s">
        <v>3509</v>
      </c>
      <c r="I1894" t="s">
        <v>7525</v>
      </c>
      <c r="J1894" t="s">
        <v>7258</v>
      </c>
      <c r="K1894" t="str">
        <f t="shared" si="58"/>
        <v>In Stock</v>
      </c>
      <c r="L1894" s="1">
        <f t="shared" si="59"/>
        <v>113.98</v>
      </c>
      <c r="M1894" t="str">
        <f>IF(Table1[[#This Row],[sold]]&gt;100,"High",IF(Table1[[#This Row],[sold]]&gt;=50,"Medium","Low"))</f>
        <v>Low</v>
      </c>
    </row>
    <row r="1895" spans="1:13" x14ac:dyDescent="0.3">
      <c r="A1895" t="s">
        <v>1398</v>
      </c>
      <c r="B1895" t="s">
        <v>7356</v>
      </c>
      <c r="C1895" t="s">
        <v>1011</v>
      </c>
      <c r="D1895" s="1">
        <v>49.99</v>
      </c>
      <c r="E1895">
        <v>10</v>
      </c>
      <c r="F1895" t="s">
        <v>2886</v>
      </c>
      <c r="G1895">
        <v>22</v>
      </c>
      <c r="H1895" t="s">
        <v>3510</v>
      </c>
      <c r="I1895" t="s">
        <v>7495</v>
      </c>
      <c r="J1895" t="s">
        <v>7258</v>
      </c>
      <c r="K1895" t="str">
        <f t="shared" si="58"/>
        <v>In Stock</v>
      </c>
      <c r="L1895" s="1">
        <f t="shared" si="59"/>
        <v>1099.78</v>
      </c>
      <c r="M1895" t="str">
        <f>IF(Table1[[#This Row],[sold]]&gt;100,"High",IF(Table1[[#This Row],[sold]]&gt;=50,"Medium","Low"))</f>
        <v>Low</v>
      </c>
    </row>
    <row r="1896" spans="1:13" x14ac:dyDescent="0.3">
      <c r="A1896" t="s">
        <v>1800</v>
      </c>
      <c r="B1896" t="s">
        <v>3511</v>
      </c>
      <c r="C1896" t="s">
        <v>7261</v>
      </c>
      <c r="D1896" s="1">
        <v>28.4</v>
      </c>
      <c r="E1896">
        <v>10</v>
      </c>
      <c r="F1896" t="s">
        <v>1756</v>
      </c>
      <c r="G1896">
        <v>65</v>
      </c>
      <c r="H1896" t="s">
        <v>3512</v>
      </c>
      <c r="I1896" t="s">
        <v>7498</v>
      </c>
      <c r="J1896" t="s">
        <v>7258</v>
      </c>
      <c r="K1896" t="str">
        <f t="shared" si="58"/>
        <v>In Stock</v>
      </c>
      <c r="L1896" s="1">
        <f t="shared" si="59"/>
        <v>1846</v>
      </c>
      <c r="M1896" t="str">
        <f>IF(Table1[[#This Row],[sold]]&gt;100,"High",IF(Table1[[#This Row],[sold]]&gt;=50,"Medium","Low"))</f>
        <v>Medium</v>
      </c>
    </row>
    <row r="1897" spans="1:13" x14ac:dyDescent="0.3">
      <c r="A1897" t="s">
        <v>1257</v>
      </c>
      <c r="B1897" t="s">
        <v>3513</v>
      </c>
      <c r="C1897" t="s">
        <v>1011</v>
      </c>
      <c r="D1897" s="1">
        <v>16.82</v>
      </c>
      <c r="E1897">
        <v>111</v>
      </c>
      <c r="F1897" t="s">
        <v>3514</v>
      </c>
      <c r="G1897">
        <v>662</v>
      </c>
      <c r="H1897" t="s">
        <v>3515</v>
      </c>
      <c r="I1897" t="s">
        <v>7495</v>
      </c>
      <c r="J1897" t="s">
        <v>7258</v>
      </c>
      <c r="K1897" t="str">
        <f t="shared" si="58"/>
        <v>In Stock</v>
      </c>
      <c r="L1897" s="1">
        <f t="shared" si="59"/>
        <v>11134.84</v>
      </c>
      <c r="M1897" t="str">
        <f>IF(Table1[[#This Row],[sold]]&gt;100,"High",IF(Table1[[#This Row],[sold]]&gt;=50,"Medium","Low"))</f>
        <v>High</v>
      </c>
    </row>
    <row r="1898" spans="1:13" x14ac:dyDescent="0.3">
      <c r="A1898" t="s">
        <v>3516</v>
      </c>
      <c r="B1898" t="s">
        <v>3517</v>
      </c>
      <c r="C1898" t="s">
        <v>1036</v>
      </c>
      <c r="D1898" s="1">
        <v>58.94</v>
      </c>
      <c r="E1898">
        <v>95</v>
      </c>
      <c r="F1898" t="s">
        <v>3518</v>
      </c>
      <c r="G1898">
        <v>129</v>
      </c>
      <c r="H1898" t="s">
        <v>3519</v>
      </c>
      <c r="I1898" t="s">
        <v>7495</v>
      </c>
      <c r="J1898" t="s">
        <v>7258</v>
      </c>
      <c r="K1898" t="str">
        <f t="shared" si="58"/>
        <v>In Stock</v>
      </c>
      <c r="L1898" s="1">
        <f t="shared" si="59"/>
        <v>7603.2599999999993</v>
      </c>
      <c r="M1898" t="str">
        <f>IF(Table1[[#This Row],[sold]]&gt;100,"High",IF(Table1[[#This Row],[sold]]&gt;=50,"Medium","Low"))</f>
        <v>High</v>
      </c>
    </row>
    <row r="1899" spans="1:13" x14ac:dyDescent="0.3">
      <c r="A1899" t="s">
        <v>1009</v>
      </c>
      <c r="B1899" t="s">
        <v>3520</v>
      </c>
      <c r="C1899" t="s">
        <v>1011</v>
      </c>
      <c r="D1899" s="1">
        <v>24.99</v>
      </c>
      <c r="E1899">
        <v>6</v>
      </c>
      <c r="F1899" t="s">
        <v>3521</v>
      </c>
      <c r="G1899">
        <v>55</v>
      </c>
      <c r="H1899" t="s">
        <v>3522</v>
      </c>
      <c r="I1899" t="s">
        <v>7532</v>
      </c>
      <c r="J1899" t="s">
        <v>7258</v>
      </c>
      <c r="K1899" t="str">
        <f t="shared" si="58"/>
        <v>In Stock</v>
      </c>
      <c r="L1899" s="1">
        <f t="shared" si="59"/>
        <v>1374.4499999999998</v>
      </c>
      <c r="M1899" t="str">
        <f>IF(Table1[[#This Row],[sold]]&gt;100,"High",IF(Table1[[#This Row],[sold]]&gt;=50,"Medium","Low"))</f>
        <v>Medium</v>
      </c>
    </row>
    <row r="1900" spans="1:13" x14ac:dyDescent="0.3">
      <c r="A1900" t="s">
        <v>1743</v>
      </c>
      <c r="B1900" t="s">
        <v>3523</v>
      </c>
      <c r="C1900" t="s">
        <v>1036</v>
      </c>
      <c r="D1900" s="1">
        <v>45.98</v>
      </c>
      <c r="E1900">
        <v>1</v>
      </c>
      <c r="F1900" t="s">
        <v>3524</v>
      </c>
      <c r="G1900">
        <v>425</v>
      </c>
      <c r="H1900" t="s">
        <v>3525</v>
      </c>
      <c r="I1900" t="s">
        <v>7496</v>
      </c>
      <c r="J1900" t="s">
        <v>7258</v>
      </c>
      <c r="K1900" t="str">
        <f t="shared" si="58"/>
        <v>In Stock</v>
      </c>
      <c r="L1900" s="1">
        <f t="shared" si="59"/>
        <v>19541.5</v>
      </c>
      <c r="M1900" t="str">
        <f>IF(Table1[[#This Row],[sold]]&gt;100,"High",IF(Table1[[#This Row],[sold]]&gt;=50,"Medium","Low"))</f>
        <v>High</v>
      </c>
    </row>
    <row r="1901" spans="1:13" x14ac:dyDescent="0.3">
      <c r="A1901" t="s">
        <v>1289</v>
      </c>
      <c r="B1901" t="s">
        <v>3526</v>
      </c>
      <c r="C1901" t="s">
        <v>2554</v>
      </c>
      <c r="D1901" s="1">
        <v>18.5</v>
      </c>
      <c r="E1901">
        <v>5</v>
      </c>
      <c r="F1901" t="s">
        <v>3116</v>
      </c>
      <c r="G1901">
        <v>2</v>
      </c>
      <c r="H1901" t="s">
        <v>3527</v>
      </c>
      <c r="I1901" t="s">
        <v>7512</v>
      </c>
      <c r="J1901" t="s">
        <v>7258</v>
      </c>
      <c r="K1901" t="str">
        <f t="shared" si="58"/>
        <v>In Stock</v>
      </c>
      <c r="L1901" s="1">
        <f t="shared" si="59"/>
        <v>37</v>
      </c>
      <c r="M1901" t="str">
        <f>IF(Table1[[#This Row],[sold]]&gt;100,"High",IF(Table1[[#This Row],[sold]]&gt;=50,"Medium","Low"))</f>
        <v>Low</v>
      </c>
    </row>
    <row r="1902" spans="1:13" x14ac:dyDescent="0.3">
      <c r="A1902" t="s">
        <v>3528</v>
      </c>
      <c r="B1902" t="s">
        <v>3529</v>
      </c>
      <c r="C1902" t="s">
        <v>1011</v>
      </c>
      <c r="D1902" s="1">
        <v>12.15</v>
      </c>
      <c r="E1902">
        <v>6</v>
      </c>
      <c r="F1902" t="s">
        <v>3530</v>
      </c>
      <c r="G1902">
        <v>533</v>
      </c>
      <c r="H1902" t="s">
        <v>3531</v>
      </c>
      <c r="I1902" t="s">
        <v>7495</v>
      </c>
      <c r="J1902" t="s">
        <v>7258</v>
      </c>
      <c r="K1902" t="str">
        <f t="shared" si="58"/>
        <v>In Stock</v>
      </c>
      <c r="L1902" s="1">
        <f t="shared" si="59"/>
        <v>6475.95</v>
      </c>
      <c r="M1902" t="str">
        <f>IF(Table1[[#This Row],[sold]]&gt;100,"High",IF(Table1[[#This Row],[sold]]&gt;=50,"Medium","Low"))</f>
        <v>High</v>
      </c>
    </row>
    <row r="1903" spans="1:13" x14ac:dyDescent="0.3">
      <c r="A1903" t="s">
        <v>1009</v>
      </c>
      <c r="B1903" t="s">
        <v>3532</v>
      </c>
      <c r="C1903" t="s">
        <v>1011</v>
      </c>
      <c r="D1903" s="1">
        <v>89.99</v>
      </c>
      <c r="E1903">
        <v>10</v>
      </c>
      <c r="F1903" t="s">
        <v>3533</v>
      </c>
      <c r="G1903">
        <v>285</v>
      </c>
      <c r="H1903" t="s">
        <v>3534</v>
      </c>
      <c r="I1903" t="s">
        <v>7495</v>
      </c>
      <c r="J1903" t="s">
        <v>7258</v>
      </c>
      <c r="K1903" t="str">
        <f t="shared" si="58"/>
        <v>In Stock</v>
      </c>
      <c r="L1903" s="1">
        <f t="shared" si="59"/>
        <v>25647.149999999998</v>
      </c>
      <c r="M1903" t="str">
        <f>IF(Table1[[#This Row],[sold]]&gt;100,"High",IF(Table1[[#This Row],[sold]]&gt;=50,"Medium","Low"))</f>
        <v>High</v>
      </c>
    </row>
    <row r="1904" spans="1:13" x14ac:dyDescent="0.3">
      <c r="A1904" t="s">
        <v>3535</v>
      </c>
      <c r="B1904" t="s">
        <v>3536</v>
      </c>
      <c r="C1904" t="s">
        <v>7120</v>
      </c>
      <c r="D1904" s="1">
        <v>13.12</v>
      </c>
      <c r="E1904">
        <v>10</v>
      </c>
      <c r="F1904" t="s">
        <v>3537</v>
      </c>
      <c r="G1904">
        <v>96</v>
      </c>
      <c r="H1904" t="s">
        <v>3538</v>
      </c>
      <c r="I1904" t="s">
        <v>7503</v>
      </c>
      <c r="J1904" t="s">
        <v>7258</v>
      </c>
      <c r="K1904" t="str">
        <f t="shared" si="58"/>
        <v>In Stock</v>
      </c>
      <c r="L1904" s="1">
        <f t="shared" si="59"/>
        <v>1259.52</v>
      </c>
      <c r="M1904" t="str">
        <f>IF(Table1[[#This Row],[sold]]&gt;100,"High",IF(Table1[[#This Row],[sold]]&gt;=50,"Medium","Low"))</f>
        <v>Medium</v>
      </c>
    </row>
    <row r="1905" spans="1:13" x14ac:dyDescent="0.3">
      <c r="A1905" t="s">
        <v>1873</v>
      </c>
      <c r="B1905" t="s">
        <v>3539</v>
      </c>
      <c r="C1905" t="s">
        <v>1336</v>
      </c>
      <c r="D1905" s="1">
        <v>16.89</v>
      </c>
      <c r="E1905">
        <v>10</v>
      </c>
      <c r="F1905" t="s">
        <v>3540</v>
      </c>
      <c r="G1905">
        <v>177</v>
      </c>
      <c r="H1905" t="s">
        <v>3541</v>
      </c>
      <c r="I1905" t="s">
        <v>7499</v>
      </c>
      <c r="J1905" t="s">
        <v>7258</v>
      </c>
      <c r="K1905" t="str">
        <f t="shared" si="58"/>
        <v>In Stock</v>
      </c>
      <c r="L1905" s="1">
        <f t="shared" si="59"/>
        <v>2989.53</v>
      </c>
      <c r="M1905" t="str">
        <f>IF(Table1[[#This Row],[sold]]&gt;100,"High",IF(Table1[[#This Row],[sold]]&gt;=50,"Medium","Low"))</f>
        <v>High</v>
      </c>
    </row>
    <row r="1906" spans="1:13" x14ac:dyDescent="0.3">
      <c r="A1906" t="s">
        <v>3542</v>
      </c>
      <c r="B1906" t="s">
        <v>3543</v>
      </c>
      <c r="C1906" t="s">
        <v>1336</v>
      </c>
      <c r="D1906" s="1">
        <v>14.9</v>
      </c>
      <c r="E1906">
        <v>10</v>
      </c>
      <c r="F1906" t="s">
        <v>3544</v>
      </c>
      <c r="G1906">
        <v>56</v>
      </c>
      <c r="H1906" t="s">
        <v>3545</v>
      </c>
      <c r="I1906" t="s">
        <v>7498</v>
      </c>
      <c r="J1906" t="s">
        <v>7258</v>
      </c>
      <c r="K1906" t="str">
        <f t="shared" si="58"/>
        <v>In Stock</v>
      </c>
      <c r="L1906" s="1">
        <f t="shared" si="59"/>
        <v>834.4</v>
      </c>
      <c r="M1906" t="str">
        <f>IF(Table1[[#This Row],[sold]]&gt;100,"High",IF(Table1[[#This Row],[sold]]&gt;=50,"Medium","Low"))</f>
        <v>Medium</v>
      </c>
    </row>
    <row r="1907" spans="1:13" x14ac:dyDescent="0.3">
      <c r="A1907" t="s">
        <v>2105</v>
      </c>
      <c r="B1907" t="s">
        <v>3546</v>
      </c>
      <c r="C1907" t="s">
        <v>1036</v>
      </c>
      <c r="D1907" s="1">
        <v>19.48</v>
      </c>
      <c r="E1907">
        <v>10</v>
      </c>
      <c r="F1907" t="s">
        <v>1148</v>
      </c>
      <c r="G1907">
        <v>4</v>
      </c>
      <c r="H1907" t="s">
        <v>3547</v>
      </c>
      <c r="I1907" t="s">
        <v>7498</v>
      </c>
      <c r="J1907" t="s">
        <v>7258</v>
      </c>
      <c r="K1907" t="str">
        <f t="shared" si="58"/>
        <v>In Stock</v>
      </c>
      <c r="L1907" s="1">
        <f t="shared" si="59"/>
        <v>77.92</v>
      </c>
      <c r="M1907" t="str">
        <f>IF(Table1[[#This Row],[sold]]&gt;100,"High",IF(Table1[[#This Row],[sold]]&gt;=50,"Medium","Low"))</f>
        <v>Low</v>
      </c>
    </row>
    <row r="1908" spans="1:13" x14ac:dyDescent="0.3">
      <c r="A1908" t="s">
        <v>2557</v>
      </c>
      <c r="B1908" t="s">
        <v>3548</v>
      </c>
      <c r="C1908" t="s">
        <v>1036</v>
      </c>
      <c r="D1908" s="1">
        <v>33.86</v>
      </c>
      <c r="E1908">
        <v>8</v>
      </c>
      <c r="F1908" t="s">
        <v>3549</v>
      </c>
      <c r="G1908">
        <v>18</v>
      </c>
      <c r="H1908" t="s">
        <v>3550</v>
      </c>
      <c r="I1908" t="s">
        <v>7495</v>
      </c>
      <c r="J1908" t="s">
        <v>7258</v>
      </c>
      <c r="K1908" t="str">
        <f t="shared" si="58"/>
        <v>In Stock</v>
      </c>
      <c r="L1908" s="1">
        <f t="shared" si="59"/>
        <v>609.48</v>
      </c>
      <c r="M1908" t="str">
        <f>IF(Table1[[#This Row],[sold]]&gt;100,"High",IF(Table1[[#This Row],[sold]]&gt;=50,"Medium","Low"))</f>
        <v>Low</v>
      </c>
    </row>
    <row r="1909" spans="1:13" x14ac:dyDescent="0.3">
      <c r="A1909" t="s">
        <v>1252</v>
      </c>
      <c r="B1909" t="s">
        <v>3551</v>
      </c>
      <c r="C1909" t="s">
        <v>1254</v>
      </c>
      <c r="D1909" s="1">
        <v>16.989999999999998</v>
      </c>
      <c r="E1909">
        <v>10</v>
      </c>
      <c r="F1909" t="s">
        <v>3552</v>
      </c>
      <c r="G1909">
        <v>39</v>
      </c>
      <c r="H1909" t="s">
        <v>3553</v>
      </c>
      <c r="I1909" t="s">
        <v>7498</v>
      </c>
      <c r="J1909" t="s">
        <v>7258</v>
      </c>
      <c r="K1909" t="str">
        <f t="shared" si="58"/>
        <v>In Stock</v>
      </c>
      <c r="L1909" s="1">
        <f t="shared" si="59"/>
        <v>662.6099999999999</v>
      </c>
      <c r="M1909" t="str">
        <f>IF(Table1[[#This Row],[sold]]&gt;100,"High",IF(Table1[[#This Row],[sold]]&gt;=50,"Medium","Low"))</f>
        <v>Low</v>
      </c>
    </row>
    <row r="1910" spans="1:13" x14ac:dyDescent="0.3">
      <c r="A1910" t="s">
        <v>2557</v>
      </c>
      <c r="B1910" t="s">
        <v>3554</v>
      </c>
      <c r="C1910" t="s">
        <v>1011</v>
      </c>
      <c r="D1910" s="1">
        <v>24.5</v>
      </c>
      <c r="E1910">
        <v>10</v>
      </c>
      <c r="F1910" t="s">
        <v>3482</v>
      </c>
      <c r="G1910">
        <v>18</v>
      </c>
      <c r="H1910" t="s">
        <v>3555</v>
      </c>
      <c r="I1910" t="s">
        <v>7494</v>
      </c>
      <c r="J1910" t="s">
        <v>7258</v>
      </c>
      <c r="K1910" t="str">
        <f t="shared" si="58"/>
        <v>In Stock</v>
      </c>
      <c r="L1910" s="1">
        <f t="shared" si="59"/>
        <v>441</v>
      </c>
      <c r="M1910" t="str">
        <f>IF(Table1[[#This Row],[sold]]&gt;100,"High",IF(Table1[[#This Row],[sold]]&gt;=50,"Medium","Low"))</f>
        <v>Low</v>
      </c>
    </row>
    <row r="1911" spans="1:13" x14ac:dyDescent="0.3">
      <c r="A1911" t="s">
        <v>1034</v>
      </c>
      <c r="B1911" t="s">
        <v>3556</v>
      </c>
      <c r="C1911" t="s">
        <v>1036</v>
      </c>
      <c r="D1911" s="1">
        <v>38.99</v>
      </c>
      <c r="E1911">
        <v>10</v>
      </c>
      <c r="F1911" t="s">
        <v>1218</v>
      </c>
      <c r="G1911">
        <v>19</v>
      </c>
      <c r="H1911" t="s">
        <v>3557</v>
      </c>
      <c r="I1911" t="s">
        <v>7499</v>
      </c>
      <c r="J1911" t="s">
        <v>7258</v>
      </c>
      <c r="K1911" t="str">
        <f t="shared" si="58"/>
        <v>In Stock</v>
      </c>
      <c r="L1911" s="1">
        <f t="shared" si="59"/>
        <v>740.81000000000006</v>
      </c>
      <c r="M1911" t="str">
        <f>IF(Table1[[#This Row],[sold]]&gt;100,"High",IF(Table1[[#This Row],[sold]]&gt;=50,"Medium","Low"))</f>
        <v>Low</v>
      </c>
    </row>
    <row r="1912" spans="1:13" x14ac:dyDescent="0.3">
      <c r="A1912" t="s">
        <v>2718</v>
      </c>
      <c r="B1912" t="s">
        <v>3558</v>
      </c>
      <c r="C1912" t="s">
        <v>1011</v>
      </c>
      <c r="D1912" s="1">
        <v>65.5</v>
      </c>
      <c r="E1912">
        <v>1</v>
      </c>
      <c r="F1912" t="s">
        <v>3559</v>
      </c>
      <c r="G1912">
        <v>46</v>
      </c>
      <c r="H1912" t="s">
        <v>3560</v>
      </c>
      <c r="I1912" t="s">
        <v>7496</v>
      </c>
      <c r="J1912" t="s">
        <v>7258</v>
      </c>
      <c r="K1912" t="str">
        <f t="shared" si="58"/>
        <v>In Stock</v>
      </c>
      <c r="L1912" s="1">
        <f t="shared" si="59"/>
        <v>3013</v>
      </c>
      <c r="M1912" t="str">
        <f>IF(Table1[[#This Row],[sold]]&gt;100,"High",IF(Table1[[#This Row],[sold]]&gt;=50,"Medium","Low"))</f>
        <v>Low</v>
      </c>
    </row>
    <row r="1913" spans="1:13" x14ac:dyDescent="0.3">
      <c r="A1913" t="s">
        <v>1897</v>
      </c>
      <c r="B1913" t="s">
        <v>3561</v>
      </c>
      <c r="C1913" t="s">
        <v>1011</v>
      </c>
      <c r="D1913" s="1">
        <v>29.79</v>
      </c>
      <c r="E1913">
        <v>10</v>
      </c>
      <c r="F1913" t="s">
        <v>3562</v>
      </c>
      <c r="G1913">
        <v>541</v>
      </c>
      <c r="H1913" t="s">
        <v>3159</v>
      </c>
      <c r="I1913" t="s">
        <v>7496</v>
      </c>
      <c r="J1913" t="s">
        <v>7258</v>
      </c>
      <c r="K1913" t="str">
        <f t="shared" ref="K1913:K1974" si="60">IF(E1913&gt;=1,"In Stock","Out of Stock")</f>
        <v>In Stock</v>
      </c>
      <c r="L1913" s="1">
        <f t="shared" ref="L1913:L1974" si="61">G1913*D1913</f>
        <v>16116.39</v>
      </c>
      <c r="M1913" t="str">
        <f>IF(Table1[[#This Row],[sold]]&gt;100,"High",IF(Table1[[#This Row],[sold]]&gt;=50,"Medium","Low"))</f>
        <v>High</v>
      </c>
    </row>
    <row r="1914" spans="1:13" x14ac:dyDescent="0.3">
      <c r="A1914" t="s">
        <v>1078</v>
      </c>
      <c r="B1914" t="s">
        <v>7308</v>
      </c>
      <c r="C1914" t="s">
        <v>1011</v>
      </c>
      <c r="D1914" s="1">
        <v>50.22</v>
      </c>
      <c r="E1914">
        <v>8</v>
      </c>
      <c r="F1914" t="s">
        <v>3563</v>
      </c>
      <c r="G1914">
        <v>380</v>
      </c>
      <c r="H1914" t="s">
        <v>3564</v>
      </c>
      <c r="I1914" t="s">
        <v>7495</v>
      </c>
      <c r="J1914" t="s">
        <v>7258</v>
      </c>
      <c r="K1914" t="str">
        <f t="shared" si="60"/>
        <v>In Stock</v>
      </c>
      <c r="L1914" s="1">
        <f t="shared" si="61"/>
        <v>19083.599999999999</v>
      </c>
      <c r="M1914" t="str">
        <f>IF(Table1[[#This Row],[sold]]&gt;100,"High",IF(Table1[[#This Row],[sold]]&gt;=50,"Medium","Low"))</f>
        <v>High</v>
      </c>
    </row>
    <row r="1915" spans="1:13" x14ac:dyDescent="0.3">
      <c r="A1915" t="s">
        <v>1602</v>
      </c>
      <c r="B1915" t="s">
        <v>3565</v>
      </c>
      <c r="C1915" t="s">
        <v>1011</v>
      </c>
      <c r="D1915" s="1">
        <v>31.01</v>
      </c>
      <c r="E1915">
        <v>3</v>
      </c>
      <c r="F1915" t="s">
        <v>1608</v>
      </c>
      <c r="G1915">
        <v>6</v>
      </c>
      <c r="H1915" t="s">
        <v>3566</v>
      </c>
      <c r="I1915" t="s">
        <v>7494</v>
      </c>
      <c r="J1915" t="s">
        <v>7258</v>
      </c>
      <c r="K1915" t="str">
        <f t="shared" si="60"/>
        <v>In Stock</v>
      </c>
      <c r="L1915" s="1">
        <f t="shared" si="61"/>
        <v>186.06</v>
      </c>
      <c r="M1915" t="str">
        <f>IF(Table1[[#This Row],[sold]]&gt;100,"High",IF(Table1[[#This Row],[sold]]&gt;=50,"Medium","Low"))</f>
        <v>Low</v>
      </c>
    </row>
    <row r="1916" spans="1:13" x14ac:dyDescent="0.3">
      <c r="A1916" t="s">
        <v>1275</v>
      </c>
      <c r="B1916" t="s">
        <v>3567</v>
      </c>
      <c r="C1916" t="s">
        <v>3445</v>
      </c>
      <c r="D1916" s="1">
        <v>22.99</v>
      </c>
      <c r="E1916">
        <v>10</v>
      </c>
      <c r="F1916" t="s">
        <v>2448</v>
      </c>
      <c r="G1916">
        <v>23</v>
      </c>
      <c r="H1916" t="s">
        <v>3568</v>
      </c>
      <c r="I1916" t="s">
        <v>7496</v>
      </c>
      <c r="J1916" t="s">
        <v>7258</v>
      </c>
      <c r="K1916" t="str">
        <f t="shared" si="60"/>
        <v>In Stock</v>
      </c>
      <c r="L1916" s="1">
        <f t="shared" si="61"/>
        <v>528.77</v>
      </c>
      <c r="M1916" t="str">
        <f>IF(Table1[[#This Row],[sold]]&gt;100,"High",IF(Table1[[#This Row],[sold]]&gt;=50,"Medium","Low"))</f>
        <v>Low</v>
      </c>
    </row>
    <row r="1917" spans="1:13" x14ac:dyDescent="0.3">
      <c r="A1917" t="s">
        <v>1612</v>
      </c>
      <c r="B1917" t="s">
        <v>3569</v>
      </c>
      <c r="C1917" t="s">
        <v>1011</v>
      </c>
      <c r="D1917" s="1">
        <v>22.9</v>
      </c>
      <c r="E1917">
        <v>1</v>
      </c>
      <c r="F1917" t="s">
        <v>3570</v>
      </c>
      <c r="G1917">
        <v>3510</v>
      </c>
      <c r="H1917" t="s">
        <v>3571</v>
      </c>
      <c r="I1917" t="s">
        <v>7496</v>
      </c>
      <c r="J1917" t="s">
        <v>7258</v>
      </c>
      <c r="K1917" t="str">
        <f t="shared" si="60"/>
        <v>In Stock</v>
      </c>
      <c r="L1917" s="1">
        <f t="shared" si="61"/>
        <v>80379</v>
      </c>
      <c r="M1917" t="str">
        <f>IF(Table1[[#This Row],[sold]]&gt;100,"High",IF(Table1[[#This Row],[sold]]&gt;=50,"Medium","Low"))</f>
        <v>High</v>
      </c>
    </row>
    <row r="1918" spans="1:13" x14ac:dyDescent="0.3">
      <c r="A1918" t="s">
        <v>2715</v>
      </c>
      <c r="B1918" t="s">
        <v>3572</v>
      </c>
      <c r="C1918" t="s">
        <v>1011</v>
      </c>
      <c r="D1918" s="1">
        <v>55.99</v>
      </c>
      <c r="E1918">
        <v>10</v>
      </c>
      <c r="F1918" t="s">
        <v>1225</v>
      </c>
      <c r="G1918">
        <v>25</v>
      </c>
      <c r="H1918" t="s">
        <v>3573</v>
      </c>
      <c r="I1918" t="s">
        <v>7494</v>
      </c>
      <c r="J1918" t="s">
        <v>7258</v>
      </c>
      <c r="K1918" t="str">
        <f t="shared" si="60"/>
        <v>In Stock</v>
      </c>
      <c r="L1918" s="1">
        <f t="shared" si="61"/>
        <v>1399.75</v>
      </c>
      <c r="M1918" t="str">
        <f>IF(Table1[[#This Row],[sold]]&gt;100,"High",IF(Table1[[#This Row],[sold]]&gt;=50,"Medium","Low"))</f>
        <v>Low</v>
      </c>
    </row>
    <row r="1919" spans="1:13" x14ac:dyDescent="0.3">
      <c r="A1919" t="s">
        <v>1286</v>
      </c>
      <c r="B1919" t="s">
        <v>7326</v>
      </c>
      <c r="C1919" t="s">
        <v>1011</v>
      </c>
      <c r="D1919" s="1">
        <v>23.99</v>
      </c>
      <c r="E1919">
        <v>8</v>
      </c>
      <c r="F1919" t="s">
        <v>3574</v>
      </c>
      <c r="G1919">
        <v>26</v>
      </c>
      <c r="H1919" t="s">
        <v>3575</v>
      </c>
      <c r="I1919" t="s">
        <v>7498</v>
      </c>
      <c r="J1919" t="s">
        <v>7258</v>
      </c>
      <c r="K1919" t="str">
        <f t="shared" si="60"/>
        <v>In Stock</v>
      </c>
      <c r="L1919" s="1">
        <f t="shared" si="61"/>
        <v>623.74</v>
      </c>
      <c r="M1919" t="str">
        <f>IF(Table1[[#This Row],[sold]]&gt;100,"High",IF(Table1[[#This Row],[sold]]&gt;=50,"Medium","Low"))</f>
        <v>Low</v>
      </c>
    </row>
    <row r="1920" spans="1:13" x14ac:dyDescent="0.3">
      <c r="A1920" t="s">
        <v>1070</v>
      </c>
      <c r="B1920" t="s">
        <v>3576</v>
      </c>
      <c r="C1920" t="s">
        <v>1036</v>
      </c>
      <c r="D1920" s="1">
        <v>39.99</v>
      </c>
      <c r="E1920">
        <v>5</v>
      </c>
      <c r="F1920" t="s">
        <v>3577</v>
      </c>
      <c r="G1920">
        <v>32</v>
      </c>
      <c r="H1920" t="s">
        <v>3578</v>
      </c>
      <c r="I1920" t="s">
        <v>7492</v>
      </c>
      <c r="J1920" t="s">
        <v>7258</v>
      </c>
      <c r="K1920" t="str">
        <f t="shared" si="60"/>
        <v>In Stock</v>
      </c>
      <c r="L1920" s="1">
        <f t="shared" si="61"/>
        <v>1279.68</v>
      </c>
      <c r="M1920" t="str">
        <f>IF(Table1[[#This Row],[sold]]&gt;100,"High",IF(Table1[[#This Row],[sold]]&gt;=50,"Medium","Low"))</f>
        <v>Low</v>
      </c>
    </row>
    <row r="1921" spans="1:13" x14ac:dyDescent="0.3">
      <c r="A1921" t="s">
        <v>2752</v>
      </c>
      <c r="B1921" t="s">
        <v>3579</v>
      </c>
      <c r="C1921" t="s">
        <v>2554</v>
      </c>
      <c r="D1921" s="1">
        <v>10.98</v>
      </c>
      <c r="E1921">
        <v>10</v>
      </c>
      <c r="F1921" t="s">
        <v>3580</v>
      </c>
      <c r="G1921">
        <v>279</v>
      </c>
      <c r="H1921" t="s">
        <v>3581</v>
      </c>
      <c r="I1921" t="s">
        <v>7496</v>
      </c>
      <c r="J1921" t="s">
        <v>7258</v>
      </c>
      <c r="K1921" t="str">
        <f t="shared" si="60"/>
        <v>In Stock</v>
      </c>
      <c r="L1921" s="1">
        <f t="shared" si="61"/>
        <v>3063.42</v>
      </c>
      <c r="M1921" t="str">
        <f>IF(Table1[[#This Row],[sold]]&gt;100,"High",IF(Table1[[#This Row],[sold]]&gt;=50,"Medium","Low"))</f>
        <v>High</v>
      </c>
    </row>
    <row r="1922" spans="1:13" x14ac:dyDescent="0.3">
      <c r="A1922" t="s">
        <v>1078</v>
      </c>
      <c r="B1922" t="s">
        <v>3582</v>
      </c>
      <c r="C1922" t="s">
        <v>1011</v>
      </c>
      <c r="D1922" s="1">
        <v>41.34</v>
      </c>
      <c r="E1922">
        <v>2</v>
      </c>
      <c r="F1922" t="s">
        <v>3583</v>
      </c>
      <c r="G1922">
        <v>171</v>
      </c>
      <c r="H1922" t="s">
        <v>3584</v>
      </c>
      <c r="I1922" t="s">
        <v>7496</v>
      </c>
      <c r="J1922" t="s">
        <v>7258</v>
      </c>
      <c r="K1922" t="str">
        <f t="shared" si="60"/>
        <v>In Stock</v>
      </c>
      <c r="L1922" s="1">
        <f t="shared" si="61"/>
        <v>7069.14</v>
      </c>
      <c r="M1922" t="str">
        <f>IF(Table1[[#This Row],[sold]]&gt;100,"High",IF(Table1[[#This Row],[sold]]&gt;=50,"Medium","Low"))</f>
        <v>High</v>
      </c>
    </row>
    <row r="1923" spans="1:13" x14ac:dyDescent="0.3">
      <c r="A1923" t="s">
        <v>3585</v>
      </c>
      <c r="B1923" t="s">
        <v>3586</v>
      </c>
      <c r="C1923" t="s">
        <v>1336</v>
      </c>
      <c r="D1923" s="1">
        <v>50</v>
      </c>
      <c r="E1923">
        <v>3</v>
      </c>
      <c r="F1923" t="s">
        <v>2073</v>
      </c>
      <c r="G1923">
        <v>3</v>
      </c>
      <c r="I1923" t="s">
        <v>7495</v>
      </c>
      <c r="J1923" t="s">
        <v>7258</v>
      </c>
      <c r="K1923" t="str">
        <f t="shared" si="60"/>
        <v>In Stock</v>
      </c>
      <c r="L1923" s="1">
        <f t="shared" si="61"/>
        <v>150</v>
      </c>
      <c r="M1923" t="str">
        <f>IF(Table1[[#This Row],[sold]]&gt;100,"High",IF(Table1[[#This Row],[sold]]&gt;=50,"Medium","Low"))</f>
        <v>Low</v>
      </c>
    </row>
    <row r="1924" spans="1:13" x14ac:dyDescent="0.3">
      <c r="A1924" t="s">
        <v>1150</v>
      </c>
      <c r="B1924" t="s">
        <v>3587</v>
      </c>
      <c r="C1924" t="s">
        <v>1011</v>
      </c>
      <c r="D1924" s="1">
        <v>9.9</v>
      </c>
      <c r="E1924">
        <v>6</v>
      </c>
      <c r="F1924" t="s">
        <v>3588</v>
      </c>
      <c r="G1924">
        <v>2</v>
      </c>
      <c r="I1924" t="s">
        <v>7495</v>
      </c>
      <c r="J1924" t="s">
        <v>7258</v>
      </c>
      <c r="K1924" t="str">
        <f t="shared" si="60"/>
        <v>In Stock</v>
      </c>
      <c r="L1924" s="1">
        <f t="shared" si="61"/>
        <v>19.8</v>
      </c>
      <c r="M1924" t="str">
        <f>IF(Table1[[#This Row],[sold]]&gt;100,"High",IF(Table1[[#This Row],[sold]]&gt;=50,"Medium","Low"))</f>
        <v>Low</v>
      </c>
    </row>
    <row r="1925" spans="1:13" x14ac:dyDescent="0.3">
      <c r="A1925" t="s">
        <v>1154</v>
      </c>
      <c r="B1925" t="s">
        <v>3589</v>
      </c>
      <c r="C1925" t="s">
        <v>1011</v>
      </c>
      <c r="D1925" s="1">
        <v>29.95</v>
      </c>
      <c r="E1925">
        <v>8</v>
      </c>
      <c r="F1925" t="s">
        <v>3590</v>
      </c>
      <c r="G1925">
        <v>1239</v>
      </c>
      <c r="H1925" t="s">
        <v>3591</v>
      </c>
      <c r="I1925" t="s">
        <v>7492</v>
      </c>
      <c r="J1925" t="s">
        <v>7258</v>
      </c>
      <c r="K1925" t="str">
        <f t="shared" si="60"/>
        <v>In Stock</v>
      </c>
      <c r="L1925" s="1">
        <f t="shared" si="61"/>
        <v>37108.049999999996</v>
      </c>
      <c r="M1925" t="str">
        <f>IF(Table1[[#This Row],[sold]]&gt;100,"High",IF(Table1[[#This Row],[sold]]&gt;=50,"Medium","Low"))</f>
        <v>High</v>
      </c>
    </row>
    <row r="1926" spans="1:13" x14ac:dyDescent="0.3">
      <c r="A1926" t="s">
        <v>1749</v>
      </c>
      <c r="B1926" t="s">
        <v>3592</v>
      </c>
      <c r="C1926" t="s">
        <v>1336</v>
      </c>
      <c r="D1926" s="1">
        <v>54.9</v>
      </c>
      <c r="E1926">
        <v>1</v>
      </c>
      <c r="F1926" t="s">
        <v>2732</v>
      </c>
      <c r="G1926">
        <v>10</v>
      </c>
      <c r="H1926" t="s">
        <v>3593</v>
      </c>
      <c r="I1926" t="s">
        <v>7494</v>
      </c>
      <c r="J1926" t="s">
        <v>7258</v>
      </c>
      <c r="K1926" t="str">
        <f t="shared" si="60"/>
        <v>In Stock</v>
      </c>
      <c r="L1926" s="1">
        <f t="shared" si="61"/>
        <v>549</v>
      </c>
      <c r="M1926" t="str">
        <f>IF(Table1[[#This Row],[sold]]&gt;100,"High",IF(Table1[[#This Row],[sold]]&gt;=50,"Medium","Low"))</f>
        <v>Low</v>
      </c>
    </row>
    <row r="1927" spans="1:13" x14ac:dyDescent="0.3">
      <c r="A1927" t="s">
        <v>3594</v>
      </c>
      <c r="B1927" t="s">
        <v>3595</v>
      </c>
      <c r="C1927" t="s">
        <v>1011</v>
      </c>
      <c r="D1927" s="1">
        <v>18.79</v>
      </c>
      <c r="E1927">
        <v>3</v>
      </c>
      <c r="F1927" t="s">
        <v>3360</v>
      </c>
      <c r="G1927">
        <v>5</v>
      </c>
      <c r="H1927" t="s">
        <v>3596</v>
      </c>
      <c r="I1927" t="s">
        <v>7494</v>
      </c>
      <c r="J1927" t="s">
        <v>7258</v>
      </c>
      <c r="K1927" t="str">
        <f t="shared" si="60"/>
        <v>In Stock</v>
      </c>
      <c r="L1927" s="1">
        <f t="shared" si="61"/>
        <v>93.949999999999989</v>
      </c>
      <c r="M1927" t="str">
        <f>IF(Table1[[#This Row],[sold]]&gt;100,"High",IF(Table1[[#This Row],[sold]]&gt;=50,"Medium","Low"))</f>
        <v>Low</v>
      </c>
    </row>
    <row r="1928" spans="1:13" x14ac:dyDescent="0.3">
      <c r="A1928" t="s">
        <v>3387</v>
      </c>
      <c r="B1928" t="s">
        <v>3597</v>
      </c>
      <c r="C1928" t="s">
        <v>1036</v>
      </c>
      <c r="D1928" s="1">
        <v>21</v>
      </c>
      <c r="E1928">
        <v>3</v>
      </c>
      <c r="F1928" t="s">
        <v>3598</v>
      </c>
      <c r="G1928">
        <v>2</v>
      </c>
      <c r="H1928" t="s">
        <v>3599</v>
      </c>
      <c r="I1928" t="s">
        <v>7501</v>
      </c>
      <c r="J1928" t="s">
        <v>7258</v>
      </c>
      <c r="K1928" t="str">
        <f t="shared" si="60"/>
        <v>In Stock</v>
      </c>
      <c r="L1928" s="1">
        <f t="shared" si="61"/>
        <v>42</v>
      </c>
      <c r="M1928" t="str">
        <f>IF(Table1[[#This Row],[sold]]&gt;100,"High",IF(Table1[[#This Row],[sold]]&gt;=50,"Medium","Low"))</f>
        <v>Low</v>
      </c>
    </row>
    <row r="1929" spans="1:13" x14ac:dyDescent="0.3">
      <c r="A1929" t="s">
        <v>1334</v>
      </c>
      <c r="B1929" t="s">
        <v>3600</v>
      </c>
      <c r="C1929" t="s">
        <v>1336</v>
      </c>
      <c r="D1929" s="1">
        <v>34.17</v>
      </c>
      <c r="E1929">
        <v>1</v>
      </c>
      <c r="F1929" t="s">
        <v>3601</v>
      </c>
      <c r="G1929">
        <v>349</v>
      </c>
      <c r="H1929" t="s">
        <v>3602</v>
      </c>
      <c r="I1929" t="s">
        <v>7496</v>
      </c>
      <c r="J1929" t="s">
        <v>7258</v>
      </c>
      <c r="K1929" t="str">
        <f t="shared" si="60"/>
        <v>In Stock</v>
      </c>
      <c r="L1929" s="1">
        <f t="shared" si="61"/>
        <v>11925.33</v>
      </c>
      <c r="M1929" t="str">
        <f>IF(Table1[[#This Row],[sold]]&gt;100,"High",IF(Table1[[#This Row],[sold]]&gt;=50,"Medium","Low"))</f>
        <v>High</v>
      </c>
    </row>
    <row r="1930" spans="1:13" x14ac:dyDescent="0.3">
      <c r="A1930" t="s">
        <v>3603</v>
      </c>
      <c r="B1930" t="s">
        <v>3604</v>
      </c>
      <c r="C1930" t="s">
        <v>2348</v>
      </c>
      <c r="D1930" s="1">
        <v>19.3</v>
      </c>
      <c r="E1930">
        <v>10</v>
      </c>
      <c r="F1930" t="s">
        <v>1277</v>
      </c>
      <c r="G1930">
        <v>10</v>
      </c>
      <c r="H1930" t="s">
        <v>3605</v>
      </c>
      <c r="I1930" t="s">
        <v>7494</v>
      </c>
      <c r="J1930" t="s">
        <v>7258</v>
      </c>
      <c r="K1930" t="str">
        <f t="shared" si="60"/>
        <v>In Stock</v>
      </c>
      <c r="L1930" s="1">
        <f t="shared" si="61"/>
        <v>193</v>
      </c>
      <c r="M1930" t="str">
        <f>IF(Table1[[#This Row],[sold]]&gt;100,"High",IF(Table1[[#This Row],[sold]]&gt;=50,"Medium","Low"))</f>
        <v>Low</v>
      </c>
    </row>
    <row r="1931" spans="1:13" x14ac:dyDescent="0.3">
      <c r="A1931" t="s">
        <v>1743</v>
      </c>
      <c r="B1931" t="s">
        <v>3606</v>
      </c>
      <c r="C1931" t="s">
        <v>1011</v>
      </c>
      <c r="D1931" s="1">
        <v>70</v>
      </c>
      <c r="E1931">
        <v>6</v>
      </c>
      <c r="F1931" t="s">
        <v>3209</v>
      </c>
      <c r="G1931">
        <v>6</v>
      </c>
      <c r="H1931" t="s">
        <v>3607</v>
      </c>
      <c r="I1931" t="s">
        <v>7494</v>
      </c>
      <c r="J1931" t="s">
        <v>7258</v>
      </c>
      <c r="K1931" t="str">
        <f t="shared" si="60"/>
        <v>In Stock</v>
      </c>
      <c r="L1931" s="1">
        <f t="shared" si="61"/>
        <v>420</v>
      </c>
      <c r="M1931" t="str">
        <f>IF(Table1[[#This Row],[sold]]&gt;100,"High",IF(Table1[[#This Row],[sold]]&gt;=50,"Medium","Low"))</f>
        <v>Low</v>
      </c>
    </row>
    <row r="1932" spans="1:13" x14ac:dyDescent="0.3">
      <c r="A1932" t="s">
        <v>3608</v>
      </c>
      <c r="B1932" t="s">
        <v>3609</v>
      </c>
      <c r="C1932" t="s">
        <v>1036</v>
      </c>
      <c r="D1932" s="1">
        <v>40.99</v>
      </c>
      <c r="E1932">
        <v>10</v>
      </c>
      <c r="F1932" t="s">
        <v>1245</v>
      </c>
      <c r="G1932">
        <v>14</v>
      </c>
      <c r="H1932" t="s">
        <v>3610</v>
      </c>
      <c r="I1932" t="s">
        <v>7518</v>
      </c>
      <c r="J1932" t="s">
        <v>7258</v>
      </c>
      <c r="K1932" t="str">
        <f t="shared" si="60"/>
        <v>In Stock</v>
      </c>
      <c r="L1932" s="1">
        <f t="shared" si="61"/>
        <v>573.86</v>
      </c>
      <c r="M1932" t="str">
        <f>IF(Table1[[#This Row],[sold]]&gt;100,"High",IF(Table1[[#This Row],[sold]]&gt;=50,"Medium","Low"))</f>
        <v>Low</v>
      </c>
    </row>
    <row r="1933" spans="1:13" x14ac:dyDescent="0.3">
      <c r="A1933" t="s">
        <v>3611</v>
      </c>
      <c r="B1933" t="s">
        <v>3612</v>
      </c>
      <c r="C1933" t="s">
        <v>7120</v>
      </c>
      <c r="D1933" s="1">
        <v>33.5</v>
      </c>
      <c r="E1933">
        <v>10</v>
      </c>
      <c r="F1933" t="s">
        <v>2858</v>
      </c>
      <c r="G1933">
        <v>11</v>
      </c>
      <c r="H1933" t="s">
        <v>3613</v>
      </c>
      <c r="I1933" t="s">
        <v>7494</v>
      </c>
      <c r="J1933" t="s">
        <v>7258</v>
      </c>
      <c r="K1933" t="str">
        <f t="shared" si="60"/>
        <v>In Stock</v>
      </c>
      <c r="L1933" s="1">
        <f t="shared" si="61"/>
        <v>368.5</v>
      </c>
      <c r="M1933" t="str">
        <f>IF(Table1[[#This Row],[sold]]&gt;100,"High",IF(Table1[[#This Row],[sold]]&gt;=50,"Medium","Low"))</f>
        <v>Low</v>
      </c>
    </row>
    <row r="1934" spans="1:13" x14ac:dyDescent="0.3">
      <c r="A1934" t="s">
        <v>1350</v>
      </c>
      <c r="B1934" t="s">
        <v>3614</v>
      </c>
      <c r="C1934" t="s">
        <v>1011</v>
      </c>
      <c r="D1934" s="1">
        <v>28.18</v>
      </c>
      <c r="E1934">
        <v>10</v>
      </c>
      <c r="F1934" t="s">
        <v>1721</v>
      </c>
      <c r="G1934">
        <v>131</v>
      </c>
      <c r="H1934" t="s">
        <v>3615</v>
      </c>
      <c r="I1934" t="s">
        <v>7496</v>
      </c>
      <c r="J1934" t="s">
        <v>7258</v>
      </c>
      <c r="K1934" t="str">
        <f t="shared" si="60"/>
        <v>In Stock</v>
      </c>
      <c r="L1934" s="1">
        <f t="shared" si="61"/>
        <v>3691.58</v>
      </c>
      <c r="M1934" t="str">
        <f>IF(Table1[[#This Row],[sold]]&gt;100,"High",IF(Table1[[#This Row],[sold]]&gt;=50,"Medium","Low"))</f>
        <v>High</v>
      </c>
    </row>
    <row r="1935" spans="1:13" x14ac:dyDescent="0.3">
      <c r="A1935" t="s">
        <v>2359</v>
      </c>
      <c r="B1935" t="s">
        <v>3616</v>
      </c>
      <c r="C1935" t="s">
        <v>1336</v>
      </c>
      <c r="D1935" s="1">
        <v>23.99</v>
      </c>
      <c r="E1935">
        <v>10</v>
      </c>
      <c r="F1935" t="s">
        <v>3617</v>
      </c>
      <c r="G1935">
        <v>95</v>
      </c>
      <c r="H1935" t="s">
        <v>3618</v>
      </c>
      <c r="I1935" t="s">
        <v>7496</v>
      </c>
      <c r="J1935" t="s">
        <v>7258</v>
      </c>
      <c r="K1935" t="str">
        <f t="shared" si="60"/>
        <v>In Stock</v>
      </c>
      <c r="L1935" s="1">
        <f t="shared" si="61"/>
        <v>2279.0499999999997</v>
      </c>
      <c r="M1935" t="str">
        <f>IF(Table1[[#This Row],[sold]]&gt;100,"High",IF(Table1[[#This Row],[sold]]&gt;=50,"Medium","Low"))</f>
        <v>Medium</v>
      </c>
    </row>
    <row r="1936" spans="1:13" x14ac:dyDescent="0.3">
      <c r="A1936" t="s">
        <v>1024</v>
      </c>
      <c r="B1936" t="s">
        <v>3619</v>
      </c>
      <c r="C1936" t="s">
        <v>1336</v>
      </c>
      <c r="D1936" s="1">
        <v>25.99</v>
      </c>
      <c r="E1936">
        <v>10</v>
      </c>
      <c r="F1936" t="s">
        <v>2171</v>
      </c>
      <c r="G1936">
        <v>49</v>
      </c>
      <c r="H1936" t="s">
        <v>3620</v>
      </c>
      <c r="I1936" t="s">
        <v>7494</v>
      </c>
      <c r="J1936" t="s">
        <v>7258</v>
      </c>
      <c r="K1936" t="str">
        <f t="shared" si="60"/>
        <v>In Stock</v>
      </c>
      <c r="L1936" s="1">
        <f t="shared" si="61"/>
        <v>1273.51</v>
      </c>
      <c r="M1936" t="str">
        <f>IF(Table1[[#This Row],[sold]]&gt;100,"High",IF(Table1[[#This Row],[sold]]&gt;=50,"Medium","Low"))</f>
        <v>Low</v>
      </c>
    </row>
    <row r="1937" spans="1:13" x14ac:dyDescent="0.3">
      <c r="A1937" t="s">
        <v>1553</v>
      </c>
      <c r="B1937" t="s">
        <v>7419</v>
      </c>
      <c r="C1937" t="s">
        <v>1336</v>
      </c>
      <c r="D1937" s="1">
        <v>9.99</v>
      </c>
      <c r="E1937">
        <v>7</v>
      </c>
      <c r="F1937" t="s">
        <v>1548</v>
      </c>
      <c r="G1937">
        <v>13</v>
      </c>
      <c r="I1937" t="s">
        <v>7494</v>
      </c>
      <c r="J1937" t="s">
        <v>7258</v>
      </c>
      <c r="K1937" t="str">
        <f t="shared" si="60"/>
        <v>In Stock</v>
      </c>
      <c r="L1937" s="1">
        <f t="shared" si="61"/>
        <v>129.87</v>
      </c>
      <c r="M1937" t="str">
        <f>IF(Table1[[#This Row],[sold]]&gt;100,"High",IF(Table1[[#This Row],[sold]]&gt;=50,"Medium","Low"))</f>
        <v>Low</v>
      </c>
    </row>
    <row r="1938" spans="1:13" x14ac:dyDescent="0.3">
      <c r="A1938" t="s">
        <v>1768</v>
      </c>
      <c r="B1938" t="s">
        <v>3621</v>
      </c>
      <c r="C1938" t="s">
        <v>7261</v>
      </c>
      <c r="D1938" s="1">
        <v>29.99</v>
      </c>
      <c r="E1938">
        <v>10</v>
      </c>
      <c r="F1938" t="s">
        <v>3622</v>
      </c>
      <c r="G1938">
        <v>283</v>
      </c>
      <c r="H1938" t="s">
        <v>3623</v>
      </c>
      <c r="I1938" t="s">
        <v>7496</v>
      </c>
      <c r="J1938" t="s">
        <v>7258</v>
      </c>
      <c r="K1938" t="str">
        <f t="shared" si="60"/>
        <v>In Stock</v>
      </c>
      <c r="L1938" s="1">
        <f t="shared" si="61"/>
        <v>8487.17</v>
      </c>
      <c r="M1938" t="str">
        <f>IF(Table1[[#This Row],[sold]]&gt;100,"High",IF(Table1[[#This Row],[sold]]&gt;=50,"Medium","Low"))</f>
        <v>High</v>
      </c>
    </row>
    <row r="1939" spans="1:13" x14ac:dyDescent="0.3">
      <c r="A1939" t="s">
        <v>3624</v>
      </c>
      <c r="B1939" t="s">
        <v>3625</v>
      </c>
      <c r="C1939" t="s">
        <v>1011</v>
      </c>
      <c r="D1939" s="1">
        <v>10.99</v>
      </c>
      <c r="E1939">
        <v>10</v>
      </c>
      <c r="F1939" t="s">
        <v>2308</v>
      </c>
      <c r="G1939">
        <v>104</v>
      </c>
      <c r="H1939" t="s">
        <v>3626</v>
      </c>
      <c r="I1939" t="s">
        <v>7496</v>
      </c>
      <c r="J1939" t="s">
        <v>7258</v>
      </c>
      <c r="K1939" t="str">
        <f t="shared" si="60"/>
        <v>In Stock</v>
      </c>
      <c r="L1939" s="1">
        <f t="shared" si="61"/>
        <v>1142.96</v>
      </c>
      <c r="M1939" t="str">
        <f>IF(Table1[[#This Row],[sold]]&gt;100,"High",IF(Table1[[#This Row],[sold]]&gt;=50,"Medium","Low"))</f>
        <v>High</v>
      </c>
    </row>
    <row r="1940" spans="1:13" x14ac:dyDescent="0.3">
      <c r="A1940" t="s">
        <v>2035</v>
      </c>
      <c r="B1940" t="s">
        <v>3627</v>
      </c>
      <c r="C1940" t="s">
        <v>1036</v>
      </c>
      <c r="D1940" s="1">
        <v>43.39</v>
      </c>
      <c r="E1940">
        <v>1</v>
      </c>
      <c r="F1940" t="s">
        <v>3628</v>
      </c>
      <c r="G1940">
        <v>678</v>
      </c>
      <c r="H1940" t="s">
        <v>3629</v>
      </c>
      <c r="I1940" t="s">
        <v>7495</v>
      </c>
      <c r="J1940" t="s">
        <v>7258</v>
      </c>
      <c r="K1940" t="str">
        <f t="shared" si="60"/>
        <v>In Stock</v>
      </c>
      <c r="L1940" s="1">
        <f t="shared" si="61"/>
        <v>29418.420000000002</v>
      </c>
      <c r="M1940" t="str">
        <f>IF(Table1[[#This Row],[sold]]&gt;100,"High",IF(Table1[[#This Row],[sold]]&gt;=50,"Medium","Low"))</f>
        <v>High</v>
      </c>
    </row>
    <row r="1941" spans="1:13" x14ac:dyDescent="0.3">
      <c r="A1941" t="s">
        <v>1048</v>
      </c>
      <c r="B1941" t="s">
        <v>3630</v>
      </c>
      <c r="C1941" t="s">
        <v>1011</v>
      </c>
      <c r="D1941" s="1">
        <v>84.98</v>
      </c>
      <c r="E1941">
        <v>1</v>
      </c>
      <c r="F1941" t="s">
        <v>3631</v>
      </c>
      <c r="G1941">
        <v>272</v>
      </c>
      <c r="H1941" t="s">
        <v>3632</v>
      </c>
      <c r="I1941" t="s">
        <v>7496</v>
      </c>
      <c r="J1941" t="s">
        <v>7258</v>
      </c>
      <c r="K1941" t="str">
        <f t="shared" si="60"/>
        <v>In Stock</v>
      </c>
      <c r="L1941" s="1">
        <f t="shared" si="61"/>
        <v>23114.560000000001</v>
      </c>
      <c r="M1941" t="str">
        <f>IF(Table1[[#This Row],[sold]]&gt;100,"High",IF(Table1[[#This Row],[sold]]&gt;=50,"Medium","Low"))</f>
        <v>High</v>
      </c>
    </row>
    <row r="1942" spans="1:13" x14ac:dyDescent="0.3">
      <c r="A1942" t="s">
        <v>1057</v>
      </c>
      <c r="B1942" t="s">
        <v>2402</v>
      </c>
      <c r="C1942" t="s">
        <v>1011</v>
      </c>
      <c r="D1942" s="1">
        <v>30.99</v>
      </c>
      <c r="E1942">
        <v>5</v>
      </c>
      <c r="F1942" t="s">
        <v>3633</v>
      </c>
      <c r="G1942">
        <v>68</v>
      </c>
      <c r="H1942" t="s">
        <v>3634</v>
      </c>
      <c r="I1942" t="s">
        <v>7492</v>
      </c>
      <c r="J1942" t="s">
        <v>7258</v>
      </c>
      <c r="K1942" t="str">
        <f t="shared" si="60"/>
        <v>In Stock</v>
      </c>
      <c r="L1942" s="1">
        <f t="shared" si="61"/>
        <v>2107.3199999999997</v>
      </c>
      <c r="M1942" t="str">
        <f>IF(Table1[[#This Row],[sold]]&gt;100,"High",IF(Table1[[#This Row],[sold]]&gt;=50,"Medium","Low"))</f>
        <v>Medium</v>
      </c>
    </row>
    <row r="1943" spans="1:13" x14ac:dyDescent="0.3">
      <c r="A1943" t="s">
        <v>1289</v>
      </c>
      <c r="B1943" t="s">
        <v>3635</v>
      </c>
      <c r="C1943" t="s">
        <v>1011</v>
      </c>
      <c r="D1943" s="1">
        <v>55</v>
      </c>
      <c r="E1943">
        <v>2</v>
      </c>
      <c r="F1943" t="s">
        <v>2343</v>
      </c>
      <c r="G1943">
        <v>8</v>
      </c>
      <c r="H1943" t="s">
        <v>3636</v>
      </c>
      <c r="I1943" t="s">
        <v>7537</v>
      </c>
      <c r="J1943" t="s">
        <v>7258</v>
      </c>
      <c r="K1943" t="str">
        <f t="shared" si="60"/>
        <v>In Stock</v>
      </c>
      <c r="L1943" s="1">
        <f t="shared" si="61"/>
        <v>440</v>
      </c>
      <c r="M1943" t="str">
        <f>IF(Table1[[#This Row],[sold]]&gt;100,"High",IF(Table1[[#This Row],[sold]]&gt;=50,"Medium","Low"))</f>
        <v>Low</v>
      </c>
    </row>
    <row r="1944" spans="1:13" x14ac:dyDescent="0.3">
      <c r="A1944" t="s">
        <v>2329</v>
      </c>
      <c r="B1944" t="s">
        <v>3637</v>
      </c>
      <c r="C1944" t="s">
        <v>1011</v>
      </c>
      <c r="D1944" s="1">
        <v>54</v>
      </c>
      <c r="E1944">
        <v>10</v>
      </c>
      <c r="F1944" t="s">
        <v>3491</v>
      </c>
      <c r="G1944">
        <v>163</v>
      </c>
      <c r="H1944" t="s">
        <v>3638</v>
      </c>
      <c r="I1944" t="s">
        <v>7494</v>
      </c>
      <c r="J1944" t="s">
        <v>7258</v>
      </c>
      <c r="K1944" t="str">
        <f t="shared" si="60"/>
        <v>In Stock</v>
      </c>
      <c r="L1944" s="1">
        <f t="shared" si="61"/>
        <v>8802</v>
      </c>
      <c r="M1944" t="str">
        <f>IF(Table1[[#This Row],[sold]]&gt;100,"High",IF(Table1[[#This Row],[sold]]&gt;=50,"Medium","Low"))</f>
        <v>High</v>
      </c>
    </row>
    <row r="1945" spans="1:13" x14ac:dyDescent="0.3">
      <c r="A1945" t="s">
        <v>2093</v>
      </c>
      <c r="B1945" t="s">
        <v>3639</v>
      </c>
      <c r="C1945" t="s">
        <v>1036</v>
      </c>
      <c r="D1945" s="1">
        <v>24.99</v>
      </c>
      <c r="E1945">
        <v>3</v>
      </c>
      <c r="F1945" t="s">
        <v>3640</v>
      </c>
      <c r="G1945">
        <v>25</v>
      </c>
      <c r="H1945" t="s">
        <v>3641</v>
      </c>
      <c r="I1945" t="s">
        <v>7499</v>
      </c>
      <c r="J1945" t="s">
        <v>7258</v>
      </c>
      <c r="K1945" t="str">
        <f t="shared" si="60"/>
        <v>In Stock</v>
      </c>
      <c r="L1945" s="1">
        <f t="shared" si="61"/>
        <v>624.75</v>
      </c>
      <c r="M1945" t="str">
        <f>IF(Table1[[#This Row],[sold]]&gt;100,"High",IF(Table1[[#This Row],[sold]]&gt;=50,"Medium","Low"))</f>
        <v>Low</v>
      </c>
    </row>
    <row r="1946" spans="1:13" x14ac:dyDescent="0.3">
      <c r="A1946" t="s">
        <v>2470</v>
      </c>
      <c r="B1946" t="s">
        <v>3642</v>
      </c>
      <c r="C1946" t="s">
        <v>1011</v>
      </c>
      <c r="D1946" s="1">
        <v>39.99</v>
      </c>
      <c r="E1946">
        <v>10</v>
      </c>
      <c r="F1946" t="s">
        <v>2668</v>
      </c>
      <c r="G1946">
        <v>79</v>
      </c>
      <c r="H1946" t="s">
        <v>3643</v>
      </c>
      <c r="I1946" t="s">
        <v>7498</v>
      </c>
      <c r="J1946" t="s">
        <v>7258</v>
      </c>
      <c r="K1946" t="str">
        <f t="shared" si="60"/>
        <v>In Stock</v>
      </c>
      <c r="L1946" s="1">
        <f t="shared" si="61"/>
        <v>3159.21</v>
      </c>
      <c r="M1946" t="str">
        <f>IF(Table1[[#This Row],[sold]]&gt;100,"High",IF(Table1[[#This Row],[sold]]&gt;=50,"Medium","Low"))</f>
        <v>Medium</v>
      </c>
    </row>
    <row r="1947" spans="1:13" x14ac:dyDescent="0.3">
      <c r="A1947" t="s">
        <v>1205</v>
      </c>
      <c r="B1947" t="s">
        <v>3644</v>
      </c>
      <c r="C1947" t="s">
        <v>1011</v>
      </c>
      <c r="D1947" s="1">
        <v>10</v>
      </c>
      <c r="E1947">
        <v>10</v>
      </c>
      <c r="F1947" t="s">
        <v>1850</v>
      </c>
      <c r="G1947">
        <v>150</v>
      </c>
      <c r="H1947" t="s">
        <v>3645</v>
      </c>
      <c r="I1947" t="s">
        <v>7494</v>
      </c>
      <c r="J1947" t="s">
        <v>7258</v>
      </c>
      <c r="K1947" t="str">
        <f t="shared" si="60"/>
        <v>In Stock</v>
      </c>
      <c r="L1947" s="1">
        <f t="shared" si="61"/>
        <v>1500</v>
      </c>
      <c r="M1947" t="str">
        <f>IF(Table1[[#This Row],[sold]]&gt;100,"High",IF(Table1[[#This Row],[sold]]&gt;=50,"Medium","Low"))</f>
        <v>High</v>
      </c>
    </row>
    <row r="1948" spans="1:13" x14ac:dyDescent="0.3">
      <c r="A1948" t="s">
        <v>3646</v>
      </c>
      <c r="B1948" t="s">
        <v>3647</v>
      </c>
      <c r="C1948" t="s">
        <v>1011</v>
      </c>
      <c r="D1948" s="1">
        <v>34.770000000000003</v>
      </c>
      <c r="E1948">
        <v>3</v>
      </c>
      <c r="F1948" t="s">
        <v>1504</v>
      </c>
      <c r="G1948">
        <v>4</v>
      </c>
      <c r="H1948" t="s">
        <v>3648</v>
      </c>
      <c r="I1948" t="s">
        <v>7494</v>
      </c>
      <c r="J1948" t="s">
        <v>7258</v>
      </c>
      <c r="K1948" t="str">
        <f t="shared" si="60"/>
        <v>In Stock</v>
      </c>
      <c r="L1948" s="1">
        <f t="shared" si="61"/>
        <v>139.08000000000001</v>
      </c>
      <c r="M1948" t="str">
        <f>IF(Table1[[#This Row],[sold]]&gt;100,"High",IF(Table1[[#This Row],[sold]]&gt;=50,"Medium","Low"))</f>
        <v>Low</v>
      </c>
    </row>
    <row r="1949" spans="1:13" x14ac:dyDescent="0.3">
      <c r="A1949" t="s">
        <v>1341</v>
      </c>
      <c r="B1949" t="s">
        <v>3649</v>
      </c>
      <c r="C1949" t="s">
        <v>1336</v>
      </c>
      <c r="D1949" s="1">
        <v>20.95</v>
      </c>
      <c r="E1949">
        <v>7</v>
      </c>
      <c r="F1949" t="s">
        <v>3650</v>
      </c>
      <c r="G1949">
        <v>238</v>
      </c>
      <c r="H1949" t="s">
        <v>3651</v>
      </c>
      <c r="I1949" t="s">
        <v>7498</v>
      </c>
      <c r="J1949" t="s">
        <v>7258</v>
      </c>
      <c r="K1949" t="str">
        <f t="shared" si="60"/>
        <v>In Stock</v>
      </c>
      <c r="L1949" s="1">
        <f t="shared" si="61"/>
        <v>4986.0999999999995</v>
      </c>
      <c r="M1949" t="str">
        <f>IF(Table1[[#This Row],[sold]]&gt;100,"High",IF(Table1[[#This Row],[sold]]&gt;=50,"Medium","Low"))</f>
        <v>High</v>
      </c>
    </row>
    <row r="1950" spans="1:13" x14ac:dyDescent="0.3">
      <c r="A1950" t="s">
        <v>1146</v>
      </c>
      <c r="B1950" t="s">
        <v>3652</v>
      </c>
      <c r="C1950" t="s">
        <v>1336</v>
      </c>
      <c r="D1950" s="1">
        <v>16.989999999999998</v>
      </c>
      <c r="E1950">
        <v>10</v>
      </c>
      <c r="F1950" t="s">
        <v>1245</v>
      </c>
      <c r="G1950">
        <v>14</v>
      </c>
      <c r="H1950" t="s">
        <v>3653</v>
      </c>
      <c r="I1950" t="s">
        <v>7495</v>
      </c>
      <c r="J1950" t="s">
        <v>7258</v>
      </c>
      <c r="K1950" t="str">
        <f t="shared" si="60"/>
        <v>In Stock</v>
      </c>
      <c r="L1950" s="1">
        <f t="shared" si="61"/>
        <v>237.85999999999999</v>
      </c>
      <c r="M1950" t="str">
        <f>IF(Table1[[#This Row],[sold]]&gt;100,"High",IF(Table1[[#This Row],[sold]]&gt;=50,"Medium","Low"))</f>
        <v>Low</v>
      </c>
    </row>
    <row r="1951" spans="1:13" x14ac:dyDescent="0.3">
      <c r="A1951" t="s">
        <v>3456</v>
      </c>
      <c r="B1951" t="s">
        <v>3654</v>
      </c>
      <c r="C1951" t="s">
        <v>1011</v>
      </c>
      <c r="D1951" s="1">
        <v>28.99</v>
      </c>
      <c r="E1951">
        <v>6</v>
      </c>
      <c r="F1951" t="s">
        <v>3655</v>
      </c>
      <c r="G1951">
        <v>42</v>
      </c>
      <c r="H1951" t="s">
        <v>3656</v>
      </c>
      <c r="I1951" t="s">
        <v>7494</v>
      </c>
      <c r="J1951" t="s">
        <v>7258</v>
      </c>
      <c r="K1951" t="str">
        <f t="shared" si="60"/>
        <v>In Stock</v>
      </c>
      <c r="L1951" s="1">
        <f t="shared" si="61"/>
        <v>1217.58</v>
      </c>
      <c r="M1951" t="str">
        <f>IF(Table1[[#This Row],[sold]]&gt;100,"High",IF(Table1[[#This Row],[sold]]&gt;=50,"Medium","Low"))</f>
        <v>Low</v>
      </c>
    </row>
    <row r="1952" spans="1:13" x14ac:dyDescent="0.3">
      <c r="A1952" t="s">
        <v>1873</v>
      </c>
      <c r="B1952" t="s">
        <v>3657</v>
      </c>
      <c r="C1952" t="s">
        <v>2806</v>
      </c>
      <c r="D1952" s="1">
        <v>16.89</v>
      </c>
      <c r="E1952">
        <v>10</v>
      </c>
      <c r="F1952" t="s">
        <v>3658</v>
      </c>
      <c r="G1952">
        <v>179</v>
      </c>
      <c r="H1952" t="s">
        <v>3659</v>
      </c>
      <c r="I1952" t="s">
        <v>7499</v>
      </c>
      <c r="J1952" t="s">
        <v>7258</v>
      </c>
      <c r="K1952" t="str">
        <f t="shared" si="60"/>
        <v>In Stock</v>
      </c>
      <c r="L1952" s="1">
        <f t="shared" si="61"/>
        <v>3023.31</v>
      </c>
      <c r="M1952" t="str">
        <f>IF(Table1[[#This Row],[sold]]&gt;100,"High",IF(Table1[[#This Row],[sold]]&gt;=50,"Medium","Low"))</f>
        <v>High</v>
      </c>
    </row>
    <row r="1953" spans="1:13" x14ac:dyDescent="0.3">
      <c r="A1953" t="s">
        <v>1893</v>
      </c>
      <c r="B1953" t="s">
        <v>3660</v>
      </c>
      <c r="C1953" t="s">
        <v>1011</v>
      </c>
      <c r="D1953" s="1">
        <v>16.989999999999998</v>
      </c>
      <c r="E1953">
        <v>3</v>
      </c>
      <c r="F1953" t="s">
        <v>2599</v>
      </c>
      <c r="G1953">
        <v>1</v>
      </c>
      <c r="H1953" t="s">
        <v>3661</v>
      </c>
      <c r="I1953" t="s">
        <v>7526</v>
      </c>
      <c r="J1953" t="s">
        <v>7258</v>
      </c>
      <c r="K1953" t="str">
        <f t="shared" si="60"/>
        <v>In Stock</v>
      </c>
      <c r="L1953" s="1">
        <f t="shared" si="61"/>
        <v>16.989999999999998</v>
      </c>
      <c r="M1953" t="str">
        <f>IF(Table1[[#This Row],[sold]]&gt;100,"High",IF(Table1[[#This Row],[sold]]&gt;=50,"Medium","Low"))</f>
        <v>Low</v>
      </c>
    </row>
    <row r="1954" spans="1:13" x14ac:dyDescent="0.3">
      <c r="A1954" t="s">
        <v>3073</v>
      </c>
      <c r="B1954" t="s">
        <v>3662</v>
      </c>
      <c r="C1954" t="s">
        <v>1011</v>
      </c>
      <c r="D1954" s="1">
        <v>11.89</v>
      </c>
      <c r="E1954">
        <v>5</v>
      </c>
      <c r="F1954" t="s">
        <v>3663</v>
      </c>
      <c r="G1954">
        <v>16</v>
      </c>
      <c r="H1954" t="s">
        <v>3664</v>
      </c>
      <c r="I1954" t="s">
        <v>7496</v>
      </c>
      <c r="J1954" t="s">
        <v>7258</v>
      </c>
      <c r="K1954" t="str">
        <f t="shared" si="60"/>
        <v>In Stock</v>
      </c>
      <c r="L1954" s="1">
        <f t="shared" si="61"/>
        <v>190.24</v>
      </c>
      <c r="M1954" t="str">
        <f>IF(Table1[[#This Row],[sold]]&gt;100,"High",IF(Table1[[#This Row],[sold]]&gt;=50,"Medium","Low"))</f>
        <v>Low</v>
      </c>
    </row>
    <row r="1955" spans="1:13" x14ac:dyDescent="0.3">
      <c r="A1955" t="s">
        <v>2445</v>
      </c>
      <c r="B1955" t="s">
        <v>3665</v>
      </c>
      <c r="C1955" t="s">
        <v>2554</v>
      </c>
      <c r="D1955" s="1">
        <v>13.75</v>
      </c>
      <c r="E1955">
        <v>5</v>
      </c>
      <c r="F1955" t="s">
        <v>3666</v>
      </c>
      <c r="G1955">
        <v>221</v>
      </c>
      <c r="H1955" t="s">
        <v>3667</v>
      </c>
      <c r="I1955" t="s">
        <v>7491</v>
      </c>
      <c r="J1955" t="s">
        <v>7258</v>
      </c>
      <c r="K1955" t="str">
        <f t="shared" si="60"/>
        <v>In Stock</v>
      </c>
      <c r="L1955" s="1">
        <f t="shared" si="61"/>
        <v>3038.75</v>
      </c>
      <c r="M1955" t="str">
        <f>IF(Table1[[#This Row],[sold]]&gt;100,"High",IF(Table1[[#This Row],[sold]]&gt;=50,"Medium","Low"))</f>
        <v>High</v>
      </c>
    </row>
    <row r="1956" spans="1:13" x14ac:dyDescent="0.3">
      <c r="A1956" t="s">
        <v>1236</v>
      </c>
      <c r="B1956" t="s">
        <v>3668</v>
      </c>
      <c r="C1956" t="s">
        <v>1011</v>
      </c>
      <c r="D1956" s="1">
        <v>12</v>
      </c>
      <c r="E1956">
        <v>8</v>
      </c>
      <c r="F1956" t="s">
        <v>3669</v>
      </c>
      <c r="G1956">
        <v>10</v>
      </c>
      <c r="H1956" t="s">
        <v>3670</v>
      </c>
      <c r="I1956" t="s">
        <v>7494</v>
      </c>
      <c r="J1956" t="s">
        <v>7258</v>
      </c>
      <c r="K1956" t="str">
        <f t="shared" si="60"/>
        <v>In Stock</v>
      </c>
      <c r="L1956" s="1">
        <f t="shared" si="61"/>
        <v>120</v>
      </c>
      <c r="M1956" t="str">
        <f>IF(Table1[[#This Row],[sold]]&gt;100,"High",IF(Table1[[#This Row],[sold]]&gt;=50,"Medium","Low"))</f>
        <v>Low</v>
      </c>
    </row>
    <row r="1957" spans="1:13" x14ac:dyDescent="0.3">
      <c r="A1957" t="s">
        <v>1044</v>
      </c>
      <c r="B1957" t="s">
        <v>7460</v>
      </c>
      <c r="C1957" t="s">
        <v>1011</v>
      </c>
      <c r="D1957" s="1">
        <v>35.880000000000003</v>
      </c>
      <c r="E1957">
        <v>8</v>
      </c>
      <c r="F1957" t="s">
        <v>3671</v>
      </c>
      <c r="G1957">
        <v>3</v>
      </c>
      <c r="H1957" t="s">
        <v>3672</v>
      </c>
      <c r="I1957" t="s">
        <v>7491</v>
      </c>
      <c r="J1957" t="s">
        <v>7258</v>
      </c>
      <c r="K1957" t="str">
        <f t="shared" si="60"/>
        <v>In Stock</v>
      </c>
      <c r="L1957" s="1">
        <f t="shared" si="61"/>
        <v>107.64000000000001</v>
      </c>
      <c r="M1957" t="str">
        <f>IF(Table1[[#This Row],[sold]]&gt;100,"High",IF(Table1[[#This Row],[sold]]&gt;=50,"Medium","Low"))</f>
        <v>Low</v>
      </c>
    </row>
    <row r="1958" spans="1:13" x14ac:dyDescent="0.3">
      <c r="A1958" t="s">
        <v>1034</v>
      </c>
      <c r="B1958" t="s">
        <v>3673</v>
      </c>
      <c r="C1958" t="s">
        <v>1067</v>
      </c>
      <c r="D1958" s="1">
        <v>92.95</v>
      </c>
      <c r="E1958">
        <v>5</v>
      </c>
      <c r="F1958" t="s">
        <v>3674</v>
      </c>
      <c r="G1958">
        <v>34</v>
      </c>
      <c r="H1958" t="s">
        <v>3675</v>
      </c>
      <c r="I1958" t="s">
        <v>7495</v>
      </c>
      <c r="J1958" t="s">
        <v>7258</v>
      </c>
      <c r="K1958" t="str">
        <f t="shared" si="60"/>
        <v>In Stock</v>
      </c>
      <c r="L1958" s="1">
        <f t="shared" si="61"/>
        <v>3160.3</v>
      </c>
      <c r="M1958" t="str">
        <f>IF(Table1[[#This Row],[sold]]&gt;100,"High",IF(Table1[[#This Row],[sold]]&gt;=50,"Medium","Low"))</f>
        <v>Low</v>
      </c>
    </row>
    <row r="1959" spans="1:13" x14ac:dyDescent="0.3">
      <c r="A1959" t="s">
        <v>1074</v>
      </c>
      <c r="B1959" t="s">
        <v>3676</v>
      </c>
      <c r="C1959" t="s">
        <v>1011</v>
      </c>
      <c r="D1959" s="1">
        <v>64.88</v>
      </c>
      <c r="E1959">
        <v>10</v>
      </c>
      <c r="F1959" t="s">
        <v>3677</v>
      </c>
      <c r="G1959">
        <v>22</v>
      </c>
      <c r="H1959" t="s">
        <v>3678</v>
      </c>
      <c r="I1959" t="s">
        <v>6349</v>
      </c>
      <c r="J1959" t="s">
        <v>7258</v>
      </c>
      <c r="K1959" t="str">
        <f t="shared" si="60"/>
        <v>In Stock</v>
      </c>
      <c r="L1959" s="1">
        <f t="shared" si="61"/>
        <v>1427.36</v>
      </c>
      <c r="M1959" t="str">
        <f>IF(Table1[[#This Row],[sold]]&gt;100,"High",IF(Table1[[#This Row],[sold]]&gt;=50,"Medium","Low"))</f>
        <v>Low</v>
      </c>
    </row>
    <row r="1960" spans="1:13" x14ac:dyDescent="0.3">
      <c r="A1960" t="s">
        <v>1087</v>
      </c>
      <c r="B1960" t="s">
        <v>3679</v>
      </c>
      <c r="C1960" t="s">
        <v>1011</v>
      </c>
      <c r="D1960" s="1">
        <v>13.99</v>
      </c>
      <c r="E1960">
        <v>10</v>
      </c>
      <c r="F1960" t="s">
        <v>1809</v>
      </c>
      <c r="G1960">
        <v>5</v>
      </c>
      <c r="H1960" t="s">
        <v>3680</v>
      </c>
      <c r="I1960" t="s">
        <v>7492</v>
      </c>
      <c r="J1960" t="s">
        <v>7258</v>
      </c>
      <c r="K1960" t="str">
        <f t="shared" si="60"/>
        <v>In Stock</v>
      </c>
      <c r="L1960" s="1">
        <f t="shared" si="61"/>
        <v>69.95</v>
      </c>
      <c r="M1960" t="str">
        <f>IF(Table1[[#This Row],[sold]]&gt;100,"High",IF(Table1[[#This Row],[sold]]&gt;=50,"Medium","Low"))</f>
        <v>Low</v>
      </c>
    </row>
    <row r="1961" spans="1:13" x14ac:dyDescent="0.3">
      <c r="A1961" t="s">
        <v>1034</v>
      </c>
      <c r="B1961" t="s">
        <v>3681</v>
      </c>
      <c r="C1961" t="s">
        <v>1036</v>
      </c>
      <c r="D1961" s="1">
        <v>44.95</v>
      </c>
      <c r="E1961">
        <v>107</v>
      </c>
      <c r="F1961" t="s">
        <v>3682</v>
      </c>
      <c r="G1961">
        <v>32</v>
      </c>
      <c r="H1961" t="s">
        <v>3683</v>
      </c>
      <c r="I1961" t="s">
        <v>7495</v>
      </c>
      <c r="J1961" t="s">
        <v>7258</v>
      </c>
      <c r="K1961" t="str">
        <f t="shared" si="60"/>
        <v>In Stock</v>
      </c>
      <c r="L1961" s="1">
        <f t="shared" si="61"/>
        <v>1438.4</v>
      </c>
      <c r="M1961" t="str">
        <f>IF(Table1[[#This Row],[sold]]&gt;100,"High",IF(Table1[[#This Row],[sold]]&gt;=50,"Medium","Low"))</f>
        <v>Low</v>
      </c>
    </row>
    <row r="1962" spans="1:13" x14ac:dyDescent="0.3">
      <c r="A1962" t="s">
        <v>1095</v>
      </c>
      <c r="B1962" t="s">
        <v>3684</v>
      </c>
      <c r="C1962" t="s">
        <v>1011</v>
      </c>
      <c r="D1962" s="1">
        <v>100.99</v>
      </c>
      <c r="E1962">
        <v>1</v>
      </c>
      <c r="F1962" t="s">
        <v>1940</v>
      </c>
      <c r="G1962">
        <v>17</v>
      </c>
      <c r="H1962" t="s">
        <v>3685</v>
      </c>
      <c r="I1962" t="s">
        <v>7495</v>
      </c>
      <c r="J1962" t="s">
        <v>7258</v>
      </c>
      <c r="K1962" t="str">
        <f t="shared" si="60"/>
        <v>In Stock</v>
      </c>
      <c r="L1962" s="1">
        <f t="shared" si="61"/>
        <v>1716.83</v>
      </c>
      <c r="M1962" t="str">
        <f>IF(Table1[[#This Row],[sold]]&gt;100,"High",IF(Table1[[#This Row],[sold]]&gt;=50,"Medium","Low"))</f>
        <v>Low</v>
      </c>
    </row>
    <row r="1963" spans="1:13" x14ac:dyDescent="0.3">
      <c r="A1963" t="s">
        <v>1252</v>
      </c>
      <c r="B1963" t="s">
        <v>3686</v>
      </c>
      <c r="C1963" t="s">
        <v>1254</v>
      </c>
      <c r="D1963" s="1">
        <v>79.989999999999995</v>
      </c>
      <c r="E1963">
        <v>9</v>
      </c>
      <c r="F1963" t="s">
        <v>3687</v>
      </c>
      <c r="G1963">
        <v>7</v>
      </c>
      <c r="H1963" t="s">
        <v>3688</v>
      </c>
      <c r="I1963" t="s">
        <v>7505</v>
      </c>
      <c r="J1963" t="s">
        <v>7258</v>
      </c>
      <c r="K1963" t="str">
        <f t="shared" si="60"/>
        <v>In Stock</v>
      </c>
      <c r="L1963" s="1">
        <f t="shared" si="61"/>
        <v>559.92999999999995</v>
      </c>
      <c r="M1963" t="str">
        <f>IF(Table1[[#This Row],[sold]]&gt;100,"High",IF(Table1[[#This Row],[sold]]&gt;=50,"Medium","Low"))</f>
        <v>Low</v>
      </c>
    </row>
    <row r="1964" spans="1:13" x14ac:dyDescent="0.3">
      <c r="A1964" t="s">
        <v>1139</v>
      </c>
      <c r="B1964" t="s">
        <v>3689</v>
      </c>
      <c r="C1964" t="s">
        <v>1011</v>
      </c>
      <c r="D1964" s="1">
        <v>29.53</v>
      </c>
      <c r="E1964">
        <v>50</v>
      </c>
      <c r="F1964" t="s">
        <v>3690</v>
      </c>
      <c r="G1964">
        <v>856</v>
      </c>
      <c r="H1964" t="s">
        <v>3691</v>
      </c>
      <c r="I1964" t="s">
        <v>7495</v>
      </c>
      <c r="J1964" t="s">
        <v>7258</v>
      </c>
      <c r="K1964" t="str">
        <f t="shared" si="60"/>
        <v>In Stock</v>
      </c>
      <c r="L1964" s="1">
        <f t="shared" si="61"/>
        <v>25277.68</v>
      </c>
      <c r="M1964" t="str">
        <f>IF(Table1[[#This Row],[sold]]&gt;100,"High",IF(Table1[[#This Row],[sold]]&gt;=50,"Medium","Low"))</f>
        <v>High</v>
      </c>
    </row>
    <row r="1965" spans="1:13" x14ac:dyDescent="0.3">
      <c r="A1965" t="s">
        <v>1095</v>
      </c>
      <c r="B1965" t="s">
        <v>3692</v>
      </c>
      <c r="C1965" t="s">
        <v>1011</v>
      </c>
      <c r="D1965" s="1">
        <v>80</v>
      </c>
      <c r="E1965">
        <v>10</v>
      </c>
      <c r="F1965" t="s">
        <v>1402</v>
      </c>
      <c r="G1965">
        <v>2</v>
      </c>
      <c r="I1965" t="s">
        <v>7493</v>
      </c>
      <c r="J1965" t="s">
        <v>7258</v>
      </c>
      <c r="K1965" t="str">
        <f t="shared" si="60"/>
        <v>In Stock</v>
      </c>
      <c r="L1965" s="1">
        <f t="shared" si="61"/>
        <v>160</v>
      </c>
      <c r="M1965" t="str">
        <f>IF(Table1[[#This Row],[sold]]&gt;100,"High",IF(Table1[[#This Row],[sold]]&gt;=50,"Medium","Low"))</f>
        <v>Low</v>
      </c>
    </row>
    <row r="1966" spans="1:13" x14ac:dyDescent="0.3">
      <c r="A1966" t="s">
        <v>1048</v>
      </c>
      <c r="B1966" t="s">
        <v>3693</v>
      </c>
      <c r="C1966" t="s">
        <v>1036</v>
      </c>
      <c r="D1966" s="1">
        <v>64.58</v>
      </c>
      <c r="E1966">
        <v>1</v>
      </c>
      <c r="F1966" t="s">
        <v>3694</v>
      </c>
      <c r="G1966">
        <v>275</v>
      </c>
      <c r="H1966" t="s">
        <v>3695</v>
      </c>
      <c r="I1966" t="s">
        <v>7496</v>
      </c>
      <c r="J1966" t="s">
        <v>7258</v>
      </c>
      <c r="K1966" t="str">
        <f t="shared" si="60"/>
        <v>In Stock</v>
      </c>
      <c r="L1966" s="1">
        <f t="shared" si="61"/>
        <v>17759.5</v>
      </c>
      <c r="M1966" t="str">
        <f>IF(Table1[[#This Row],[sold]]&gt;100,"High",IF(Table1[[#This Row],[sold]]&gt;=50,"Medium","Low"))</f>
        <v>High</v>
      </c>
    </row>
    <row r="1967" spans="1:13" x14ac:dyDescent="0.3">
      <c r="A1967" t="s">
        <v>3585</v>
      </c>
      <c r="B1967" t="s">
        <v>3696</v>
      </c>
      <c r="C1967" t="s">
        <v>2554</v>
      </c>
      <c r="D1967" s="1">
        <v>23.95</v>
      </c>
      <c r="E1967">
        <v>5</v>
      </c>
      <c r="F1967" t="s">
        <v>3697</v>
      </c>
      <c r="G1967">
        <v>23</v>
      </c>
      <c r="H1967" t="s">
        <v>3698</v>
      </c>
      <c r="I1967" t="s">
        <v>7494</v>
      </c>
      <c r="J1967" t="s">
        <v>7258</v>
      </c>
      <c r="K1967" t="str">
        <f t="shared" si="60"/>
        <v>In Stock</v>
      </c>
      <c r="L1967" s="1">
        <f t="shared" si="61"/>
        <v>550.85</v>
      </c>
      <c r="M1967" t="str">
        <f>IF(Table1[[#This Row],[sold]]&gt;100,"High",IF(Table1[[#This Row],[sold]]&gt;=50,"Medium","Low"))</f>
        <v>Low</v>
      </c>
    </row>
    <row r="1968" spans="1:13" x14ac:dyDescent="0.3">
      <c r="A1968" t="s">
        <v>1113</v>
      </c>
      <c r="B1968" t="s">
        <v>3699</v>
      </c>
      <c r="C1968" t="s">
        <v>1036</v>
      </c>
      <c r="D1968" s="1">
        <v>20.87</v>
      </c>
      <c r="E1968">
        <v>10</v>
      </c>
      <c r="F1968" t="s">
        <v>3700</v>
      </c>
      <c r="G1968">
        <v>4936</v>
      </c>
      <c r="H1968" t="s">
        <v>3701</v>
      </c>
      <c r="I1968" t="s">
        <v>7496</v>
      </c>
      <c r="J1968" t="s">
        <v>7258</v>
      </c>
      <c r="K1968" t="str">
        <f t="shared" si="60"/>
        <v>In Stock</v>
      </c>
      <c r="L1968" s="1">
        <f t="shared" si="61"/>
        <v>103014.32</v>
      </c>
      <c r="M1968" t="str">
        <f>IF(Table1[[#This Row],[sold]]&gt;100,"High",IF(Table1[[#This Row],[sold]]&gt;=50,"Medium","Low"))</f>
        <v>High</v>
      </c>
    </row>
    <row r="1969" spans="1:13" x14ac:dyDescent="0.3">
      <c r="A1969" t="s">
        <v>2064</v>
      </c>
      <c r="B1969" t="s">
        <v>3702</v>
      </c>
      <c r="C1969" t="s">
        <v>1011</v>
      </c>
      <c r="D1969" s="1">
        <v>11.49</v>
      </c>
      <c r="E1969">
        <v>10</v>
      </c>
      <c r="F1969" t="s">
        <v>3703</v>
      </c>
      <c r="G1969">
        <v>64</v>
      </c>
      <c r="I1969" t="s">
        <v>7511</v>
      </c>
      <c r="J1969" t="s">
        <v>7258</v>
      </c>
      <c r="K1969" t="str">
        <f t="shared" si="60"/>
        <v>In Stock</v>
      </c>
      <c r="L1969" s="1">
        <f t="shared" si="61"/>
        <v>735.36</v>
      </c>
      <c r="M1969" t="str">
        <f>IF(Table1[[#This Row],[sold]]&gt;100,"High",IF(Table1[[#This Row],[sold]]&gt;=50,"Medium","Low"))</f>
        <v>Medium</v>
      </c>
    </row>
    <row r="1970" spans="1:13" x14ac:dyDescent="0.3">
      <c r="A1970" t="s">
        <v>1211</v>
      </c>
      <c r="B1970" t="s">
        <v>3704</v>
      </c>
      <c r="C1970" t="s">
        <v>1011</v>
      </c>
      <c r="D1970" s="1">
        <v>39</v>
      </c>
      <c r="E1970">
        <v>4</v>
      </c>
      <c r="F1970" t="s">
        <v>3705</v>
      </c>
      <c r="G1970">
        <v>175</v>
      </c>
      <c r="H1970" t="s">
        <v>3706</v>
      </c>
      <c r="I1970" t="s">
        <v>7492</v>
      </c>
      <c r="J1970" t="s">
        <v>7258</v>
      </c>
      <c r="K1970" t="str">
        <f t="shared" si="60"/>
        <v>In Stock</v>
      </c>
      <c r="L1970" s="1">
        <f t="shared" si="61"/>
        <v>6825</v>
      </c>
      <c r="M1970" t="str">
        <f>IF(Table1[[#This Row],[sold]]&gt;100,"High",IF(Table1[[#This Row],[sold]]&gt;=50,"Medium","Low"))</f>
        <v>High</v>
      </c>
    </row>
    <row r="1971" spans="1:13" x14ac:dyDescent="0.3">
      <c r="A1971" t="s">
        <v>1286</v>
      </c>
      <c r="B1971" t="s">
        <v>7327</v>
      </c>
      <c r="C1971" t="s">
        <v>1011</v>
      </c>
      <c r="D1971" s="1">
        <v>22.55</v>
      </c>
      <c r="E1971">
        <v>3</v>
      </c>
      <c r="F1971" t="s">
        <v>2459</v>
      </c>
      <c r="G1971">
        <v>15</v>
      </c>
      <c r="H1971" t="s">
        <v>3707</v>
      </c>
      <c r="I1971" t="s">
        <v>7494</v>
      </c>
      <c r="J1971" t="s">
        <v>7258</v>
      </c>
      <c r="K1971" t="str">
        <f t="shared" si="60"/>
        <v>In Stock</v>
      </c>
      <c r="L1971" s="1">
        <f t="shared" si="61"/>
        <v>338.25</v>
      </c>
      <c r="M1971" t="str">
        <f>IF(Table1[[#This Row],[sold]]&gt;100,"High",IF(Table1[[#This Row],[sold]]&gt;=50,"Medium","Low"))</f>
        <v>Low</v>
      </c>
    </row>
    <row r="1972" spans="1:13" x14ac:dyDescent="0.3">
      <c r="A1972" t="s">
        <v>3708</v>
      </c>
      <c r="B1972" t="s">
        <v>3709</v>
      </c>
      <c r="C1972" t="s">
        <v>1336</v>
      </c>
      <c r="D1972" s="1">
        <v>23.99</v>
      </c>
      <c r="E1972">
        <v>10</v>
      </c>
      <c r="F1972" t="s">
        <v>2116</v>
      </c>
      <c r="G1972">
        <v>4</v>
      </c>
      <c r="H1972" t="s">
        <v>3710</v>
      </c>
      <c r="I1972" t="s">
        <v>7474</v>
      </c>
      <c r="J1972" t="s">
        <v>7258</v>
      </c>
      <c r="K1972" t="str">
        <f t="shared" si="60"/>
        <v>In Stock</v>
      </c>
      <c r="L1972" s="1">
        <f t="shared" si="61"/>
        <v>95.96</v>
      </c>
      <c r="M1972" t="str">
        <f>IF(Table1[[#This Row],[sold]]&gt;100,"High",IF(Table1[[#This Row],[sold]]&gt;=50,"Medium","Low"))</f>
        <v>Low</v>
      </c>
    </row>
    <row r="1973" spans="1:13" x14ac:dyDescent="0.3">
      <c r="A1973" t="s">
        <v>1074</v>
      </c>
      <c r="B1973" t="s">
        <v>3711</v>
      </c>
      <c r="C1973" t="s">
        <v>1011</v>
      </c>
      <c r="D1973" s="1">
        <v>124.99</v>
      </c>
      <c r="E1973">
        <v>1</v>
      </c>
      <c r="F1973" t="s">
        <v>3712</v>
      </c>
      <c r="G1973">
        <v>3</v>
      </c>
      <c r="H1973" t="s">
        <v>3713</v>
      </c>
      <c r="I1973" t="s">
        <v>7490</v>
      </c>
      <c r="J1973" t="s">
        <v>7258</v>
      </c>
      <c r="K1973" t="str">
        <f t="shared" si="60"/>
        <v>In Stock</v>
      </c>
      <c r="L1973" s="1">
        <f t="shared" si="61"/>
        <v>374.96999999999997</v>
      </c>
      <c r="M1973" t="str">
        <f>IF(Table1[[#This Row],[sold]]&gt;100,"High",IF(Table1[[#This Row],[sold]]&gt;=50,"Medium","Low"))</f>
        <v>Low</v>
      </c>
    </row>
    <row r="1974" spans="1:13" x14ac:dyDescent="0.3">
      <c r="A1974" t="s">
        <v>1009</v>
      </c>
      <c r="B1974" t="s">
        <v>1010</v>
      </c>
      <c r="C1974" t="s">
        <v>1011</v>
      </c>
      <c r="D1974" s="1">
        <v>44.97</v>
      </c>
      <c r="E1974">
        <v>9</v>
      </c>
      <c r="F1974" t="s">
        <v>3714</v>
      </c>
      <c r="G1974">
        <v>2</v>
      </c>
      <c r="H1974" t="s">
        <v>3715</v>
      </c>
      <c r="I1974" t="s">
        <v>7492</v>
      </c>
      <c r="J1974" t="s">
        <v>7258</v>
      </c>
      <c r="K1974" t="str">
        <f t="shared" si="60"/>
        <v>In Stock</v>
      </c>
      <c r="L1974" s="1">
        <f t="shared" si="61"/>
        <v>89.94</v>
      </c>
      <c r="M1974" t="str">
        <f>IF(Table1[[#This Row],[sold]]&gt;100,"High",IF(Table1[[#This Row],[sold]]&gt;=50,"Medium","Low"))</f>
        <v>Low</v>
      </c>
    </row>
    <row r="1975" spans="1:13" x14ac:dyDescent="0.3">
      <c r="A1975" t="s">
        <v>1044</v>
      </c>
      <c r="B1975" t="s">
        <v>3716</v>
      </c>
      <c r="C1975" t="s">
        <v>1011</v>
      </c>
      <c r="D1975" s="1">
        <v>38.69</v>
      </c>
      <c r="E1975">
        <v>10</v>
      </c>
      <c r="F1975" t="s">
        <v>2858</v>
      </c>
      <c r="G1975">
        <v>11</v>
      </c>
      <c r="H1975" t="s">
        <v>3717</v>
      </c>
      <c r="I1975" t="s">
        <v>7496</v>
      </c>
      <c r="J1975" t="s">
        <v>7258</v>
      </c>
      <c r="K1975" t="str">
        <f t="shared" ref="K1975:K1989" si="62">IF(E1975&gt;=1,"In Stock","Out of Stock")</f>
        <v>In Stock</v>
      </c>
      <c r="L1975" s="1">
        <f t="shared" ref="L1975:L1989" si="63">G1975*D1975</f>
        <v>425.59</v>
      </c>
      <c r="M1975" t="str">
        <f>IF(Table1[[#This Row],[sold]]&gt;100,"High",IF(Table1[[#This Row],[sold]]&gt;=50,"Medium","Low"))</f>
        <v>Low</v>
      </c>
    </row>
    <row r="1976" spans="1:13" x14ac:dyDescent="0.3">
      <c r="A1976" t="s">
        <v>1398</v>
      </c>
      <c r="B1976" t="s">
        <v>7383</v>
      </c>
      <c r="C1976" t="s">
        <v>1011</v>
      </c>
      <c r="D1976" s="1">
        <v>43.99</v>
      </c>
      <c r="E1976">
        <v>10</v>
      </c>
      <c r="F1976" t="s">
        <v>1250</v>
      </c>
      <c r="G1976">
        <v>29</v>
      </c>
      <c r="H1976" t="s">
        <v>3718</v>
      </c>
      <c r="I1976" t="s">
        <v>7492</v>
      </c>
      <c r="J1976" t="s">
        <v>7258</v>
      </c>
      <c r="K1976" t="str">
        <f t="shared" si="62"/>
        <v>In Stock</v>
      </c>
      <c r="L1976" s="1">
        <f t="shared" si="63"/>
        <v>1275.71</v>
      </c>
      <c r="M1976" t="str">
        <f>IF(Table1[[#This Row],[sold]]&gt;100,"High",IF(Table1[[#This Row],[sold]]&gt;=50,"Medium","Low"))</f>
        <v>Low</v>
      </c>
    </row>
    <row r="1977" spans="1:13" x14ac:dyDescent="0.3">
      <c r="A1977" t="s">
        <v>3719</v>
      </c>
      <c r="B1977" t="s">
        <v>3720</v>
      </c>
      <c r="C1977" t="s">
        <v>1254</v>
      </c>
      <c r="D1977" s="1">
        <v>32.99</v>
      </c>
      <c r="E1977">
        <v>10</v>
      </c>
      <c r="F1977" t="s">
        <v>3721</v>
      </c>
      <c r="G1977">
        <v>472</v>
      </c>
      <c r="H1977" t="s">
        <v>3722</v>
      </c>
      <c r="I1977" t="s">
        <v>7495</v>
      </c>
      <c r="J1977" t="s">
        <v>7258</v>
      </c>
      <c r="K1977" t="str">
        <f t="shared" si="62"/>
        <v>In Stock</v>
      </c>
      <c r="L1977" s="1">
        <f t="shared" si="63"/>
        <v>15571.28</v>
      </c>
      <c r="M1977" t="str">
        <f>IF(Table1[[#This Row],[sold]]&gt;100,"High",IF(Table1[[#This Row],[sold]]&gt;=50,"Medium","Low"))</f>
        <v>High</v>
      </c>
    </row>
    <row r="1978" spans="1:13" x14ac:dyDescent="0.3">
      <c r="A1978" t="s">
        <v>1800</v>
      </c>
      <c r="B1978" t="s">
        <v>3723</v>
      </c>
      <c r="C1978" t="s">
        <v>1036</v>
      </c>
      <c r="D1978" s="1">
        <v>47.69</v>
      </c>
      <c r="E1978">
        <v>41</v>
      </c>
      <c r="F1978" t="s">
        <v>3724</v>
      </c>
      <c r="G1978">
        <v>269</v>
      </c>
      <c r="H1978" t="s">
        <v>2287</v>
      </c>
      <c r="I1978" t="s">
        <v>7495</v>
      </c>
      <c r="J1978" t="s">
        <v>7258</v>
      </c>
      <c r="K1978" t="str">
        <f t="shared" si="62"/>
        <v>In Stock</v>
      </c>
      <c r="L1978" s="1">
        <f t="shared" si="63"/>
        <v>12828.609999999999</v>
      </c>
      <c r="M1978" t="str">
        <f>IF(Table1[[#This Row],[sold]]&gt;100,"High",IF(Table1[[#This Row],[sold]]&gt;=50,"Medium","Low"))</f>
        <v>High</v>
      </c>
    </row>
    <row r="1979" spans="1:13" x14ac:dyDescent="0.3">
      <c r="A1979" t="s">
        <v>3725</v>
      </c>
      <c r="B1979" t="s">
        <v>3726</v>
      </c>
      <c r="C1979" t="s">
        <v>1011</v>
      </c>
      <c r="D1979" s="1">
        <v>14.95</v>
      </c>
      <c r="E1979">
        <v>19</v>
      </c>
      <c r="F1979" t="s">
        <v>3727</v>
      </c>
      <c r="G1979">
        <v>5</v>
      </c>
      <c r="I1979" t="s">
        <v>7499</v>
      </c>
      <c r="J1979" t="s">
        <v>7258</v>
      </c>
      <c r="K1979" t="str">
        <f t="shared" si="62"/>
        <v>In Stock</v>
      </c>
      <c r="L1979" s="1">
        <f t="shared" si="63"/>
        <v>74.75</v>
      </c>
      <c r="M1979" t="str">
        <f>IF(Table1[[#This Row],[sold]]&gt;100,"High",IF(Table1[[#This Row],[sold]]&gt;=50,"Medium","Low"))</f>
        <v>Low</v>
      </c>
    </row>
    <row r="1980" spans="1:13" x14ac:dyDescent="0.3">
      <c r="A1980" t="s">
        <v>3728</v>
      </c>
      <c r="B1980" t="s">
        <v>3729</v>
      </c>
      <c r="C1980" t="s">
        <v>1036</v>
      </c>
      <c r="D1980" s="1">
        <v>24.99</v>
      </c>
      <c r="E1980">
        <v>4</v>
      </c>
      <c r="F1980" t="s">
        <v>3730</v>
      </c>
      <c r="G1980">
        <v>79</v>
      </c>
      <c r="H1980" t="s">
        <v>3731</v>
      </c>
      <c r="I1980" t="s">
        <v>7494</v>
      </c>
      <c r="J1980" t="s">
        <v>7258</v>
      </c>
      <c r="K1980" t="str">
        <f t="shared" si="62"/>
        <v>In Stock</v>
      </c>
      <c r="L1980" s="1">
        <f t="shared" si="63"/>
        <v>1974.2099999999998</v>
      </c>
      <c r="M1980" t="str">
        <f>IF(Table1[[#This Row],[sold]]&gt;100,"High",IF(Table1[[#This Row],[sold]]&gt;=50,"Medium","Low"))</f>
        <v>Medium</v>
      </c>
    </row>
    <row r="1981" spans="1:13" x14ac:dyDescent="0.3">
      <c r="A1981" t="s">
        <v>3732</v>
      </c>
      <c r="B1981" t="s">
        <v>3733</v>
      </c>
      <c r="C1981" t="s">
        <v>1336</v>
      </c>
      <c r="D1981" s="1">
        <v>22.09</v>
      </c>
      <c r="E1981">
        <v>1</v>
      </c>
      <c r="F1981" t="s">
        <v>2576</v>
      </c>
      <c r="G1981">
        <v>41</v>
      </c>
      <c r="H1981" t="s">
        <v>3734</v>
      </c>
      <c r="I1981" t="s">
        <v>7498</v>
      </c>
      <c r="J1981" t="s">
        <v>7258</v>
      </c>
      <c r="K1981" t="str">
        <f t="shared" si="62"/>
        <v>In Stock</v>
      </c>
      <c r="L1981" s="1">
        <f t="shared" si="63"/>
        <v>905.68999999999994</v>
      </c>
      <c r="M1981" t="str">
        <f>IF(Table1[[#This Row],[sold]]&gt;100,"High",IF(Table1[[#This Row],[sold]]&gt;=50,"Medium","Low"))</f>
        <v>Low</v>
      </c>
    </row>
    <row r="1982" spans="1:13" x14ac:dyDescent="0.3">
      <c r="A1982" t="s">
        <v>1354</v>
      </c>
      <c r="B1982" t="s">
        <v>3735</v>
      </c>
      <c r="C1982" t="s">
        <v>1011</v>
      </c>
      <c r="D1982" s="1">
        <v>24.65</v>
      </c>
      <c r="E1982">
        <v>10</v>
      </c>
      <c r="F1982" t="s">
        <v>3736</v>
      </c>
      <c r="G1982">
        <v>615</v>
      </c>
      <c r="H1982" t="s">
        <v>3737</v>
      </c>
      <c r="I1982" t="s">
        <v>7498</v>
      </c>
      <c r="J1982" t="s">
        <v>7258</v>
      </c>
      <c r="K1982" t="str">
        <f t="shared" si="62"/>
        <v>In Stock</v>
      </c>
      <c r="L1982" s="1">
        <f t="shared" si="63"/>
        <v>15159.75</v>
      </c>
      <c r="M1982" t="str">
        <f>IF(Table1[[#This Row],[sold]]&gt;100,"High",IF(Table1[[#This Row],[sold]]&gt;=50,"Medium","Low"))</f>
        <v>High</v>
      </c>
    </row>
    <row r="1983" spans="1:13" x14ac:dyDescent="0.3">
      <c r="A1983" t="s">
        <v>1078</v>
      </c>
      <c r="B1983" t="s">
        <v>3738</v>
      </c>
      <c r="C1983" t="s">
        <v>1011</v>
      </c>
      <c r="D1983" s="1">
        <v>50.75</v>
      </c>
      <c r="E1983">
        <v>3</v>
      </c>
      <c r="F1983" t="s">
        <v>3739</v>
      </c>
      <c r="G1983">
        <v>29</v>
      </c>
      <c r="H1983" t="s">
        <v>3740</v>
      </c>
      <c r="I1983" t="s">
        <v>7494</v>
      </c>
      <c r="J1983" t="s">
        <v>7258</v>
      </c>
      <c r="K1983" t="str">
        <f t="shared" si="62"/>
        <v>In Stock</v>
      </c>
      <c r="L1983" s="1">
        <f t="shared" si="63"/>
        <v>1471.75</v>
      </c>
      <c r="M1983" t="str">
        <f>IF(Table1[[#This Row],[sold]]&gt;100,"High",IF(Table1[[#This Row],[sold]]&gt;=50,"Medium","Low"))</f>
        <v>Low</v>
      </c>
    </row>
    <row r="1984" spans="1:13" x14ac:dyDescent="0.3">
      <c r="A1984" t="s">
        <v>3741</v>
      </c>
      <c r="B1984" t="s">
        <v>3742</v>
      </c>
      <c r="C1984" t="s">
        <v>1011</v>
      </c>
      <c r="D1984" s="1">
        <v>19.989999999999998</v>
      </c>
      <c r="E1984">
        <v>10</v>
      </c>
      <c r="F1984" t="s">
        <v>3743</v>
      </c>
      <c r="G1984">
        <v>177</v>
      </c>
      <c r="H1984" t="s">
        <v>3744</v>
      </c>
      <c r="I1984" t="s">
        <v>7494</v>
      </c>
      <c r="J1984" t="s">
        <v>7258</v>
      </c>
      <c r="K1984" t="str">
        <f t="shared" si="62"/>
        <v>In Stock</v>
      </c>
      <c r="L1984" s="1">
        <f t="shared" si="63"/>
        <v>3538.2299999999996</v>
      </c>
      <c r="M1984" t="str">
        <f>IF(Table1[[#This Row],[sold]]&gt;100,"High",IF(Table1[[#This Row],[sold]]&gt;=50,"Medium","Low"))</f>
        <v>High</v>
      </c>
    </row>
    <row r="1985" spans="1:13" x14ac:dyDescent="0.3">
      <c r="A1985" t="s">
        <v>1873</v>
      </c>
      <c r="B1985" t="s">
        <v>3745</v>
      </c>
      <c r="C1985" t="s">
        <v>1011</v>
      </c>
      <c r="D1985" s="1">
        <v>13.89</v>
      </c>
      <c r="E1985">
        <v>10</v>
      </c>
      <c r="F1985" t="s">
        <v>3746</v>
      </c>
      <c r="G1985">
        <v>157</v>
      </c>
      <c r="H1985" t="s">
        <v>3747</v>
      </c>
      <c r="I1985" t="s">
        <v>7499</v>
      </c>
      <c r="J1985" t="s">
        <v>7258</v>
      </c>
      <c r="K1985" t="str">
        <f t="shared" si="62"/>
        <v>In Stock</v>
      </c>
      <c r="L1985" s="1">
        <f t="shared" si="63"/>
        <v>2180.73</v>
      </c>
      <c r="M1985" t="str">
        <f>IF(Table1[[#This Row],[sold]]&gt;100,"High",IF(Table1[[#This Row],[sold]]&gt;=50,"Medium","Low"))</f>
        <v>High</v>
      </c>
    </row>
    <row r="1986" spans="1:13" x14ac:dyDescent="0.3">
      <c r="A1986" t="s">
        <v>2715</v>
      </c>
      <c r="B1986" t="s">
        <v>3748</v>
      </c>
      <c r="C1986" t="s">
        <v>1011</v>
      </c>
      <c r="D1986" s="1">
        <v>57.85</v>
      </c>
      <c r="E1986">
        <v>33</v>
      </c>
      <c r="F1986" t="s">
        <v>3749</v>
      </c>
      <c r="G1986">
        <v>58</v>
      </c>
      <c r="H1986" t="s">
        <v>3750</v>
      </c>
      <c r="I1986" t="s">
        <v>7495</v>
      </c>
      <c r="J1986" t="s">
        <v>7258</v>
      </c>
      <c r="K1986" t="str">
        <f t="shared" si="62"/>
        <v>In Stock</v>
      </c>
      <c r="L1986" s="1">
        <f t="shared" si="63"/>
        <v>3355.3</v>
      </c>
      <c r="M1986" t="str">
        <f>IF(Table1[[#This Row],[sold]]&gt;100,"High",IF(Table1[[#This Row],[sold]]&gt;=50,"Medium","Low"))</f>
        <v>Medium</v>
      </c>
    </row>
    <row r="1987" spans="1:13" x14ac:dyDescent="0.3">
      <c r="A1987" t="s">
        <v>1087</v>
      </c>
      <c r="B1987" t="s">
        <v>3751</v>
      </c>
      <c r="C1987" t="s">
        <v>1011</v>
      </c>
      <c r="D1987" s="1">
        <v>30.96</v>
      </c>
      <c r="E1987">
        <v>2</v>
      </c>
      <c r="F1987" t="s">
        <v>1490</v>
      </c>
      <c r="G1987">
        <v>3</v>
      </c>
      <c r="H1987" t="s">
        <v>3752</v>
      </c>
      <c r="I1987" t="s">
        <v>7494</v>
      </c>
      <c r="J1987" t="s">
        <v>7258</v>
      </c>
      <c r="K1987" t="str">
        <f t="shared" si="62"/>
        <v>In Stock</v>
      </c>
      <c r="L1987" s="1">
        <f t="shared" si="63"/>
        <v>92.88</v>
      </c>
      <c r="M1987" t="str">
        <f>IF(Table1[[#This Row],[sold]]&gt;100,"High",IF(Table1[[#This Row],[sold]]&gt;=50,"Medium","Low"))</f>
        <v>Low</v>
      </c>
    </row>
    <row r="1988" spans="1:13" x14ac:dyDescent="0.3">
      <c r="A1988" t="s">
        <v>3753</v>
      </c>
      <c r="B1988" t="s">
        <v>3754</v>
      </c>
      <c r="C1988" t="s">
        <v>1011</v>
      </c>
      <c r="D1988" s="1">
        <v>53.99</v>
      </c>
      <c r="E1988">
        <v>3</v>
      </c>
      <c r="F1988" t="s">
        <v>3755</v>
      </c>
      <c r="G1988">
        <v>117</v>
      </c>
      <c r="H1988" t="s">
        <v>3756</v>
      </c>
      <c r="I1988" t="s">
        <v>7495</v>
      </c>
      <c r="J1988" t="s">
        <v>7258</v>
      </c>
      <c r="K1988" t="str">
        <f t="shared" si="62"/>
        <v>In Stock</v>
      </c>
      <c r="L1988" s="1">
        <f t="shared" si="63"/>
        <v>6316.83</v>
      </c>
      <c r="M1988" t="str">
        <f>IF(Table1[[#This Row],[sold]]&gt;100,"High",IF(Table1[[#This Row],[sold]]&gt;=50,"Medium","Low"))</f>
        <v>High</v>
      </c>
    </row>
    <row r="1989" spans="1:13" x14ac:dyDescent="0.3">
      <c r="A1989" t="s">
        <v>1831</v>
      </c>
      <c r="B1989" t="s">
        <v>3757</v>
      </c>
      <c r="C1989" t="s">
        <v>1011</v>
      </c>
      <c r="D1989" s="1">
        <v>14.99</v>
      </c>
      <c r="E1989">
        <v>4</v>
      </c>
      <c r="F1989" t="s">
        <v>3758</v>
      </c>
      <c r="G1989">
        <v>51</v>
      </c>
      <c r="H1989" t="s">
        <v>3759</v>
      </c>
      <c r="I1989" t="s">
        <v>7491</v>
      </c>
      <c r="J1989" t="s">
        <v>7258</v>
      </c>
      <c r="K1989" t="str">
        <f t="shared" si="62"/>
        <v>In Stock</v>
      </c>
      <c r="L1989" s="1">
        <f t="shared" si="63"/>
        <v>764.49</v>
      </c>
      <c r="M1989" t="str">
        <f>IF(Table1[[#This Row],[sold]]&gt;100,"High",IF(Table1[[#This Row],[sold]]&gt;=50,"Medium","Low"))</f>
        <v>Medium</v>
      </c>
    </row>
    <row r="1990" spans="1:13" x14ac:dyDescent="0.3">
      <c r="D1990"/>
    </row>
  </sheetData>
  <phoneticPr fontId="2" type="noConversion"/>
  <dataValidations count="2">
    <dataValidation type="list" allowBlank="1" showInputMessage="1" showErrorMessage="1" sqref="C1 C1990:C1048576" xr:uid="{00000000-0002-0000-0300-000000000000}">
      <formula1>#REF!</formula1>
    </dataValidation>
    <dataValidation type="list" allowBlank="1" showInputMessage="1" showErrorMessage="1" sqref="C2:C1989" xr:uid="{00000000-0002-0000-0300-000001000000}">
      <formula1>$O$2:$O$20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3:D63"/>
  <sheetViews>
    <sheetView tabSelected="1" workbookViewId="0">
      <selection activeCell="I1" sqref="I1"/>
    </sheetView>
  </sheetViews>
  <sheetFormatPr defaultRowHeight="16.5" x14ac:dyDescent="0.3"/>
  <cols>
    <col min="1" max="1" width="13.125" bestFit="1" customWidth="1"/>
    <col min="2" max="2" width="12.375" bestFit="1" customWidth="1"/>
    <col min="3" max="3" width="12" bestFit="1" customWidth="1"/>
    <col min="4" max="4" width="11.5" bestFit="1" customWidth="1"/>
  </cols>
  <sheetData>
    <row r="3" spans="1:2" x14ac:dyDescent="0.3">
      <c r="A3" s="2" t="s">
        <v>7262</v>
      </c>
      <c r="B3" t="s">
        <v>7466</v>
      </c>
    </row>
    <row r="4" spans="1:2" x14ac:dyDescent="0.3">
      <c r="A4" s="3" t="s">
        <v>1538</v>
      </c>
      <c r="B4" s="4">
        <v>967786.79000000015</v>
      </c>
    </row>
    <row r="5" spans="1:2" x14ac:dyDescent="0.3">
      <c r="A5" s="3" t="s">
        <v>4827</v>
      </c>
      <c r="B5" s="4">
        <v>1673078.61</v>
      </c>
    </row>
    <row r="6" spans="1:2" x14ac:dyDescent="0.3">
      <c r="A6" s="3" t="s">
        <v>1205</v>
      </c>
      <c r="B6" s="4">
        <v>1227084.0500000003</v>
      </c>
    </row>
    <row r="7" spans="1:2" x14ac:dyDescent="0.3">
      <c r="A7" s="3" t="s">
        <v>1354</v>
      </c>
      <c r="B7" s="4">
        <v>4133292.7300000004</v>
      </c>
    </row>
    <row r="8" spans="1:2" x14ac:dyDescent="0.3">
      <c r="A8" s="3" t="s">
        <v>1113</v>
      </c>
      <c r="B8" s="4">
        <v>1682640.8</v>
      </c>
    </row>
    <row r="9" spans="1:2" x14ac:dyDescent="0.3">
      <c r="A9" s="3" t="s">
        <v>1078</v>
      </c>
      <c r="B9" s="4">
        <v>1888073.7500000002</v>
      </c>
    </row>
    <row r="10" spans="1:2" x14ac:dyDescent="0.3">
      <c r="A10" s="3" t="s">
        <v>2249</v>
      </c>
      <c r="B10" s="4">
        <v>1071818.8299999996</v>
      </c>
    </row>
    <row r="11" spans="1:2" x14ac:dyDescent="0.3">
      <c r="A11" s="3" t="s">
        <v>1800</v>
      </c>
      <c r="B11" s="4">
        <v>938143.86</v>
      </c>
    </row>
    <row r="12" spans="1:2" x14ac:dyDescent="0.3">
      <c r="A12" s="3" t="s">
        <v>1034</v>
      </c>
      <c r="B12" s="4">
        <v>4633959.8499999978</v>
      </c>
    </row>
    <row r="13" spans="1:2" x14ac:dyDescent="0.3">
      <c r="A13" s="3" t="s">
        <v>1044</v>
      </c>
      <c r="B13" s="4">
        <v>1004662.6299999998</v>
      </c>
    </row>
    <row r="14" spans="1:2" x14ac:dyDescent="0.3">
      <c r="A14" s="3" t="s">
        <v>7263</v>
      </c>
      <c r="B14" s="4">
        <v>19220541.899999999</v>
      </c>
    </row>
    <row r="16" spans="1:2" x14ac:dyDescent="0.3">
      <c r="A16" s="2" t="s">
        <v>7262</v>
      </c>
      <c r="B16" t="s">
        <v>7478</v>
      </c>
    </row>
    <row r="17" spans="1:2" x14ac:dyDescent="0.3">
      <c r="A17" s="3" t="s">
        <v>5214</v>
      </c>
      <c r="B17">
        <v>3</v>
      </c>
    </row>
    <row r="18" spans="1:2" x14ac:dyDescent="0.3">
      <c r="A18" s="3" t="s">
        <v>2554</v>
      </c>
      <c r="B18">
        <v>17</v>
      </c>
    </row>
    <row r="19" spans="1:2" x14ac:dyDescent="0.3">
      <c r="A19" s="3" t="s">
        <v>7261</v>
      </c>
      <c r="B19">
        <v>8</v>
      </c>
    </row>
    <row r="20" spans="1:2" x14ac:dyDescent="0.3">
      <c r="A20" s="3" t="s">
        <v>7120</v>
      </c>
      <c r="B20">
        <v>7</v>
      </c>
    </row>
    <row r="21" spans="1:2" x14ac:dyDescent="0.3">
      <c r="A21" s="3" t="s">
        <v>1265</v>
      </c>
      <c r="B21">
        <v>8</v>
      </c>
    </row>
    <row r="22" spans="1:2" x14ac:dyDescent="0.3">
      <c r="A22" s="3" t="s">
        <v>7017</v>
      </c>
      <c r="B22">
        <v>1</v>
      </c>
    </row>
    <row r="23" spans="1:2" x14ac:dyDescent="0.3">
      <c r="A23" s="3" t="s">
        <v>3445</v>
      </c>
      <c r="B23">
        <v>16</v>
      </c>
    </row>
    <row r="24" spans="1:2" x14ac:dyDescent="0.3">
      <c r="A24" s="3" t="s">
        <v>6122</v>
      </c>
      <c r="B24">
        <v>5</v>
      </c>
    </row>
    <row r="25" spans="1:2" x14ac:dyDescent="0.3">
      <c r="A25" s="3" t="s">
        <v>1254</v>
      </c>
      <c r="B25">
        <v>98</v>
      </c>
    </row>
    <row r="26" spans="1:2" x14ac:dyDescent="0.3">
      <c r="A26" s="3" t="s">
        <v>1011</v>
      </c>
      <c r="B26">
        <v>970</v>
      </c>
    </row>
    <row r="27" spans="1:2" x14ac:dyDescent="0.3">
      <c r="A27" s="3" t="s">
        <v>1036</v>
      </c>
      <c r="B27">
        <v>673</v>
      </c>
    </row>
    <row r="28" spans="1:2" x14ac:dyDescent="0.3">
      <c r="A28" s="3" t="s">
        <v>6765</v>
      </c>
      <c r="B28">
        <v>2</v>
      </c>
    </row>
    <row r="29" spans="1:2" x14ac:dyDescent="0.3">
      <c r="A29" s="3" t="s">
        <v>5444</v>
      </c>
      <c r="B29">
        <v>4</v>
      </c>
    </row>
    <row r="30" spans="1:2" x14ac:dyDescent="0.3">
      <c r="A30" s="3" t="s">
        <v>1221</v>
      </c>
      <c r="B30">
        <v>14</v>
      </c>
    </row>
    <row r="31" spans="1:2" x14ac:dyDescent="0.3">
      <c r="A31" s="3" t="s">
        <v>1336</v>
      </c>
      <c r="B31">
        <v>156</v>
      </c>
    </row>
    <row r="32" spans="1:2" x14ac:dyDescent="0.3">
      <c r="A32" s="3" t="s">
        <v>5169</v>
      </c>
      <c r="B32">
        <v>4</v>
      </c>
    </row>
    <row r="33" spans="1:2" x14ac:dyDescent="0.3">
      <c r="A33" s="3" t="s">
        <v>7260</v>
      </c>
      <c r="B33">
        <v>1</v>
      </c>
    </row>
    <row r="34" spans="1:2" x14ac:dyDescent="0.3">
      <c r="A34" s="3" t="s">
        <v>2940</v>
      </c>
      <c r="B34">
        <v>1</v>
      </c>
    </row>
    <row r="35" spans="1:2" x14ac:dyDescent="0.3">
      <c r="A35" s="3" t="s">
        <v>7263</v>
      </c>
      <c r="B35">
        <v>1988</v>
      </c>
    </row>
    <row r="37" spans="1:2" x14ac:dyDescent="0.3">
      <c r="A37" s="2" t="s">
        <v>7262</v>
      </c>
      <c r="B37" t="s">
        <v>7480</v>
      </c>
    </row>
    <row r="38" spans="1:2" x14ac:dyDescent="0.3">
      <c r="A38" s="3" t="s">
        <v>1538</v>
      </c>
      <c r="B38">
        <v>27120</v>
      </c>
    </row>
    <row r="39" spans="1:2" x14ac:dyDescent="0.3">
      <c r="A39" s="3" t="s">
        <v>4827</v>
      </c>
      <c r="B39">
        <v>38305</v>
      </c>
    </row>
    <row r="40" spans="1:2" x14ac:dyDescent="0.3">
      <c r="A40" s="3" t="s">
        <v>1205</v>
      </c>
      <c r="B40">
        <v>38361</v>
      </c>
    </row>
    <row r="41" spans="1:2" x14ac:dyDescent="0.3">
      <c r="A41" s="3" t="s">
        <v>1354</v>
      </c>
      <c r="B41">
        <v>158411</v>
      </c>
    </row>
    <row r="42" spans="1:2" x14ac:dyDescent="0.3">
      <c r="A42" s="3" t="s">
        <v>1113</v>
      </c>
      <c r="B42">
        <v>60289</v>
      </c>
    </row>
    <row r="43" spans="1:2" x14ac:dyDescent="0.3">
      <c r="A43" s="3" t="s">
        <v>1078</v>
      </c>
      <c r="B43">
        <v>45076</v>
      </c>
    </row>
    <row r="44" spans="1:2" x14ac:dyDescent="0.3">
      <c r="A44" s="3" t="s">
        <v>2261</v>
      </c>
      <c r="B44">
        <v>24667</v>
      </c>
    </row>
    <row r="45" spans="1:2" x14ac:dyDescent="0.3">
      <c r="A45" s="3" t="s">
        <v>2329</v>
      </c>
      <c r="B45">
        <v>29170</v>
      </c>
    </row>
    <row r="46" spans="1:2" x14ac:dyDescent="0.3">
      <c r="A46" s="3" t="s">
        <v>2249</v>
      </c>
      <c r="B46">
        <v>23506</v>
      </c>
    </row>
    <row r="47" spans="1:2" x14ac:dyDescent="0.3">
      <c r="A47" s="3" t="s">
        <v>1034</v>
      </c>
      <c r="B47">
        <v>131190</v>
      </c>
    </row>
    <row r="48" spans="1:2" x14ac:dyDescent="0.3">
      <c r="A48" s="3" t="s">
        <v>7263</v>
      </c>
      <c r="B48">
        <v>576095</v>
      </c>
    </row>
    <row r="50" spans="1:4" x14ac:dyDescent="0.3">
      <c r="A50" s="2" t="s">
        <v>7480</v>
      </c>
      <c r="B50" s="2" t="s">
        <v>7481</v>
      </c>
    </row>
    <row r="51" spans="1:4" x14ac:dyDescent="0.3">
      <c r="A51" s="2" t="s">
        <v>7262</v>
      </c>
      <c r="B51" t="s">
        <v>7479</v>
      </c>
      <c r="C51" t="s">
        <v>7482</v>
      </c>
      <c r="D51" t="s">
        <v>7263</v>
      </c>
    </row>
    <row r="52" spans="1:4" x14ac:dyDescent="0.3">
      <c r="A52" s="3" t="s">
        <v>7257</v>
      </c>
      <c r="B52">
        <v>761669</v>
      </c>
      <c r="D52">
        <v>761669</v>
      </c>
    </row>
    <row r="53" spans="1:4" x14ac:dyDescent="0.3">
      <c r="A53" s="3" t="s">
        <v>7258</v>
      </c>
      <c r="B53">
        <v>489312</v>
      </c>
      <c r="C53">
        <v>54</v>
      </c>
      <c r="D53">
        <v>489366</v>
      </c>
    </row>
    <row r="54" spans="1:4" x14ac:dyDescent="0.3">
      <c r="A54" s="3" t="s">
        <v>7263</v>
      </c>
      <c r="B54">
        <v>1250981</v>
      </c>
      <c r="C54">
        <v>54</v>
      </c>
      <c r="D54">
        <v>1251035</v>
      </c>
    </row>
    <row r="60" spans="1:4" x14ac:dyDescent="0.3">
      <c r="A60" s="2" t="s">
        <v>7262</v>
      </c>
      <c r="B60" t="s">
        <v>7483</v>
      </c>
    </row>
    <row r="61" spans="1:4" x14ac:dyDescent="0.3">
      <c r="A61" s="3" t="s">
        <v>7257</v>
      </c>
      <c r="B61">
        <v>997</v>
      </c>
    </row>
    <row r="62" spans="1:4" x14ac:dyDescent="0.3">
      <c r="A62" s="3" t="s">
        <v>7258</v>
      </c>
      <c r="B62">
        <v>991</v>
      </c>
    </row>
    <row r="63" spans="1:4" x14ac:dyDescent="0.3">
      <c r="A63" s="3" t="s">
        <v>7263</v>
      </c>
      <c r="B63">
        <v>1988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2:S21"/>
  <sheetViews>
    <sheetView showGridLines="0" showRowColHeaders="0" zoomScale="96" zoomScaleNormal="96" workbookViewId="0">
      <selection activeCell="S6" sqref="S6"/>
    </sheetView>
  </sheetViews>
  <sheetFormatPr defaultRowHeight="16.5" x14ac:dyDescent="0.3"/>
  <cols>
    <col min="1" max="4" width="9" style="5"/>
    <col min="5" max="5" width="12.25" style="5" bestFit="1" customWidth="1"/>
    <col min="6" max="16384" width="9" style="5"/>
  </cols>
  <sheetData>
    <row r="2" spans="4:19" x14ac:dyDescent="0.3">
      <c r="D2" s="12" t="s">
        <v>7484</v>
      </c>
      <c r="E2" s="12"/>
      <c r="F2" s="12"/>
      <c r="H2" s="9" t="s">
        <v>7485</v>
      </c>
    </row>
    <row r="3" spans="4:19" x14ac:dyDescent="0.3">
      <c r="E3" s="10">
        <f>SUM(Table1[[Revenue ]])</f>
        <v>39697341.040000007</v>
      </c>
      <c r="H3" s="12">
        <f>SUM(Table1[sold])</f>
        <v>1251035</v>
      </c>
      <c r="I3" s="12"/>
      <c r="S3" s="5" t="s">
        <v>7477</v>
      </c>
    </row>
    <row r="5" spans="4:19" x14ac:dyDescent="0.3">
      <c r="E5" s="9" t="s">
        <v>7486</v>
      </c>
      <c r="H5" s="9" t="s">
        <v>7487</v>
      </c>
    </row>
    <row r="6" spans="4:19" x14ac:dyDescent="0.3">
      <c r="E6" s="8">
        <f>SUMPRODUCT(1/COUNTIF(Table1[brand],Table1[brand]))</f>
        <v>344.99999999999949</v>
      </c>
      <c r="H6" s="9">
        <f>SUMPRODUCT(1/COUNTIF(Table1[type],Table1[type]))</f>
        <v>18.000000000000266</v>
      </c>
    </row>
    <row r="15" spans="4:19" x14ac:dyDescent="0.3">
      <c r="K15" s="5" t="s">
        <v>7477</v>
      </c>
    </row>
    <row r="17" spans="2:8" x14ac:dyDescent="0.3">
      <c r="H17" s="5" t="s">
        <v>7477</v>
      </c>
    </row>
    <row r="21" spans="2:8" x14ac:dyDescent="0.3">
      <c r="B21" s="11"/>
      <c r="C21" s="11"/>
      <c r="D21" s="11"/>
      <c r="E21" s="11"/>
      <c r="F21" s="11"/>
      <c r="G21" s="11"/>
    </row>
  </sheetData>
  <mergeCells count="3">
    <mergeCell ref="B21:G21"/>
    <mergeCell ref="H3:I3"/>
    <mergeCell ref="D2:F2"/>
  </mergeCells>
  <printOptions horizontalCentered="1" verticalCentered="1"/>
  <pageMargins left="0.70866141732283472" right="0.70866141732283472" top="0.74803149606299213" bottom="0.74803149606299213" header="0.31496062992125984" footer="0.31496062992125984"/>
  <pageSetup scale="47"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 Men</vt:lpstr>
      <vt:lpstr>Raw Data Women</vt:lpstr>
      <vt:lpstr>Combined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Indri Eistiana</cp:lastModifiedBy>
  <cp:lastPrinted>2025-08-08T01:16:51Z</cp:lastPrinted>
  <dcterms:created xsi:type="dcterms:W3CDTF">2025-07-31T08:51:39Z</dcterms:created>
  <dcterms:modified xsi:type="dcterms:W3CDTF">2025-08-25T04:34:26Z</dcterms:modified>
</cp:coreProperties>
</file>