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SPSS\2022\+61 433 863 922\"/>
    </mc:Choice>
  </mc:AlternateContent>
  <xr:revisionPtr revIDLastSave="0" documentId="13_ncr:1_{5D35C0FE-EC6F-4CC5-B092-DBE169C8B0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total_response">Sheet1!$C$2</definedName>
    <definedName name="total_value" localSheetId="0">Sheet1!$D$2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37" i="1"/>
  <c r="C96" i="1"/>
  <c r="C126" i="1"/>
  <c r="C153" i="1"/>
  <c r="C180" i="1"/>
  <c r="C238" i="1"/>
  <c r="C268" i="1"/>
  <c r="C290" i="1"/>
  <c r="C314" i="1"/>
  <c r="C338" i="1"/>
  <c r="D337" i="1"/>
  <c r="E337" i="1" s="1"/>
  <c r="D336" i="1"/>
  <c r="E336" i="1" s="1"/>
  <c r="D313" i="1"/>
  <c r="E313" i="1" s="1"/>
  <c r="D312" i="1"/>
  <c r="E312" i="1" s="1"/>
  <c r="F312" i="1" s="1"/>
  <c r="D289" i="1"/>
  <c r="E289" i="1" s="1"/>
  <c r="D288" i="1"/>
  <c r="E288" i="1" s="1"/>
  <c r="F288" i="1" s="1"/>
  <c r="D266" i="1"/>
  <c r="E266" i="1" s="1"/>
  <c r="D267" i="1"/>
  <c r="E267" i="1" s="1"/>
  <c r="D265" i="1"/>
  <c r="E265" i="1" s="1"/>
  <c r="E264" i="1"/>
  <c r="D263" i="1"/>
  <c r="E263" i="1" s="1"/>
  <c r="D262" i="1"/>
  <c r="E262" i="1" s="1"/>
  <c r="D237" i="1"/>
  <c r="E237" i="1" s="1"/>
  <c r="D236" i="1"/>
  <c r="E236" i="1" s="1"/>
  <c r="D235" i="1"/>
  <c r="E235" i="1" s="1"/>
  <c r="F235" i="1" s="1"/>
  <c r="D179" i="1"/>
  <c r="E179" i="1" s="1"/>
  <c r="D178" i="1"/>
  <c r="E178" i="1" s="1"/>
  <c r="D152" i="1"/>
  <c r="E152" i="1" s="1"/>
  <c r="D151" i="1"/>
  <c r="E151" i="1" s="1"/>
  <c r="F151" i="1" s="1"/>
  <c r="D125" i="1"/>
  <c r="E125" i="1" s="1"/>
  <c r="D124" i="1"/>
  <c r="E124" i="1" s="1"/>
  <c r="D92" i="1"/>
  <c r="E92" i="1" s="1"/>
  <c r="D93" i="1"/>
  <c r="E93" i="1" s="1"/>
  <c r="D94" i="1"/>
  <c r="E94" i="1" s="1"/>
  <c r="D95" i="1"/>
  <c r="E95" i="1" s="1"/>
  <c r="D91" i="1"/>
  <c r="E91" i="1" s="1"/>
  <c r="D62" i="1"/>
  <c r="E62" i="1" s="1"/>
  <c r="D63" i="1"/>
  <c r="E63" i="1" s="1"/>
  <c r="D64" i="1"/>
  <c r="E64" i="1" s="1"/>
  <c r="D61" i="1"/>
  <c r="E61" i="1" s="1"/>
  <c r="D36" i="1"/>
  <c r="E36" i="1" s="1"/>
  <c r="D35" i="1"/>
  <c r="E35" i="1" s="1"/>
  <c r="D9" i="1"/>
  <c r="E9" i="1" s="1"/>
  <c r="D10" i="1"/>
  <c r="E10" i="1" s="1"/>
  <c r="D8" i="1"/>
  <c r="E8" i="1" s="1"/>
  <c r="F210" i="1"/>
  <c r="G210" i="1" s="1"/>
  <c r="E210" i="1"/>
  <c r="D210" i="1"/>
  <c r="F209" i="1" l="1"/>
  <c r="E207" i="1"/>
  <c r="D205" i="1"/>
  <c r="F201" i="1"/>
  <c r="F211" i="1" s="1"/>
  <c r="D201" i="1"/>
  <c r="F207" i="1"/>
  <c r="D203" i="1"/>
  <c r="E209" i="1"/>
  <c r="D207" i="1"/>
  <c r="G207" i="1" s="1"/>
  <c r="F203" i="1"/>
  <c r="E201" i="1"/>
  <c r="E205" i="1"/>
  <c r="D209" i="1"/>
  <c r="F205" i="1"/>
  <c r="E203" i="1"/>
  <c r="E338" i="1"/>
  <c r="E268" i="1"/>
  <c r="E180" i="1"/>
  <c r="E126" i="1"/>
  <c r="E96" i="1"/>
  <c r="E65" i="1"/>
  <c r="F61" i="1"/>
  <c r="F62" i="1" s="1"/>
  <c r="F63" i="1" s="1"/>
  <c r="F64" i="1" s="1"/>
  <c r="E11" i="1"/>
  <c r="F8" i="1"/>
  <c r="F9" i="1" s="1"/>
  <c r="F10" i="1" s="1"/>
  <c r="F152" i="1"/>
  <c r="F35" i="1"/>
  <c r="F36" i="1" s="1"/>
  <c r="E37" i="1"/>
  <c r="F313" i="1"/>
  <c r="F178" i="1"/>
  <c r="F179" i="1" s="1"/>
  <c r="D314" i="1"/>
  <c r="E153" i="1"/>
  <c r="D65" i="1"/>
  <c r="E314" i="1"/>
  <c r="D238" i="1"/>
  <c r="F124" i="1"/>
  <c r="F125" i="1" s="1"/>
  <c r="E238" i="1"/>
  <c r="D126" i="1"/>
  <c r="F336" i="1"/>
  <c r="F337" i="1" s="1"/>
  <c r="F91" i="1"/>
  <c r="F92" i="1" s="1"/>
  <c r="F93" i="1" s="1"/>
  <c r="F94" i="1" s="1"/>
  <c r="F95" i="1" s="1"/>
  <c r="D290" i="1"/>
  <c r="D37" i="1"/>
  <c r="E290" i="1"/>
  <c r="D180" i="1"/>
  <c r="D338" i="1"/>
  <c r="D96" i="1"/>
  <c r="F289" i="1"/>
  <c r="F262" i="1"/>
  <c r="F263" i="1" s="1"/>
  <c r="F264" i="1" s="1"/>
  <c r="F265" i="1" s="1"/>
  <c r="F266" i="1" s="1"/>
  <c r="F267" i="1" s="1"/>
  <c r="D268" i="1"/>
  <c r="D11" i="1"/>
  <c r="D153" i="1"/>
  <c r="F236" i="1"/>
  <c r="F237" i="1" s="1"/>
  <c r="E211" i="1" l="1"/>
  <c r="G205" i="1"/>
  <c r="G203" i="1"/>
  <c r="G209" i="1"/>
  <c r="D211" i="1"/>
  <c r="G201" i="1"/>
  <c r="G211" i="1" l="1"/>
</calcChain>
</file>

<file path=xl/sharedStrings.xml><?xml version="1.0" encoding="utf-8"?>
<sst xmlns="http://schemas.openxmlformats.org/spreadsheetml/2006/main" count="127" uniqueCount="41">
  <si>
    <t>ixLHd;h</t>
  </si>
  <si>
    <t>m%;sY;h</t>
  </si>
  <si>
    <t>j&lt;x.= ixLHd;h</t>
  </si>
  <si>
    <t>iuqÉÑ; ixLHd;h</t>
  </si>
  <si>
    <t>tl;=j</t>
  </si>
  <si>
    <t>Total</t>
  </si>
  <si>
    <t>18' fi,a*s PdhdrEm .ekSu ksid Tfí Ôú;fha hï fjkila isÿù ;sfí o@</t>
  </si>
  <si>
    <t>Tõ</t>
  </si>
  <si>
    <t>ke;</t>
  </si>
  <si>
    <t xml:space="preserve">úfkdao pdßldjla .sh wjia:dfõ </t>
  </si>
  <si>
    <t xml:space="preserve">i;=fgka ñ;=rka iuÕ isák wjia:dfõ       </t>
  </si>
  <si>
    <t>yqfol,dù md¿fjka isák wjia:dfõ</t>
  </si>
  <si>
    <t>Ôú;fha úfYaI wjia:dj,</t>
  </si>
  <si>
    <t xml:space="preserve">ÿflka isák wjia:dj, </t>
  </si>
  <si>
    <t>iudcfha úfYaI mqoa.,hka iuÕ isák wjia:dfõ</t>
  </si>
  <si>
    <t xml:space="preserve">1 ;a 5 ;a w;r </t>
  </si>
  <si>
    <t>5 ;a 10 ;a w;r</t>
  </si>
  <si>
    <t>10 g jeä m%udKhla</t>
  </si>
  <si>
    <t>Èkm;d</t>
  </si>
  <si>
    <t>i;shlg j;djla</t>
  </si>
  <si>
    <t xml:space="preserve">i;s follg j;djla </t>
  </si>
  <si>
    <t>i;s ;=kklg j;djla</t>
  </si>
  <si>
    <t>i;s y;rlg j;djla</t>
  </si>
  <si>
    <t>fi,a*s PdhdrEm 2</t>
  </si>
  <si>
    <t>fi,a*s PdhdrEm 4</t>
  </si>
  <si>
    <t>fi,a*s PdhdrEm 6 fyda 6g jeä</t>
  </si>
  <si>
    <t>5 fYa‚h iu;a</t>
  </si>
  <si>
    <t xml:space="preserve"> w' fmd' i ^id' fm&lt;&amp; iu;a </t>
  </si>
  <si>
    <t>w' fmd' i ^W' fm&lt;&amp; iu;a</t>
  </si>
  <si>
    <t>Wiia wOHdmkh yodrk</t>
  </si>
  <si>
    <t>Wiia wOHdmkh yeoere</t>
  </si>
  <si>
    <t>18 - 27</t>
  </si>
  <si>
    <t>28 - 37</t>
  </si>
  <si>
    <t>38 - 47</t>
  </si>
  <si>
    <t>48 - 57</t>
  </si>
  <si>
    <t xml:space="preserve">ia;%S </t>
  </si>
  <si>
    <t>mqreI</t>
  </si>
  <si>
    <t>kd.ßl</t>
  </si>
  <si>
    <t xml:space="preserve">w¾Okd.ßl </t>
  </si>
  <si>
    <t xml:space="preserve">.%dóh </t>
  </si>
  <si>
    <t>total_value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</si>
</sst>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FMAbhaya"/>
    </font>
    <font>
      <sz val="12"/>
      <color theme="1"/>
      <name val="FMAbhaya"/>
    </font>
    <font>
      <sz val="9"/>
      <name val="Arial"/>
      <family val="2"/>
    </font>
    <font>
      <sz val="11"/>
      <color theme="1"/>
      <name val="FMAbhay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7">
    <xf numFmtId="0" fontId="0" fillId="0" borderId="0" xfId="0"/>
    <xf numFmtId="0" fontId="2" fillId="0" borderId="1" xfId="1" applyFont="1" applyBorder="1" applyAlignment="1">
      <alignment wrapText="1"/>
    </xf>
    <xf numFmtId="0" fontId="2" fillId="0" borderId="2" xfId="2" applyFont="1" applyBorder="1" applyAlignment="1">
      <alignment horizontal="center" wrapText="1"/>
    </xf>
    <xf numFmtId="0" fontId="2" fillId="0" borderId="3" xfId="3" applyFont="1" applyBorder="1" applyAlignment="1">
      <alignment horizontal="center" wrapText="1"/>
    </xf>
    <xf numFmtId="0" fontId="2" fillId="0" borderId="4" xfId="4" applyFont="1" applyBorder="1" applyAlignment="1">
      <alignment horizontal="center" wrapText="1"/>
    </xf>
    <xf numFmtId="0" fontId="3" fillId="0" borderId="0" xfId="0" applyFont="1"/>
    <xf numFmtId="164" fontId="4" fillId="0" borderId="5" xfId="5" applyNumberFormat="1" applyFont="1" applyBorder="1" applyAlignment="1">
      <alignment horizontal="right" vertical="top"/>
    </xf>
    <xf numFmtId="165" fontId="4" fillId="0" borderId="6" xfId="6" applyNumberFormat="1" applyFont="1" applyBorder="1" applyAlignment="1">
      <alignment horizontal="right" vertical="top"/>
    </xf>
    <xf numFmtId="165" fontId="4" fillId="0" borderId="7" xfId="7" applyNumberFormat="1" applyFont="1" applyBorder="1" applyAlignment="1">
      <alignment horizontal="right" vertical="top"/>
    </xf>
    <xf numFmtId="164" fontId="4" fillId="0" borderId="8" xfId="8" applyNumberFormat="1" applyFont="1" applyBorder="1" applyAlignment="1">
      <alignment horizontal="right" vertical="top"/>
    </xf>
    <xf numFmtId="165" fontId="4" fillId="0" borderId="9" xfId="10" applyNumberFormat="1" applyFont="1" applyBorder="1" applyAlignment="1">
      <alignment horizontal="right" vertical="top"/>
    </xf>
    <xf numFmtId="0" fontId="2" fillId="0" borderId="10" xfId="11" applyFont="1" applyBorder="1" applyAlignment="1">
      <alignment horizontal="left" vertical="top" wrapText="1"/>
    </xf>
    <xf numFmtId="164" fontId="4" fillId="0" borderId="11" xfId="12" applyNumberFormat="1" applyFont="1" applyBorder="1" applyAlignment="1">
      <alignment horizontal="right" vertical="top"/>
    </xf>
    <xf numFmtId="165" fontId="4" fillId="0" borderId="12" xfId="13" applyNumberFormat="1" applyFont="1" applyBorder="1" applyAlignment="1">
      <alignment horizontal="right" vertical="top"/>
    </xf>
    <xf numFmtId="0" fontId="4" fillId="0" borderId="13" xfId="14" applyFont="1" applyBorder="1" applyAlignment="1">
      <alignment horizontal="left" vertical="top" wrapText="1"/>
    </xf>
    <xf numFmtId="0" fontId="0" fillId="0" borderId="14" xfId="0" applyBorder="1"/>
    <xf numFmtId="0" fontId="0" fillId="0" borderId="15" xfId="0" applyBorder="1"/>
    <xf numFmtId="0" fontId="5" fillId="0" borderId="0" xfId="0" applyFont="1"/>
    <xf numFmtId="164" fontId="4" fillId="0" borderId="17" xfId="8" applyNumberFormat="1" applyFont="1" applyBorder="1" applyAlignment="1">
      <alignment horizontal="right" vertical="top"/>
    </xf>
    <xf numFmtId="164" fontId="4" fillId="0" borderId="18" xfId="8" applyNumberFormat="1" applyFont="1" applyBorder="1" applyAlignment="1">
      <alignment horizontal="right" vertical="top"/>
    </xf>
    <xf numFmtId="164" fontId="4" fillId="0" borderId="0" xfId="5" applyNumberFormat="1" applyFont="1" applyBorder="1" applyAlignment="1">
      <alignment horizontal="right" vertical="top"/>
    </xf>
    <xf numFmtId="0" fontId="3" fillId="0" borderId="0" xfId="0" applyFont="1" applyAlignment="1">
      <alignment horizontal="justify" vertical="center"/>
    </xf>
    <xf numFmtId="0" fontId="2" fillId="0" borderId="2" xfId="3" applyFont="1" applyBorder="1" applyAlignment="1">
      <alignment horizontal="center" wrapText="1"/>
    </xf>
    <xf numFmtId="164" fontId="4" fillId="0" borderId="13" xfId="14" applyNumberFormat="1" applyFont="1" applyBorder="1" applyAlignment="1">
      <alignment horizontal="left" vertical="top" wrapText="1"/>
    </xf>
    <xf numFmtId="2" fontId="0" fillId="0" borderId="14" xfId="0" applyNumberFormat="1" applyBorder="1"/>
    <xf numFmtId="0" fontId="3" fillId="0" borderId="0" xfId="0" applyFont="1" applyBorder="1" applyAlignment="1"/>
    <xf numFmtId="0" fontId="3" fillId="0" borderId="0" xfId="0" applyFont="1" applyBorder="1" applyAlignment="1">
      <alignment vertical="center" wrapText="1"/>
    </xf>
    <xf numFmtId="0" fontId="5" fillId="0" borderId="0" xfId="0" applyFont="1" applyBorder="1"/>
    <xf numFmtId="0" fontId="3" fillId="0" borderId="0" xfId="0" applyFont="1" applyBorder="1"/>
    <xf numFmtId="0" fontId="0" fillId="0" borderId="0" xfId="0" applyBorder="1"/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</cellXfs>
  <cellStyles count="15">
    <cellStyle name="Normal" xfId="0" builtinId="0"/>
    <cellStyle name="style1640843387007" xfId="2" xr:uid="{00000000-0005-0000-0000-000001000000}"/>
    <cellStyle name="style1640843387084" xfId="3" xr:uid="{00000000-0005-0000-0000-000002000000}"/>
    <cellStyle name="style1640843387177" xfId="4" xr:uid="{00000000-0005-0000-0000-000003000000}"/>
    <cellStyle name="style1659195494861" xfId="11" xr:uid="{00000000-0005-0000-0000-000004000000}"/>
    <cellStyle name="style1659195495577" xfId="1" xr:uid="{00000000-0005-0000-0000-000005000000}"/>
    <cellStyle name="style1659195496109" xfId="5" xr:uid="{00000000-0005-0000-0000-000006000000}"/>
    <cellStyle name="style1659195496351" xfId="12" xr:uid="{00000000-0005-0000-0000-000007000000}"/>
    <cellStyle name="style1659195496628" xfId="6" xr:uid="{00000000-0005-0000-0000-000008000000}"/>
    <cellStyle name="style1659195496690" xfId="7" xr:uid="{00000000-0005-0000-0000-000009000000}"/>
    <cellStyle name="style1659195496756" xfId="8" xr:uid="{00000000-0005-0000-0000-00000A000000}"/>
    <cellStyle name="style1659195496843" xfId="9" xr:uid="{00000000-0005-0000-0000-00000B000000}"/>
    <cellStyle name="style1659195496934" xfId="10" xr:uid="{00000000-0005-0000-0000-00000C000000}"/>
    <cellStyle name="style1659195497014" xfId="13" xr:uid="{00000000-0005-0000-0000-00000D000000}"/>
    <cellStyle name="style1659195497077" xfId="14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Sheet1!$B$8:$B$10</c:f>
              <c:strCache>
                <c:ptCount val="3"/>
                <c:pt idx="0">
                  <c:v>kd.ßl</c:v>
                </c:pt>
                <c:pt idx="1">
                  <c:v>w¾Okd.ßl </c:v>
                </c:pt>
                <c:pt idx="2">
                  <c:v>.%dóh </c:v>
                </c:pt>
              </c:strCache>
            </c:strRef>
          </c:cat>
          <c:val>
            <c:numRef>
              <c:f>Sheet1!$C$8:$C$10</c:f>
              <c:numCache>
                <c:formatCode>###0</c:formatCode>
                <c:ptCount val="3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6-48EF-9430-CA3B2FC6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442080"/>
        <c:axId val="397440768"/>
      </c:barChart>
      <c:catAx>
        <c:axId val="3974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97440768"/>
        <c:crosses val="autoZero"/>
        <c:auto val="1"/>
        <c:lblAlgn val="ctr"/>
        <c:lblOffset val="100"/>
        <c:noMultiLvlLbl val="0"/>
      </c:catAx>
      <c:valAx>
        <c:axId val="3974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4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AD-4189-8660-4E4DEBBF34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AD-4189-8660-4E4DEBBF3484}"/>
              </c:ext>
            </c:extLst>
          </c:dPt>
          <c:cat>
            <c:strRef>
              <c:f>Sheet1!$B$124:$B$125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Sheet1!$C$124:$C$125</c:f>
              <c:numCache>
                <c:formatCode>###0</c:formatCode>
                <c:ptCount val="2"/>
                <c:pt idx="0">
                  <c:v>285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0-46C5-A963-1828E5401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Sheet1!$B$151:$B$152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Sheet1!$C$151:$C$152</c:f>
              <c:numCache>
                <c:formatCode>###0</c:formatCode>
                <c:ptCount val="2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1-4322-9CD3-3D4962896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041224"/>
        <c:axId val="540038928"/>
      </c:barChart>
      <c:catAx>
        <c:axId val="54004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0038928"/>
        <c:crosses val="autoZero"/>
        <c:auto val="1"/>
        <c:lblAlgn val="ctr"/>
        <c:lblOffset val="100"/>
        <c:noMultiLvlLbl val="0"/>
      </c:catAx>
      <c:valAx>
        <c:axId val="5400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4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D1-4D69-AAB2-9C7C9DC34A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D1-4D69-AAB2-9C7C9DC34AB1}"/>
              </c:ext>
            </c:extLst>
          </c:dPt>
          <c:cat>
            <c:strRef>
              <c:f>Sheet1!$B$151:$B$152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Sheet1!$C$151:$C$152</c:f>
              <c:numCache>
                <c:formatCode>###0</c:formatCode>
                <c:ptCount val="2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7-4756-8A6A-E5A504685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Sheet1!$B$178:$B$179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Sheet1!$C$178:$C$179</c:f>
              <c:numCache>
                <c:formatCode>###0</c:formatCode>
                <c:ptCount val="2"/>
                <c:pt idx="0">
                  <c:v>295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8-48D3-9E18-28289C9EB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053032"/>
        <c:axId val="540058608"/>
      </c:barChart>
      <c:catAx>
        <c:axId val="54005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0058608"/>
        <c:crosses val="autoZero"/>
        <c:auto val="1"/>
        <c:lblAlgn val="ctr"/>
        <c:lblOffset val="100"/>
        <c:noMultiLvlLbl val="0"/>
      </c:catAx>
      <c:valAx>
        <c:axId val="5400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5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05-43E1-B367-577764A77A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05-43E1-B367-577764A77ACE}"/>
              </c:ext>
            </c:extLst>
          </c:dPt>
          <c:cat>
            <c:strRef>
              <c:f>Sheet1!$B$178:$B$179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Sheet1!$C$178:$C$179</c:f>
              <c:numCache>
                <c:formatCode>###0</c:formatCode>
                <c:ptCount val="2"/>
                <c:pt idx="0">
                  <c:v>295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5-4451-B04D-7E62FF65C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Sheet1!$C$214</c:f>
              <c:strCache>
                <c:ptCount val="1"/>
                <c:pt idx="0">
                  <c:v>fi,a*s PdhdrEm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Sheet1!$B$215:$B$219</c:f>
              <c:strCache>
                <c:ptCount val="5"/>
                <c:pt idx="0">
                  <c:v>Èkm;d</c:v>
                </c:pt>
                <c:pt idx="1">
                  <c:v>i;shlg j;djla</c:v>
                </c:pt>
                <c:pt idx="2">
                  <c:v>i;s follg j;djla </c:v>
                </c:pt>
                <c:pt idx="3">
                  <c:v>i;s ;=kklg j;djla</c:v>
                </c:pt>
                <c:pt idx="4">
                  <c:v>i;s y;rlg j;djla</c:v>
                </c:pt>
              </c:strCache>
            </c:strRef>
          </c:cat>
          <c:val>
            <c:numRef>
              <c:f>Sheet1!$C$215:$C$219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4-44F7-99C5-89261BDF0B1F}"/>
            </c:ext>
          </c:extLst>
        </c:ser>
        <c:ser>
          <c:idx val="1"/>
          <c:order val="1"/>
          <c:tx>
            <c:strRef>
              <c:f>Sheet1!$D$214</c:f>
              <c:strCache>
                <c:ptCount val="1"/>
                <c:pt idx="0">
                  <c:v>fi,a*s PdhdrEm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Sheet1!$B$215:$B$219</c:f>
              <c:strCache>
                <c:ptCount val="5"/>
                <c:pt idx="0">
                  <c:v>Èkm;d</c:v>
                </c:pt>
                <c:pt idx="1">
                  <c:v>i;shlg j;djla</c:v>
                </c:pt>
                <c:pt idx="2">
                  <c:v>i;s follg j;djla </c:v>
                </c:pt>
                <c:pt idx="3">
                  <c:v>i;s ;=kklg j;djla</c:v>
                </c:pt>
                <c:pt idx="4">
                  <c:v>i;s y;rlg j;djla</c:v>
                </c:pt>
              </c:strCache>
            </c:strRef>
          </c:cat>
          <c:val>
            <c:numRef>
              <c:f>Sheet1!$D$215:$D$219</c:f>
              <c:numCache>
                <c:formatCode>General</c:formatCode>
                <c:ptCount val="5"/>
                <c:pt idx="0">
                  <c:v>30</c:v>
                </c:pt>
                <c:pt idx="1">
                  <c:v>10</c:v>
                </c:pt>
                <c:pt idx="2">
                  <c:v>20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4-44F7-99C5-89261BDF0B1F}"/>
            </c:ext>
          </c:extLst>
        </c:ser>
        <c:ser>
          <c:idx val="2"/>
          <c:order val="2"/>
          <c:tx>
            <c:strRef>
              <c:f>Sheet1!$E$214</c:f>
              <c:strCache>
                <c:ptCount val="1"/>
                <c:pt idx="0">
                  <c:v>fi,a*s PdhdrEm 6 fyda 6g jeä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Sheet1!$B$215:$B$219</c:f>
              <c:strCache>
                <c:ptCount val="5"/>
                <c:pt idx="0">
                  <c:v>Èkm;d</c:v>
                </c:pt>
                <c:pt idx="1">
                  <c:v>i;shlg j;djla</c:v>
                </c:pt>
                <c:pt idx="2">
                  <c:v>i;s follg j;djla </c:v>
                </c:pt>
                <c:pt idx="3">
                  <c:v>i;s ;=kklg j;djla</c:v>
                </c:pt>
                <c:pt idx="4">
                  <c:v>i;s y;rlg j;djla</c:v>
                </c:pt>
              </c:strCache>
            </c:strRef>
          </c:cat>
          <c:val>
            <c:numRef>
              <c:f>Sheet1!$E$215:$E$219</c:f>
              <c:numCache>
                <c:formatCode>General</c:formatCode>
                <c:ptCount val="5"/>
                <c:pt idx="0">
                  <c:v>50</c:v>
                </c:pt>
                <c:pt idx="1">
                  <c:v>10</c:v>
                </c:pt>
                <c:pt idx="2">
                  <c:v>30</c:v>
                </c:pt>
                <c:pt idx="3">
                  <c:v>10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4-44F7-99C5-89261BDF0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38392"/>
        <c:axId val="460438064"/>
      </c:barChart>
      <c:catAx>
        <c:axId val="46043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38064"/>
        <c:crosses val="autoZero"/>
        <c:auto val="1"/>
        <c:lblAlgn val="ctr"/>
        <c:lblOffset val="100"/>
        <c:noMultiLvlLbl val="0"/>
      </c:catAx>
      <c:valAx>
        <c:axId val="4604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3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Sheet1!$D$214</c:f>
              <c:strCache>
                <c:ptCount val="1"/>
                <c:pt idx="0">
                  <c:v>fi,a*s PdhdrEm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Sheet1!$C$215:$C$219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3</c:v>
                </c:pt>
                <c:pt idx="4">
                  <c:v>1</c:v>
                </c:pt>
              </c:numCache>
            </c:numRef>
          </c:xVal>
          <c:yVal>
            <c:numRef>
              <c:f>Sheet1!$D$215:$D$219</c:f>
              <c:numCache>
                <c:formatCode>General</c:formatCode>
                <c:ptCount val="5"/>
                <c:pt idx="0">
                  <c:v>30</c:v>
                </c:pt>
                <c:pt idx="1">
                  <c:v>10</c:v>
                </c:pt>
                <c:pt idx="2">
                  <c:v>20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C-4CFC-B6FD-7192A1A45F29}"/>
            </c:ext>
          </c:extLst>
        </c:ser>
        <c:ser>
          <c:idx val="1"/>
          <c:order val="1"/>
          <c:tx>
            <c:strRef>
              <c:f>Sheet1!$E$214</c:f>
              <c:strCache>
                <c:ptCount val="1"/>
                <c:pt idx="0">
                  <c:v>fi,a*s PdhdrEm 6 fyda 6g jeä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Sheet1!$C$215:$C$219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3</c:v>
                </c:pt>
                <c:pt idx="4">
                  <c:v>1</c:v>
                </c:pt>
              </c:numCache>
            </c:numRef>
          </c:xVal>
          <c:yVal>
            <c:numRef>
              <c:f>Sheet1!$E$215:$E$219</c:f>
              <c:numCache>
                <c:formatCode>General</c:formatCode>
                <c:ptCount val="5"/>
                <c:pt idx="0">
                  <c:v>50</c:v>
                </c:pt>
                <c:pt idx="1">
                  <c:v>10</c:v>
                </c:pt>
                <c:pt idx="2">
                  <c:v>30</c:v>
                </c:pt>
                <c:pt idx="3">
                  <c:v>10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C-4CFC-B6FD-7192A1A45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06832"/>
        <c:axId val="451804864"/>
      </c:scatterChart>
      <c:valAx>
        <c:axId val="45180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4864"/>
        <c:crosses val="autoZero"/>
        <c:crossBetween val="midCat"/>
      </c:valAx>
      <c:valAx>
        <c:axId val="4518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Sheet1!$B$235:$B$237</c:f>
              <c:strCache>
                <c:ptCount val="3"/>
                <c:pt idx="0">
                  <c:v>1 ;a 5 ;a w;r </c:v>
                </c:pt>
                <c:pt idx="1">
                  <c:v>5 ;a 10 ;a w;r</c:v>
                </c:pt>
                <c:pt idx="2">
                  <c:v>10 g jeä m%udKhla</c:v>
                </c:pt>
              </c:strCache>
            </c:strRef>
          </c:cat>
          <c:val>
            <c:numRef>
              <c:f>Sheet1!$C$235:$C$237</c:f>
              <c:numCache>
                <c:formatCode>###0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2-444B-9E7F-39FF4B6FC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29208"/>
        <c:axId val="460437736"/>
      </c:barChart>
      <c:catAx>
        <c:axId val="4604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37736"/>
        <c:crosses val="autoZero"/>
        <c:auto val="1"/>
        <c:lblAlgn val="ctr"/>
        <c:lblOffset val="100"/>
        <c:noMultiLvlLbl val="0"/>
      </c:catAx>
      <c:valAx>
        <c:axId val="4604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6A-4300-8510-C4A86A205F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6A-4300-8510-C4A86A205F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6A-4300-8510-C4A86A205F7E}"/>
              </c:ext>
            </c:extLst>
          </c:dPt>
          <c:cat>
            <c:strRef>
              <c:f>Sheet1!$B$235:$B$237</c:f>
              <c:strCache>
                <c:ptCount val="3"/>
                <c:pt idx="0">
                  <c:v>1 ;a 5 ;a w;r </c:v>
                </c:pt>
                <c:pt idx="1">
                  <c:v>5 ;a 10 ;a w;r</c:v>
                </c:pt>
                <c:pt idx="2">
                  <c:v>10 g jeä m%udKhla</c:v>
                </c:pt>
              </c:strCache>
            </c:strRef>
          </c:cat>
          <c:val>
            <c:numRef>
              <c:f>Sheet1!$C$235:$C$237</c:f>
              <c:numCache>
                <c:formatCode>###0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6-40A8-B73D-087543D58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Sheet1!$B$262:$B$267</c:f>
              <c:strCache>
                <c:ptCount val="6"/>
                <c:pt idx="0">
                  <c:v>úfkdao pdßldjla .sh wjia:dfõ </c:v>
                </c:pt>
                <c:pt idx="1">
                  <c:v>i;=fgka ñ;=rka iuÕ isák wjia:dfõ       </c:v>
                </c:pt>
                <c:pt idx="2">
                  <c:v>yqfol,dù md¿fjka isák wjia:dfõ</c:v>
                </c:pt>
                <c:pt idx="3">
                  <c:v>Ôú;fha úfYaI wjia:dj,</c:v>
                </c:pt>
                <c:pt idx="4">
                  <c:v>ÿflka isák wjia:dj, </c:v>
                </c:pt>
                <c:pt idx="5">
                  <c:v>iudcfha úfYaI mqoa.,hka iuÕ isák wjia:dfõ</c:v>
                </c:pt>
              </c:strCache>
            </c:strRef>
          </c:cat>
          <c:val>
            <c:numRef>
              <c:f>Sheet1!$C$262:$C$267</c:f>
              <c:numCache>
                <c:formatCode>###0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40</c:v>
                </c:pt>
                <c:pt idx="4">
                  <c:v>10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1-410E-8F9A-A4A0F821C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054344"/>
        <c:axId val="540057624"/>
      </c:barChart>
      <c:catAx>
        <c:axId val="54005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0057624"/>
        <c:crosses val="autoZero"/>
        <c:auto val="1"/>
        <c:lblAlgn val="ctr"/>
        <c:lblOffset val="100"/>
        <c:noMultiLvlLbl val="0"/>
      </c:catAx>
      <c:valAx>
        <c:axId val="5400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5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7F-4258-8D96-C51FB4B6B6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7F-4258-8D96-C51FB4B6B6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7F-4258-8D96-C51FB4B6B699}"/>
              </c:ext>
            </c:extLst>
          </c:dPt>
          <c:cat>
            <c:strRef>
              <c:f>Sheet1!$B$8:$B$10</c:f>
              <c:strCache>
                <c:ptCount val="3"/>
                <c:pt idx="0">
                  <c:v>kd.ßl</c:v>
                </c:pt>
                <c:pt idx="1">
                  <c:v>w¾Okd.ßl </c:v>
                </c:pt>
                <c:pt idx="2">
                  <c:v>.%dóh </c:v>
                </c:pt>
              </c:strCache>
            </c:strRef>
          </c:cat>
          <c:val>
            <c:numRef>
              <c:f>Sheet1!$C$8:$C$10</c:f>
              <c:numCache>
                <c:formatCode>###0</c:formatCode>
                <c:ptCount val="3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E-414C-9F92-EBC66F5A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DB-4366-99E7-9A2DF0CC3C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DB-4366-99E7-9A2DF0CC3C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DB-4366-99E7-9A2DF0CC3C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DB-4366-99E7-9A2DF0CC3C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DB-4366-99E7-9A2DF0CC3C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DB-4366-99E7-9A2DF0CC3C76}"/>
              </c:ext>
            </c:extLst>
          </c:dPt>
          <c:cat>
            <c:strRef>
              <c:f>Sheet1!$B$262:$B$267</c:f>
              <c:strCache>
                <c:ptCount val="6"/>
                <c:pt idx="0">
                  <c:v>úfkdao pdßldjla .sh wjia:dfõ </c:v>
                </c:pt>
                <c:pt idx="1">
                  <c:v>i;=fgka ñ;=rka iuÕ isák wjia:dfõ       </c:v>
                </c:pt>
                <c:pt idx="2">
                  <c:v>yqfol,dù md¿fjka isák wjia:dfõ</c:v>
                </c:pt>
                <c:pt idx="3">
                  <c:v>Ôú;fha úfYaI wjia:dj,</c:v>
                </c:pt>
                <c:pt idx="4">
                  <c:v>ÿflka isák wjia:dj, </c:v>
                </c:pt>
                <c:pt idx="5">
                  <c:v>iudcfha úfYaI mqoa.,hka iuÕ isák wjia:dfõ</c:v>
                </c:pt>
              </c:strCache>
            </c:strRef>
          </c:cat>
          <c:val>
            <c:numRef>
              <c:f>Sheet1!$C$262:$C$267</c:f>
              <c:numCache>
                <c:formatCode>###0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40</c:v>
                </c:pt>
                <c:pt idx="4">
                  <c:v>10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7-487A-AA9D-49429AF41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Sheet1!$B$288:$B$289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Sheet1!$C$288:$C$289</c:f>
              <c:numCache>
                <c:formatCode>###0</c:formatCode>
                <c:ptCount val="2"/>
                <c:pt idx="0">
                  <c:v>298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E-434E-A1DB-562F6A468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626464"/>
        <c:axId val="457624168"/>
      </c:barChart>
      <c:catAx>
        <c:axId val="45762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57624168"/>
        <c:crosses val="autoZero"/>
        <c:auto val="1"/>
        <c:lblAlgn val="ctr"/>
        <c:lblOffset val="100"/>
        <c:noMultiLvlLbl val="0"/>
      </c:catAx>
      <c:valAx>
        <c:axId val="4576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2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94-4DCE-BE52-F12BAF1105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94-4DCE-BE52-F12BAF11050A}"/>
              </c:ext>
            </c:extLst>
          </c:dPt>
          <c:cat>
            <c:strRef>
              <c:f>Sheet1!$B$288:$B$289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Sheet1!$C$288:$C$289</c:f>
              <c:numCache>
                <c:formatCode>###0</c:formatCode>
                <c:ptCount val="2"/>
                <c:pt idx="0">
                  <c:v>298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9-485F-9AEB-69C6CAFFF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Sheet1!$B$312:$B$313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Sheet1!$C$312:$C$313</c:f>
              <c:numCache>
                <c:formatCode>###0</c:formatCode>
                <c:ptCount val="2"/>
                <c:pt idx="0">
                  <c:v>176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2-4DF9-86B8-45D711BBD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031384"/>
        <c:axId val="540031712"/>
      </c:barChart>
      <c:catAx>
        <c:axId val="5400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0031712"/>
        <c:crosses val="autoZero"/>
        <c:auto val="1"/>
        <c:lblAlgn val="ctr"/>
        <c:lblOffset val="100"/>
        <c:noMultiLvlLbl val="0"/>
      </c:catAx>
      <c:valAx>
        <c:axId val="5400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3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7E-4576-A979-69FD626809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7E-4576-A979-69FD626809DD}"/>
              </c:ext>
            </c:extLst>
          </c:dPt>
          <c:cat>
            <c:strRef>
              <c:f>Sheet1!$B$312:$B$313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Sheet1!$C$312:$C$313</c:f>
              <c:numCache>
                <c:formatCode>###0</c:formatCode>
                <c:ptCount val="2"/>
                <c:pt idx="0">
                  <c:v>176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4-44B6-B162-A55BE5284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Sheet1!$B$336:$B$337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Sheet1!$C$336:$C$337</c:f>
              <c:numCache>
                <c:formatCode>###0</c:formatCode>
                <c:ptCount val="2"/>
                <c:pt idx="0">
                  <c:v>75</c:v>
                </c:pt>
                <c:pt idx="1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F-44A6-ABBE-17863C0ED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438256"/>
        <c:axId val="545436616"/>
      </c:barChart>
      <c:catAx>
        <c:axId val="5454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5436616"/>
        <c:crosses val="autoZero"/>
        <c:auto val="1"/>
        <c:lblAlgn val="ctr"/>
        <c:lblOffset val="100"/>
        <c:noMultiLvlLbl val="0"/>
      </c:catAx>
      <c:valAx>
        <c:axId val="54543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C1-46BA-81C6-0613A90311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C1-46BA-81C6-0613A903117F}"/>
              </c:ext>
            </c:extLst>
          </c:dPt>
          <c:cat>
            <c:strRef>
              <c:f>Sheet1!$B$336:$B$337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Sheet1!$C$336:$C$337</c:f>
              <c:numCache>
                <c:formatCode>###0</c:formatCode>
                <c:ptCount val="2"/>
                <c:pt idx="0">
                  <c:v>75</c:v>
                </c:pt>
                <c:pt idx="1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0-4382-85C3-FC7F863BD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Sheet1!$B$35:$B$36</c:f>
              <c:strCache>
                <c:ptCount val="2"/>
                <c:pt idx="0">
                  <c:v>ia;%S </c:v>
                </c:pt>
                <c:pt idx="1">
                  <c:v>mqreI</c:v>
                </c:pt>
              </c:strCache>
            </c:strRef>
          </c:cat>
          <c:val>
            <c:numRef>
              <c:f>Sheet1!$C$35:$C$36</c:f>
              <c:numCache>
                <c:formatCode>###0</c:formatCode>
                <c:ptCount val="2"/>
                <c:pt idx="0">
                  <c:v>200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0-411A-9207-CD91EB4DE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30192"/>
        <c:axId val="460434784"/>
      </c:barChart>
      <c:catAx>
        <c:axId val="46043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34784"/>
        <c:crosses val="autoZero"/>
        <c:auto val="1"/>
        <c:lblAlgn val="ctr"/>
        <c:lblOffset val="100"/>
        <c:noMultiLvlLbl val="0"/>
      </c:catAx>
      <c:valAx>
        <c:axId val="4604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3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04-498E-8170-F55F572D66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04-498E-8170-F55F572D6638}"/>
              </c:ext>
            </c:extLst>
          </c:dPt>
          <c:cat>
            <c:strRef>
              <c:f>Sheet1!$B$35:$B$36</c:f>
              <c:strCache>
                <c:ptCount val="2"/>
                <c:pt idx="0">
                  <c:v>ia;%S </c:v>
                </c:pt>
                <c:pt idx="1">
                  <c:v>mqreI</c:v>
                </c:pt>
              </c:strCache>
            </c:strRef>
          </c:cat>
          <c:val>
            <c:numRef>
              <c:f>Sheet1!$C$35:$C$36</c:f>
              <c:numCache>
                <c:formatCode>###0</c:formatCode>
                <c:ptCount val="2"/>
                <c:pt idx="0">
                  <c:v>200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4-43AD-8E87-51FCE1D8E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Sheet1!$B$61:$B$64</c:f>
              <c:strCache>
                <c:ptCount val="4"/>
                <c:pt idx="0">
                  <c:v>18 - 27</c:v>
                </c:pt>
                <c:pt idx="1">
                  <c:v>28 - 37</c:v>
                </c:pt>
                <c:pt idx="2">
                  <c:v>38 - 47</c:v>
                </c:pt>
                <c:pt idx="3">
                  <c:v>48 - 57</c:v>
                </c:pt>
              </c:strCache>
            </c:strRef>
          </c:cat>
          <c:val>
            <c:numRef>
              <c:f>Sheet1!$C$61:$C$64</c:f>
              <c:numCache>
                <c:formatCode>###0</c:formatCode>
                <c:ptCount val="4"/>
                <c:pt idx="0">
                  <c:v>150</c:v>
                </c:pt>
                <c:pt idx="1">
                  <c:v>100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1-4E0F-9137-2675686A6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435184"/>
        <c:axId val="397452576"/>
      </c:barChart>
      <c:catAx>
        <c:axId val="39743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52576"/>
        <c:crosses val="autoZero"/>
        <c:auto val="1"/>
        <c:lblAlgn val="ctr"/>
        <c:lblOffset val="100"/>
        <c:noMultiLvlLbl val="0"/>
      </c:catAx>
      <c:valAx>
        <c:axId val="3974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3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03-4B1E-A2C4-1B9E57D127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03-4B1E-A2C4-1B9E57D127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03-4B1E-A2C4-1B9E57D127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03-4B1E-A2C4-1B9E57D12767}"/>
              </c:ext>
            </c:extLst>
          </c:dPt>
          <c:cat>
            <c:strRef>
              <c:f>Sheet1!$B$61:$B$64</c:f>
              <c:strCache>
                <c:ptCount val="4"/>
                <c:pt idx="0">
                  <c:v>18 - 27</c:v>
                </c:pt>
                <c:pt idx="1">
                  <c:v>28 - 37</c:v>
                </c:pt>
                <c:pt idx="2">
                  <c:v>38 - 47</c:v>
                </c:pt>
                <c:pt idx="3">
                  <c:v>48 - 57</c:v>
                </c:pt>
              </c:strCache>
            </c:strRef>
          </c:cat>
          <c:val>
            <c:numRef>
              <c:f>Sheet1!$C$61:$C$64</c:f>
              <c:numCache>
                <c:formatCode>###0</c:formatCode>
                <c:ptCount val="4"/>
                <c:pt idx="0">
                  <c:v>150</c:v>
                </c:pt>
                <c:pt idx="1">
                  <c:v>100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C-4145-9569-8B99EBE4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Sheet1!$B$91:$B$95</c:f>
              <c:strCache>
                <c:ptCount val="5"/>
                <c:pt idx="0">
                  <c:v>5 fYa‚h iu;a</c:v>
                </c:pt>
                <c:pt idx="1">
                  <c:v> w' fmd' i ^id' fm&lt;&amp; iu;a </c:v>
                </c:pt>
                <c:pt idx="2">
                  <c:v>w' fmd' i ^W' fm&lt;&amp; iu;a</c:v>
                </c:pt>
                <c:pt idx="3">
                  <c:v>Wiia wOHdmkh yodrk</c:v>
                </c:pt>
                <c:pt idx="4">
                  <c:v>Wiia wOHdmkh yeoere</c:v>
                </c:pt>
              </c:strCache>
            </c:strRef>
          </c:cat>
          <c:val>
            <c:numRef>
              <c:f>Sheet1!$C$91:$C$95</c:f>
              <c:numCache>
                <c:formatCode>###0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5-4F18-9683-70697596F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34456"/>
        <c:axId val="460427568"/>
      </c:barChart>
      <c:catAx>
        <c:axId val="46043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27568"/>
        <c:crosses val="autoZero"/>
        <c:auto val="1"/>
        <c:lblAlgn val="ctr"/>
        <c:lblOffset val="100"/>
        <c:noMultiLvlLbl val="0"/>
      </c:catAx>
      <c:valAx>
        <c:axId val="4604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3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F6-4A1E-9F7D-86886E369D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F6-4A1E-9F7D-86886E369D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F6-4A1E-9F7D-86886E369D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F6-4A1E-9F7D-86886E369D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F6-4A1E-9F7D-86886E369DC2}"/>
              </c:ext>
            </c:extLst>
          </c:dPt>
          <c:cat>
            <c:strRef>
              <c:f>Sheet1!$B$91:$B$95</c:f>
              <c:strCache>
                <c:ptCount val="5"/>
                <c:pt idx="0">
                  <c:v>5 fYa‚h iu;a</c:v>
                </c:pt>
                <c:pt idx="1">
                  <c:v> w' fmd' i ^id' fm&lt;&amp; iu;a </c:v>
                </c:pt>
                <c:pt idx="2">
                  <c:v>w' fmd' i ^W' fm&lt;&amp; iu;a</c:v>
                </c:pt>
                <c:pt idx="3">
                  <c:v>Wiia wOHdmkh yodrk</c:v>
                </c:pt>
                <c:pt idx="4">
                  <c:v>Wiia wOHdmkh yeoere</c:v>
                </c:pt>
              </c:strCache>
            </c:strRef>
          </c:cat>
          <c:val>
            <c:numRef>
              <c:f>Sheet1!$C$91:$C$95</c:f>
              <c:numCache>
                <c:formatCode>###0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B-49EF-B8A2-982905C21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Sheet1!$B$124:$B$125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Sheet1!$C$124:$C$125</c:f>
              <c:numCache>
                <c:formatCode>###0</c:formatCode>
                <c:ptCount val="2"/>
                <c:pt idx="0">
                  <c:v>285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6-43C1-A5FA-4C0975E1C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048768"/>
        <c:axId val="540050736"/>
      </c:barChart>
      <c:catAx>
        <c:axId val="5400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0050736"/>
        <c:crosses val="autoZero"/>
        <c:auto val="1"/>
        <c:lblAlgn val="ctr"/>
        <c:lblOffset val="100"/>
        <c:noMultiLvlLbl val="0"/>
      </c:catAx>
      <c:valAx>
        <c:axId val="5400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4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1609725</xdr:colOff>
      <xdr:row>13</xdr:row>
      <xdr:rowOff>133350</xdr:rowOff>
    </xdr:from>
    <xdr:to>
      <xdr:col>5</xdr:col>
      <xdr:colOff>790575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94B37-6C90-9A33-1857-8502152B5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1304925</xdr:colOff>
      <xdr:row>13</xdr:row>
      <xdr:rowOff>133350</xdr:rowOff>
    </xdr:from>
    <xdr:to>
      <xdr:col>12</xdr:col>
      <xdr:colOff>504825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D940C5-2319-109E-F2E2-F193629EC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1285875</xdr:colOff>
      <xdr:row>40</xdr:row>
      <xdr:rowOff>142875</xdr:rowOff>
    </xdr:from>
    <xdr:to>
      <xdr:col>5</xdr:col>
      <xdr:colOff>466725</xdr:colOff>
      <xdr:row>55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E1D190-5FE6-20BE-7BE0-6BB718ED3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619125</xdr:colOff>
      <xdr:row>40</xdr:row>
      <xdr:rowOff>114300</xdr:rowOff>
    </xdr:from>
    <xdr:to>
      <xdr:col>11</xdr:col>
      <xdr:colOff>428625</xdr:colOff>
      <xdr:row>55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759A4-D898-BA73-144D-A9EBD3859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1581150</xdr:colOff>
      <xdr:row>67</xdr:row>
      <xdr:rowOff>133350</xdr:rowOff>
    </xdr:from>
    <xdr:to>
      <xdr:col>5</xdr:col>
      <xdr:colOff>762000</xdr:colOff>
      <xdr:row>82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E66D54-A9D0-9094-C7CC-216E8242B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1076325</xdr:colOff>
      <xdr:row>67</xdr:row>
      <xdr:rowOff>123825</xdr:rowOff>
    </xdr:from>
    <xdr:to>
      <xdr:col>12</xdr:col>
      <xdr:colOff>276225</xdr:colOff>
      <xdr:row>82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40E79C-2EC7-DD3F-5E49-BA83F64DA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1414462</xdr:colOff>
      <xdr:row>97</xdr:row>
      <xdr:rowOff>28575</xdr:rowOff>
    </xdr:from>
    <xdr:to>
      <xdr:col>5</xdr:col>
      <xdr:colOff>595312</xdr:colOff>
      <xdr:row>111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FACC38-CDF9-BA46-3219-0F2DFAA8F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766762</xdr:colOff>
      <xdr:row>97</xdr:row>
      <xdr:rowOff>19050</xdr:rowOff>
    </xdr:from>
    <xdr:to>
      <xdr:col>11</xdr:col>
      <xdr:colOff>576262</xdr:colOff>
      <xdr:row>111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D0664D-0BAB-CE72-0C6C-56C3E076B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1604962</xdr:colOff>
      <xdr:row>127</xdr:row>
      <xdr:rowOff>123825</xdr:rowOff>
    </xdr:from>
    <xdr:to>
      <xdr:col>5</xdr:col>
      <xdr:colOff>785812</xdr:colOff>
      <xdr:row>142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26A8E0-0595-47F7-EFCF-35FE71291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985837</xdr:colOff>
      <xdr:row>127</xdr:row>
      <xdr:rowOff>123825</xdr:rowOff>
    </xdr:from>
    <xdr:to>
      <xdr:col>12</xdr:col>
      <xdr:colOff>185737</xdr:colOff>
      <xdr:row>142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F3D714-EBE4-6B0F-EDAC-DFDD63EB9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1947862</xdr:colOff>
      <xdr:row>155</xdr:row>
      <xdr:rowOff>76200</xdr:rowOff>
    </xdr:from>
    <xdr:to>
      <xdr:col>5</xdr:col>
      <xdr:colOff>1128712</xdr:colOff>
      <xdr:row>169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5BB0C2-840B-74B4-1EC1-298B93376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1338262</xdr:colOff>
      <xdr:row>155</xdr:row>
      <xdr:rowOff>76200</xdr:rowOff>
    </xdr:from>
    <xdr:to>
      <xdr:col>12</xdr:col>
      <xdr:colOff>538162</xdr:colOff>
      <xdr:row>169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50D7C0-531E-21B5-BE84-89CFE51E8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1652587</xdr:colOff>
      <xdr:row>182</xdr:row>
      <xdr:rowOff>85725</xdr:rowOff>
    </xdr:from>
    <xdr:to>
      <xdr:col>5</xdr:col>
      <xdr:colOff>833437</xdr:colOff>
      <xdr:row>196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1325D4F-7B98-C37E-0465-BC7E25017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1147762</xdr:colOff>
      <xdr:row>182</xdr:row>
      <xdr:rowOff>104775</xdr:rowOff>
    </xdr:from>
    <xdr:to>
      <xdr:col>12</xdr:col>
      <xdr:colOff>347662</xdr:colOff>
      <xdr:row>196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E0F998-1D65-DD88-5933-B8F12FA6B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309562</xdr:colOff>
      <xdr:row>199</xdr:row>
      <xdr:rowOff>171450</xdr:rowOff>
    </xdr:from>
    <xdr:to>
      <xdr:col>15</xdr:col>
      <xdr:colOff>4762</xdr:colOff>
      <xdr:row>213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D982C59-379A-1003-0C41-AB39AA735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166687</xdr:colOff>
      <xdr:row>216</xdr:row>
      <xdr:rowOff>57150</xdr:rowOff>
    </xdr:from>
    <xdr:to>
      <xdr:col>14</xdr:col>
      <xdr:colOff>471487</xdr:colOff>
      <xdr:row>230</xdr:row>
      <xdr:rowOff>133350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2B10D30-3796-B994-8360-C783704F4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1309687</xdr:colOff>
      <xdr:row>241</xdr:row>
      <xdr:rowOff>0</xdr:rowOff>
    </xdr:from>
    <xdr:to>
      <xdr:col>5</xdr:col>
      <xdr:colOff>490537</xdr:colOff>
      <xdr:row>255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2B912A4-36D0-C812-618B-361802AA0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766762</xdr:colOff>
      <xdr:row>240</xdr:row>
      <xdr:rowOff>171450</xdr:rowOff>
    </xdr:from>
    <xdr:to>
      <xdr:col>11</xdr:col>
      <xdr:colOff>576262</xdr:colOff>
      <xdr:row>255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C45820B-FC0B-59F8-AE9C-AB1DEE23F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1662112</xdr:colOff>
      <xdr:row>269</xdr:row>
      <xdr:rowOff>104775</xdr:rowOff>
    </xdr:from>
    <xdr:to>
      <xdr:col>5</xdr:col>
      <xdr:colOff>842962</xdr:colOff>
      <xdr:row>283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BBFA565-06C9-CD65-CBDE-DAB83DB4E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1290637</xdr:colOff>
      <xdr:row>269</xdr:row>
      <xdr:rowOff>123825</xdr:rowOff>
    </xdr:from>
    <xdr:to>
      <xdr:col>12</xdr:col>
      <xdr:colOff>490537</xdr:colOff>
      <xdr:row>284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707E217-AA39-9B0D-9416-E4E4421B5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1528762</xdr:colOff>
      <xdr:row>291</xdr:row>
      <xdr:rowOff>171450</xdr:rowOff>
    </xdr:from>
    <xdr:to>
      <xdr:col>5</xdr:col>
      <xdr:colOff>709612</xdr:colOff>
      <xdr:row>306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9D1A959-3070-E7EA-2124-FB7A8D044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1376362</xdr:colOff>
      <xdr:row>292</xdr:row>
      <xdr:rowOff>0</xdr:rowOff>
    </xdr:from>
    <xdr:to>
      <xdr:col>12</xdr:col>
      <xdr:colOff>576262</xdr:colOff>
      <xdr:row>306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8DFA3CB-E136-3251-7234-B27B9CAA4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1471612</xdr:colOff>
      <xdr:row>316</xdr:row>
      <xdr:rowOff>38100</xdr:rowOff>
    </xdr:from>
    <xdr:to>
      <xdr:col>5</xdr:col>
      <xdr:colOff>652462</xdr:colOff>
      <xdr:row>330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06B1778-B019-52A3-7F12-7497A12C9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1147762</xdr:colOff>
      <xdr:row>316</xdr:row>
      <xdr:rowOff>0</xdr:rowOff>
    </xdr:from>
    <xdr:to>
      <xdr:col>12</xdr:col>
      <xdr:colOff>347662</xdr:colOff>
      <xdr:row>330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51AEDCD-BCC3-7570-3D93-A632F5C2E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1185862</xdr:colOff>
      <xdr:row>340</xdr:row>
      <xdr:rowOff>123825</xdr:rowOff>
    </xdr:from>
    <xdr:to>
      <xdr:col>5</xdr:col>
      <xdr:colOff>366712</xdr:colOff>
      <xdr:row>355</xdr:row>
      <xdr:rowOff>9525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CA76F48-5CD0-80D9-B460-A5984612D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719137</xdr:colOff>
      <xdr:row>340</xdr:row>
      <xdr:rowOff>171450</xdr:rowOff>
    </xdr:from>
    <xdr:to>
      <xdr:col>11</xdr:col>
      <xdr:colOff>528637</xdr:colOff>
      <xdr:row>355</xdr:row>
      <xdr:rowOff>57150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0A15E1D-121E-EE46-64FC-E57387527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38"/>
  <sheetViews>
    <sheetView tabSelected="1" topLeftCell="A202" workbookViewId="0">
      <selection activeCell="G215" sqref="G215"/>
    </sheetView>
  </sheetViews>
  <sheetFormatPr defaultRowHeight="15" x14ac:dyDescent="0.25"/>
  <cols>
    <col min="2" max="2" width="31" style="17" customWidth="1"/>
    <col min="3" max="3" width="13.140625" customWidth="1"/>
    <col min="4" max="4" width="17" customWidth="1"/>
    <col min="5" max="5" width="19.7109375" customWidth="1"/>
    <col min="6" max="6" width="25.7109375" customWidth="1"/>
  </cols>
  <sheetData>
    <row r="2" spans="2:6" x14ac:dyDescent="0.25">
      <c r="B2" t="s">
        <v>40</v>
      </c>
      <c r="C2">
        <v>300</v>
      </c>
    </row>
    <row r="6" spans="2:6" x14ac:dyDescent="0.25">
      <c r="B6" s="17">
        <v>3</v>
      </c>
    </row>
    <row r="7" spans="2:6" ht="37.5" customHeight="1" x14ac:dyDescent="0.25">
      <c r="B7" s="1"/>
      <c r="C7" s="2" t="s">
        <v>0</v>
      </c>
      <c r="D7" s="3" t="s">
        <v>1</v>
      </c>
      <c r="E7" s="3" t="s">
        <v>2</v>
      </c>
      <c r="F7" s="4" t="s">
        <v>3</v>
      </c>
    </row>
    <row r="8" spans="2:6" ht="15.75" x14ac:dyDescent="0.25">
      <c r="B8" s="5" t="s">
        <v>37</v>
      </c>
      <c r="C8" s="6">
        <v>150</v>
      </c>
      <c r="D8" s="7">
        <f>C8/total_response*100</f>
        <v>50</v>
      </c>
      <c r="E8" s="7">
        <f>D8</f>
        <v>50</v>
      </c>
      <c r="F8" s="8">
        <f>E8</f>
        <v>50</v>
      </c>
    </row>
    <row r="9" spans="2:6" ht="15.75" x14ac:dyDescent="0.25">
      <c r="B9" s="5" t="s">
        <v>38</v>
      </c>
      <c r="C9" s="9">
        <v>100</v>
      </c>
      <c r="D9" s="7">
        <f>C9/total_response*100</f>
        <v>33.333333333333329</v>
      </c>
      <c r="E9" s="7">
        <f t="shared" ref="E9:E10" si="0">D9</f>
        <v>33.333333333333329</v>
      </c>
      <c r="F9" s="10">
        <f>E9+F8</f>
        <v>83.333333333333329</v>
      </c>
    </row>
    <row r="10" spans="2:6" ht="15.75" x14ac:dyDescent="0.25">
      <c r="B10" s="21" t="s">
        <v>39</v>
      </c>
      <c r="C10" s="9">
        <v>50</v>
      </c>
      <c r="D10" s="7">
        <f>C10/total_response*100</f>
        <v>16.666666666666664</v>
      </c>
      <c r="E10" s="7">
        <f t="shared" si="0"/>
        <v>16.666666666666664</v>
      </c>
      <c r="F10" s="10">
        <f>E10+F9</f>
        <v>100</v>
      </c>
    </row>
    <row r="11" spans="2:6" ht="15.75" x14ac:dyDescent="0.25">
      <c r="B11" s="11" t="s">
        <v>4</v>
      </c>
      <c r="C11" s="12">
        <f>SUM(C8:C10)</f>
        <v>300</v>
      </c>
      <c r="D11" s="12">
        <f>SUM(D8:D10)</f>
        <v>100</v>
      </c>
      <c r="E11" s="12">
        <f>SUM(E8:E10)</f>
        <v>100</v>
      </c>
      <c r="F11" s="14"/>
    </row>
    <row r="33" spans="2:6" x14ac:dyDescent="0.25">
      <c r="B33" s="17">
        <v>4</v>
      </c>
    </row>
    <row r="34" spans="2:6" ht="15.75" x14ac:dyDescent="0.25">
      <c r="B34" s="1"/>
      <c r="C34" s="2" t="s">
        <v>0</v>
      </c>
      <c r="D34" s="3" t="s">
        <v>1</v>
      </c>
      <c r="E34" s="3" t="s">
        <v>2</v>
      </c>
      <c r="F34" s="4" t="s">
        <v>3</v>
      </c>
    </row>
    <row r="35" spans="2:6" ht="15.75" x14ac:dyDescent="0.25">
      <c r="B35" s="5" t="s">
        <v>35</v>
      </c>
      <c r="C35" s="6">
        <v>200</v>
      </c>
      <c r="D35" s="7">
        <f>C35/total_response*100</f>
        <v>66.666666666666657</v>
      </c>
      <c r="E35" s="7">
        <f>D35</f>
        <v>66.666666666666657</v>
      </c>
      <c r="F35" s="8">
        <f>E35</f>
        <v>66.666666666666657</v>
      </c>
    </row>
    <row r="36" spans="2:6" ht="15.75" x14ac:dyDescent="0.25">
      <c r="B36" s="5" t="s">
        <v>36</v>
      </c>
      <c r="C36" s="9">
        <v>100</v>
      </c>
      <c r="D36" s="7">
        <f>C36/total_response*100</f>
        <v>33.333333333333329</v>
      </c>
      <c r="E36" s="7">
        <f>D36</f>
        <v>33.333333333333329</v>
      </c>
      <c r="F36" s="10">
        <f>E36+F35</f>
        <v>99.999999999999986</v>
      </c>
    </row>
    <row r="37" spans="2:6" ht="15.75" x14ac:dyDescent="0.25">
      <c r="B37" s="11" t="s">
        <v>4</v>
      </c>
      <c r="C37" s="12">
        <f>SUM(C35:C36)</f>
        <v>300</v>
      </c>
      <c r="D37" s="13">
        <f>SUM(D35:D36)</f>
        <v>99.999999999999986</v>
      </c>
      <c r="E37" s="13">
        <f>SUM(E35:E36)</f>
        <v>99.999999999999986</v>
      </c>
      <c r="F37" s="14"/>
    </row>
    <row r="59" spans="2:6" x14ac:dyDescent="0.25">
      <c r="B59" s="17">
        <v>6</v>
      </c>
    </row>
    <row r="60" spans="2:6" ht="15.75" x14ac:dyDescent="0.25">
      <c r="B60" s="1"/>
      <c r="C60" s="2" t="s">
        <v>0</v>
      </c>
      <c r="D60" s="3" t="s">
        <v>1</v>
      </c>
      <c r="E60" s="3" t="s">
        <v>2</v>
      </c>
      <c r="F60" s="4" t="s">
        <v>3</v>
      </c>
    </row>
    <row r="61" spans="2:6" ht="15.75" x14ac:dyDescent="0.25">
      <c r="B61" s="5" t="s">
        <v>31</v>
      </c>
      <c r="C61" s="6">
        <v>150</v>
      </c>
      <c r="D61" s="7">
        <f>C61/total_response*100</f>
        <v>50</v>
      </c>
      <c r="E61" s="7">
        <f>D61</f>
        <v>50</v>
      </c>
      <c r="F61" s="10">
        <f>E61</f>
        <v>50</v>
      </c>
    </row>
    <row r="62" spans="2:6" ht="15.75" x14ac:dyDescent="0.25">
      <c r="B62" s="5" t="s">
        <v>32</v>
      </c>
      <c r="C62" s="9">
        <v>100</v>
      </c>
      <c r="D62" s="7">
        <f>C62/total_response*100</f>
        <v>33.333333333333329</v>
      </c>
      <c r="E62" s="7">
        <f t="shared" ref="E62:E64" si="1">D62</f>
        <v>33.333333333333329</v>
      </c>
      <c r="F62" s="10">
        <f t="shared" ref="F62:F64" si="2">E62+F61</f>
        <v>83.333333333333329</v>
      </c>
    </row>
    <row r="63" spans="2:6" ht="15.75" x14ac:dyDescent="0.25">
      <c r="B63" s="5" t="s">
        <v>33</v>
      </c>
      <c r="C63" s="9">
        <v>25</v>
      </c>
      <c r="D63" s="7">
        <f>C63/total_response*100</f>
        <v>8.3333333333333321</v>
      </c>
      <c r="E63" s="7">
        <f t="shared" si="1"/>
        <v>8.3333333333333321</v>
      </c>
      <c r="F63" s="10">
        <f t="shared" si="2"/>
        <v>91.666666666666657</v>
      </c>
    </row>
    <row r="64" spans="2:6" ht="15.75" x14ac:dyDescent="0.25">
      <c r="B64" s="5" t="s">
        <v>34</v>
      </c>
      <c r="C64" s="9">
        <v>25</v>
      </c>
      <c r="D64" s="7">
        <f>C64/total_response*100</f>
        <v>8.3333333333333321</v>
      </c>
      <c r="E64" s="7">
        <f t="shared" si="1"/>
        <v>8.3333333333333321</v>
      </c>
      <c r="F64" s="10">
        <f t="shared" si="2"/>
        <v>99.999999999999986</v>
      </c>
    </row>
    <row r="65" spans="2:6" ht="15.75" x14ac:dyDescent="0.25">
      <c r="B65" s="11" t="s">
        <v>4</v>
      </c>
      <c r="C65" s="12">
        <v>300</v>
      </c>
      <c r="D65" s="13">
        <f>SUM(D61:D64)</f>
        <v>99.999999999999986</v>
      </c>
      <c r="E65" s="13">
        <f>SUM(E61:E64)</f>
        <v>99.999999999999986</v>
      </c>
      <c r="F65" s="14"/>
    </row>
    <row r="89" spans="2:6" x14ac:dyDescent="0.25">
      <c r="B89" s="17">
        <v>7</v>
      </c>
    </row>
    <row r="90" spans="2:6" ht="15.75" x14ac:dyDescent="0.25">
      <c r="B90" s="1"/>
      <c r="C90" s="2" t="s">
        <v>0</v>
      </c>
      <c r="D90" s="3" t="s">
        <v>1</v>
      </c>
      <c r="E90" s="3" t="s">
        <v>2</v>
      </c>
      <c r="F90" s="4" t="s">
        <v>3</v>
      </c>
    </row>
    <row r="91" spans="2:6" ht="15.75" x14ac:dyDescent="0.25">
      <c r="B91" s="5" t="s">
        <v>26</v>
      </c>
      <c r="C91" s="6">
        <v>30</v>
      </c>
      <c r="D91" s="7">
        <f>C91/total_response*100</f>
        <v>10</v>
      </c>
      <c r="E91" s="7">
        <f>D91</f>
        <v>10</v>
      </c>
      <c r="F91" s="10">
        <f>E91</f>
        <v>10</v>
      </c>
    </row>
    <row r="92" spans="2:6" ht="15.75" x14ac:dyDescent="0.25">
      <c r="B92" s="5" t="s">
        <v>27</v>
      </c>
      <c r="C92" s="9">
        <v>50</v>
      </c>
      <c r="D92" s="7">
        <f>C92/total_response*100</f>
        <v>16.666666666666664</v>
      </c>
      <c r="E92" s="7">
        <f t="shared" ref="E92" si="3">D92</f>
        <v>16.666666666666664</v>
      </c>
      <c r="F92" s="10">
        <f t="shared" ref="F92:F95" si="4">E92+F91</f>
        <v>26.666666666666664</v>
      </c>
    </row>
    <row r="93" spans="2:6" ht="15.75" x14ac:dyDescent="0.25">
      <c r="B93" s="5" t="s">
        <v>28</v>
      </c>
      <c r="C93" s="9">
        <v>70</v>
      </c>
      <c r="D93" s="7">
        <f>C93/total_response*100</f>
        <v>23.333333333333332</v>
      </c>
      <c r="E93" s="7">
        <f t="shared" ref="E93" si="5">D93</f>
        <v>23.333333333333332</v>
      </c>
      <c r="F93" s="10">
        <f t="shared" si="4"/>
        <v>50</v>
      </c>
    </row>
    <row r="94" spans="2:6" ht="15.75" x14ac:dyDescent="0.25">
      <c r="B94" s="5" t="s">
        <v>29</v>
      </c>
      <c r="C94" s="9">
        <v>100</v>
      </c>
      <c r="D94" s="7">
        <f>C94/total_response*100</f>
        <v>33.333333333333329</v>
      </c>
      <c r="E94" s="7">
        <f t="shared" ref="E94" si="6">D94</f>
        <v>33.333333333333329</v>
      </c>
      <c r="F94" s="10">
        <f t="shared" si="4"/>
        <v>83.333333333333329</v>
      </c>
    </row>
    <row r="95" spans="2:6" ht="15.75" x14ac:dyDescent="0.25">
      <c r="B95" s="5" t="s">
        <v>30</v>
      </c>
      <c r="C95" s="9">
        <v>50</v>
      </c>
      <c r="D95" s="7">
        <f>C95/total_response*100</f>
        <v>16.666666666666664</v>
      </c>
      <c r="E95" s="7">
        <f t="shared" ref="E95" si="7">D95</f>
        <v>16.666666666666664</v>
      </c>
      <c r="F95" s="10">
        <f t="shared" si="4"/>
        <v>100</v>
      </c>
    </row>
    <row r="96" spans="2:6" ht="15.75" x14ac:dyDescent="0.25">
      <c r="B96" s="11" t="s">
        <v>4</v>
      </c>
      <c r="C96" s="12">
        <f>SUM(C91:C95)</f>
        <v>300</v>
      </c>
      <c r="D96" s="13">
        <f>SUM(D91:D95)</f>
        <v>100</v>
      </c>
      <c r="E96" s="13">
        <f>SUM(E91:E95)</f>
        <v>100</v>
      </c>
      <c r="F96" s="14"/>
    </row>
    <row r="122" spans="2:6" x14ac:dyDescent="0.25">
      <c r="B122" s="17">
        <v>8</v>
      </c>
    </row>
    <row r="123" spans="2:6" ht="15.75" x14ac:dyDescent="0.25">
      <c r="B123" s="1"/>
      <c r="C123" s="2" t="s">
        <v>0</v>
      </c>
      <c r="D123" s="3" t="s">
        <v>1</v>
      </c>
      <c r="E123" s="3" t="s">
        <v>2</v>
      </c>
      <c r="F123" s="4" t="s">
        <v>3</v>
      </c>
    </row>
    <row r="124" spans="2:6" ht="15.75" x14ac:dyDescent="0.25">
      <c r="B124" s="5" t="s">
        <v>7</v>
      </c>
      <c r="C124" s="6">
        <v>285</v>
      </c>
      <c r="D124" s="7">
        <f>C124/total_response*100</f>
        <v>95</v>
      </c>
      <c r="E124" s="7">
        <f>D124</f>
        <v>95</v>
      </c>
      <c r="F124" s="10">
        <f>E124</f>
        <v>95</v>
      </c>
    </row>
    <row r="125" spans="2:6" ht="15.75" x14ac:dyDescent="0.25">
      <c r="B125" s="5" t="s">
        <v>8</v>
      </c>
      <c r="C125" s="9">
        <v>15</v>
      </c>
      <c r="D125" s="7">
        <f>C125/total_response*100</f>
        <v>5</v>
      </c>
      <c r="E125" s="7">
        <f>D125</f>
        <v>5</v>
      </c>
      <c r="F125" s="10">
        <f>E125+F124</f>
        <v>100</v>
      </c>
    </row>
    <row r="126" spans="2:6" ht="15.75" x14ac:dyDescent="0.25">
      <c r="B126" s="11" t="s">
        <v>4</v>
      </c>
      <c r="C126" s="12">
        <f>SUM(C124:C125)</f>
        <v>300</v>
      </c>
      <c r="D126" s="13">
        <f>SUM(D124:D125)</f>
        <v>100</v>
      </c>
      <c r="E126" s="13">
        <f>SUM(E124:E125)</f>
        <v>100</v>
      </c>
      <c r="F126" s="14"/>
    </row>
    <row r="149" spans="2:6" x14ac:dyDescent="0.25">
      <c r="B149" s="17">
        <v>9</v>
      </c>
    </row>
    <row r="150" spans="2:6" ht="15.75" x14ac:dyDescent="0.25">
      <c r="B150" s="1"/>
      <c r="C150" s="2" t="s">
        <v>0</v>
      </c>
      <c r="D150" s="3" t="s">
        <v>1</v>
      </c>
      <c r="E150" s="3" t="s">
        <v>2</v>
      </c>
      <c r="F150" s="4" t="s">
        <v>3</v>
      </c>
    </row>
    <row r="151" spans="2:6" ht="15.75" x14ac:dyDescent="0.25">
      <c r="B151" s="5" t="s">
        <v>7</v>
      </c>
      <c r="C151" s="6">
        <v>300</v>
      </c>
      <c r="D151" s="7">
        <f>C151/total_response*100</f>
        <v>100</v>
      </c>
      <c r="E151" s="7">
        <f>D151</f>
        <v>100</v>
      </c>
      <c r="F151" s="10">
        <f>E151</f>
        <v>100</v>
      </c>
    </row>
    <row r="152" spans="2:6" ht="15.75" x14ac:dyDescent="0.25">
      <c r="B152" s="5" t="s">
        <v>8</v>
      </c>
      <c r="C152" s="9"/>
      <c r="D152" s="7">
        <f>C152/total_response*100</f>
        <v>0</v>
      </c>
      <c r="E152" s="7">
        <f>D152</f>
        <v>0</v>
      </c>
      <c r="F152" s="10">
        <f>E152+F151</f>
        <v>100</v>
      </c>
    </row>
    <row r="153" spans="2:6" ht="15.75" x14ac:dyDescent="0.25">
      <c r="B153" s="11" t="s">
        <v>4</v>
      </c>
      <c r="C153" s="12">
        <f>SUM(C151:C152)</f>
        <v>300</v>
      </c>
      <c r="D153" s="13">
        <f>SUM(D151:D152)</f>
        <v>100</v>
      </c>
      <c r="E153" s="13">
        <f>SUM(E151:E152)</f>
        <v>100</v>
      </c>
      <c r="F153" s="14"/>
    </row>
    <row r="176" spans="2:2" x14ac:dyDescent="0.25">
      <c r="B176" s="17">
        <v>10</v>
      </c>
    </row>
    <row r="177" spans="2:6" ht="15.75" x14ac:dyDescent="0.25">
      <c r="B177" s="1"/>
      <c r="C177" s="2" t="s">
        <v>0</v>
      </c>
      <c r="D177" s="3" t="s">
        <v>1</v>
      </c>
      <c r="E177" s="3" t="s">
        <v>2</v>
      </c>
      <c r="F177" s="4" t="s">
        <v>3</v>
      </c>
    </row>
    <row r="178" spans="2:6" ht="15.75" x14ac:dyDescent="0.25">
      <c r="B178" s="5" t="s">
        <v>7</v>
      </c>
      <c r="C178" s="6">
        <v>295</v>
      </c>
      <c r="D178" s="7">
        <f>C178/total_response*100</f>
        <v>98.333333333333329</v>
      </c>
      <c r="E178" s="7">
        <f t="shared" ref="E178:E179" si="8">D178</f>
        <v>98.333333333333329</v>
      </c>
      <c r="F178" s="10">
        <f>E178</f>
        <v>98.333333333333329</v>
      </c>
    </row>
    <row r="179" spans="2:6" ht="15.75" x14ac:dyDescent="0.25">
      <c r="B179" s="5" t="s">
        <v>8</v>
      </c>
      <c r="C179" s="9">
        <v>5</v>
      </c>
      <c r="D179" s="7">
        <f>C179/total_response*100</f>
        <v>1.6666666666666667</v>
      </c>
      <c r="E179" s="7">
        <f t="shared" si="8"/>
        <v>1.6666666666666667</v>
      </c>
      <c r="F179" s="10">
        <f t="shared" ref="F179" si="9">E179+F178</f>
        <v>100</v>
      </c>
    </row>
    <row r="180" spans="2:6" ht="15.75" x14ac:dyDescent="0.25">
      <c r="B180" s="11" t="s">
        <v>4</v>
      </c>
      <c r="C180" s="12">
        <f>SUM(C178:C179)</f>
        <v>300</v>
      </c>
      <c r="D180" s="13">
        <f>SUM(D178:D179)</f>
        <v>100</v>
      </c>
      <c r="E180" s="13">
        <f>SUM(E178:E179)</f>
        <v>100</v>
      </c>
      <c r="F180" s="14"/>
    </row>
    <row r="198" spans="2:7" x14ac:dyDescent="0.25">
      <c r="B198" s="17">
        <v>11</v>
      </c>
    </row>
    <row r="199" spans="2:7" ht="15.75" x14ac:dyDescent="0.25">
      <c r="D199" s="5" t="s">
        <v>23</v>
      </c>
      <c r="E199" s="5" t="s">
        <v>24</v>
      </c>
      <c r="F199" s="5" t="s">
        <v>25</v>
      </c>
      <c r="G199" s="15" t="s">
        <v>5</v>
      </c>
    </row>
    <row r="200" spans="2:7" ht="15.75" x14ac:dyDescent="0.25">
      <c r="B200" s="32" t="s">
        <v>18</v>
      </c>
      <c r="C200" s="2" t="s">
        <v>0</v>
      </c>
      <c r="D200" s="16">
        <v>30</v>
      </c>
      <c r="E200" s="16">
        <v>30</v>
      </c>
      <c r="F200" s="16">
        <v>50</v>
      </c>
      <c r="G200" s="15">
        <v>110</v>
      </c>
    </row>
    <row r="201" spans="2:7" ht="15.75" x14ac:dyDescent="0.25">
      <c r="B201" s="33"/>
      <c r="C201" s="3" t="s">
        <v>1</v>
      </c>
      <c r="D201" s="24">
        <f>D200/G210*100</f>
        <v>10.16949152542373</v>
      </c>
      <c r="E201" s="24">
        <f>E200/G210*100</f>
        <v>10.16949152542373</v>
      </c>
      <c r="F201" s="24">
        <f>F200/G210*100</f>
        <v>16.949152542372879</v>
      </c>
      <c r="G201" s="24">
        <f t="shared" ref="G201:G209" si="10">SUM(D201:F201)</f>
        <v>37.288135593220339</v>
      </c>
    </row>
    <row r="202" spans="2:7" ht="15.75" x14ac:dyDescent="0.25">
      <c r="B202" s="32" t="s">
        <v>19</v>
      </c>
      <c r="C202" s="2" t="s">
        <v>0</v>
      </c>
      <c r="D202" s="16">
        <v>40</v>
      </c>
      <c r="E202" s="16">
        <v>10</v>
      </c>
      <c r="F202" s="16">
        <v>10</v>
      </c>
      <c r="G202" s="15">
        <v>60</v>
      </c>
    </row>
    <row r="203" spans="2:7" ht="15.75" x14ac:dyDescent="0.25">
      <c r="B203" s="34"/>
      <c r="C203" s="22" t="s">
        <v>1</v>
      </c>
      <c r="D203" s="24">
        <f>D202/G210*100</f>
        <v>13.559322033898304</v>
      </c>
      <c r="E203" s="24">
        <f>E202/G210*100</f>
        <v>3.3898305084745761</v>
      </c>
      <c r="F203" s="24">
        <f>F202/G210*100</f>
        <v>3.3898305084745761</v>
      </c>
      <c r="G203" s="24">
        <f t="shared" si="10"/>
        <v>20.338983050847453</v>
      </c>
    </row>
    <row r="204" spans="2:7" ht="15.75" x14ac:dyDescent="0.25">
      <c r="B204" s="35" t="s">
        <v>20</v>
      </c>
      <c r="C204" s="2" t="s">
        <v>0</v>
      </c>
      <c r="D204" s="16">
        <v>50</v>
      </c>
      <c r="E204" s="16">
        <v>20</v>
      </c>
      <c r="F204" s="16">
        <v>30</v>
      </c>
      <c r="G204" s="15">
        <v>100</v>
      </c>
    </row>
    <row r="205" spans="2:7" ht="15.75" x14ac:dyDescent="0.25">
      <c r="B205" s="36"/>
      <c r="C205" s="3" t="s">
        <v>1</v>
      </c>
      <c r="D205" s="24">
        <f>D204/G210*100</f>
        <v>16.949152542372879</v>
      </c>
      <c r="E205" s="24">
        <f>E204/G210*100</f>
        <v>6.7796610169491522</v>
      </c>
      <c r="F205" s="24">
        <f>F204/G210*100</f>
        <v>10.16949152542373</v>
      </c>
      <c r="G205" s="24">
        <f t="shared" si="10"/>
        <v>33.898305084745758</v>
      </c>
    </row>
    <row r="206" spans="2:7" ht="15.75" x14ac:dyDescent="0.25">
      <c r="B206" s="32" t="s">
        <v>21</v>
      </c>
      <c r="C206" s="2" t="s">
        <v>0</v>
      </c>
      <c r="D206" s="16">
        <v>3</v>
      </c>
      <c r="E206" s="16">
        <v>2</v>
      </c>
      <c r="F206" s="16">
        <v>10</v>
      </c>
      <c r="G206" s="15">
        <v>15</v>
      </c>
    </row>
    <row r="207" spans="2:7" ht="15.75" x14ac:dyDescent="0.25">
      <c r="B207" s="33"/>
      <c r="C207" s="3" t="s">
        <v>1</v>
      </c>
      <c r="D207" s="24">
        <f>D206/G210*100</f>
        <v>1.0169491525423728</v>
      </c>
      <c r="E207" s="24">
        <f>E206/G210*100</f>
        <v>0.67796610169491522</v>
      </c>
      <c r="F207" s="24">
        <f>F206/G210*100</f>
        <v>3.3898305084745761</v>
      </c>
      <c r="G207" s="24">
        <f t="shared" si="10"/>
        <v>5.0847457627118642</v>
      </c>
    </row>
    <row r="208" spans="2:7" ht="15.75" x14ac:dyDescent="0.25">
      <c r="B208" s="32" t="s">
        <v>22</v>
      </c>
      <c r="C208" s="2" t="s">
        <v>0</v>
      </c>
      <c r="D208" s="16">
        <v>1</v>
      </c>
      <c r="E208" s="16">
        <v>2</v>
      </c>
      <c r="F208" s="16">
        <v>7</v>
      </c>
      <c r="G208" s="15">
        <v>10</v>
      </c>
    </row>
    <row r="209" spans="2:7" ht="15.75" x14ac:dyDescent="0.25">
      <c r="B209" s="33"/>
      <c r="C209" s="3" t="s">
        <v>1</v>
      </c>
      <c r="D209" s="24">
        <f>D208/G210*100</f>
        <v>0.33898305084745761</v>
      </c>
      <c r="E209" s="24">
        <f>E208/G210*100</f>
        <v>0.67796610169491522</v>
      </c>
      <c r="F209" s="24">
        <f>F208/G210*100</f>
        <v>2.3728813559322033</v>
      </c>
      <c r="G209" s="24">
        <f t="shared" si="10"/>
        <v>3.3898305084745761</v>
      </c>
    </row>
    <row r="210" spans="2:7" ht="15.75" x14ac:dyDescent="0.25">
      <c r="B210" s="30" t="s">
        <v>4</v>
      </c>
      <c r="C210" s="2" t="s">
        <v>0</v>
      </c>
      <c r="D210" s="15">
        <f t="shared" ref="D210:F210" si="11">SUM(D200,D202,D204,D206,D208)</f>
        <v>124</v>
      </c>
      <c r="E210" s="15">
        <f t="shared" si="11"/>
        <v>64</v>
      </c>
      <c r="F210" s="15">
        <f t="shared" si="11"/>
        <v>107</v>
      </c>
      <c r="G210" s="15">
        <f>SUM(D210:F210)</f>
        <v>295</v>
      </c>
    </row>
    <row r="211" spans="2:7" ht="15.75" x14ac:dyDescent="0.25">
      <c r="B211" s="31"/>
      <c r="C211" s="3" t="s">
        <v>1</v>
      </c>
      <c r="D211" s="24">
        <f>SUM(D201,D203,D205,D207,D209)</f>
        <v>42.033898305084747</v>
      </c>
      <c r="E211" s="24">
        <f t="shared" ref="E211:F211" si="12">SUM(E201,E203,E205,E207,E209)</f>
        <v>21.694915254237287</v>
      </c>
      <c r="F211" s="24">
        <f t="shared" si="12"/>
        <v>36.271186440677958</v>
      </c>
      <c r="G211" s="24">
        <f>SUM(D211:F211)</f>
        <v>100</v>
      </c>
    </row>
    <row r="214" spans="2:7" ht="15.75" x14ac:dyDescent="0.25">
      <c r="B214" s="27"/>
      <c r="C214" s="28" t="s">
        <v>23</v>
      </c>
      <c r="D214" s="28" t="s">
        <v>24</v>
      </c>
      <c r="E214" s="28" t="s">
        <v>25</v>
      </c>
    </row>
    <row r="215" spans="2:7" ht="15" customHeight="1" x14ac:dyDescent="0.25">
      <c r="B215" s="25" t="s">
        <v>18</v>
      </c>
      <c r="C215" s="29">
        <v>30</v>
      </c>
      <c r="D215" s="29">
        <v>30</v>
      </c>
      <c r="E215" s="29">
        <v>50</v>
      </c>
      <c r="F215" s="17"/>
    </row>
    <row r="216" spans="2:7" ht="15" customHeight="1" x14ac:dyDescent="0.25">
      <c r="B216" s="25" t="s">
        <v>19</v>
      </c>
      <c r="C216" s="29">
        <v>40</v>
      </c>
      <c r="D216" s="29">
        <v>10</v>
      </c>
      <c r="E216" s="29">
        <v>10</v>
      </c>
    </row>
    <row r="217" spans="2:7" ht="15" customHeight="1" x14ac:dyDescent="0.25">
      <c r="B217" s="26" t="s">
        <v>20</v>
      </c>
      <c r="C217" s="29">
        <v>50</v>
      </c>
      <c r="D217" s="29">
        <v>20</v>
      </c>
      <c r="E217" s="29">
        <v>30</v>
      </c>
    </row>
    <row r="218" spans="2:7" ht="15" customHeight="1" x14ac:dyDescent="0.25">
      <c r="B218" s="25" t="s">
        <v>21</v>
      </c>
      <c r="C218" s="29">
        <v>3</v>
      </c>
      <c r="D218" s="29">
        <v>2</v>
      </c>
      <c r="E218" s="29">
        <v>10</v>
      </c>
    </row>
    <row r="219" spans="2:7" ht="15" customHeight="1" x14ac:dyDescent="0.25">
      <c r="B219" s="25" t="s">
        <v>22</v>
      </c>
      <c r="C219" s="29">
        <v>1</v>
      </c>
      <c r="D219" s="29">
        <v>2</v>
      </c>
      <c r="E219" s="29">
        <v>7</v>
      </c>
    </row>
    <row r="220" spans="2:7" ht="15" customHeight="1" x14ac:dyDescent="0.25">
      <c r="B220" s="26"/>
    </row>
    <row r="221" spans="2:7" ht="15" customHeight="1" x14ac:dyDescent="0.25">
      <c r="B221" s="27"/>
    </row>
    <row r="222" spans="2:7" ht="15" customHeight="1" x14ac:dyDescent="0.25">
      <c r="B222" s="25"/>
    </row>
    <row r="223" spans="2:7" ht="15" customHeight="1" x14ac:dyDescent="0.25">
      <c r="B223" s="27"/>
    </row>
    <row r="224" spans="2:7" ht="15" customHeight="1" x14ac:dyDescent="0.25">
      <c r="B224" s="25"/>
    </row>
    <row r="233" spans="2:6" x14ac:dyDescent="0.25">
      <c r="B233" s="17">
        <v>12</v>
      </c>
    </row>
    <row r="234" spans="2:6" ht="15.75" x14ac:dyDescent="0.25">
      <c r="B234" s="1"/>
      <c r="C234" s="2" t="s">
        <v>0</v>
      </c>
      <c r="D234" s="3" t="s">
        <v>1</v>
      </c>
      <c r="E234" s="3" t="s">
        <v>2</v>
      </c>
      <c r="F234" s="4" t="s">
        <v>3</v>
      </c>
    </row>
    <row r="235" spans="2:6" ht="15.75" x14ac:dyDescent="0.25">
      <c r="B235" s="5" t="s">
        <v>15</v>
      </c>
      <c r="C235" s="6">
        <v>5</v>
      </c>
      <c r="D235" s="7">
        <f>C235/total_response*100</f>
        <v>1.6666666666666667</v>
      </c>
      <c r="E235" s="7">
        <f t="shared" ref="E235:E237" si="13">D235</f>
        <v>1.6666666666666667</v>
      </c>
      <c r="F235" s="10">
        <f>E235</f>
        <v>1.6666666666666667</v>
      </c>
    </row>
    <row r="236" spans="2:6" ht="15.75" x14ac:dyDescent="0.25">
      <c r="B236" s="5" t="s">
        <v>16</v>
      </c>
      <c r="C236" s="9">
        <v>10</v>
      </c>
      <c r="D236" s="7">
        <f>C236/total_response*100</f>
        <v>3.3333333333333335</v>
      </c>
      <c r="E236" s="7">
        <f t="shared" si="13"/>
        <v>3.3333333333333335</v>
      </c>
      <c r="F236" s="10">
        <f t="shared" ref="F236:F237" si="14">E236+F235</f>
        <v>5</v>
      </c>
    </row>
    <row r="237" spans="2:6" ht="15.75" x14ac:dyDescent="0.25">
      <c r="B237" s="21" t="s">
        <v>17</v>
      </c>
      <c r="C237" s="9">
        <v>285</v>
      </c>
      <c r="D237" s="7">
        <f>C237/total_response*100</f>
        <v>95</v>
      </c>
      <c r="E237" s="7">
        <f t="shared" si="13"/>
        <v>95</v>
      </c>
      <c r="F237" s="10">
        <f t="shared" si="14"/>
        <v>100</v>
      </c>
    </row>
    <row r="238" spans="2:6" ht="15.75" x14ac:dyDescent="0.25">
      <c r="B238" s="11" t="s">
        <v>4</v>
      </c>
      <c r="C238" s="12">
        <f>SUM(C235:C237)</f>
        <v>300</v>
      </c>
      <c r="D238" s="13">
        <f>SUM(D235:D237)</f>
        <v>100</v>
      </c>
      <c r="E238" s="13">
        <f>SUM(E235:E237)</f>
        <v>100</v>
      </c>
      <c r="F238" s="14"/>
    </row>
    <row r="260" spans="2:6" x14ac:dyDescent="0.25">
      <c r="B260" s="17">
        <v>14</v>
      </c>
    </row>
    <row r="261" spans="2:6" ht="15.75" x14ac:dyDescent="0.25">
      <c r="B261" s="1"/>
      <c r="C261" s="2" t="s">
        <v>0</v>
      </c>
      <c r="D261" s="3" t="s">
        <v>1</v>
      </c>
      <c r="E261" s="3" t="s">
        <v>2</v>
      </c>
      <c r="F261" s="4" t="s">
        <v>3</v>
      </c>
    </row>
    <row r="262" spans="2:6" ht="15.75" x14ac:dyDescent="0.25">
      <c r="B262" s="5" t="s">
        <v>9</v>
      </c>
      <c r="C262" s="6">
        <v>100</v>
      </c>
      <c r="D262" s="7">
        <f t="shared" ref="D262:D267" si="15">C262/total_response*100</f>
        <v>33.333333333333329</v>
      </c>
      <c r="E262" s="7">
        <f t="shared" ref="E262:E266" si="16">D262</f>
        <v>33.333333333333329</v>
      </c>
      <c r="F262" s="10">
        <f>E262</f>
        <v>33.333333333333329</v>
      </c>
    </row>
    <row r="263" spans="2:6" ht="15.75" x14ac:dyDescent="0.25">
      <c r="B263" s="5" t="s">
        <v>10</v>
      </c>
      <c r="C263" s="9">
        <v>60</v>
      </c>
      <c r="D263" s="7">
        <f t="shared" si="15"/>
        <v>20</v>
      </c>
      <c r="E263" s="7">
        <f t="shared" si="16"/>
        <v>20</v>
      </c>
      <c r="F263" s="10">
        <f t="shared" ref="F263:F266" si="17">E263+F262</f>
        <v>53.333333333333329</v>
      </c>
    </row>
    <row r="264" spans="2:6" ht="15.75" x14ac:dyDescent="0.25">
      <c r="B264" s="5" t="s">
        <v>11</v>
      </c>
      <c r="C264" s="18">
        <v>60</v>
      </c>
      <c r="D264" s="7">
        <v>0</v>
      </c>
      <c r="E264" s="7">
        <f t="shared" si="16"/>
        <v>0</v>
      </c>
      <c r="F264" s="10">
        <f t="shared" si="17"/>
        <v>53.333333333333329</v>
      </c>
    </row>
    <row r="265" spans="2:6" ht="15.75" x14ac:dyDescent="0.25">
      <c r="B265" s="5" t="s">
        <v>12</v>
      </c>
      <c r="C265" s="20">
        <v>40</v>
      </c>
      <c r="D265" s="7">
        <f t="shared" si="15"/>
        <v>13.333333333333334</v>
      </c>
      <c r="E265" s="7">
        <f t="shared" si="16"/>
        <v>13.333333333333334</v>
      </c>
      <c r="F265" s="10">
        <f t="shared" si="17"/>
        <v>66.666666666666657</v>
      </c>
    </row>
    <row r="266" spans="2:6" ht="15.75" x14ac:dyDescent="0.25">
      <c r="B266" s="5" t="s">
        <v>13</v>
      </c>
      <c r="C266" s="19">
        <v>10</v>
      </c>
      <c r="D266" s="7">
        <f t="shared" si="15"/>
        <v>3.3333333333333335</v>
      </c>
      <c r="E266" s="7">
        <f t="shared" si="16"/>
        <v>3.3333333333333335</v>
      </c>
      <c r="F266" s="10">
        <f t="shared" si="17"/>
        <v>69.999999999999986</v>
      </c>
    </row>
    <row r="267" spans="2:6" ht="15.75" x14ac:dyDescent="0.25">
      <c r="B267" s="5" t="s">
        <v>14</v>
      </c>
      <c r="C267" s="9">
        <v>30</v>
      </c>
      <c r="D267" s="7">
        <f t="shared" si="15"/>
        <v>10</v>
      </c>
      <c r="E267" s="7">
        <f t="shared" ref="E267" si="18">D267</f>
        <v>10</v>
      </c>
      <c r="F267" s="10">
        <f t="shared" ref="F267" si="19">E267+F266</f>
        <v>79.999999999999986</v>
      </c>
    </row>
    <row r="268" spans="2:6" ht="15.75" x14ac:dyDescent="0.25">
      <c r="B268" s="11" t="s">
        <v>4</v>
      </c>
      <c r="C268" s="12">
        <f>SUM(C262:C267)</f>
        <v>300</v>
      </c>
      <c r="D268" s="13">
        <f>SUM(D262:D267)</f>
        <v>79.999999999999986</v>
      </c>
      <c r="E268" s="13">
        <f>SUM(E262:E267)</f>
        <v>79.999999999999986</v>
      </c>
      <c r="F268" s="14"/>
    </row>
    <row r="286" spans="2:6" x14ac:dyDescent="0.25">
      <c r="B286" s="17">
        <v>15</v>
      </c>
    </row>
    <row r="287" spans="2:6" ht="15.75" x14ac:dyDescent="0.25">
      <c r="B287" s="1"/>
      <c r="C287" s="2" t="s">
        <v>0</v>
      </c>
      <c r="D287" s="3" t="s">
        <v>1</v>
      </c>
      <c r="E287" s="3" t="s">
        <v>2</v>
      </c>
      <c r="F287" s="4" t="s">
        <v>3</v>
      </c>
    </row>
    <row r="288" spans="2:6" ht="15.75" x14ac:dyDescent="0.25">
      <c r="B288" s="5" t="s">
        <v>7</v>
      </c>
      <c r="C288" s="6">
        <v>298</v>
      </c>
      <c r="D288" s="7">
        <f>C288/total_response*100</f>
        <v>99.333333333333329</v>
      </c>
      <c r="E288" s="7">
        <f t="shared" ref="E288:E289" si="20">D288</f>
        <v>99.333333333333329</v>
      </c>
      <c r="F288" s="10">
        <f>E288</f>
        <v>99.333333333333329</v>
      </c>
    </row>
    <row r="289" spans="2:6" ht="15.75" x14ac:dyDescent="0.25">
      <c r="B289" s="5" t="s">
        <v>8</v>
      </c>
      <c r="C289" s="9">
        <v>2</v>
      </c>
      <c r="D289" s="7">
        <f>C289/total_response*100</f>
        <v>0.66666666666666674</v>
      </c>
      <c r="E289" s="7">
        <f t="shared" si="20"/>
        <v>0.66666666666666674</v>
      </c>
      <c r="F289" s="10">
        <f t="shared" ref="F289" si="21">E289+F288</f>
        <v>100</v>
      </c>
    </row>
    <row r="290" spans="2:6" ht="15.75" x14ac:dyDescent="0.25">
      <c r="B290" s="11" t="s">
        <v>4</v>
      </c>
      <c r="C290" s="12">
        <f>SUM(C288:C289)</f>
        <v>300</v>
      </c>
      <c r="D290" s="13">
        <f>SUM(D288:D289)</f>
        <v>100</v>
      </c>
      <c r="E290" s="13">
        <f>SUM(E288:E289)</f>
        <v>100</v>
      </c>
      <c r="F290" s="23"/>
    </row>
    <row r="310" spans="2:6" x14ac:dyDescent="0.25">
      <c r="B310" s="17">
        <v>16</v>
      </c>
    </row>
    <row r="311" spans="2:6" ht="15.75" x14ac:dyDescent="0.25">
      <c r="B311" s="1"/>
      <c r="C311" s="2" t="s">
        <v>0</v>
      </c>
      <c r="D311" s="3" t="s">
        <v>1</v>
      </c>
      <c r="E311" s="3" t="s">
        <v>2</v>
      </c>
      <c r="F311" s="4" t="s">
        <v>3</v>
      </c>
    </row>
    <row r="312" spans="2:6" ht="15.75" x14ac:dyDescent="0.25">
      <c r="B312" s="5" t="s">
        <v>7</v>
      </c>
      <c r="C312" s="6">
        <v>176</v>
      </c>
      <c r="D312" s="7">
        <f>C312/total_response*100</f>
        <v>58.666666666666664</v>
      </c>
      <c r="E312" s="7">
        <f t="shared" ref="E312:E313" si="22">D312</f>
        <v>58.666666666666664</v>
      </c>
      <c r="F312" s="10">
        <f>E312</f>
        <v>58.666666666666664</v>
      </c>
    </row>
    <row r="313" spans="2:6" ht="15.75" x14ac:dyDescent="0.25">
      <c r="B313" s="5" t="s">
        <v>8</v>
      </c>
      <c r="C313" s="9">
        <v>124</v>
      </c>
      <c r="D313" s="7">
        <f>C313/total_response*100</f>
        <v>41.333333333333336</v>
      </c>
      <c r="E313" s="7">
        <f t="shared" si="22"/>
        <v>41.333333333333336</v>
      </c>
      <c r="F313" s="10">
        <f t="shared" ref="F313" si="23">E313+F312</f>
        <v>100</v>
      </c>
    </row>
    <row r="314" spans="2:6" ht="15.75" x14ac:dyDescent="0.25">
      <c r="B314" s="11" t="s">
        <v>4</v>
      </c>
      <c r="C314" s="12">
        <f>SUM(C312:C313)</f>
        <v>300</v>
      </c>
      <c r="D314" s="13">
        <f>SUM(D312:D313)</f>
        <v>100</v>
      </c>
      <c r="E314" s="13">
        <f>SUM(E312:E313)</f>
        <v>100</v>
      </c>
      <c r="F314" s="14"/>
    </row>
    <row r="334" spans="2:6" ht="15.75" x14ac:dyDescent="0.25">
      <c r="B334" s="5" t="s">
        <v>6</v>
      </c>
    </row>
    <row r="335" spans="2:6" ht="15.75" x14ac:dyDescent="0.25">
      <c r="B335" s="1"/>
      <c r="C335" s="2" t="s">
        <v>0</v>
      </c>
      <c r="D335" s="3" t="s">
        <v>1</v>
      </c>
      <c r="E335" s="3" t="s">
        <v>2</v>
      </c>
      <c r="F335" s="4" t="s">
        <v>3</v>
      </c>
    </row>
    <row r="336" spans="2:6" ht="15.75" x14ac:dyDescent="0.25">
      <c r="B336" s="5" t="s">
        <v>7</v>
      </c>
      <c r="C336" s="6">
        <v>75</v>
      </c>
      <c r="D336" s="7">
        <f>C336/total_response*100</f>
        <v>25</v>
      </c>
      <c r="E336" s="7">
        <f t="shared" ref="E336:E337" si="24">D336</f>
        <v>25</v>
      </c>
      <c r="F336" s="10">
        <f>E336</f>
        <v>25</v>
      </c>
    </row>
    <row r="337" spans="2:6" ht="15.75" x14ac:dyDescent="0.25">
      <c r="B337" s="5" t="s">
        <v>8</v>
      </c>
      <c r="C337" s="9">
        <v>225</v>
      </c>
      <c r="D337" s="7">
        <f>C337/total_response*100</f>
        <v>75</v>
      </c>
      <c r="E337" s="7">
        <f t="shared" si="24"/>
        <v>75</v>
      </c>
      <c r="F337" s="10">
        <f t="shared" ref="F337" si="25">E337+F336</f>
        <v>100</v>
      </c>
    </row>
    <row r="338" spans="2:6" ht="15.75" x14ac:dyDescent="0.25">
      <c r="B338" s="11" t="s">
        <v>4</v>
      </c>
      <c r="C338" s="12">
        <f>SUM(C336:C337)</f>
        <v>300</v>
      </c>
      <c r="D338" s="13">
        <f>SUM(D336:D337)</f>
        <v>100</v>
      </c>
      <c r="E338" s="13">
        <f>SUM(E336:E337)</f>
        <v>100</v>
      </c>
      <c r="F338" s="14"/>
    </row>
  </sheetData>
  <mergeCells count="6">
    <mergeCell ref="B210:B211"/>
    <mergeCell ref="B200:B201"/>
    <mergeCell ref="B202:B203"/>
    <mergeCell ref="B204:B205"/>
    <mergeCell ref="B206:B207"/>
    <mergeCell ref="B208:B209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total_response</vt:lpstr>
      <vt:lpstr>Sheet1!total_value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2015-06-05T18:17:20Z</dcterms:created>
  <dcterms:modified xsi:type="dcterms:W3CDTF">2022-08-02T06:13:16Z</dcterms:modified>
</cp:coreProperties>
</file>