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SS\2022\+94 71 098 4746 chanu\"/>
    </mc:Choice>
  </mc:AlternateContent>
  <xr:revisionPtr revIDLastSave="0" documentId="13_ncr:1_{99D9B5EC-9B42-4456-91FE-F98BE2DBDABB}" xr6:coauthVersionLast="47" xr6:coauthVersionMax="47" xr10:uidLastSave="{00000000-0000-0000-0000-000000000000}"/>
  <bookViews>
    <workbookView xWindow="-120" yWindow="-120" windowWidth="29040" windowHeight="15840" xr2:uid="{F12BAC72-4D90-459F-A04F-BE09834D596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34" i="1" l="1"/>
  <c r="O239" i="1"/>
  <c r="F239" i="1" l="1"/>
  <c r="G239" i="1"/>
  <c r="H239" i="1"/>
  <c r="I239" i="1"/>
  <c r="E239" i="1"/>
  <c r="E210" i="1"/>
  <c r="F209" i="1" s="1"/>
  <c r="G209" i="1" s="1"/>
  <c r="E181" i="1"/>
  <c r="F180" i="1" s="1"/>
  <c r="G180" i="1" s="1"/>
  <c r="E153" i="1"/>
  <c r="F152" i="1" s="1"/>
  <c r="G152" i="1" s="1"/>
  <c r="E124" i="1"/>
  <c r="F123" i="1" s="1"/>
  <c r="G123" i="1" s="1"/>
  <c r="E98" i="1"/>
  <c r="F97" i="1" s="1"/>
  <c r="G97" i="1" s="1"/>
  <c r="E66" i="1"/>
  <c r="F65" i="1" s="1"/>
  <c r="G65" i="1" s="1"/>
  <c r="E37" i="1"/>
  <c r="F36" i="1" s="1"/>
  <c r="G36" i="1" s="1"/>
  <c r="E11" i="1"/>
  <c r="F8" i="1" s="1"/>
  <c r="G8" i="1" s="1"/>
  <c r="F204" i="1" l="1"/>
  <c r="G204" i="1" s="1"/>
  <c r="H204" i="1" s="1"/>
  <c r="F205" i="1"/>
  <c r="G205" i="1" s="1"/>
  <c r="H205" i="1" s="1"/>
  <c r="F207" i="1"/>
  <c r="G207" i="1" s="1"/>
  <c r="F208" i="1"/>
  <c r="G208" i="1" s="1"/>
  <c r="F89" i="1"/>
  <c r="F206" i="1"/>
  <c r="G206" i="1" s="1"/>
  <c r="F176" i="1"/>
  <c r="G176" i="1" s="1"/>
  <c r="H176" i="1" s="1"/>
  <c r="F177" i="1"/>
  <c r="G177" i="1" s="1"/>
  <c r="F179" i="1"/>
  <c r="G179" i="1" s="1"/>
  <c r="F121" i="1"/>
  <c r="G121" i="1" s="1"/>
  <c r="F178" i="1"/>
  <c r="G178" i="1" s="1"/>
  <c r="F145" i="1"/>
  <c r="G145" i="1" s="1"/>
  <c r="H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20" i="1"/>
  <c r="G120" i="1" s="1"/>
  <c r="H120" i="1" s="1"/>
  <c r="H121" i="1" s="1"/>
  <c r="H122" i="1" s="1"/>
  <c r="H123" i="1" s="1"/>
  <c r="F90" i="1"/>
  <c r="G90" i="1" s="1"/>
  <c r="F122" i="1"/>
  <c r="G122" i="1" s="1"/>
  <c r="F96" i="1"/>
  <c r="G96" i="1" s="1"/>
  <c r="F93" i="1"/>
  <c r="G93" i="1" s="1"/>
  <c r="F91" i="1"/>
  <c r="G91" i="1" s="1"/>
  <c r="G89" i="1"/>
  <c r="H89" i="1" s="1"/>
  <c r="F95" i="1"/>
  <c r="G95" i="1" s="1"/>
  <c r="F92" i="1"/>
  <c r="G92" i="1" s="1"/>
  <c r="F94" i="1"/>
  <c r="G94" i="1" s="1"/>
  <c r="F59" i="1"/>
  <c r="G59" i="1" s="1"/>
  <c r="H59" i="1" s="1"/>
  <c r="F60" i="1"/>
  <c r="G60" i="1" s="1"/>
  <c r="F61" i="1"/>
  <c r="G61" i="1" s="1"/>
  <c r="F62" i="1"/>
  <c r="G62" i="1" s="1"/>
  <c r="F63" i="1"/>
  <c r="G63" i="1" s="1"/>
  <c r="F64" i="1"/>
  <c r="G64" i="1" s="1"/>
  <c r="F35" i="1"/>
  <c r="G35" i="1" s="1"/>
  <c r="H35" i="1" s="1"/>
  <c r="H36" i="1" s="1"/>
  <c r="F7" i="1"/>
  <c r="G7" i="1" s="1"/>
  <c r="H7" i="1" s="1"/>
  <c r="H8" i="1" s="1"/>
  <c r="H9" i="1" s="1"/>
  <c r="F9" i="1"/>
  <c r="G9" i="1" s="1"/>
  <c r="F10" i="1"/>
  <c r="G10" i="1" s="1"/>
  <c r="H206" i="1" l="1"/>
  <c r="H207" i="1" s="1"/>
  <c r="H208" i="1" s="1"/>
  <c r="H209" i="1" s="1"/>
  <c r="H177" i="1"/>
  <c r="H178" i="1"/>
  <c r="H179" i="1" s="1"/>
  <c r="H180" i="1" s="1"/>
  <c r="H146" i="1"/>
  <c r="H147" i="1" s="1"/>
  <c r="H148" i="1" s="1"/>
  <c r="H149" i="1" s="1"/>
  <c r="H150" i="1" s="1"/>
  <c r="H151" i="1" s="1"/>
  <c r="H152" i="1" s="1"/>
  <c r="F124" i="1"/>
  <c r="F98" i="1"/>
  <c r="H90" i="1"/>
  <c r="H91" i="1" s="1"/>
  <c r="H92" i="1" s="1"/>
  <c r="H93" i="1" s="1"/>
  <c r="H94" i="1" s="1"/>
  <c r="H95" i="1" s="1"/>
  <c r="H96" i="1" s="1"/>
  <c r="H97" i="1" s="1"/>
  <c r="H60" i="1"/>
  <c r="H61" i="1" s="1"/>
  <c r="H62" i="1" s="1"/>
  <c r="H63" i="1" s="1"/>
  <c r="H64" i="1" s="1"/>
  <c r="H65" i="1" s="1"/>
  <c r="H10" i="1"/>
  <c r="P236" i="1"/>
  <c r="Q236" i="1"/>
  <c r="P238" i="1"/>
  <c r="Q238" i="1"/>
  <c r="P237" i="1"/>
  <c r="Q237" i="1" s="1"/>
  <c r="Q234" i="1"/>
  <c r="R234" i="1" s="1"/>
  <c r="R235" i="1" s="1"/>
  <c r="P235" i="1"/>
  <c r="Q235" i="1"/>
  <c r="R236" i="1" l="1"/>
  <c r="R237" i="1"/>
  <c r="R238" i="1"/>
</calcChain>
</file>

<file path=xl/sharedStrings.xml><?xml version="1.0" encoding="utf-8"?>
<sst xmlns="http://schemas.openxmlformats.org/spreadsheetml/2006/main" count="102" uniqueCount="52">
  <si>
    <t>ixLHd;h</t>
  </si>
  <si>
    <t>m%;sY;h</t>
  </si>
  <si>
    <t>j&lt;x.= ixLHd;h</t>
  </si>
  <si>
    <t>iuqÉÑ; m%;sY;h</t>
  </si>
  <si>
    <t>tl;=j</t>
  </si>
  <si>
    <t>ඔබගේ නම යොදා තිබේ</t>
  </si>
  <si>
    <t>ඔබගේ පැතිකඩ ඡායාරූපයක්(Profile picture) යොදා තිබේ</t>
  </si>
  <si>
    <t>ඔබගේ උපන්දිනය නිවැරදිවයොදා තිබේ</t>
  </si>
  <si>
    <t>වෙනත් නමක්, වෙනත් ඡායාරූපයක් ( Profile picture) වෙනත් උපන් දිනයක් යොදා තිබේ.</t>
  </si>
  <si>
    <t>සත්‍ය තොරතුරු ඇතුළත්( Real</t>
  </si>
  <si>
    <t>අසත්‍ය තොරතුරු ඇතුළත්(Fake)</t>
  </si>
  <si>
    <t>වෙනත්</t>
  </si>
  <si>
    <t>විනෝදයට</t>
  </si>
  <si>
    <t>විවිධ ප්‍රචාරණ කටයුතු සඳහා</t>
  </si>
  <si>
    <t>සත්‍ය ගිණුමෙන් ලබාගත නොහැකි ප්‍රතිරූප, පෞරුෂ වර්ධනයට</t>
  </si>
  <si>
    <t>විවිධ ලිංගික සබඳතා පැවැත්වීමට</t>
  </si>
  <si>
    <t>පෙම්වතා / පෙම්වතිය සමඟ සබඳතා පැවැත්වීමට</t>
  </si>
  <si>
    <t>වෙනත් කෙනෙකුගේ බලපෑමක් මත</t>
  </si>
  <si>
    <t>අලුත් මිතුරන් සොයා ගැනීමට</t>
  </si>
  <si>
    <t>මිතුරන් සමඟ නිදහසේ සංවාද කිරීමට</t>
  </si>
  <si>
    <t>විනෝදාංශයක් ලෙස</t>
  </si>
  <si>
    <t>සිතේ හැඟීම් නිදහස් කර ගැනීමට</t>
  </si>
  <si>
    <t>පාළුව, තනිකම මකා ගැනීමට</t>
  </si>
  <si>
    <t>ප්‍රේම සබඳතා ගොඩනගා ගැනීමට</t>
  </si>
  <si>
    <t>ලිංගික දර්ශන නැරඹීමට හා ඒවා හුවමාරු කර ගැනීමට</t>
  </si>
  <si>
    <t>අනන්‍යයන්ගේ තොරතුරු සෙවීමට</t>
  </si>
  <si>
    <t>පුද්ගලයාගේ පැතිකඩඡායාරූපය (Profile picture) මතතීරණය කරයි</t>
  </si>
  <si>
    <t>පුද්ගලයාගේ විස්තර මතතීරණය කරයි</t>
  </si>
  <si>
    <t>විශේෂයක් නැත</t>
  </si>
  <si>
    <t>තමන්ගේ ඡායාරූප නිතර නිතර උඩුගත කිරීමට</t>
  </si>
  <si>
    <t>ගීත, වීඩියේ ඇතුළත් කිරීමට</t>
  </si>
  <si>
    <t>නව මිතුරන් හඳුනා ගැනීමට</t>
  </si>
  <si>
    <t>මිතුරන්ගේ ඡායාරූප, වීඩියෝ නැරඹීමට</t>
  </si>
  <si>
    <t>කැමැත්ත පළ කිරීමට (Like)</t>
  </si>
  <si>
    <t>ප්‍රතිචාර දැක්වීමට ( Comments)</t>
  </si>
  <si>
    <t>සංවාද කිරීමට ( Chat)</t>
  </si>
  <si>
    <t>Message මඟින්</t>
  </si>
  <si>
    <t>Audio call මඟින්</t>
  </si>
  <si>
    <t>Vedio call මඟින්</t>
  </si>
  <si>
    <t>Comments මඟින්</t>
  </si>
  <si>
    <t>Like මඟින්</t>
  </si>
  <si>
    <t>එම මිතුරන් වඩාත් විශ්වාසබැවින්</t>
  </si>
  <si>
    <t>ඔබට මුදල් ලැබෙන බැවින්</t>
  </si>
  <si>
    <t>ඔබට මුදල් ලබා දෙන බවටපොරොන්දු වී ඇති බැවින්</t>
  </si>
  <si>
    <t>එය ඔබේ කැමැත්ත බැවින්</t>
  </si>
  <si>
    <t>වෙනත් කෙනෙකුගේ බලපෑමක්මත</t>
  </si>
  <si>
    <t>ඔබ පෙර සිට හඳුනාගත් පුද්ගලයින්</t>
  </si>
  <si>
    <t>ෆේස්බුක් ඔස්සේ හඳුනාගත් පුද්ගලයින්</t>
  </si>
  <si>
    <t>Mutual friends මත හඳුනාගත් පුද්ගලයින්</t>
  </si>
  <si>
    <t>ඔබගේ කැමැත්ත මත හඳුනාගත් පුද්ගලයින්</t>
  </si>
  <si>
    <t>තවමත් හඳුනානොගත් පුද්ගලයින්</t>
  </si>
  <si>
    <t>1-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</si>
</sst>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12"/>
      <name val="FMAbhaya"/>
    </font>
    <font>
      <sz val="12"/>
      <color theme="1"/>
      <name val="FMAbhaya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8">
    <xf numFmtId="0" fontId="0" fillId="0" borderId="0" xfId="0"/>
    <xf numFmtId="0" fontId="3" fillId="0" borderId="1" xfId="4" applyFont="1" applyBorder="1" applyAlignment="1">
      <alignment wrapText="1"/>
    </xf>
    <xf numFmtId="0" fontId="3" fillId="0" borderId="1" xfId="5" applyFont="1" applyBorder="1" applyAlignment="1">
      <alignment wrapText="1"/>
    </xf>
    <xf numFmtId="0" fontId="4" fillId="0" borderId="2" xfId="6" applyFont="1" applyBorder="1" applyAlignment="1">
      <alignment horizontal="center" wrapText="1"/>
    </xf>
    <xf numFmtId="0" fontId="4" fillId="0" borderId="3" xfId="7" applyFont="1" applyBorder="1" applyAlignment="1">
      <alignment horizontal="center" wrapText="1"/>
    </xf>
    <xf numFmtId="0" fontId="4" fillId="0" borderId="4" xfId="8" applyFont="1" applyBorder="1" applyAlignment="1">
      <alignment horizontal="center" wrapText="1"/>
    </xf>
    <xf numFmtId="0" fontId="3" fillId="0" borderId="5" xfId="9" applyFont="1" applyBorder="1" applyAlignment="1">
      <alignment vertical="top" wrapText="1"/>
    </xf>
    <xf numFmtId="164" fontId="3" fillId="0" borderId="6" xfId="11" applyNumberFormat="1" applyFont="1" applyBorder="1" applyAlignment="1">
      <alignment horizontal="right" vertical="top"/>
    </xf>
    <xf numFmtId="165" fontId="3" fillId="0" borderId="7" xfId="12" applyNumberFormat="1" applyFont="1" applyBorder="1" applyAlignment="1">
      <alignment horizontal="right" vertical="top"/>
    </xf>
    <xf numFmtId="165" fontId="3" fillId="0" borderId="8" xfId="13" applyNumberFormat="1" applyFont="1" applyBorder="1" applyAlignment="1">
      <alignment horizontal="right" vertical="top"/>
    </xf>
    <xf numFmtId="0" fontId="3" fillId="0" borderId="9" xfId="14" applyFont="1" applyBorder="1" applyAlignment="1">
      <alignment vertical="top" wrapText="1"/>
    </xf>
    <xf numFmtId="164" fontId="3" fillId="0" borderId="0" xfId="16" applyNumberFormat="1" applyFont="1" applyAlignment="1">
      <alignment horizontal="right" vertical="top"/>
    </xf>
    <xf numFmtId="165" fontId="3" fillId="0" borderId="10" xfId="17" applyNumberFormat="1" applyFont="1" applyBorder="1" applyAlignment="1">
      <alignment horizontal="right" vertical="top"/>
    </xf>
    <xf numFmtId="164" fontId="3" fillId="0" borderId="0" xfId="11" applyNumberFormat="1" applyFont="1" applyAlignment="1">
      <alignment horizontal="right" vertical="top"/>
    </xf>
    <xf numFmtId="165" fontId="3" fillId="0" borderId="9" xfId="17" applyNumberFormat="1" applyFont="1" applyBorder="1" applyAlignment="1">
      <alignment horizontal="right" vertical="top"/>
    </xf>
    <xf numFmtId="0" fontId="3" fillId="0" borderId="11" xfId="18" applyFont="1" applyBorder="1" applyAlignment="1">
      <alignment vertical="top" wrapText="1"/>
    </xf>
    <xf numFmtId="0" fontId="5" fillId="0" borderId="1" xfId="19" applyFont="1" applyBorder="1" applyAlignment="1">
      <alignment horizontal="left" vertical="top" wrapText="1"/>
    </xf>
    <xf numFmtId="164" fontId="3" fillId="0" borderId="2" xfId="20" applyNumberFormat="1" applyFont="1" applyBorder="1" applyAlignment="1">
      <alignment horizontal="right" vertical="top"/>
    </xf>
    <xf numFmtId="165" fontId="3" fillId="0" borderId="3" xfId="21" applyNumberFormat="1" applyFont="1" applyBorder="1" applyAlignment="1">
      <alignment horizontal="right" vertical="top"/>
    </xf>
    <xf numFmtId="0" fontId="3" fillId="0" borderId="12" xfId="22" applyFont="1" applyBorder="1" applyAlignment="1">
      <alignment horizontal="left" vertical="top" wrapText="1"/>
    </xf>
    <xf numFmtId="0" fontId="6" fillId="0" borderId="0" xfId="0" applyFont="1"/>
    <xf numFmtId="0" fontId="3" fillId="0" borderId="0" xfId="18" applyFont="1" applyAlignment="1">
      <alignment vertical="top" wrapText="1"/>
    </xf>
    <xf numFmtId="0" fontId="5" fillId="0" borderId="0" xfId="19" applyFont="1" applyAlignment="1">
      <alignment horizontal="left" vertical="top" wrapText="1"/>
    </xf>
    <xf numFmtId="164" fontId="3" fillId="0" borderId="0" xfId="20" applyNumberFormat="1" applyFont="1" applyAlignment="1">
      <alignment horizontal="right" vertical="top"/>
    </xf>
    <xf numFmtId="0" fontId="4" fillId="0" borderId="0" xfId="8" applyFont="1" applyFill="1" applyBorder="1" applyAlignment="1">
      <alignment horizontal="center" wrapText="1"/>
    </xf>
    <xf numFmtId="0" fontId="2" fillId="0" borderId="0" xfId="1" applyFont="1" applyAlignment="1">
      <alignment horizontal="center" vertical="center" wrapText="1"/>
    </xf>
    <xf numFmtId="0" fontId="2" fillId="0" borderId="0" xfId="2" applyFont="1" applyAlignment="1">
      <alignment horizontal="center" vertical="center" wrapText="1"/>
    </xf>
    <xf numFmtId="0" fontId="2" fillId="0" borderId="0" xfId="3" applyFont="1" applyAlignment="1">
      <alignment horizontal="center" vertical="center" wrapText="1"/>
    </xf>
  </cellXfs>
  <cellStyles count="23">
    <cellStyle name="Normal" xfId="0" builtinId="0"/>
    <cellStyle name="style1640843387007" xfId="6" xr:uid="{F874DE15-D0E6-4219-AF1D-A1C3E2CA7566}"/>
    <cellStyle name="style1640843387084" xfId="7" xr:uid="{14936A72-757C-49D2-A6E8-C14413C611D1}"/>
    <cellStyle name="style1640843387177" xfId="8" xr:uid="{C6CA3A17-FB66-4E3C-863C-5C9E8A5B289D}"/>
    <cellStyle name="style1660408019220" xfId="2" xr:uid="{B838E6D4-C0F7-4733-9B76-76AABBA81ECD}"/>
    <cellStyle name="style1660408019332" xfId="3" xr:uid="{464DC22C-5309-4A00-ACA1-8AD2A7E11BFD}"/>
    <cellStyle name="style1660408019446" xfId="1" xr:uid="{46885BBC-A9F0-4D5E-977F-8A9DA37B6E03}"/>
    <cellStyle name="style1660408019808" xfId="14" xr:uid="{3C13D82C-490B-4AF2-8B15-03AD83A75E68}"/>
    <cellStyle name="style1660408019910" xfId="10" xr:uid="{D7F67B5A-CBBD-4F40-AEF0-75BC8E66C09C}"/>
    <cellStyle name="style1660408020017" xfId="18" xr:uid="{980331B7-C89C-4708-BDE4-E34FEFA650E2}"/>
    <cellStyle name="style1660408020188" xfId="19" xr:uid="{EAC9D46B-7F6F-494A-B3A9-0D54945AD4BF}"/>
    <cellStyle name="style1660408021073" xfId="4" xr:uid="{AF07B2B3-9BCC-44DE-9EE4-CDC1F65733AE}"/>
    <cellStyle name="style1660408021198" xfId="5" xr:uid="{D269D167-973B-474C-B5BD-765FA9064522}"/>
    <cellStyle name="style1660408021712" xfId="9" xr:uid="{BDC22E4D-42AF-4E37-AF2D-56BE9E467E90}"/>
    <cellStyle name="style1660408021820" xfId="15" xr:uid="{B5EA2EC3-E6A8-453C-958F-A70145BF7C94}"/>
    <cellStyle name="style1660408021930" xfId="16" xr:uid="{E90B39F8-9770-4E19-BE2D-F32804F90083}"/>
    <cellStyle name="style1660408022232" xfId="20" xr:uid="{34E33996-E8E7-4E41-87E0-E47970990CB3}"/>
    <cellStyle name="style1660408022604" xfId="13" xr:uid="{374BFCAF-AD1D-456A-8C9D-35F2401DC5D9}"/>
    <cellStyle name="style1660408022674" xfId="11" xr:uid="{9A7E9A04-F674-4A26-BBF1-146D0F8FC593}"/>
    <cellStyle name="style1660408022774" xfId="12" xr:uid="{3A9289FB-3D67-419E-B304-E43FBEB6FBD8}"/>
    <cellStyle name="style1660408022866" xfId="17" xr:uid="{DFFB3293-7B5B-455C-8C15-4439B8E94E49}"/>
    <cellStyle name="style1660408022970" xfId="21" xr:uid="{E83AF1EF-CD4C-4934-8476-84EC77FAC347}"/>
    <cellStyle name="style1660408023061" xfId="22" xr:uid="{E4CB2554-200E-46EA-9BBF-10B157B185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Sheet1!$D$7:$D$10</c:f>
              <c:strCache>
                <c:ptCount val="4"/>
                <c:pt idx="0">
                  <c:v>ඔබගේ නම යොදා තිබේ</c:v>
                </c:pt>
                <c:pt idx="1">
                  <c:v>ඔබගේ පැතිකඩ ඡායාරූපයක්(Profile picture) යොදා තිබේ</c:v>
                </c:pt>
                <c:pt idx="2">
                  <c:v>ඔබගේ උපන්දිනය නිවැරදිවයොදා තිබේ</c:v>
                </c:pt>
                <c:pt idx="3">
                  <c:v>වෙනත් නමක්, වෙනත් ඡායාරූපයක් ( Profile picture) වෙනත් උපන් දිනයක් යොදා තිබේ.</c:v>
                </c:pt>
              </c:strCache>
            </c:strRef>
          </c:cat>
          <c:val>
            <c:numRef>
              <c:f>Sheet1!$E$7:$E$10</c:f>
              <c:numCache>
                <c:formatCode>###0</c:formatCode>
                <c:ptCount val="4"/>
                <c:pt idx="0">
                  <c:v>62</c:v>
                </c:pt>
                <c:pt idx="1">
                  <c:v>52</c:v>
                </c:pt>
                <c:pt idx="2">
                  <c:v>44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C-4766-9F17-C156F9739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546504"/>
        <c:axId val="469549456"/>
      </c:barChart>
      <c:catAx>
        <c:axId val="469546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49456"/>
        <c:crosses val="autoZero"/>
        <c:auto val="1"/>
        <c:lblAlgn val="ctr"/>
        <c:lblOffset val="100"/>
        <c:noMultiLvlLbl val="0"/>
      </c:catAx>
      <c:valAx>
        <c:axId val="46954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46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Sheet1!$N$234:$N$238</c:f>
              <c:strCache>
                <c:ptCount val="5"/>
                <c:pt idx="0">
                  <c:v>ඔබ පෙර සිට හඳුනාගත් පුද්ගලයින්</c:v>
                </c:pt>
                <c:pt idx="1">
                  <c:v>ෆේස්බුක් ඔස්සේ හඳුනාගත් පුද්ගලයින්</c:v>
                </c:pt>
                <c:pt idx="2">
                  <c:v>Mutual friends මත හඳුනාගත් පුද්ගලයින්</c:v>
                </c:pt>
                <c:pt idx="3">
                  <c:v>ඔබගේ කැමැත්ත මත හඳුනාගත් පුද්ගලයින්</c:v>
                </c:pt>
                <c:pt idx="4">
                  <c:v>තවමත් හඳුනානොගත් පුද්ගලයින්</c:v>
                </c:pt>
              </c:strCache>
            </c:strRef>
          </c:cat>
          <c:val>
            <c:numRef>
              <c:f>Sheet1!$O$234:$O$238</c:f>
              <c:numCache>
                <c:formatCode>###0</c:formatCode>
                <c:ptCount val="5"/>
                <c:pt idx="0">
                  <c:v>13</c:v>
                </c:pt>
                <c:pt idx="1">
                  <c:v>24</c:v>
                </c:pt>
                <c:pt idx="2">
                  <c:v>37</c:v>
                </c:pt>
                <c:pt idx="3">
                  <c:v>12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A-413B-B0DE-074D51E6D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398880"/>
        <c:axId val="88398552"/>
      </c:barChart>
      <c:catAx>
        <c:axId val="8839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98552"/>
        <c:crosses val="autoZero"/>
        <c:auto val="1"/>
        <c:lblAlgn val="ctr"/>
        <c:lblOffset val="100"/>
        <c:noMultiLvlLbl val="0"/>
      </c:catAx>
      <c:valAx>
        <c:axId val="8839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9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Sheet1!$N$234:$N$238</c:f>
              <c:strCache>
                <c:ptCount val="5"/>
                <c:pt idx="0">
                  <c:v>ඔබ පෙර සිට හඳුනාගත් පුද්ගලයින්</c:v>
                </c:pt>
                <c:pt idx="1">
                  <c:v>ෆේස්බුක් ඔස්සේ හඳුනාගත් පුද්ගලයින්</c:v>
                </c:pt>
                <c:pt idx="2">
                  <c:v>Mutual friends මත හඳුනාගත් පුද්ගලයින්</c:v>
                </c:pt>
                <c:pt idx="3">
                  <c:v>ඔබගේ කැමැත්ත මත හඳුනාගත් පුද්ගලයින්</c:v>
                </c:pt>
                <c:pt idx="4">
                  <c:v>තවමත් හඳුනානොගත් පුද්ගලයින්</c:v>
                </c:pt>
              </c:strCache>
            </c:strRef>
          </c:cat>
          <c:val>
            <c:numRef>
              <c:f>Sheet1!$O$234:$O$238</c:f>
              <c:numCache>
                <c:formatCode>###0</c:formatCode>
                <c:ptCount val="5"/>
                <c:pt idx="0">
                  <c:v>13</c:v>
                </c:pt>
                <c:pt idx="1">
                  <c:v>24</c:v>
                </c:pt>
                <c:pt idx="2">
                  <c:v>37</c:v>
                </c:pt>
                <c:pt idx="3">
                  <c:v>12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F-4A7A-8900-DF6623A3C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Sheet1!$D$35:$D$36</c:f>
              <c:strCache>
                <c:ptCount val="2"/>
                <c:pt idx="0">
                  <c:v>සත්‍ය තොරතුරු ඇතුළත්( Real</c:v>
                </c:pt>
                <c:pt idx="1">
                  <c:v>අසත්‍ය තොරතුරු ඇතුළත්(Fake)</c:v>
                </c:pt>
              </c:strCache>
            </c:strRef>
          </c:cat>
          <c:val>
            <c:numRef>
              <c:f>Sheet1!$E$35:$E$36</c:f>
              <c:numCache>
                <c:formatCode>###0</c:formatCode>
                <c:ptCount val="2"/>
                <c:pt idx="0">
                  <c:v>82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8-493F-8357-36CE78642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771160"/>
        <c:axId val="466770832"/>
      </c:barChart>
      <c:catAx>
        <c:axId val="46677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70832"/>
        <c:crosses val="autoZero"/>
        <c:auto val="1"/>
        <c:lblAlgn val="ctr"/>
        <c:lblOffset val="100"/>
        <c:noMultiLvlLbl val="0"/>
      </c:catAx>
      <c:valAx>
        <c:axId val="4667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71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Sheet1!$D$59:$D$65</c:f>
              <c:strCache>
                <c:ptCount val="7"/>
                <c:pt idx="0">
                  <c:v>විනෝදයට</c:v>
                </c:pt>
                <c:pt idx="1">
                  <c:v>විවිධ ප්‍රචාරණ කටයුතු සඳහා</c:v>
                </c:pt>
                <c:pt idx="2">
                  <c:v>සත්‍ය ගිණුමෙන් ලබාගත නොහැකි ප්‍රතිරූප, පෞරුෂ වර්ධනයට</c:v>
                </c:pt>
                <c:pt idx="3">
                  <c:v>විවිධ ලිංගික සබඳතා පැවැත්වීමට</c:v>
                </c:pt>
                <c:pt idx="4">
                  <c:v>පෙම්වතා / පෙම්වතිය සමඟ සබඳතා පැවැත්වීමට</c:v>
                </c:pt>
                <c:pt idx="5">
                  <c:v>වෙනත් කෙනෙකුගේ බලපෑමක් මත</c:v>
                </c:pt>
                <c:pt idx="6">
                  <c:v>වෙනත්</c:v>
                </c:pt>
              </c:strCache>
            </c:strRef>
          </c:cat>
          <c:val>
            <c:numRef>
              <c:f>Sheet1!$E$59:$E$65</c:f>
              <c:numCache>
                <c:formatCode>###0</c:formatCode>
                <c:ptCount val="7"/>
                <c:pt idx="0">
                  <c:v>20</c:v>
                </c:pt>
                <c:pt idx="1">
                  <c:v>26</c:v>
                </c:pt>
                <c:pt idx="2">
                  <c:v>29</c:v>
                </c:pt>
                <c:pt idx="3">
                  <c:v>25</c:v>
                </c:pt>
                <c:pt idx="4">
                  <c:v>24</c:v>
                </c:pt>
                <c:pt idx="5">
                  <c:v>12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5-468F-B9CD-6EB2A3924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454752"/>
        <c:axId val="466456064"/>
      </c:barChart>
      <c:catAx>
        <c:axId val="46645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56064"/>
        <c:crosses val="autoZero"/>
        <c:auto val="1"/>
        <c:lblAlgn val="ctr"/>
        <c:lblOffset val="100"/>
        <c:noMultiLvlLbl val="0"/>
      </c:catAx>
      <c:valAx>
        <c:axId val="4664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5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Sheet1!$D$89:$D$97</c:f>
              <c:strCache>
                <c:ptCount val="9"/>
                <c:pt idx="0">
                  <c:v>අලුත් මිතුරන් සොයා ගැනීමට</c:v>
                </c:pt>
                <c:pt idx="1">
                  <c:v>මිතුරන් සමඟ නිදහසේ සංවාද කිරීමට</c:v>
                </c:pt>
                <c:pt idx="2">
                  <c:v>විනෝදාංශයක් ලෙස</c:v>
                </c:pt>
                <c:pt idx="3">
                  <c:v>සිතේ හැඟීම් නිදහස් කර ගැනීමට</c:v>
                </c:pt>
                <c:pt idx="4">
                  <c:v>පාළුව, තනිකම මකා ගැනීමට</c:v>
                </c:pt>
                <c:pt idx="5">
                  <c:v>ප්‍රේම සබඳතා ගොඩනගා ගැනීමට</c:v>
                </c:pt>
                <c:pt idx="6">
                  <c:v>ලිංගික දර්ශන නැරඹීමට හා ඒවා හුවමාරු කර ගැනීමට</c:v>
                </c:pt>
                <c:pt idx="7">
                  <c:v>අනන්‍යයන්ගේ තොරතුරු සෙවීමට</c:v>
                </c:pt>
                <c:pt idx="8">
                  <c:v>වෙනත්</c:v>
                </c:pt>
              </c:strCache>
            </c:strRef>
          </c:cat>
          <c:val>
            <c:numRef>
              <c:f>Sheet1!$E$89:$E$97</c:f>
              <c:numCache>
                <c:formatCode>###0</c:formatCode>
                <c:ptCount val="9"/>
                <c:pt idx="0">
                  <c:v>35</c:v>
                </c:pt>
                <c:pt idx="1">
                  <c:v>33</c:v>
                </c:pt>
                <c:pt idx="2">
                  <c:v>55</c:v>
                </c:pt>
                <c:pt idx="3">
                  <c:v>47</c:v>
                </c:pt>
                <c:pt idx="4">
                  <c:v>49</c:v>
                </c:pt>
                <c:pt idx="5">
                  <c:v>34</c:v>
                </c:pt>
                <c:pt idx="6">
                  <c:v>25</c:v>
                </c:pt>
                <c:pt idx="7">
                  <c:v>24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D-498F-8909-909FD6DC6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4986464"/>
        <c:axId val="244983512"/>
      </c:barChart>
      <c:catAx>
        <c:axId val="24498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83512"/>
        <c:crosses val="autoZero"/>
        <c:auto val="1"/>
        <c:lblAlgn val="ctr"/>
        <c:lblOffset val="100"/>
        <c:noMultiLvlLbl val="0"/>
      </c:catAx>
      <c:valAx>
        <c:axId val="24498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8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Sheet1!$D$120:$D$123</c:f>
              <c:strCache>
                <c:ptCount val="4"/>
                <c:pt idx="0">
                  <c:v>පුද්ගලයාගේ පැතිකඩඡායාරූපය (Profile picture) මතතීරණය කරයි</c:v>
                </c:pt>
                <c:pt idx="1">
                  <c:v>පුද්ගලයාගේ විස්තර මතතීරණය කරයි</c:v>
                </c:pt>
                <c:pt idx="2">
                  <c:v>විශේෂයක් නැත</c:v>
                </c:pt>
                <c:pt idx="3">
                  <c:v>වෙනත්</c:v>
                </c:pt>
              </c:strCache>
            </c:strRef>
          </c:cat>
          <c:val>
            <c:numRef>
              <c:f>Sheet1!$E$120:$E$123</c:f>
              <c:numCache>
                <c:formatCode>###0</c:formatCode>
                <c:ptCount val="4"/>
                <c:pt idx="0">
                  <c:v>38</c:v>
                </c:pt>
                <c:pt idx="1">
                  <c:v>54</c:v>
                </c:pt>
                <c:pt idx="2">
                  <c:v>26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3-4563-AC7E-04983A8C0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086936"/>
        <c:axId val="98090216"/>
      </c:barChart>
      <c:catAx>
        <c:axId val="98086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90216"/>
        <c:crosses val="autoZero"/>
        <c:auto val="1"/>
        <c:lblAlgn val="ctr"/>
        <c:lblOffset val="100"/>
        <c:noMultiLvlLbl val="0"/>
      </c:catAx>
      <c:valAx>
        <c:axId val="9809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86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Sheet1!$D$145:$D$152</c:f>
              <c:strCache>
                <c:ptCount val="8"/>
                <c:pt idx="0">
                  <c:v>තමන්ගේ ඡායාරූප නිතර නිතර උඩුගත කිරීමට</c:v>
                </c:pt>
                <c:pt idx="1">
                  <c:v>ගීත, වීඩියේ ඇතුළත් කිරීමට</c:v>
                </c:pt>
                <c:pt idx="2">
                  <c:v>නව මිතුරන් හඳුනා ගැනීමට</c:v>
                </c:pt>
                <c:pt idx="3">
                  <c:v>මිතුරන්ගේ ඡායාරූප, වීඩියෝ නැරඹීමට</c:v>
                </c:pt>
                <c:pt idx="4">
                  <c:v>කැමැත්ත පළ කිරීමට (Like)</c:v>
                </c:pt>
                <c:pt idx="5">
                  <c:v>ප්‍රතිචාර දැක්වීමට ( Comments)</c:v>
                </c:pt>
                <c:pt idx="6">
                  <c:v>සංවාද කිරීමට ( Chat)</c:v>
                </c:pt>
                <c:pt idx="7">
                  <c:v>සංවාද කිරීමට ( Chat)</c:v>
                </c:pt>
              </c:strCache>
            </c:strRef>
          </c:cat>
          <c:val>
            <c:numRef>
              <c:f>Sheet1!$E$145:$E$152</c:f>
              <c:numCache>
                <c:formatCode>###0</c:formatCode>
                <c:ptCount val="8"/>
                <c:pt idx="0">
                  <c:v>36</c:v>
                </c:pt>
                <c:pt idx="1">
                  <c:v>27</c:v>
                </c:pt>
                <c:pt idx="2">
                  <c:v>35</c:v>
                </c:pt>
                <c:pt idx="3">
                  <c:v>52</c:v>
                </c:pt>
                <c:pt idx="4">
                  <c:v>46</c:v>
                </c:pt>
                <c:pt idx="5">
                  <c:v>43</c:v>
                </c:pt>
                <c:pt idx="6">
                  <c:v>30</c:v>
                </c:pt>
                <c:pt idx="7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7-41A7-80B8-CF41A7771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4989744"/>
        <c:axId val="244989416"/>
      </c:barChart>
      <c:catAx>
        <c:axId val="24498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89416"/>
        <c:crosses val="autoZero"/>
        <c:auto val="1"/>
        <c:lblAlgn val="ctr"/>
        <c:lblOffset val="100"/>
        <c:noMultiLvlLbl val="0"/>
      </c:catAx>
      <c:valAx>
        <c:axId val="24498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8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Sheet1!$D$176:$D$180</c:f>
              <c:strCache>
                <c:ptCount val="5"/>
                <c:pt idx="0">
                  <c:v>Message මඟින්</c:v>
                </c:pt>
                <c:pt idx="1">
                  <c:v>Audio call මඟින්</c:v>
                </c:pt>
                <c:pt idx="2">
                  <c:v>Vedio call මඟින්</c:v>
                </c:pt>
                <c:pt idx="3">
                  <c:v>Comments මඟින්</c:v>
                </c:pt>
                <c:pt idx="4">
                  <c:v>Like මඟින්</c:v>
                </c:pt>
              </c:strCache>
            </c:strRef>
          </c:cat>
          <c:val>
            <c:numRef>
              <c:f>Sheet1!$E$176:$E$180</c:f>
              <c:numCache>
                <c:formatCode>###0</c:formatCode>
                <c:ptCount val="5"/>
                <c:pt idx="0">
                  <c:v>58</c:v>
                </c:pt>
                <c:pt idx="1">
                  <c:v>36</c:v>
                </c:pt>
                <c:pt idx="2">
                  <c:v>34</c:v>
                </c:pt>
                <c:pt idx="3">
                  <c:v>61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5-4165-8325-AE4648181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762632"/>
        <c:axId val="466768536"/>
      </c:barChart>
      <c:catAx>
        <c:axId val="46676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68536"/>
        <c:crosses val="autoZero"/>
        <c:auto val="1"/>
        <c:lblAlgn val="ctr"/>
        <c:lblOffset val="100"/>
        <c:noMultiLvlLbl val="0"/>
      </c:catAx>
      <c:valAx>
        <c:axId val="46676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62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Sheet1!$D$204:$D$209</c:f>
              <c:strCache>
                <c:ptCount val="6"/>
                <c:pt idx="0">
                  <c:v>එම මිතුරන් වඩාත් විශ්වාසබැවින්</c:v>
                </c:pt>
                <c:pt idx="1">
                  <c:v>ඔබට මුදල් ලැබෙන බැවින්</c:v>
                </c:pt>
                <c:pt idx="2">
                  <c:v>ඔබට මුදල් ලබා දෙන බවටපොරොන්දු වී ඇති බැවින්</c:v>
                </c:pt>
                <c:pt idx="3">
                  <c:v>එය ඔබේ කැමැත්ත බැවින්</c:v>
                </c:pt>
                <c:pt idx="4">
                  <c:v>වෙනත් කෙනෙකුගේ බලපෑමක්මත</c:v>
                </c:pt>
                <c:pt idx="5">
                  <c:v>වෙනත්</c:v>
                </c:pt>
              </c:strCache>
            </c:strRef>
          </c:cat>
          <c:val>
            <c:numRef>
              <c:f>Sheet1!$E$204:$E$209</c:f>
              <c:numCache>
                <c:formatCode>###0</c:formatCode>
                <c:ptCount val="6"/>
                <c:pt idx="0">
                  <c:v>26</c:v>
                </c:pt>
                <c:pt idx="1">
                  <c:v>7</c:v>
                </c:pt>
                <c:pt idx="2">
                  <c:v>9</c:v>
                </c:pt>
                <c:pt idx="3">
                  <c:v>6</c:v>
                </c:pt>
                <c:pt idx="4">
                  <c:v>14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3-4EC9-A944-D31052D2B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923848"/>
        <c:axId val="466459672"/>
      </c:barChart>
      <c:catAx>
        <c:axId val="471923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59672"/>
        <c:crosses val="autoZero"/>
        <c:auto val="1"/>
        <c:lblAlgn val="ctr"/>
        <c:lblOffset val="100"/>
        <c:noMultiLvlLbl val="0"/>
      </c:catAx>
      <c:valAx>
        <c:axId val="46645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923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Sheet1!$D$234</c:f>
              <c:strCache>
                <c:ptCount val="1"/>
                <c:pt idx="0">
                  <c:v>ඔබ පෙර සිට හඳුනාගත් පුද්ගලයින්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Sheet1!$E$233:$I$233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Sheet1!$E$234:$I$234</c:f>
              <c:numCache>
                <c:formatCode>###0</c:formatCode>
                <c:ptCount val="5"/>
                <c:pt idx="0">
                  <c:v>57</c:v>
                </c:pt>
                <c:pt idx="1">
                  <c:v>13</c:v>
                </c:pt>
                <c:pt idx="2">
                  <c:v>15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9-431F-9170-E865F0B3693B}"/>
            </c:ext>
          </c:extLst>
        </c:ser>
        <c:ser>
          <c:idx val="1"/>
          <c:order val="1"/>
          <c:tx>
            <c:strRef>
              <c:f>Sheet1!$D$235</c:f>
              <c:strCache>
                <c:ptCount val="1"/>
                <c:pt idx="0">
                  <c:v>ෆේස්බුක් ඔස්සේ හඳුනාගත් පුද්ගලයින්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Sheet1!$E$233:$I$233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Sheet1!$E$235:$I$235</c:f>
              <c:numCache>
                <c:formatCode>###0</c:formatCode>
                <c:ptCount val="5"/>
                <c:pt idx="0">
                  <c:v>34</c:v>
                </c:pt>
                <c:pt idx="1">
                  <c:v>24</c:v>
                </c:pt>
                <c:pt idx="2">
                  <c:v>0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A9-431F-9170-E865F0B3693B}"/>
            </c:ext>
          </c:extLst>
        </c:ser>
        <c:ser>
          <c:idx val="2"/>
          <c:order val="2"/>
          <c:tx>
            <c:strRef>
              <c:f>Sheet1!$D$236</c:f>
              <c:strCache>
                <c:ptCount val="1"/>
                <c:pt idx="0">
                  <c:v>Mutual friends මත හඳුනාගත් පුද්ගලයින්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Sheet1!$E$233:$I$233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Sheet1!$E$236:$I$236</c:f>
              <c:numCache>
                <c:formatCode>###0</c:formatCode>
                <c:ptCount val="5"/>
                <c:pt idx="0">
                  <c:v>13</c:v>
                </c:pt>
                <c:pt idx="1">
                  <c:v>37</c:v>
                </c:pt>
                <c:pt idx="2">
                  <c:v>11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A9-431F-9170-E865F0B3693B}"/>
            </c:ext>
          </c:extLst>
        </c:ser>
        <c:ser>
          <c:idx val="3"/>
          <c:order val="3"/>
          <c:tx>
            <c:strRef>
              <c:f>Sheet1!$D$237</c:f>
              <c:strCache>
                <c:ptCount val="1"/>
                <c:pt idx="0">
                  <c:v>ඔබගේ කැමැත්ත මත හඳුනාගත් පුද්ගලයින්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Sheet1!$E$233:$I$233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Sheet1!$E$237:$I$237</c:f>
              <c:numCache>
                <c:formatCode>###0</c:formatCode>
                <c:ptCount val="5"/>
                <c:pt idx="0">
                  <c:v>44</c:v>
                </c:pt>
                <c:pt idx="1">
                  <c:v>12</c:v>
                </c:pt>
                <c:pt idx="2">
                  <c:v>11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A9-431F-9170-E865F0B3693B}"/>
            </c:ext>
          </c:extLst>
        </c:ser>
        <c:ser>
          <c:idx val="4"/>
          <c:order val="4"/>
          <c:tx>
            <c:strRef>
              <c:f>Sheet1!$D$238</c:f>
              <c:strCache>
                <c:ptCount val="1"/>
                <c:pt idx="0">
                  <c:v>තවමත් හඳුනානොගත් පුද්ගලයින්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Sheet1!$E$233:$I$233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Sheet1!$E$238:$I$238</c:f>
              <c:numCache>
                <c:formatCode>###0</c:formatCode>
                <c:ptCount val="5"/>
                <c:pt idx="0">
                  <c:v>15</c:v>
                </c:pt>
                <c:pt idx="1">
                  <c:v>14</c:v>
                </c:pt>
                <c:pt idx="2">
                  <c:v>23</c:v>
                </c:pt>
                <c:pt idx="3">
                  <c:v>6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A9-431F-9170-E865F0B36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181152"/>
        <c:axId val="517190008"/>
      </c:barChart>
      <c:catAx>
        <c:axId val="51718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90008"/>
        <c:crosses val="autoZero"/>
        <c:auto val="1"/>
        <c:lblAlgn val="ctr"/>
        <c:lblOffset val="100"/>
        <c:noMultiLvlLbl val="0"/>
      </c:catAx>
      <c:valAx>
        <c:axId val="51719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8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13</xdr:row>
      <xdr:rowOff>57150</xdr:rowOff>
    </xdr:from>
    <xdr:to>
      <xdr:col>7</xdr:col>
      <xdr:colOff>266700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90224-E86B-E7D1-72AB-22759DF24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476250</xdr:colOff>
      <xdr:row>37</xdr:row>
      <xdr:rowOff>152400</xdr:rowOff>
    </xdr:from>
    <xdr:to>
      <xdr:col>7</xdr:col>
      <xdr:colOff>676275</xdr:colOff>
      <xdr:row>52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C433C1-A20F-B519-1DB7-51F4DED61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257175</xdr:colOff>
      <xdr:row>68</xdr:row>
      <xdr:rowOff>57150</xdr:rowOff>
    </xdr:from>
    <xdr:to>
      <xdr:col>7</xdr:col>
      <xdr:colOff>457200</xdr:colOff>
      <xdr:row>82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CCCBED-B548-6C08-0B6E-30967EA7C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123825</xdr:colOff>
      <xdr:row>99</xdr:row>
      <xdr:rowOff>142875</xdr:rowOff>
    </xdr:from>
    <xdr:to>
      <xdr:col>7</xdr:col>
      <xdr:colOff>323850</xdr:colOff>
      <xdr:row>114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CA3343-F344-BFFF-1E73-19B298B13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66675</xdr:colOff>
      <xdr:row>125</xdr:row>
      <xdr:rowOff>38100</xdr:rowOff>
    </xdr:from>
    <xdr:to>
      <xdr:col>7</xdr:col>
      <xdr:colOff>266700</xdr:colOff>
      <xdr:row>139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CE0E6B-C9AD-90ED-CAC0-0951E0244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581025</xdr:colOff>
      <xdr:row>156</xdr:row>
      <xdr:rowOff>57150</xdr:rowOff>
    </xdr:from>
    <xdr:to>
      <xdr:col>7</xdr:col>
      <xdr:colOff>781050</xdr:colOff>
      <xdr:row>170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026B6C-83DE-445E-0789-1D5EB4F2E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104775</xdr:colOff>
      <xdr:row>182</xdr:row>
      <xdr:rowOff>66675</xdr:rowOff>
    </xdr:from>
    <xdr:to>
      <xdr:col>7</xdr:col>
      <xdr:colOff>304800</xdr:colOff>
      <xdr:row>196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BDD19CD-B67F-196D-F49A-498548F15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485775</xdr:colOff>
      <xdr:row>211</xdr:row>
      <xdr:rowOff>85725</xdr:rowOff>
    </xdr:from>
    <xdr:to>
      <xdr:col>7</xdr:col>
      <xdr:colOff>76200</xdr:colOff>
      <xdr:row>225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664DDCA-A797-028E-487D-2FACD09FD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962025</xdr:colOff>
      <xdr:row>241</xdr:row>
      <xdr:rowOff>180975</xdr:rowOff>
    </xdr:from>
    <xdr:to>
      <xdr:col>8</xdr:col>
      <xdr:colOff>285750</xdr:colOff>
      <xdr:row>256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F7211D6-3E46-B1A7-F9DC-E3D07B763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171450</xdr:colOff>
      <xdr:row>242</xdr:row>
      <xdr:rowOff>57150</xdr:rowOff>
    </xdr:from>
    <xdr:to>
      <xdr:col>16</xdr:col>
      <xdr:colOff>295275</xdr:colOff>
      <xdr:row>256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A620593-271C-ADE8-4A84-9A3679E60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533400</xdr:colOff>
      <xdr:row>241</xdr:row>
      <xdr:rowOff>38100</xdr:rowOff>
    </xdr:from>
    <xdr:to>
      <xdr:col>24</xdr:col>
      <xdr:colOff>228600</xdr:colOff>
      <xdr:row>255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24FB3B4-63EB-6043-4F15-DB3502D5C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A1DE2-556E-4455-A0BA-262A95EAA332}">
  <dimension ref="C5:R239"/>
  <sheetViews>
    <sheetView tabSelected="1" topLeftCell="B226" workbookViewId="0">
      <selection activeCell="N234" sqref="N234:O238"/>
    </sheetView>
  </sheetViews>
  <sheetFormatPr defaultRowHeight="15" x14ac:dyDescent="0.25"/>
  <cols>
    <col min="4" max="4" width="24.7109375" customWidth="1"/>
    <col min="5" max="5" width="14.140625" customWidth="1"/>
    <col min="6" max="6" width="15.42578125" customWidth="1"/>
    <col min="7" max="7" width="11.28515625" customWidth="1"/>
    <col min="8" max="8" width="13.140625" customWidth="1"/>
    <col min="14" max="14" width="30.140625" customWidth="1"/>
  </cols>
  <sheetData>
    <row r="5" spans="3:8" x14ac:dyDescent="0.25">
      <c r="C5" s="25">
        <v>9</v>
      </c>
      <c r="D5" s="26"/>
      <c r="E5" s="26"/>
      <c r="F5" s="26"/>
      <c r="G5" s="26"/>
      <c r="H5" s="27"/>
    </row>
    <row r="6" spans="3:8" ht="31.5" x14ac:dyDescent="0.25">
      <c r="C6" s="1"/>
      <c r="D6" s="2"/>
      <c r="E6" s="3" t="s">
        <v>0</v>
      </c>
      <c r="F6" s="4" t="s">
        <v>1</v>
      </c>
      <c r="G6" s="4" t="s">
        <v>2</v>
      </c>
      <c r="H6" s="5" t="s">
        <v>3</v>
      </c>
    </row>
    <row r="7" spans="3:8" x14ac:dyDescent="0.25">
      <c r="C7" s="6"/>
      <c r="D7" t="s">
        <v>5</v>
      </c>
      <c r="E7" s="7">
        <v>62</v>
      </c>
      <c r="F7" s="8">
        <f>E7/E11*100</f>
        <v>33.879781420765028</v>
      </c>
      <c r="G7" s="8">
        <f>F7</f>
        <v>33.879781420765028</v>
      </c>
      <c r="H7" s="9">
        <f>G7</f>
        <v>33.879781420765028</v>
      </c>
    </row>
    <row r="8" spans="3:8" x14ac:dyDescent="0.25">
      <c r="C8" s="10"/>
      <c r="D8" t="s">
        <v>6</v>
      </c>
      <c r="E8" s="11">
        <v>52</v>
      </c>
      <c r="F8" s="8">
        <f>E8/E11*100</f>
        <v>28.415300546448087</v>
      </c>
      <c r="G8" s="8">
        <f t="shared" ref="G8:G10" si="0">F8</f>
        <v>28.415300546448087</v>
      </c>
      <c r="H8" s="12">
        <f>G8+H7</f>
        <v>62.295081967213115</v>
      </c>
    </row>
    <row r="9" spans="3:8" x14ac:dyDescent="0.25">
      <c r="C9" s="10"/>
      <c r="D9" t="s">
        <v>7</v>
      </c>
      <c r="E9" s="13">
        <v>44</v>
      </c>
      <c r="F9" s="8">
        <f>E9/E11*100</f>
        <v>24.043715846994534</v>
      </c>
      <c r="G9" s="8">
        <f t="shared" si="0"/>
        <v>24.043715846994534</v>
      </c>
      <c r="H9" s="12">
        <f>G9+H8</f>
        <v>86.338797814207652</v>
      </c>
    </row>
    <row r="10" spans="3:8" x14ac:dyDescent="0.25">
      <c r="C10" s="10"/>
      <c r="D10" s="20" t="s">
        <v>8</v>
      </c>
      <c r="E10" s="13">
        <v>25</v>
      </c>
      <c r="F10" s="8">
        <f>E10/E11*100</f>
        <v>13.661202185792352</v>
      </c>
      <c r="G10" s="8">
        <f t="shared" si="0"/>
        <v>13.661202185792352</v>
      </c>
      <c r="H10" s="14">
        <f>G10+H9</f>
        <v>100</v>
      </c>
    </row>
    <row r="11" spans="3:8" ht="15.75" x14ac:dyDescent="0.25">
      <c r="C11" s="15"/>
      <c r="D11" s="16" t="s">
        <v>4</v>
      </c>
      <c r="E11" s="17">
        <f>SUM(E7:E10)</f>
        <v>183</v>
      </c>
      <c r="F11" s="18">
        <v>100</v>
      </c>
      <c r="G11" s="18">
        <v>100</v>
      </c>
      <c r="H11" s="19"/>
    </row>
    <row r="33" spans="3:8" x14ac:dyDescent="0.25">
      <c r="C33" s="25">
        <v>10</v>
      </c>
      <c r="D33" s="26"/>
      <c r="E33" s="26"/>
      <c r="F33" s="26"/>
      <c r="G33" s="26"/>
      <c r="H33" s="27"/>
    </row>
    <row r="34" spans="3:8" ht="31.5" x14ac:dyDescent="0.25">
      <c r="C34" s="1"/>
      <c r="D34" s="2"/>
      <c r="E34" s="3" t="s">
        <v>0</v>
      </c>
      <c r="F34" s="4" t="s">
        <v>1</v>
      </c>
      <c r="G34" s="4" t="s">
        <v>2</v>
      </c>
      <c r="H34" s="5" t="s">
        <v>3</v>
      </c>
    </row>
    <row r="35" spans="3:8" x14ac:dyDescent="0.25">
      <c r="C35" s="6"/>
      <c r="D35" s="20" t="s">
        <v>9</v>
      </c>
      <c r="E35" s="7">
        <v>82</v>
      </c>
      <c r="F35" s="8">
        <f>E35/E37*100</f>
        <v>71.929824561403507</v>
      </c>
      <c r="G35" s="8">
        <f>F35</f>
        <v>71.929824561403507</v>
      </c>
      <c r="H35" s="9">
        <f>G35</f>
        <v>71.929824561403507</v>
      </c>
    </row>
    <row r="36" spans="3:8" x14ac:dyDescent="0.25">
      <c r="C36" s="10"/>
      <c r="D36" t="s">
        <v>10</v>
      </c>
      <c r="E36" s="11">
        <v>32</v>
      </c>
      <c r="F36" s="8">
        <f>E36/E37*100</f>
        <v>28.07017543859649</v>
      </c>
      <c r="G36" s="8">
        <f t="shared" ref="G36" si="1">F36</f>
        <v>28.07017543859649</v>
      </c>
      <c r="H36" s="12">
        <f>G36+H35</f>
        <v>100</v>
      </c>
    </row>
    <row r="37" spans="3:8" ht="15.75" x14ac:dyDescent="0.25">
      <c r="C37" s="15"/>
      <c r="D37" s="16" t="s">
        <v>4</v>
      </c>
      <c r="E37" s="17">
        <f>SUM(E35:E36)</f>
        <v>114</v>
      </c>
      <c r="F37" s="18">
        <v>100</v>
      </c>
      <c r="G37" s="18">
        <v>100</v>
      </c>
      <c r="H37" s="19"/>
    </row>
    <row r="56" spans="3:8" x14ac:dyDescent="0.25">
      <c r="E56">
        <v>11</v>
      </c>
    </row>
    <row r="57" spans="3:8" x14ac:dyDescent="0.25">
      <c r="C57" s="25">
        <v>11</v>
      </c>
      <c r="D57" s="26"/>
      <c r="E57" s="26"/>
      <c r="F57" s="26"/>
      <c r="G57" s="26"/>
      <c r="H57" s="27"/>
    </row>
    <row r="58" spans="3:8" ht="31.5" x14ac:dyDescent="0.25">
      <c r="C58" s="1"/>
      <c r="D58" s="2"/>
      <c r="E58" s="3" t="s">
        <v>0</v>
      </c>
      <c r="F58" s="4" t="s">
        <v>1</v>
      </c>
      <c r="G58" s="4" t="s">
        <v>2</v>
      </c>
      <c r="H58" s="5" t="s">
        <v>3</v>
      </c>
    </row>
    <row r="59" spans="3:8" x14ac:dyDescent="0.25">
      <c r="C59" s="6"/>
      <c r="D59" s="20" t="s">
        <v>12</v>
      </c>
      <c r="E59" s="7">
        <v>20</v>
      </c>
      <c r="F59" s="8">
        <f>E59/E66*100</f>
        <v>13.245033112582782</v>
      </c>
      <c r="G59" s="8">
        <f>F59</f>
        <v>13.245033112582782</v>
      </c>
      <c r="H59" s="9">
        <f>G59</f>
        <v>13.245033112582782</v>
      </c>
    </row>
    <row r="60" spans="3:8" x14ac:dyDescent="0.25">
      <c r="C60" s="10"/>
      <c r="D60" t="s">
        <v>13</v>
      </c>
      <c r="E60" s="11">
        <v>26</v>
      </c>
      <c r="F60" s="8">
        <f>E60/E66*100</f>
        <v>17.218543046357617</v>
      </c>
      <c r="G60" s="8">
        <f t="shared" ref="G60:G65" si="2">F60</f>
        <v>17.218543046357617</v>
      </c>
      <c r="H60" s="12">
        <f>G60+H59</f>
        <v>30.463576158940398</v>
      </c>
    </row>
    <row r="61" spans="3:8" x14ac:dyDescent="0.25">
      <c r="C61" s="10"/>
      <c r="D61" s="20" t="s">
        <v>14</v>
      </c>
      <c r="E61" s="13">
        <v>29</v>
      </c>
      <c r="F61" s="8">
        <f>E61/E66*100</f>
        <v>19.205298013245034</v>
      </c>
      <c r="G61" s="8">
        <f t="shared" si="2"/>
        <v>19.205298013245034</v>
      </c>
      <c r="H61" s="12">
        <f>G61+H60</f>
        <v>49.668874172185433</v>
      </c>
    </row>
    <row r="62" spans="3:8" x14ac:dyDescent="0.25">
      <c r="C62" s="10"/>
      <c r="D62" s="20" t="s">
        <v>15</v>
      </c>
      <c r="E62" s="13">
        <v>25</v>
      </c>
      <c r="F62" s="8">
        <f>E62/E66*100</f>
        <v>16.556291390728479</v>
      </c>
      <c r="G62" s="8">
        <f t="shared" si="2"/>
        <v>16.556291390728479</v>
      </c>
      <c r="H62" s="14">
        <f>G62+H61</f>
        <v>66.225165562913915</v>
      </c>
    </row>
    <row r="63" spans="3:8" x14ac:dyDescent="0.25">
      <c r="C63" s="10"/>
      <c r="D63" s="20" t="s">
        <v>16</v>
      </c>
      <c r="E63" s="13">
        <v>24</v>
      </c>
      <c r="F63" s="8">
        <f>E63/E66*100</f>
        <v>15.894039735099339</v>
      </c>
      <c r="G63" s="8">
        <f t="shared" si="2"/>
        <v>15.894039735099339</v>
      </c>
      <c r="H63" s="14">
        <f>G63+H62</f>
        <v>82.119205298013256</v>
      </c>
    </row>
    <row r="64" spans="3:8" x14ac:dyDescent="0.25">
      <c r="D64" s="20" t="s">
        <v>17</v>
      </c>
      <c r="E64" s="13">
        <v>12</v>
      </c>
      <c r="F64" s="8">
        <f>E64/E66*100</f>
        <v>7.9470198675496695</v>
      </c>
      <c r="G64" s="8">
        <f t="shared" si="2"/>
        <v>7.9470198675496695</v>
      </c>
      <c r="H64" s="14">
        <f t="shared" ref="H64:H65" si="3">G64+H63</f>
        <v>90.066225165562926</v>
      </c>
    </row>
    <row r="65" spans="3:8" ht="15.75" x14ac:dyDescent="0.25">
      <c r="C65" s="21"/>
      <c r="D65" s="22" t="s">
        <v>11</v>
      </c>
      <c r="E65" s="23">
        <v>15</v>
      </c>
      <c r="F65" s="8">
        <f>E65/E66*100</f>
        <v>9.9337748344370862</v>
      </c>
      <c r="G65" s="8">
        <f t="shared" si="2"/>
        <v>9.9337748344370862</v>
      </c>
      <c r="H65" s="14">
        <f t="shared" si="3"/>
        <v>100.00000000000001</v>
      </c>
    </row>
    <row r="66" spans="3:8" ht="15.75" x14ac:dyDescent="0.25">
      <c r="C66" s="15"/>
      <c r="D66" s="16" t="s">
        <v>4</v>
      </c>
      <c r="E66" s="17">
        <f>SUM(E59:E65)</f>
        <v>151</v>
      </c>
      <c r="F66" s="18">
        <v>100</v>
      </c>
      <c r="G66" s="18">
        <v>100</v>
      </c>
      <c r="H66" s="19"/>
    </row>
    <row r="87" spans="3:8" x14ac:dyDescent="0.25">
      <c r="C87" s="25">
        <v>13</v>
      </c>
      <c r="D87" s="26"/>
      <c r="E87" s="26"/>
      <c r="F87" s="26"/>
      <c r="G87" s="26"/>
      <c r="H87" s="27"/>
    </row>
    <row r="88" spans="3:8" ht="31.5" x14ac:dyDescent="0.25">
      <c r="C88" s="1"/>
      <c r="D88" s="2"/>
      <c r="E88" s="3" t="s">
        <v>0</v>
      </c>
      <c r="F88" s="4" t="s">
        <v>1</v>
      </c>
      <c r="G88" s="4" t="s">
        <v>2</v>
      </c>
      <c r="H88" s="5" t="s">
        <v>3</v>
      </c>
    </row>
    <row r="89" spans="3:8" x14ac:dyDescent="0.25">
      <c r="C89" s="6"/>
      <c r="D89" t="s">
        <v>18</v>
      </c>
      <c r="E89" s="7">
        <v>35</v>
      </c>
      <c r="F89" s="8">
        <f>E89/E98*100</f>
        <v>11.29032258064516</v>
      </c>
      <c r="G89" s="8">
        <f>F89</f>
        <v>11.29032258064516</v>
      </c>
      <c r="H89" s="9">
        <f>G89</f>
        <v>11.29032258064516</v>
      </c>
    </row>
    <row r="90" spans="3:8" x14ac:dyDescent="0.25">
      <c r="C90" s="10"/>
      <c r="D90" s="20" t="s">
        <v>19</v>
      </c>
      <c r="E90" s="11">
        <v>33</v>
      </c>
      <c r="F90" s="8">
        <f>E90/E98*100</f>
        <v>10.64516129032258</v>
      </c>
      <c r="G90" s="8">
        <f t="shared" ref="G90:G95" si="4">F90</f>
        <v>10.64516129032258</v>
      </c>
      <c r="H90" s="12">
        <f>G90+H89</f>
        <v>21.93548387096774</v>
      </c>
    </row>
    <row r="91" spans="3:8" x14ac:dyDescent="0.25">
      <c r="C91" s="10"/>
      <c r="D91" t="s">
        <v>20</v>
      </c>
      <c r="E91" s="13">
        <v>55</v>
      </c>
      <c r="F91" s="8">
        <f>E91/E98*100</f>
        <v>17.741935483870968</v>
      </c>
      <c r="G91" s="8">
        <f t="shared" si="4"/>
        <v>17.741935483870968</v>
      </c>
      <c r="H91" s="12">
        <f>G91+H90</f>
        <v>39.677419354838705</v>
      </c>
    </row>
    <row r="92" spans="3:8" x14ac:dyDescent="0.25">
      <c r="C92" s="10"/>
      <c r="D92" s="20" t="s">
        <v>21</v>
      </c>
      <c r="E92" s="13">
        <v>47</v>
      </c>
      <c r="F92" s="8">
        <f>E92/E98*100</f>
        <v>15.161290322580644</v>
      </c>
      <c r="G92" s="8">
        <f t="shared" si="4"/>
        <v>15.161290322580644</v>
      </c>
      <c r="H92" s="14">
        <f>G92+H91</f>
        <v>54.838709677419345</v>
      </c>
    </row>
    <row r="93" spans="3:8" x14ac:dyDescent="0.25">
      <c r="C93" s="10"/>
      <c r="D93" t="s">
        <v>22</v>
      </c>
      <c r="E93" s="13">
        <v>49</v>
      </c>
      <c r="F93" s="8">
        <f>E93/E98*100</f>
        <v>15.806451612903224</v>
      </c>
      <c r="G93" s="8">
        <f t="shared" si="4"/>
        <v>15.806451612903224</v>
      </c>
      <c r="H93" s="14">
        <f>G93+H92</f>
        <v>70.645161290322562</v>
      </c>
    </row>
    <row r="94" spans="3:8" x14ac:dyDescent="0.25">
      <c r="D94" s="20" t="s">
        <v>23</v>
      </c>
      <c r="E94" s="13">
        <v>34</v>
      </c>
      <c r="F94" s="8">
        <f>E94/E98*100</f>
        <v>10.967741935483872</v>
      </c>
      <c r="G94" s="8">
        <f t="shared" si="4"/>
        <v>10.967741935483872</v>
      </c>
      <c r="H94" s="14">
        <f t="shared" ref="H94:H95" si="5">G94+H93</f>
        <v>81.612903225806434</v>
      </c>
    </row>
    <row r="95" spans="3:8" x14ac:dyDescent="0.25">
      <c r="C95" s="21"/>
      <c r="D95" s="20" t="s">
        <v>24</v>
      </c>
      <c r="E95" s="23">
        <v>25</v>
      </c>
      <c r="F95" s="8">
        <f>E95/E98*100</f>
        <v>8.064516129032258</v>
      </c>
      <c r="G95" s="8">
        <f t="shared" si="4"/>
        <v>8.064516129032258</v>
      </c>
      <c r="H95" s="14">
        <f t="shared" si="5"/>
        <v>89.67741935483869</v>
      </c>
    </row>
    <row r="96" spans="3:8" x14ac:dyDescent="0.25">
      <c r="D96" s="20" t="s">
        <v>25</v>
      </c>
      <c r="E96" s="13">
        <v>24</v>
      </c>
      <c r="F96" s="8">
        <f>E96/E98*100</f>
        <v>7.741935483870968</v>
      </c>
      <c r="G96" s="8">
        <f t="shared" ref="G96:G97" si="6">F96</f>
        <v>7.741935483870968</v>
      </c>
      <c r="H96" s="14">
        <f t="shared" ref="H96:H97" si="7">G96+H95</f>
        <v>97.419354838709666</v>
      </c>
    </row>
    <row r="97" spans="3:8" x14ac:dyDescent="0.25">
      <c r="C97" s="21"/>
      <c r="D97" t="s">
        <v>11</v>
      </c>
      <c r="E97" s="23">
        <v>8</v>
      </c>
      <c r="F97" s="8">
        <f>E97/E98*100</f>
        <v>2.5806451612903225</v>
      </c>
      <c r="G97" s="8">
        <f t="shared" si="6"/>
        <v>2.5806451612903225</v>
      </c>
      <c r="H97" s="14">
        <f t="shared" si="7"/>
        <v>99.999999999999986</v>
      </c>
    </row>
    <row r="98" spans="3:8" ht="15.75" x14ac:dyDescent="0.25">
      <c r="C98" s="15"/>
      <c r="D98" s="16" t="s">
        <v>4</v>
      </c>
      <c r="E98" s="17">
        <f>SUM(E89:E97)</f>
        <v>310</v>
      </c>
      <c r="F98" s="18">
        <f>SUM(F89:F97)</f>
        <v>99.999999999999986</v>
      </c>
      <c r="G98" s="18">
        <v>100</v>
      </c>
      <c r="H98" s="19"/>
    </row>
    <row r="118" spans="3:8" x14ac:dyDescent="0.25">
      <c r="C118" s="25">
        <v>15</v>
      </c>
      <c r="D118" s="26"/>
      <c r="E118" s="26"/>
      <c r="F118" s="26"/>
      <c r="G118" s="26"/>
      <c r="H118" s="27"/>
    </row>
    <row r="119" spans="3:8" ht="31.5" x14ac:dyDescent="0.25">
      <c r="C119" s="1"/>
      <c r="D119" s="2"/>
      <c r="E119" s="3" t="s">
        <v>0</v>
      </c>
      <c r="F119" s="4" t="s">
        <v>1</v>
      </c>
      <c r="G119" s="4" t="s">
        <v>2</v>
      </c>
      <c r="H119" s="5" t="s">
        <v>3</v>
      </c>
    </row>
    <row r="120" spans="3:8" x14ac:dyDescent="0.25">
      <c r="C120" s="6"/>
      <c r="D120" t="s">
        <v>26</v>
      </c>
      <c r="E120" s="7">
        <v>38</v>
      </c>
      <c r="F120" s="8">
        <f>E120/E124*100</f>
        <v>29.6875</v>
      </c>
      <c r="G120" s="8">
        <f>F120</f>
        <v>29.6875</v>
      </c>
      <c r="H120" s="9">
        <f>G120</f>
        <v>29.6875</v>
      </c>
    </row>
    <row r="121" spans="3:8" x14ac:dyDescent="0.25">
      <c r="C121" s="10"/>
      <c r="D121" t="s">
        <v>27</v>
      </c>
      <c r="E121" s="11">
        <v>54</v>
      </c>
      <c r="F121" s="8">
        <f>E121/E124*100</f>
        <v>42.1875</v>
      </c>
      <c r="G121" s="8">
        <f t="shared" ref="G121:G123" si="8">F121</f>
        <v>42.1875</v>
      </c>
      <c r="H121" s="12">
        <f>G121+H120</f>
        <v>71.875</v>
      </c>
    </row>
    <row r="122" spans="3:8" x14ac:dyDescent="0.25">
      <c r="C122" s="10"/>
      <c r="D122" t="s">
        <v>28</v>
      </c>
      <c r="E122" s="13">
        <v>26</v>
      </c>
      <c r="F122" s="8">
        <f>E122/E124*100</f>
        <v>20.3125</v>
      </c>
      <c r="G122" s="8">
        <f t="shared" si="8"/>
        <v>20.3125</v>
      </c>
      <c r="H122" s="12">
        <f>G122+H121</f>
        <v>92.1875</v>
      </c>
    </row>
    <row r="123" spans="3:8" x14ac:dyDescent="0.25">
      <c r="C123" s="10"/>
      <c r="D123" t="s">
        <v>11</v>
      </c>
      <c r="E123" s="13">
        <v>10</v>
      </c>
      <c r="F123" s="8">
        <f>E123/E124*100</f>
        <v>7.8125</v>
      </c>
      <c r="G123" s="8">
        <f t="shared" si="8"/>
        <v>7.8125</v>
      </c>
      <c r="H123" s="14">
        <f>G123+H122</f>
        <v>100</v>
      </c>
    </row>
    <row r="124" spans="3:8" ht="15.75" x14ac:dyDescent="0.25">
      <c r="C124" s="15"/>
      <c r="D124" s="16" t="s">
        <v>4</v>
      </c>
      <c r="E124" s="17">
        <f>SUM(E120:E123)</f>
        <v>128</v>
      </c>
      <c r="F124" s="18">
        <f>SUM(F120:F123)</f>
        <v>100</v>
      </c>
      <c r="G124" s="18">
        <v>100</v>
      </c>
      <c r="H124" s="19"/>
    </row>
    <row r="143" spans="3:8" x14ac:dyDescent="0.25">
      <c r="C143" s="25">
        <v>16</v>
      </c>
      <c r="D143" s="26"/>
      <c r="E143" s="26"/>
      <c r="F143" s="26"/>
      <c r="G143" s="26"/>
      <c r="H143" s="27"/>
    </row>
    <row r="144" spans="3:8" ht="31.5" x14ac:dyDescent="0.25">
      <c r="C144" s="1"/>
      <c r="D144" s="2"/>
      <c r="E144" s="3" t="s">
        <v>0</v>
      </c>
      <c r="F144" s="4" t="s">
        <v>1</v>
      </c>
      <c r="G144" s="4" t="s">
        <v>2</v>
      </c>
      <c r="H144" s="5" t="s">
        <v>3</v>
      </c>
    </row>
    <row r="145" spans="3:8" x14ac:dyDescent="0.25">
      <c r="C145" s="6"/>
      <c r="D145" s="20" t="s">
        <v>29</v>
      </c>
      <c r="E145" s="7">
        <v>36</v>
      </c>
      <c r="F145" s="8">
        <f>E145/E153*100</f>
        <v>11.803278688524591</v>
      </c>
      <c r="G145" s="8">
        <f>F145</f>
        <v>11.803278688524591</v>
      </c>
      <c r="H145" s="9">
        <f>G145</f>
        <v>11.803278688524591</v>
      </c>
    </row>
    <row r="146" spans="3:8" x14ac:dyDescent="0.25">
      <c r="C146" s="10"/>
      <c r="D146" t="s">
        <v>30</v>
      </c>
      <c r="E146" s="11">
        <v>27</v>
      </c>
      <c r="F146" s="8">
        <f>E146/E153*100</f>
        <v>8.8524590163934427</v>
      </c>
      <c r="G146" s="8">
        <f t="shared" ref="G146:G151" si="9">F146</f>
        <v>8.8524590163934427</v>
      </c>
      <c r="H146" s="12">
        <f>G146+H145</f>
        <v>20.655737704918032</v>
      </c>
    </row>
    <row r="147" spans="3:8" x14ac:dyDescent="0.25">
      <c r="C147" s="10"/>
      <c r="D147" t="s">
        <v>31</v>
      </c>
      <c r="E147" s="13">
        <v>35</v>
      </c>
      <c r="F147" s="8">
        <f>E147/E153*100</f>
        <v>11.475409836065573</v>
      </c>
      <c r="G147" s="8">
        <f t="shared" si="9"/>
        <v>11.475409836065573</v>
      </c>
      <c r="H147" s="12">
        <f>G147+H146</f>
        <v>32.131147540983605</v>
      </c>
    </row>
    <row r="148" spans="3:8" x14ac:dyDescent="0.25">
      <c r="C148" s="10"/>
      <c r="D148" s="20" t="s">
        <v>32</v>
      </c>
      <c r="E148" s="13">
        <v>52</v>
      </c>
      <c r="F148" s="8">
        <f>E148/E153*100</f>
        <v>17.04918032786885</v>
      </c>
      <c r="G148" s="8">
        <f t="shared" si="9"/>
        <v>17.04918032786885</v>
      </c>
      <c r="H148" s="14">
        <f>G148+H147</f>
        <v>49.180327868852459</v>
      </c>
    </row>
    <row r="149" spans="3:8" x14ac:dyDescent="0.25">
      <c r="C149" s="10"/>
      <c r="D149" t="s">
        <v>33</v>
      </c>
      <c r="E149" s="13">
        <v>46</v>
      </c>
      <c r="F149" s="8">
        <f>E149/E153*100</f>
        <v>15.081967213114755</v>
      </c>
      <c r="G149" s="8">
        <f t="shared" si="9"/>
        <v>15.081967213114755</v>
      </c>
      <c r="H149" s="14">
        <f>G149+H148</f>
        <v>64.26229508196721</v>
      </c>
    </row>
    <row r="150" spans="3:8" x14ac:dyDescent="0.25">
      <c r="D150" t="s">
        <v>34</v>
      </c>
      <c r="E150" s="13">
        <v>43</v>
      </c>
      <c r="F150" s="8">
        <f>E150/E153*100</f>
        <v>14.098360655737704</v>
      </c>
      <c r="G150" s="8">
        <f t="shared" si="9"/>
        <v>14.098360655737704</v>
      </c>
      <c r="H150" s="14">
        <f t="shared" ref="H150:H151" si="10">G150+H149</f>
        <v>78.360655737704917</v>
      </c>
    </row>
    <row r="151" spans="3:8" x14ac:dyDescent="0.25">
      <c r="C151" s="21"/>
      <c r="D151" t="s">
        <v>35</v>
      </c>
      <c r="E151" s="23">
        <v>30</v>
      </c>
      <c r="F151" s="8">
        <f>E151/E153*100</f>
        <v>9.8360655737704921</v>
      </c>
      <c r="G151" s="8">
        <f t="shared" si="9"/>
        <v>9.8360655737704921</v>
      </c>
      <c r="H151" s="14">
        <f t="shared" si="10"/>
        <v>88.196721311475414</v>
      </c>
    </row>
    <row r="152" spans="3:8" x14ac:dyDescent="0.25">
      <c r="C152" s="21"/>
      <c r="D152" t="s">
        <v>35</v>
      </c>
      <c r="E152" s="23">
        <v>36</v>
      </c>
      <c r="F152" s="8">
        <f>E152/E153*100</f>
        <v>11.803278688524591</v>
      </c>
      <c r="G152" s="8">
        <f t="shared" ref="G152" si="11">F152</f>
        <v>11.803278688524591</v>
      </c>
      <c r="H152" s="14">
        <f t="shared" ref="H152" si="12">G152+H151</f>
        <v>100</v>
      </c>
    </row>
    <row r="153" spans="3:8" ht="15.75" x14ac:dyDescent="0.25">
      <c r="C153" s="15"/>
      <c r="D153" s="16" t="s">
        <v>4</v>
      </c>
      <c r="E153" s="17">
        <f>SUM(E145:E152)</f>
        <v>305</v>
      </c>
      <c r="F153" s="18">
        <v>100</v>
      </c>
      <c r="G153" s="18">
        <v>100</v>
      </c>
      <c r="H153" s="19"/>
    </row>
    <row r="174" spans="3:8" x14ac:dyDescent="0.25">
      <c r="C174" s="25">
        <v>18</v>
      </c>
      <c r="D174" s="26"/>
      <c r="E174" s="26"/>
      <c r="F174" s="26"/>
      <c r="G174" s="26"/>
      <c r="H174" s="27"/>
    </row>
    <row r="175" spans="3:8" ht="31.5" x14ac:dyDescent="0.25">
      <c r="C175" s="1"/>
      <c r="D175" s="2"/>
      <c r="E175" s="3" t="s">
        <v>0</v>
      </c>
      <c r="F175" s="4" t="s">
        <v>1</v>
      </c>
      <c r="G175" s="4" t="s">
        <v>2</v>
      </c>
      <c r="H175" s="5" t="s">
        <v>3</v>
      </c>
    </row>
    <row r="176" spans="3:8" x14ac:dyDescent="0.25">
      <c r="C176" s="6"/>
      <c r="D176" t="s">
        <v>36</v>
      </c>
      <c r="E176" s="7">
        <v>58</v>
      </c>
      <c r="F176" s="8">
        <f>E176/E181*100</f>
        <v>23.293172690763054</v>
      </c>
      <c r="G176" s="8">
        <f>F176</f>
        <v>23.293172690763054</v>
      </c>
      <c r="H176" s="9">
        <f>G176</f>
        <v>23.293172690763054</v>
      </c>
    </row>
    <row r="177" spans="3:8" x14ac:dyDescent="0.25">
      <c r="C177" s="10"/>
      <c r="D177" t="s">
        <v>37</v>
      </c>
      <c r="E177" s="11">
        <v>36</v>
      </c>
      <c r="F177" s="8">
        <f>E177/E181*100</f>
        <v>14.457831325301203</v>
      </c>
      <c r="G177" s="8">
        <f t="shared" ref="G177:G180" si="13">F177</f>
        <v>14.457831325301203</v>
      </c>
      <c r="H177" s="12">
        <f>G177+H176</f>
        <v>37.751004016064257</v>
      </c>
    </row>
    <row r="178" spans="3:8" x14ac:dyDescent="0.25">
      <c r="C178" s="10"/>
      <c r="D178" t="s">
        <v>38</v>
      </c>
      <c r="E178" s="13">
        <v>34</v>
      </c>
      <c r="F178" s="8">
        <f>E178/E181*100</f>
        <v>13.654618473895583</v>
      </c>
      <c r="G178" s="8">
        <f t="shared" si="13"/>
        <v>13.654618473895583</v>
      </c>
      <c r="H178" s="12">
        <f>G178+H177</f>
        <v>51.405622489959839</v>
      </c>
    </row>
    <row r="179" spans="3:8" x14ac:dyDescent="0.25">
      <c r="C179" s="10"/>
      <c r="D179" t="s">
        <v>39</v>
      </c>
      <c r="E179" s="13">
        <v>61</v>
      </c>
      <c r="F179" s="8">
        <f>E179/E181*100</f>
        <v>24.497991967871485</v>
      </c>
      <c r="G179" s="8">
        <f t="shared" si="13"/>
        <v>24.497991967871485</v>
      </c>
      <c r="H179" s="14">
        <f>G179+H178</f>
        <v>75.903614457831324</v>
      </c>
    </row>
    <row r="180" spans="3:8" x14ac:dyDescent="0.25">
      <c r="C180" s="10"/>
      <c r="D180" t="s">
        <v>40</v>
      </c>
      <c r="E180" s="13">
        <v>60</v>
      </c>
      <c r="F180" s="8">
        <f>E180/E181*100</f>
        <v>24.096385542168676</v>
      </c>
      <c r="G180" s="8">
        <f t="shared" si="13"/>
        <v>24.096385542168676</v>
      </c>
      <c r="H180" s="14">
        <f>G180+H179</f>
        <v>100</v>
      </c>
    </row>
    <row r="181" spans="3:8" ht="15.75" x14ac:dyDescent="0.25">
      <c r="C181" s="15"/>
      <c r="D181" s="16" t="s">
        <v>4</v>
      </c>
      <c r="E181" s="17">
        <f>SUM(E176:E180)</f>
        <v>249</v>
      </c>
      <c r="F181" s="18">
        <v>100</v>
      </c>
      <c r="G181" s="18">
        <v>100</v>
      </c>
      <c r="H181" s="19"/>
    </row>
    <row r="202" spans="3:8" x14ac:dyDescent="0.25">
      <c r="C202" s="25">
        <v>25</v>
      </c>
      <c r="D202" s="26"/>
      <c r="E202" s="26"/>
      <c r="F202" s="26"/>
      <c r="G202" s="26"/>
      <c r="H202" s="27"/>
    </row>
    <row r="203" spans="3:8" ht="31.5" x14ac:dyDescent="0.25">
      <c r="C203" s="1"/>
      <c r="D203" s="2"/>
      <c r="E203" s="3" t="s">
        <v>0</v>
      </c>
      <c r="F203" s="4" t="s">
        <v>1</v>
      </c>
      <c r="G203" s="4" t="s">
        <v>2</v>
      </c>
      <c r="H203" s="5" t="s">
        <v>3</v>
      </c>
    </row>
    <row r="204" spans="3:8" x14ac:dyDescent="0.25">
      <c r="C204" s="6"/>
      <c r="D204" t="s">
        <v>41</v>
      </c>
      <c r="E204" s="7">
        <v>26</v>
      </c>
      <c r="F204" s="8">
        <f>E204/E210*100</f>
        <v>34.210526315789473</v>
      </c>
      <c r="G204" s="8">
        <f>F204</f>
        <v>34.210526315789473</v>
      </c>
      <c r="H204" s="9">
        <f>G204</f>
        <v>34.210526315789473</v>
      </c>
    </row>
    <row r="205" spans="3:8" x14ac:dyDescent="0.25">
      <c r="C205" s="10"/>
      <c r="D205" s="20" t="s">
        <v>42</v>
      </c>
      <c r="E205" s="11">
        <v>7</v>
      </c>
      <c r="F205" s="8">
        <f>E205/E210*100</f>
        <v>9.2105263157894726</v>
      </c>
      <c r="G205" s="8">
        <f t="shared" ref="G205:G209" si="14">F205</f>
        <v>9.2105263157894726</v>
      </c>
      <c r="H205" s="12">
        <f>G205+H204</f>
        <v>43.421052631578945</v>
      </c>
    </row>
    <row r="206" spans="3:8" x14ac:dyDescent="0.25">
      <c r="C206" s="10"/>
      <c r="D206" t="s">
        <v>43</v>
      </c>
      <c r="E206" s="13">
        <v>9</v>
      </c>
      <c r="F206" s="8">
        <f>E206/E210*100</f>
        <v>11.842105263157894</v>
      </c>
      <c r="G206" s="8">
        <f t="shared" si="14"/>
        <v>11.842105263157894</v>
      </c>
      <c r="H206" s="12">
        <f>G206+H205</f>
        <v>55.263157894736835</v>
      </c>
    </row>
    <row r="207" spans="3:8" x14ac:dyDescent="0.25">
      <c r="C207" s="10"/>
      <c r="D207" s="20" t="s">
        <v>44</v>
      </c>
      <c r="E207" s="13">
        <v>6</v>
      </c>
      <c r="F207" s="8">
        <f>E207/E210*100</f>
        <v>7.8947368421052628</v>
      </c>
      <c r="G207" s="8">
        <f t="shared" si="14"/>
        <v>7.8947368421052628</v>
      </c>
      <c r="H207" s="14">
        <f>G207+H206</f>
        <v>63.157894736842096</v>
      </c>
    </row>
    <row r="208" spans="3:8" x14ac:dyDescent="0.25">
      <c r="C208" s="10"/>
      <c r="D208" t="s">
        <v>45</v>
      </c>
      <c r="E208" s="13">
        <v>14</v>
      </c>
      <c r="F208" s="8">
        <f>E208/E210*100</f>
        <v>18.421052631578945</v>
      </c>
      <c r="G208" s="8">
        <f t="shared" si="14"/>
        <v>18.421052631578945</v>
      </c>
      <c r="H208" s="14">
        <f>G208+H207</f>
        <v>81.578947368421041</v>
      </c>
    </row>
    <row r="209" spans="3:8" x14ac:dyDescent="0.25">
      <c r="D209" s="20" t="s">
        <v>11</v>
      </c>
      <c r="E209" s="13">
        <v>14</v>
      </c>
      <c r="F209" s="8">
        <f>E209/E210*100</f>
        <v>18.421052631578945</v>
      </c>
      <c r="G209" s="8">
        <f t="shared" si="14"/>
        <v>18.421052631578945</v>
      </c>
      <c r="H209" s="14">
        <f t="shared" ref="H209" si="15">G209+H208</f>
        <v>99.999999999999986</v>
      </c>
    </row>
    <row r="210" spans="3:8" ht="15.75" x14ac:dyDescent="0.25">
      <c r="C210" s="15"/>
      <c r="D210" s="16" t="s">
        <v>4</v>
      </c>
      <c r="E210" s="17">
        <f>SUM(E204:E209)</f>
        <v>76</v>
      </c>
      <c r="F210" s="18">
        <v>100</v>
      </c>
      <c r="G210" s="18">
        <v>100</v>
      </c>
      <c r="H210" s="19"/>
    </row>
    <row r="232" spans="3:18" x14ac:dyDescent="0.25">
      <c r="C232" s="25">
        <v>14</v>
      </c>
      <c r="D232" s="26"/>
      <c r="E232" s="26"/>
      <c r="F232" s="26"/>
      <c r="G232" s="26"/>
      <c r="H232" s="27"/>
    </row>
    <row r="233" spans="3:18" ht="47.25" x14ac:dyDescent="0.25">
      <c r="C233" s="1"/>
      <c r="D233" s="2"/>
      <c r="E233" s="3">
        <v>1</v>
      </c>
      <c r="F233" s="4">
        <v>2</v>
      </c>
      <c r="G233" s="4">
        <v>3</v>
      </c>
      <c r="H233" s="5">
        <v>4</v>
      </c>
      <c r="I233" s="24">
        <v>5</v>
      </c>
      <c r="N233" s="2"/>
      <c r="O233" s="3" t="s">
        <v>0</v>
      </c>
      <c r="P233" s="4" t="s">
        <v>1</v>
      </c>
      <c r="Q233" s="4" t="s">
        <v>2</v>
      </c>
      <c r="R233" s="5" t="s">
        <v>3</v>
      </c>
    </row>
    <row r="234" spans="3:18" x14ac:dyDescent="0.25">
      <c r="C234" s="6"/>
      <c r="D234" t="s">
        <v>46</v>
      </c>
      <c r="E234" s="7">
        <v>57</v>
      </c>
      <c r="F234" s="7">
        <v>13</v>
      </c>
      <c r="G234" s="7">
        <v>15</v>
      </c>
      <c r="H234" s="7">
        <v>3</v>
      </c>
      <c r="I234" s="7">
        <v>2</v>
      </c>
      <c r="N234" t="s">
        <v>46</v>
      </c>
      <c r="O234" s="7">
        <v>13</v>
      </c>
      <c r="P234" s="8">
        <f>O234/O239*100</f>
        <v>13</v>
      </c>
      <c r="Q234" s="8">
        <f>P234</f>
        <v>13</v>
      </c>
      <c r="R234" s="9">
        <f>Q234</f>
        <v>13</v>
      </c>
    </row>
    <row r="235" spans="3:18" x14ac:dyDescent="0.25">
      <c r="C235" s="10"/>
      <c r="D235" s="20" t="s">
        <v>47</v>
      </c>
      <c r="E235" s="7">
        <v>34</v>
      </c>
      <c r="F235" s="7">
        <v>24</v>
      </c>
      <c r="G235" s="7" t="s">
        <v>51</v>
      </c>
      <c r="H235" s="7">
        <v>5</v>
      </c>
      <c r="I235" s="7">
        <v>5</v>
      </c>
      <c r="N235" s="20" t="s">
        <v>47</v>
      </c>
      <c r="O235" s="7">
        <v>24</v>
      </c>
      <c r="P235" s="8">
        <f>O235/O239*100</f>
        <v>24</v>
      </c>
      <c r="Q235" s="8">
        <f t="shared" ref="Q235:Q239" si="16">P235</f>
        <v>24</v>
      </c>
      <c r="R235" s="12">
        <f>Q235+R234</f>
        <v>37</v>
      </c>
    </row>
    <row r="236" spans="3:18" x14ac:dyDescent="0.25">
      <c r="C236" s="10"/>
      <c r="D236" t="s">
        <v>48</v>
      </c>
      <c r="E236" s="7">
        <v>13</v>
      </c>
      <c r="F236" s="7">
        <v>37</v>
      </c>
      <c r="G236" s="7">
        <v>11</v>
      </c>
      <c r="H236" s="7">
        <v>6</v>
      </c>
      <c r="I236" s="7">
        <v>5</v>
      </c>
      <c r="N236" t="s">
        <v>48</v>
      </c>
      <c r="O236" s="7">
        <v>37</v>
      </c>
      <c r="P236" s="8">
        <f>O236/O239*100</f>
        <v>37</v>
      </c>
      <c r="Q236" s="8">
        <f t="shared" si="16"/>
        <v>37</v>
      </c>
      <c r="R236" s="12">
        <f>Q236+R235</f>
        <v>74</v>
      </c>
    </row>
    <row r="237" spans="3:18" x14ac:dyDescent="0.25">
      <c r="C237" s="10"/>
      <c r="D237" s="20" t="s">
        <v>49</v>
      </c>
      <c r="E237" s="7">
        <v>44</v>
      </c>
      <c r="F237" s="7">
        <v>12</v>
      </c>
      <c r="G237" s="7">
        <v>11</v>
      </c>
      <c r="H237" s="7">
        <v>4</v>
      </c>
      <c r="I237" s="7">
        <v>4</v>
      </c>
      <c r="N237" s="20" t="s">
        <v>49</v>
      </c>
      <c r="O237" s="7">
        <v>12</v>
      </c>
      <c r="P237" s="8">
        <f>O237/O239*100</f>
        <v>12</v>
      </c>
      <c r="Q237" s="8">
        <f t="shared" si="16"/>
        <v>12</v>
      </c>
      <c r="R237" s="14">
        <f>Q237+R236</f>
        <v>86</v>
      </c>
    </row>
    <row r="238" spans="3:18" x14ac:dyDescent="0.25">
      <c r="C238" s="10"/>
      <c r="D238" t="s">
        <v>50</v>
      </c>
      <c r="E238" s="7">
        <v>15</v>
      </c>
      <c r="F238" s="7">
        <v>14</v>
      </c>
      <c r="G238" s="7">
        <v>23</v>
      </c>
      <c r="H238" s="7">
        <v>6</v>
      </c>
      <c r="I238" s="7">
        <v>14</v>
      </c>
      <c r="N238" t="s">
        <v>50</v>
      </c>
      <c r="O238" s="7">
        <v>14</v>
      </c>
      <c r="P238" s="8">
        <f>O238/O239*100</f>
        <v>14.000000000000002</v>
      </c>
      <c r="Q238" s="8">
        <f t="shared" si="16"/>
        <v>14.000000000000002</v>
      </c>
      <c r="R238" s="14">
        <f>Q238+R237</f>
        <v>100</v>
      </c>
    </row>
    <row r="239" spans="3:18" ht="15.75" x14ac:dyDescent="0.25">
      <c r="C239" s="15"/>
      <c r="D239" s="16" t="s">
        <v>4</v>
      </c>
      <c r="E239" s="17">
        <f>SUM(E234:E238)</f>
        <v>163</v>
      </c>
      <c r="F239" s="17">
        <f t="shared" ref="F239:I239" si="17">SUM(F234:F238)</f>
        <v>100</v>
      </c>
      <c r="G239" s="17">
        <f t="shared" si="17"/>
        <v>60</v>
      </c>
      <c r="H239" s="17">
        <f t="shared" si="17"/>
        <v>24</v>
      </c>
      <c r="I239" s="17">
        <f t="shared" si="17"/>
        <v>30</v>
      </c>
      <c r="N239" s="16" t="s">
        <v>4</v>
      </c>
      <c r="O239" s="17">
        <f>SUM(O234:O238)</f>
        <v>100</v>
      </c>
      <c r="P239" s="18">
        <v>100</v>
      </c>
      <c r="Q239" s="18">
        <v>100</v>
      </c>
      <c r="R239" s="19"/>
    </row>
  </sheetData>
  <mergeCells count="9">
    <mergeCell ref="C174:H174"/>
    <mergeCell ref="C202:H202"/>
    <mergeCell ref="C232:H232"/>
    <mergeCell ref="C5:H5"/>
    <mergeCell ref="C33:H33"/>
    <mergeCell ref="C57:H57"/>
    <mergeCell ref="C87:H87"/>
    <mergeCell ref="C118:H118"/>
    <mergeCell ref="C143:H143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indunil lakshitha</dc:creator>
  <cp:lastModifiedBy>indunil lakshitha</cp:lastModifiedBy>
  <dcterms:created xsi:type="dcterms:W3CDTF">2022-08-16T04:56:54Z</dcterms:created>
  <dcterms:modified xsi:type="dcterms:W3CDTF">2022-08-21T15:35:23Z</dcterms:modified>
</cp:coreProperties>
</file>