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+94 76 350 1556 iresha\"/>
    </mc:Choice>
  </mc:AlternateContent>
  <xr:revisionPtr revIDLastSave="0" documentId="13_ncr:1_{7F12B258-9312-4E77-8B2F-811B678CB9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5" i="1" l="1"/>
  <c r="F85" i="1" s="1"/>
  <c r="E86" i="1"/>
  <c r="F86" i="1" s="1"/>
  <c r="E89" i="1"/>
  <c r="F89" i="1" s="1"/>
  <c r="E87" i="1"/>
  <c r="F87" i="1" s="1"/>
  <c r="E88" i="1"/>
  <c r="F88" i="1" s="1"/>
  <c r="G86" i="1"/>
  <c r="F90" i="1"/>
  <c r="E90" i="1"/>
  <c r="G87" i="1"/>
  <c r="G88" i="1" s="1"/>
  <c r="G89" i="1" s="1"/>
  <c r="D91" i="1"/>
  <c r="E358" i="1"/>
  <c r="F358" i="1" s="1"/>
  <c r="G358" i="1" s="1"/>
  <c r="E359" i="1"/>
  <c r="F359" i="1" s="1"/>
  <c r="E360" i="1"/>
  <c r="F360" i="1" s="1"/>
  <c r="E357" i="1"/>
  <c r="F357" i="1" s="1"/>
  <c r="G357" i="1" s="1"/>
  <c r="D361" i="1"/>
  <c r="F388" i="1"/>
  <c r="F387" i="1"/>
  <c r="G387" i="1" s="1"/>
  <c r="E388" i="1"/>
  <c r="E389" i="1"/>
  <c r="F389" i="1" s="1"/>
  <c r="E390" i="1"/>
  <c r="F390" i="1" s="1"/>
  <c r="E391" i="1"/>
  <c r="F391" i="1" s="1"/>
  <c r="E387" i="1"/>
  <c r="E392" i="1" s="1"/>
  <c r="D392" i="1"/>
  <c r="G90" i="1" l="1"/>
  <c r="G388" i="1"/>
  <c r="G389" i="1" s="1"/>
  <c r="G390" i="1" s="1"/>
  <c r="G391" i="1" s="1"/>
  <c r="G359" i="1"/>
  <c r="G360" i="1" s="1"/>
  <c r="E361" i="1"/>
</calcChain>
</file>

<file path=xl/sharedStrings.xml><?xml version="1.0" encoding="utf-8"?>
<sst xmlns="http://schemas.openxmlformats.org/spreadsheetml/2006/main" count="183" uniqueCount="105">
  <si>
    <t>Your temporary usage period for IBM SPSS Statistics will expire in 4897 days.</t>
  </si>
  <si>
    <t>GET DATA</t>
  </si>
  <si>
    <t xml:space="preserve">  /TYPE=XLSX</t>
  </si>
  <si>
    <t xml:space="preserve">  /FILE='C:\SPSS\2022\+94 76 350 1556 iresha\ex.xlsx'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</si>
  <si>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</si>
  <si>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</si>
  <si>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</si>
  <si>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</si>
  <si>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</si>
  <si>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</si>
  <si>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DataSet1 WINDOW=FRONT.</t>
  </si>
  <si>
    <t>FREQUENCIES VARIABLES=@01.පදිංචිපාළාත @02.පාඨමාලාවහදාරනහැදෑරූව @03.පදිංචිප්‍රදේශය @04ස්ත්‍රීපුරුෂබව</t>
  </si>
  <si>
    <t xml:space="preserve">    @05.වයස @6.ඔබකලාප්‍රදර්ශනහෝචිත් @7.ඔබදෘශ්‍යකලාවචිත්‍රමූ @8.ඔබසිතනආකාරයකටලාංකේයද</t>
  </si>
  <si>
    <t xml:space="preserve">    @9.ඔබසිතනආකාරයකටලාංකේයද @10.ඔබ👉අනෝලිපෙරේරා👉ලකීෂ @11.දෘශ්‍යකලාචිත්‍රසෙරමි</t>
  </si>
  <si>
    <t xml:space="preserve">  /STATISTICS=STDDEV</t>
  </si>
  <si>
    <t xml:space="preserve">  /ORDER=ANALYSIS.</t>
  </si>
  <si>
    <t>Frequencies</t>
  </si>
  <si>
    <t>Notes</t>
  </si>
  <si>
    <t>Output Created</t>
  </si>
  <si>
    <t>04-AUG-2022 23:49:08</t>
  </si>
  <si>
    <t>Comments</t>
  </si>
  <si>
    <t/>
  </si>
  <si>
    <t>Input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</si>
  <si>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</si>
  <si>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</si>
  <si>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</si>
  <si>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</si>
  <si>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</si>
  <si>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</si>
  <si>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</si>
  <si>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</si>
  <si>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</si>
  <si>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</si>
  <si>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</si>
  <si>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</si>
  <si>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Syntax</t>
  </si>
  <si>
    <t>FREQUENCIES VARIABLES=@01.පදිංචිපාළාත @02.පාඨමාලාවහදාරනහැදෑරූව @03.පදිංචිප්‍රදේශය @04ස්ත්‍රීපුරුෂබව
    @05.වයස @6.ඔබකලාප්‍රදර්ශනහෝචිත් @7.ඔබදෘශ්‍යකලාවචිත්‍රමූ @8.ඔබසිතනආකාරයකටලාංකේයද
    @9.ඔබසිතනආකාරයකටලාංකේයද @10.ඔබ👉අනෝලිපෙරේරා👉ලකීෂ @11.දෘශ්‍යකලාචිත්‍රසෙරමි
  /STATISTICS=STDDEV
  /ORDER=ANALYSIS.</t>
  </si>
  <si>
    <t>Resources</t>
  </si>
  <si>
    <t>Processor Time</t>
  </si>
  <si>
    <t>00:00:00.02</t>
  </si>
  <si>
    <t>Elapsed Time</t>
  </si>
  <si>
    <t>00:00:00.01</t>
  </si>
  <si>
    <t xml:space="preserve">[DataSet1] </t>
  </si>
  <si>
    <t>Statistics</t>
  </si>
  <si>
    <t>01. පදිංචි පාළාත</t>
  </si>
  <si>
    <t>02.පාඨමාලාව හදාරන /හැදෑරූ විශ්වවිද්‍යාලය හෝ අධ්‍යාපනික ආයතනය</t>
  </si>
  <si>
    <t>03. පදිංචි ප්‍රදේශය</t>
  </si>
  <si>
    <t>04 ස්ත්‍රී /පුරුෂ බව</t>
  </si>
  <si>
    <t>05. වයස</t>
  </si>
  <si>
    <t>6.ඔබ කලා ප්‍රදර්ශන හෝ (චිත්‍ර ,මූර්ති,සෙරමික්, ඡායාරූප , අභිවාහ්‍ය කලා යනාදි...)කලා කෘති නරඹා තිබේද ?</t>
  </si>
  <si>
    <t>7. ඔබ දෘශ්‍යකලාව ( චිත්‍ර ,මූර්ති ,සෙරමික්, ඡායාරූප , අභිවාහ්‍ය කලා) සඳහා ඇලුම්කරන්නෙක්ද?</t>
  </si>
  <si>
    <t>8. ඔබ සිතන ආකාරයකට ලාංකේය දෘශ්‍යකලා( චිත්‍ර ,මූර්ති,සෙරමික්, ඡායාරූප, අභිවාහ්‍ය කලා... ) ශිල්පිනියන්ගේ නියෝජනය කිනම් තත්වයක පවතී ද?</t>
  </si>
  <si>
    <t>9. ඔබ සිතන ආකාරයකට ලාංකේය දෘශ්‍යකලා ශිල්පිනියන් පිළිබඳව අධ්‍යයනයට තිබෙන ලිඛිත හා දෘශ්‍ය  මූලාශ්‍ර ප්‍රමාණවත් ද?</t>
  </si>
  <si>
    <t>10. ඔබ,
👉අනෝලි පෙරේරා, 
👉ලකීෂා ප්‍රනාන්දු , 
👉සුජීවා කුමාරි , 
👉චායා කොතලාවල,   
👉  හේමා ශිරෝනි , 
👉ජනනි කුරේ,
👉සරස්වතී රොක්වුඩ්,
👉සිබිල් වෙත්තසිංහ ,
👉අනෝමා රාජකරුණා ,
👉ඉරෝමි විජේවර්ධන
👉 ලීලා ඩයස් බණ්ඩාර  
     යන ශිල්පිනියන්ගේ කලා කෘති නරඹා තිබේද ?</t>
  </si>
  <si>
    <t>11. දෘශ්‍යකලා ( චිත්‍ර ,සෙරමික්,කැටයම්, ඡායාරූප, අභිවාහ්‍ය කලා... )ශිල්පීන්ට සාපේක්ෂව ගත්කළ ශිල්පිනියන්ගේ නියෝජනයට සමාජීය බලපෑම් ඇති බව ඔබ සිතනවාද?</t>
  </si>
  <si>
    <t>N</t>
  </si>
  <si>
    <t>Valid</t>
  </si>
  <si>
    <t>Missing</t>
  </si>
  <si>
    <t>Frequency Table</t>
  </si>
  <si>
    <t>උතුරු පළාත</t>
  </si>
  <si>
    <t>උතුරු මැද පළාත</t>
  </si>
  <si>
    <t>ඌව පළාත</t>
  </si>
  <si>
    <t>දකුණු පළාත</t>
  </si>
  <si>
    <t>නැගෙනහිර පළාත</t>
  </si>
  <si>
    <t>බස්නාහිර පළාත</t>
  </si>
  <si>
    <t>මධ්‍යම පළාත</t>
  </si>
  <si>
    <t>වයඹ පළාත</t>
  </si>
  <si>
    <t>සබරගමු පළාත</t>
  </si>
  <si>
    <t>කලාව පිළිබඳ වෙනත් ඉගෙනුම් ආයතන</t>
  </si>
  <si>
    <t>කැලනිය විශ්වවිද්‍යාලය</t>
  </si>
  <si>
    <t>මොරටුව විශ්වවිද්‍යාලය</t>
  </si>
  <si>
    <t>ශ්‍රීපාලි මණ්ඩපය ( කොළඹ විශ්වවිද්‍යාලය )</t>
  </si>
  <si>
    <t>සෞන්දර්ය කලා විශ්වවිද්‍යාලය</t>
  </si>
  <si>
    <t>අර්ධ නාගරික</t>
  </si>
  <si>
    <t>ග්‍රාමීය</t>
  </si>
  <si>
    <t>නාගරික</t>
  </si>
  <si>
    <t>පුරුෂ</t>
  </si>
  <si>
    <t>ස්ත්‍රී</t>
  </si>
  <si>
    <t>18- 25</t>
  </si>
  <si>
    <t>26-35</t>
  </si>
  <si>
    <t>36-45</t>
  </si>
  <si>
    <t>46- 85</t>
  </si>
  <si>
    <t>ඔව්</t>
  </si>
  <si>
    <t>නැත</t>
  </si>
  <si>
    <t>අවම මට්ටමක පවතී.</t>
  </si>
  <si>
    <t>දියුණු මට්ටමක  පවතී.</t>
  </si>
  <si>
    <t>මධ්‍යස්ථයි .</t>
  </si>
  <si>
    <t>ඔව්.</t>
  </si>
  <si>
    <t>නැත.</t>
  </si>
  <si>
    <t>ඔව් .</t>
  </si>
  <si>
    <t>ixLHd;h</t>
  </si>
  <si>
    <t>m%;sY;h</t>
  </si>
  <si>
    <t>j&lt;x.= ixLHd;h</t>
  </si>
  <si>
    <t>iuqÉÑ; ixLHd;h</t>
  </si>
  <si>
    <t>tl;=j</t>
  </si>
  <si>
    <t>ලංකාවේ සංස්කෘතික බලපෑම.</t>
  </si>
  <si>
    <t>ලංකාවේ පුරුෂ මූලික සමාජ ක්‍රමය</t>
  </si>
  <si>
    <t>කාන්තාව පිළිබඳ ලංකාවේ ආකල්පමය ගැටලු පැවතීම.</t>
  </si>
  <si>
    <t>කාන්තා පාර්ශවය  ඊට උනන්දු නොවීම.</t>
  </si>
  <si>
    <t>කාන්තාවන් දෘශ්‍යකලාවට පෙළඹවීමට කටයුතු කළ යුතුයි.</t>
  </si>
  <si>
    <t>ඔවුන් පිළිබඳව සමාජය දැනුවත් කළ යුතුයි.</t>
  </si>
  <si>
    <t>අනාගත පරම්පරා වල තරුණියන්ට උත්තේජනය පිණිස දෘශ්‍යකලා ශිල්පිනියන් පිළිබඳව ලිඛිත හා දෘශ්‍ය මූලාශ්‍ර සංරක්ෂණය කළ යුතුයි.</t>
  </si>
  <si>
    <t>පාසල් අධ්‍යාපනයේ සිටම සිසුවියන් ඊට පෙළඹවීමට හා ඇගයීමට ලක් කළ යුතුයි</t>
  </si>
  <si>
    <t>පාසල්, විශ්වවිද්‍යාල හා කලාව පිළිබඳව උසස් අධ්‍යාපන ආයතනයන්හි විෂය නිර්දේශයන් තුළට දෘශ්‍යකලා(චිත්‍ර ,මූර්ති,සෙරමික්, ඡායාරූප, අභිවාහ්‍ය කලා... )ශිල්පිනියන් පිළිබඳව තොරතුරු අන්තර්ගත කළ යුතුයි.</t>
  </si>
  <si>
    <t>වෙනත්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</si>
</sst>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ourier New"/>
      <family val="2"/>
    </font>
    <font>
      <b/>
      <sz val="14"/>
      <name val="Arial Bold"/>
      <family val="2"/>
    </font>
    <font>
      <b/>
      <sz val="11"/>
      <name val="Arial Bold"/>
      <family val="2"/>
    </font>
    <font>
      <sz val="9"/>
      <name val="Arial"/>
      <family val="2"/>
    </font>
    <font>
      <sz val="11"/>
      <name val="Courier New"/>
      <family val="2"/>
    </font>
    <font>
      <sz val="12"/>
      <name val="FMAbhaya"/>
    </font>
    <font>
      <sz val="9"/>
      <name val="FMAbhaya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</borders>
  <cellStyleXfs count="43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3"/>
    <xf numFmtId="0" fontId="1" fillId="2" borderId="3"/>
    <xf numFmtId="0" fontId="1" fillId="2" borderId="3"/>
    <xf numFmtId="0" fontId="1" fillId="2" borderId="3"/>
  </cellStyleXfs>
  <cellXfs count="62">
    <xf numFmtId="0" fontId="0" fillId="0" borderId="0" xfId="0"/>
    <xf numFmtId="0" fontId="2" fillId="0" borderId="0" xfId="0" applyFont="1" applyFill="1"/>
    <xf numFmtId="0" fontId="6" fillId="0" borderId="9" xfId="13" applyFont="1" applyFill="1" applyBorder="1" applyAlignment="1">
      <alignment horizontal="right" vertical="top"/>
    </xf>
    <xf numFmtId="0" fontId="6" fillId="0" borderId="10" xfId="14" applyFont="1" applyFill="1" applyBorder="1" applyAlignment="1">
      <alignment horizontal="left" vertical="top" wrapText="1"/>
    </xf>
    <xf numFmtId="0" fontId="6" fillId="0" borderId="7" xfId="10" applyFont="1" applyFill="1" applyBorder="1" applyAlignment="1">
      <alignment horizontal="left" vertical="top" wrapText="1"/>
    </xf>
    <xf numFmtId="164" fontId="6" fillId="0" borderId="10" xfId="15" applyNumberFormat="1" applyFont="1" applyFill="1" applyBorder="1" applyAlignment="1">
      <alignment horizontal="right" vertical="top"/>
    </xf>
    <xf numFmtId="0" fontId="6" fillId="0" borderId="10" xfId="16" applyFont="1" applyFill="1" applyBorder="1" applyAlignment="1">
      <alignment horizontal="right" vertical="top"/>
    </xf>
    <xf numFmtId="0" fontId="6" fillId="0" borderId="8" xfId="12" applyFont="1" applyFill="1" applyBorder="1" applyAlignment="1">
      <alignment horizontal="left" vertical="top" wrapText="1"/>
    </xf>
    <xf numFmtId="0" fontId="6" fillId="0" borderId="11" xfId="17" applyFont="1" applyFill="1" applyBorder="1" applyAlignment="1">
      <alignment horizontal="right" vertical="top"/>
    </xf>
    <xf numFmtId="0" fontId="6" fillId="0" borderId="14" xfId="21" applyFont="1" applyFill="1" applyBorder="1" applyAlignment="1">
      <alignment horizontal="center" wrapText="1"/>
    </xf>
    <xf numFmtId="0" fontId="6" fillId="0" borderId="15" xfId="22" applyFont="1" applyFill="1" applyBorder="1" applyAlignment="1">
      <alignment horizontal="center" wrapText="1"/>
    </xf>
    <xf numFmtId="0" fontId="6" fillId="0" borderId="16" xfId="23" applyFont="1" applyFill="1" applyBorder="1" applyAlignment="1">
      <alignment horizontal="center" wrapText="1"/>
    </xf>
    <xf numFmtId="0" fontId="6" fillId="0" borderId="17" xfId="25" applyFont="1" applyFill="1" applyBorder="1" applyAlignment="1">
      <alignment horizontal="left" vertical="top" wrapText="1"/>
    </xf>
    <xf numFmtId="164" fontId="6" fillId="0" borderId="18" xfId="26" applyNumberFormat="1" applyFont="1" applyFill="1" applyBorder="1" applyAlignment="1">
      <alignment horizontal="right" vertical="top"/>
    </xf>
    <xf numFmtId="164" fontId="6" fillId="0" borderId="19" xfId="27" applyNumberFormat="1" applyFont="1" applyFill="1" applyBorder="1" applyAlignment="1">
      <alignment horizontal="right" vertical="top"/>
    </xf>
    <xf numFmtId="164" fontId="6" fillId="0" borderId="20" xfId="28" applyNumberFormat="1" applyFont="1" applyFill="1" applyBorder="1" applyAlignment="1">
      <alignment horizontal="right" vertical="top"/>
    </xf>
    <xf numFmtId="164" fontId="6" fillId="0" borderId="21" xfId="29" applyNumberFormat="1" applyFont="1" applyFill="1" applyBorder="1" applyAlignment="1">
      <alignment horizontal="right" vertical="top"/>
    </xf>
    <xf numFmtId="164" fontId="6" fillId="0" borderId="22" xfId="30" applyNumberFormat="1" applyFont="1" applyFill="1" applyBorder="1" applyAlignment="1">
      <alignment horizontal="right" vertical="top"/>
    </xf>
    <xf numFmtId="164" fontId="6" fillId="0" borderId="23" xfId="31" applyNumberFormat="1" applyFont="1" applyFill="1" applyBorder="1" applyAlignment="1">
      <alignment horizontal="right" vertical="top"/>
    </xf>
    <xf numFmtId="165" fontId="6" fillId="0" borderId="19" xfId="32" applyNumberFormat="1" applyFont="1" applyFill="1" applyBorder="1" applyAlignment="1">
      <alignment horizontal="right" vertical="top"/>
    </xf>
    <xf numFmtId="165" fontId="6" fillId="0" borderId="20" xfId="33" applyNumberFormat="1" applyFont="1" applyFill="1" applyBorder="1" applyAlignment="1">
      <alignment horizontal="right" vertical="top"/>
    </xf>
    <xf numFmtId="164" fontId="6" fillId="0" borderId="24" xfId="34" applyNumberFormat="1" applyFont="1" applyFill="1" applyBorder="1" applyAlignment="1">
      <alignment horizontal="right" vertical="top"/>
    </xf>
    <xf numFmtId="165" fontId="6" fillId="0" borderId="25" xfId="35" applyNumberFormat="1" applyFont="1" applyFill="1" applyBorder="1" applyAlignment="1">
      <alignment horizontal="right" vertical="top"/>
    </xf>
    <xf numFmtId="165" fontId="6" fillId="0" borderId="26" xfId="36" applyNumberFormat="1" applyFont="1" applyFill="1" applyBorder="1" applyAlignment="1">
      <alignment horizontal="right" vertical="top"/>
    </xf>
    <xf numFmtId="165" fontId="6" fillId="0" borderId="22" xfId="37" applyNumberFormat="1" applyFont="1" applyFill="1" applyBorder="1" applyAlignment="1">
      <alignment horizontal="right" vertical="top"/>
    </xf>
    <xf numFmtId="0" fontId="6" fillId="0" borderId="23" xfId="38" applyFont="1" applyFill="1" applyBorder="1" applyAlignment="1">
      <alignment horizontal="left" vertical="top" wrapText="1"/>
    </xf>
    <xf numFmtId="0" fontId="2" fillId="0" borderId="3" xfId="0" applyFont="1" applyFill="1" applyBorder="1"/>
    <xf numFmtId="0" fontId="3" fillId="0" borderId="3" xfId="1" applyFont="1" applyFill="1" applyBorder="1"/>
    <xf numFmtId="0" fontId="4" fillId="0" borderId="3" xfId="2" applyFont="1" applyFill="1" applyBorder="1"/>
    <xf numFmtId="0" fontId="7" fillId="0" borderId="3" xfId="18" applyFont="1" applyFill="1" applyBorder="1"/>
    <xf numFmtId="0" fontId="6" fillId="0" borderId="13" xfId="20" applyFont="1" applyFill="1" applyBorder="1" applyAlignment="1">
      <alignment wrapText="1"/>
    </xf>
    <xf numFmtId="0" fontId="6" fillId="0" borderId="3" xfId="24" applyFont="1" applyFill="1" applyBorder="1" applyAlignment="1">
      <alignment vertical="top" wrapText="1"/>
    </xf>
    <xf numFmtId="0" fontId="6" fillId="0" borderId="3" xfId="9" applyFont="1" applyFill="1" applyBorder="1" applyAlignment="1">
      <alignment vertical="top" wrapText="1"/>
    </xf>
    <xf numFmtId="0" fontId="6" fillId="0" borderId="3" xfId="11" applyFont="1" applyFill="1" applyBorder="1" applyAlignment="1">
      <alignment vertical="top" wrapText="1"/>
    </xf>
    <xf numFmtId="0" fontId="8" fillId="2" borderId="14" xfId="39" applyFont="1" applyBorder="1" applyAlignment="1">
      <alignment horizontal="center" wrapText="1"/>
    </xf>
    <xf numFmtId="0" fontId="8" fillId="2" borderId="15" xfId="40" applyFont="1" applyBorder="1" applyAlignment="1">
      <alignment horizontal="center" wrapText="1"/>
    </xf>
    <xf numFmtId="0" fontId="8" fillId="2" borderId="16" xfId="41" applyFont="1" applyBorder="1" applyAlignment="1">
      <alignment horizontal="center" wrapText="1"/>
    </xf>
    <xf numFmtId="0" fontId="9" fillId="2" borderId="11" xfId="42" applyFont="1" applyBorder="1" applyAlignment="1">
      <alignment horizontal="left" vertical="top" wrapText="1"/>
    </xf>
    <xf numFmtId="0" fontId="6" fillId="0" borderId="3" xfId="19" applyFont="1" applyFill="1" applyBorder="1" applyAlignment="1">
      <alignment wrapText="1"/>
    </xf>
    <xf numFmtId="0" fontId="9" fillId="2" borderId="3" xfId="42" applyFont="1" applyBorder="1" applyAlignment="1">
      <alignment horizontal="left" vertical="top" wrapText="1"/>
    </xf>
    <xf numFmtId="164" fontId="6" fillId="0" borderId="3" xfId="29" applyNumberFormat="1" applyFont="1" applyFill="1" applyBorder="1" applyAlignment="1">
      <alignment horizontal="right" vertical="top"/>
    </xf>
    <xf numFmtId="165" fontId="6" fillId="0" borderId="3" xfId="37" applyNumberFormat="1" applyFont="1" applyFill="1" applyBorder="1" applyAlignment="1">
      <alignment horizontal="right" vertical="top"/>
    </xf>
    <xf numFmtId="0" fontId="6" fillId="0" borderId="3" xfId="38" applyFont="1" applyFill="1" applyBorder="1" applyAlignment="1">
      <alignment horizontal="left" vertical="top" wrapText="1"/>
    </xf>
    <xf numFmtId="0" fontId="5" fillId="0" borderId="1" xfId="6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0" fontId="5" fillId="0" borderId="3" xfId="5" applyFont="1" applyFill="1" applyBorder="1" applyAlignment="1">
      <alignment horizontal="center" vertical="center" wrapText="1"/>
    </xf>
    <xf numFmtId="0" fontId="6" fillId="0" borderId="12" xfId="19" applyFont="1" applyFill="1" applyBorder="1" applyAlignment="1">
      <alignment horizontal="left" wrapText="1"/>
    </xf>
    <xf numFmtId="0" fontId="6" fillId="0" borderId="13" xfId="20" applyFont="1" applyFill="1" applyBorder="1" applyAlignment="1">
      <alignment horizontal="left" wrapText="1"/>
    </xf>
    <xf numFmtId="0" fontId="6" fillId="0" borderId="6" xfId="9" applyFont="1" applyFill="1" applyBorder="1" applyAlignment="1">
      <alignment horizontal="left" vertical="top" wrapText="1"/>
    </xf>
    <xf numFmtId="0" fontId="6" fillId="0" borderId="7" xfId="10" applyFont="1" applyFill="1" applyBorder="1" applyAlignment="1">
      <alignment horizontal="left" vertical="top" wrapText="1"/>
    </xf>
    <xf numFmtId="0" fontId="6" fillId="0" borderId="3" xfId="9" applyFont="1" applyFill="1" applyBorder="1" applyAlignment="1">
      <alignment horizontal="left" vertical="top" wrapText="1"/>
    </xf>
    <xf numFmtId="0" fontId="6" fillId="0" borderId="3" xfId="11" applyFont="1" applyFill="1" applyBorder="1" applyAlignment="1">
      <alignment horizontal="left" vertical="top" wrapText="1"/>
    </xf>
    <xf numFmtId="0" fontId="6" fillId="0" borderId="3" xfId="24" applyFont="1" applyFill="1" applyBorder="1" applyAlignment="1">
      <alignment horizontal="left" vertical="top" wrapText="1"/>
    </xf>
    <xf numFmtId="0" fontId="6" fillId="0" borderId="4" xfId="7" applyFont="1" applyFill="1" applyBorder="1" applyAlignment="1">
      <alignment horizontal="left" vertical="top" wrapText="1"/>
    </xf>
    <xf numFmtId="0" fontId="6" fillId="0" borderId="5" xfId="8" applyFont="1" applyFill="1" applyBorder="1" applyAlignment="1">
      <alignment horizontal="left" vertical="top" wrapText="1"/>
    </xf>
    <xf numFmtId="0" fontId="6" fillId="0" borderId="27" xfId="10" applyFont="1" applyFill="1" applyBorder="1" applyAlignment="1">
      <alignment horizontal="left" vertical="top" wrapText="1"/>
    </xf>
    <xf numFmtId="164" fontId="6" fillId="0" borderId="28" xfId="34" applyNumberFormat="1" applyFont="1" applyFill="1" applyBorder="1" applyAlignment="1">
      <alignment horizontal="right" vertical="top"/>
    </xf>
    <xf numFmtId="164" fontId="6" fillId="0" borderId="10" xfId="34" applyNumberFormat="1" applyFont="1" applyFill="1" applyBorder="1" applyAlignment="1">
      <alignment horizontal="right" vertical="top"/>
    </xf>
    <xf numFmtId="165" fontId="6" fillId="0" borderId="29" xfId="32" applyNumberFormat="1" applyFont="1" applyFill="1" applyBorder="1" applyAlignment="1">
      <alignment horizontal="right" vertical="top"/>
    </xf>
    <xf numFmtId="165" fontId="6" fillId="0" borderId="30" xfId="32" applyNumberFormat="1" applyFont="1" applyFill="1" applyBorder="1" applyAlignment="1">
      <alignment horizontal="right" vertical="top"/>
    </xf>
    <xf numFmtId="165" fontId="6" fillId="0" borderId="3" xfId="32" applyNumberFormat="1" applyFont="1" applyFill="1" applyBorder="1" applyAlignment="1">
      <alignment horizontal="right" vertical="top"/>
    </xf>
    <xf numFmtId="165" fontId="6" fillId="0" borderId="10" xfId="36" applyNumberFormat="1" applyFont="1" applyFill="1" applyBorder="1" applyAlignment="1">
      <alignment horizontal="right" vertical="top"/>
    </xf>
  </cellXfs>
  <cellStyles count="43">
    <cellStyle name="Normal" xfId="0" builtinId="0"/>
    <cellStyle name="style1640843387007" xfId="39" xr:uid="{35DD218C-3F17-4C9A-BEAD-FB505965432D}"/>
    <cellStyle name="style1640843387084" xfId="40" xr:uid="{FD1FA224-7262-4408-855F-39B0F473471B}"/>
    <cellStyle name="style1640843387177" xfId="41" xr:uid="{57C97714-F8C5-47E9-B403-453251CA46A5}"/>
    <cellStyle name="style1659459810383" xfId="42" xr:uid="{775A7AF9-7257-4EE9-82B2-793616CF9AAF}"/>
    <cellStyle name="style1659637178809" xfId="1" xr:uid="{00000000-0005-0000-0000-000001000000}"/>
    <cellStyle name="style1659637178956" xfId="2" xr:uid="{00000000-0005-0000-0000-000002000000}"/>
    <cellStyle name="style1659637179066" xfId="3" xr:uid="{00000000-0005-0000-0000-000003000000}"/>
    <cellStyle name="style1659637179194" xfId="4" xr:uid="{00000000-0005-0000-0000-000004000000}"/>
    <cellStyle name="style1659637179306" xfId="5" xr:uid="{00000000-0005-0000-0000-000005000000}"/>
    <cellStyle name="style1659637179407" xfId="6" xr:uid="{00000000-0005-0000-0000-000006000000}"/>
    <cellStyle name="style1659637179491" xfId="7" xr:uid="{00000000-0005-0000-0000-000007000000}"/>
    <cellStyle name="style1659637179633" xfId="8" xr:uid="{00000000-0005-0000-0000-000008000000}"/>
    <cellStyle name="style1659637179750" xfId="9" xr:uid="{00000000-0005-0000-0000-000009000000}"/>
    <cellStyle name="style1659637179851" xfId="10" xr:uid="{00000000-0005-0000-0000-00000A000000}"/>
    <cellStyle name="style1659637179958" xfId="11" xr:uid="{00000000-0005-0000-0000-00000B000000}"/>
    <cellStyle name="style1659637180063" xfId="12" xr:uid="{00000000-0005-0000-0000-00000C000000}"/>
    <cellStyle name="style1659637180184" xfId="13" xr:uid="{00000000-0005-0000-0000-00000D000000}"/>
    <cellStyle name="style1659637180310" xfId="14" xr:uid="{00000000-0005-0000-0000-00000E000000}"/>
    <cellStyle name="style1659637180500" xfId="15" xr:uid="{00000000-0005-0000-0000-00000F000000}"/>
    <cellStyle name="style1659637180573" xfId="16" xr:uid="{00000000-0005-0000-0000-000010000000}"/>
    <cellStyle name="style1659637180648" xfId="17" xr:uid="{00000000-0005-0000-0000-000011000000}"/>
    <cellStyle name="style1659637180771" xfId="18" xr:uid="{00000000-0005-0000-0000-000012000000}"/>
    <cellStyle name="style1659637180857" xfId="19" xr:uid="{00000000-0005-0000-0000-000013000000}"/>
    <cellStyle name="style1659637180965" xfId="20" xr:uid="{00000000-0005-0000-0000-000014000000}"/>
    <cellStyle name="style1659637181068" xfId="21" xr:uid="{00000000-0005-0000-0000-000015000000}"/>
    <cellStyle name="style1659637181168" xfId="22" xr:uid="{00000000-0005-0000-0000-000016000000}"/>
    <cellStyle name="style1659637181299" xfId="23" xr:uid="{00000000-0005-0000-0000-000017000000}"/>
    <cellStyle name="style1659637181418" xfId="24" xr:uid="{00000000-0005-0000-0000-000018000000}"/>
    <cellStyle name="style1659637181524" xfId="25" xr:uid="{00000000-0005-0000-0000-000019000000}"/>
    <cellStyle name="style1659637181633" xfId="26" xr:uid="{00000000-0005-0000-0000-00001A000000}"/>
    <cellStyle name="style1659637181725" xfId="27" xr:uid="{00000000-0005-0000-0000-00001B000000}"/>
    <cellStyle name="style1659637181810" xfId="28" xr:uid="{00000000-0005-0000-0000-00001C000000}"/>
    <cellStyle name="style1659637181904" xfId="29" xr:uid="{00000000-0005-0000-0000-00001D000000}"/>
    <cellStyle name="style1659637182003" xfId="30" xr:uid="{00000000-0005-0000-0000-00001E000000}"/>
    <cellStyle name="style1659637182109" xfId="31" xr:uid="{00000000-0005-0000-0000-00001F000000}"/>
    <cellStyle name="style1659637182232" xfId="32" xr:uid="{00000000-0005-0000-0000-000020000000}"/>
    <cellStyle name="style1659637182309" xfId="33" xr:uid="{00000000-0005-0000-0000-000021000000}"/>
    <cellStyle name="style1659637182382" xfId="34" xr:uid="{00000000-0005-0000-0000-000022000000}"/>
    <cellStyle name="style1659637182480" xfId="35" xr:uid="{00000000-0005-0000-0000-000023000000}"/>
    <cellStyle name="style1659637182574" xfId="36" xr:uid="{00000000-0005-0000-0000-000024000000}"/>
    <cellStyle name="style1659637182706" xfId="37" xr:uid="{00000000-0005-0000-0000-000025000000}"/>
    <cellStyle name="style1659637182787" xfId="38" xr:uid="{00000000-0005-0000-0000-00002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Sheet1!$C$331:$C$332</c:f>
              <c:strCache>
                <c:ptCount val="2"/>
                <c:pt idx="0">
                  <c:v>ඔව්.</c:v>
                </c:pt>
                <c:pt idx="1">
                  <c:v>නැත.</c:v>
                </c:pt>
              </c:strCache>
            </c:strRef>
          </c:cat>
          <c:val>
            <c:numRef>
              <c:f>Sheet1!$D$331:$D$332</c:f>
              <c:numCache>
                <c:formatCode>###0</c:formatCode>
                <c:ptCount val="2"/>
                <c:pt idx="0">
                  <c:v>151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2-4DFA-8741-3F654101F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565984"/>
        <c:axId val="481566312"/>
      </c:barChart>
      <c:catAx>
        <c:axId val="48156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66312"/>
        <c:crosses val="autoZero"/>
        <c:auto val="1"/>
        <c:lblAlgn val="ctr"/>
        <c:lblOffset val="100"/>
        <c:noMultiLvlLbl val="0"/>
      </c:catAx>
      <c:valAx>
        <c:axId val="48156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6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D2-4816-810D-A85F775B5B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D2-4816-810D-A85F775B5B7E}"/>
              </c:ext>
            </c:extLst>
          </c:dPt>
          <c:cat>
            <c:strRef>
              <c:f>Sheet1!$C$226:$C$227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Sheet1!$D$226:$D$227</c:f>
              <c:numCache>
                <c:formatCode>###0</c:formatCode>
                <c:ptCount val="2"/>
                <c:pt idx="0">
                  <c:v>168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4-473B-A9F8-85CB0238E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Sheet1!$C$200:$C$201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Sheet1!$D$200:$D$201</c:f>
              <c:numCache>
                <c:formatCode>###0</c:formatCode>
                <c:ptCount val="2"/>
                <c:pt idx="0">
                  <c:v>169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5-43B7-A4C0-28F94CAE3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058992"/>
        <c:axId val="474061288"/>
      </c:barChart>
      <c:catAx>
        <c:axId val="47405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61288"/>
        <c:crosses val="autoZero"/>
        <c:auto val="1"/>
        <c:lblAlgn val="ctr"/>
        <c:lblOffset val="100"/>
        <c:noMultiLvlLbl val="0"/>
      </c:catAx>
      <c:valAx>
        <c:axId val="47406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5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22-4482-B8CC-FA489BB645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22-4482-B8CC-FA489BB64575}"/>
              </c:ext>
            </c:extLst>
          </c:dPt>
          <c:cat>
            <c:strRef>
              <c:f>Sheet1!$C$200:$C$201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Sheet1!$D$200:$D$201</c:f>
              <c:numCache>
                <c:formatCode>###0</c:formatCode>
                <c:ptCount val="2"/>
                <c:pt idx="0">
                  <c:v>169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D-4BD6-9270-DFFFA0FC3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Sheet1!$C$171:$C$174</c:f>
              <c:strCache>
                <c:ptCount val="4"/>
                <c:pt idx="0">
                  <c:v>18- 25</c:v>
                </c:pt>
                <c:pt idx="1">
                  <c:v>26-35</c:v>
                </c:pt>
                <c:pt idx="2">
                  <c:v>36-45</c:v>
                </c:pt>
                <c:pt idx="3">
                  <c:v>46- 85</c:v>
                </c:pt>
              </c:strCache>
            </c:strRef>
          </c:cat>
          <c:val>
            <c:numRef>
              <c:f>Sheet1!$D$171:$D$174</c:f>
              <c:numCache>
                <c:formatCode>###0</c:formatCode>
                <c:ptCount val="4"/>
                <c:pt idx="0">
                  <c:v>92</c:v>
                </c:pt>
                <c:pt idx="1">
                  <c:v>63</c:v>
                </c:pt>
                <c:pt idx="2">
                  <c:v>21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2-4338-874F-9A161F08E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450888"/>
        <c:axId val="482449248"/>
      </c:barChart>
      <c:catAx>
        <c:axId val="48245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49248"/>
        <c:crosses val="autoZero"/>
        <c:auto val="1"/>
        <c:lblAlgn val="ctr"/>
        <c:lblOffset val="100"/>
        <c:noMultiLvlLbl val="0"/>
      </c:catAx>
      <c:valAx>
        <c:axId val="4824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50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7E-47D0-AFA9-AD00DEE7A0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7E-47D0-AFA9-AD00DEE7A0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7E-47D0-AFA9-AD00DEE7A0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7E-47D0-AFA9-AD00DEE7A0DD}"/>
              </c:ext>
            </c:extLst>
          </c:dPt>
          <c:cat>
            <c:strRef>
              <c:f>Sheet1!$C$171:$C$174</c:f>
              <c:strCache>
                <c:ptCount val="4"/>
                <c:pt idx="0">
                  <c:v>18- 25</c:v>
                </c:pt>
                <c:pt idx="1">
                  <c:v>26-35</c:v>
                </c:pt>
                <c:pt idx="2">
                  <c:v>36-45</c:v>
                </c:pt>
                <c:pt idx="3">
                  <c:v>46- 85</c:v>
                </c:pt>
              </c:strCache>
            </c:strRef>
          </c:cat>
          <c:val>
            <c:numRef>
              <c:f>Sheet1!$D$171:$D$174</c:f>
              <c:numCache>
                <c:formatCode>###0</c:formatCode>
                <c:ptCount val="4"/>
                <c:pt idx="0">
                  <c:v>92</c:v>
                </c:pt>
                <c:pt idx="1">
                  <c:v>63</c:v>
                </c:pt>
                <c:pt idx="2">
                  <c:v>21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2-4EB7-A931-D887D2885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Sheet1!$C$144:$C$145</c:f>
              <c:strCache>
                <c:ptCount val="2"/>
                <c:pt idx="0">
                  <c:v>පුරුෂ</c:v>
                </c:pt>
                <c:pt idx="1">
                  <c:v>ස්ත්‍රී</c:v>
                </c:pt>
              </c:strCache>
            </c:strRef>
          </c:cat>
          <c:val>
            <c:numRef>
              <c:f>Sheet1!$D$144:$D$145</c:f>
              <c:numCache>
                <c:formatCode>###0</c:formatCode>
                <c:ptCount val="2"/>
                <c:pt idx="0">
                  <c:v>85</c:v>
                </c:pt>
                <c:pt idx="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C-4650-B22C-70442C9C0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668304"/>
        <c:axId val="483668632"/>
      </c:barChart>
      <c:catAx>
        <c:axId val="48366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68632"/>
        <c:crosses val="autoZero"/>
        <c:auto val="1"/>
        <c:lblAlgn val="ctr"/>
        <c:lblOffset val="100"/>
        <c:noMultiLvlLbl val="0"/>
      </c:catAx>
      <c:valAx>
        <c:axId val="48366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6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10-4F33-8913-24D1BE62B0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10-4F33-8913-24D1BE62B0F9}"/>
              </c:ext>
            </c:extLst>
          </c:dPt>
          <c:cat>
            <c:strRef>
              <c:f>Sheet1!$C$144:$C$145</c:f>
              <c:strCache>
                <c:ptCount val="2"/>
                <c:pt idx="0">
                  <c:v>පුරුෂ</c:v>
                </c:pt>
                <c:pt idx="1">
                  <c:v>ස්ත්‍රී</c:v>
                </c:pt>
              </c:strCache>
            </c:strRef>
          </c:cat>
          <c:val>
            <c:numRef>
              <c:f>Sheet1!$D$144:$D$145</c:f>
              <c:numCache>
                <c:formatCode>###0</c:formatCode>
                <c:ptCount val="2"/>
                <c:pt idx="0">
                  <c:v>85</c:v>
                </c:pt>
                <c:pt idx="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4-464D-A4FF-21356A677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Sheet1!$C$116:$C$118</c:f>
              <c:strCache>
                <c:ptCount val="3"/>
                <c:pt idx="0">
                  <c:v>අර්ධ නාගරික</c:v>
                </c:pt>
                <c:pt idx="1">
                  <c:v>ග්‍රාමීය</c:v>
                </c:pt>
                <c:pt idx="2">
                  <c:v>නාගරික</c:v>
                </c:pt>
              </c:strCache>
            </c:strRef>
          </c:cat>
          <c:val>
            <c:numRef>
              <c:f>Sheet1!$D$116:$D$118</c:f>
              <c:numCache>
                <c:formatCode>###0</c:formatCode>
                <c:ptCount val="3"/>
                <c:pt idx="0">
                  <c:v>62</c:v>
                </c:pt>
                <c:pt idx="1">
                  <c:v>75</c:v>
                </c:pt>
                <c:pt idx="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4-403E-B038-03EE9A785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264952"/>
        <c:axId val="412263640"/>
      </c:barChart>
      <c:catAx>
        <c:axId val="41226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263640"/>
        <c:crosses val="autoZero"/>
        <c:auto val="1"/>
        <c:lblAlgn val="ctr"/>
        <c:lblOffset val="100"/>
        <c:noMultiLvlLbl val="0"/>
      </c:catAx>
      <c:valAx>
        <c:axId val="41226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264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D5-4864-BA95-9FB23FD772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D5-4864-BA95-9FB23FD772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0D5-4864-BA95-9FB23FD7725D}"/>
              </c:ext>
            </c:extLst>
          </c:dPt>
          <c:cat>
            <c:strRef>
              <c:f>Sheet1!$C$116:$C$118</c:f>
              <c:strCache>
                <c:ptCount val="3"/>
                <c:pt idx="0">
                  <c:v>අර්ධ නාගරික</c:v>
                </c:pt>
                <c:pt idx="1">
                  <c:v>ග්‍රාමීය</c:v>
                </c:pt>
                <c:pt idx="2">
                  <c:v>නාගරික</c:v>
                </c:pt>
              </c:strCache>
            </c:strRef>
          </c:cat>
          <c:val>
            <c:numRef>
              <c:f>Sheet1!$D$116:$D$118</c:f>
              <c:numCache>
                <c:formatCode>###0</c:formatCode>
                <c:ptCount val="3"/>
                <c:pt idx="0">
                  <c:v>62</c:v>
                </c:pt>
                <c:pt idx="1">
                  <c:v>75</c:v>
                </c:pt>
                <c:pt idx="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A-4B73-85DE-7F636211B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Sheet1!$C$85:$C$90</c:f>
              <c:strCache>
                <c:ptCount val="6"/>
                <c:pt idx="0">
                  <c:v>සෞන්දර්ය කලා විශ්වවිද්‍යාලය</c:v>
                </c:pt>
                <c:pt idx="1">
                  <c:v>ශ්‍රීපාලි මණ්ඩපය ( කොළඹ විශ්වවිද්‍යාලය )</c:v>
                </c:pt>
                <c:pt idx="2">
                  <c:v>කැලනිය විශ්වවිද්‍යාලය</c:v>
                </c:pt>
                <c:pt idx="3">
                  <c:v>කලාව පිළිබඳ වෙනත් ඉගෙනුම් ආයතන</c:v>
                </c:pt>
                <c:pt idx="4">
                  <c:v>මොරටුව විශ්වවිද්‍යාලය</c:v>
                </c:pt>
                <c:pt idx="5">
                  <c:v>වෙනත්</c:v>
                </c:pt>
              </c:strCache>
            </c:strRef>
          </c:cat>
          <c:val>
            <c:numRef>
              <c:f>Sheet1!$D$85:$D$90</c:f>
              <c:numCache>
                <c:formatCode>###0</c:formatCode>
                <c:ptCount val="6"/>
                <c:pt idx="0">
                  <c:v>52</c:v>
                </c:pt>
                <c:pt idx="1">
                  <c:v>32</c:v>
                </c:pt>
                <c:pt idx="2">
                  <c:v>29</c:v>
                </c:pt>
                <c:pt idx="3">
                  <c:v>34</c:v>
                </c:pt>
                <c:pt idx="4">
                  <c:v>21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0-4204-B1C0-BFC87BD59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699048"/>
        <c:axId val="537701672"/>
      </c:barChart>
      <c:catAx>
        <c:axId val="53769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01672"/>
        <c:crosses val="autoZero"/>
        <c:auto val="1"/>
        <c:lblAlgn val="ctr"/>
        <c:lblOffset val="100"/>
        <c:noMultiLvlLbl val="0"/>
      </c:catAx>
      <c:valAx>
        <c:axId val="53770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99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BF-4FA4-BCDF-C4F0D3D2E8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BF-4FA4-BCDF-C4F0D3D2E8C0}"/>
              </c:ext>
            </c:extLst>
          </c:dPt>
          <c:cat>
            <c:strRef>
              <c:f>Sheet1!$C$331:$C$332</c:f>
              <c:strCache>
                <c:ptCount val="2"/>
                <c:pt idx="0">
                  <c:v>ඔව්.</c:v>
                </c:pt>
                <c:pt idx="1">
                  <c:v>නැත.</c:v>
                </c:pt>
              </c:strCache>
            </c:strRef>
          </c:cat>
          <c:val>
            <c:numRef>
              <c:f>Sheet1!$D$331:$D$332</c:f>
              <c:numCache>
                <c:formatCode>###0</c:formatCode>
                <c:ptCount val="2"/>
                <c:pt idx="0">
                  <c:v>151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A0-4848-81EB-50A3B4AC1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25-445E-ABA1-2A2C96032D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25-445E-ABA1-2A2C96032D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825-445E-ABA1-2A2C96032D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825-445E-ABA1-2A2C96032DC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825-445E-ABA1-2A2C96032DC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Sheet1!$C$85:$C$90</c:f>
              <c:strCache>
                <c:ptCount val="6"/>
                <c:pt idx="0">
                  <c:v>සෞන්දර්ය කලා විශ්වවිද්‍යාලය</c:v>
                </c:pt>
                <c:pt idx="1">
                  <c:v>ශ්‍රීපාලි මණ්ඩපය ( කොළඹ විශ්වවිද්‍යාලය )</c:v>
                </c:pt>
                <c:pt idx="2">
                  <c:v>කැලනිය විශ්වවිද්‍යාලය</c:v>
                </c:pt>
                <c:pt idx="3">
                  <c:v>කලාව පිළිබඳ වෙනත් ඉගෙනුම් ආයතන</c:v>
                </c:pt>
                <c:pt idx="4">
                  <c:v>මොරටුව විශ්වවිද්‍යාලය</c:v>
                </c:pt>
                <c:pt idx="5">
                  <c:v>වෙනත්</c:v>
                </c:pt>
              </c:strCache>
            </c:strRef>
          </c:cat>
          <c:val>
            <c:numRef>
              <c:f>Sheet1!$D$85:$D$90</c:f>
              <c:numCache>
                <c:formatCode>###0</c:formatCode>
                <c:ptCount val="6"/>
                <c:pt idx="0">
                  <c:v>52</c:v>
                </c:pt>
                <c:pt idx="1">
                  <c:v>32</c:v>
                </c:pt>
                <c:pt idx="2">
                  <c:v>29</c:v>
                </c:pt>
                <c:pt idx="3">
                  <c:v>34</c:v>
                </c:pt>
                <c:pt idx="4">
                  <c:v>21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8-4908-9060-ACF269118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Sheet1!$C$51:$C$59</c:f>
              <c:strCache>
                <c:ptCount val="9"/>
                <c:pt idx="0">
                  <c:v>උතුරු පළාත</c:v>
                </c:pt>
                <c:pt idx="1">
                  <c:v>උතුරු මැද පළාත</c:v>
                </c:pt>
                <c:pt idx="2">
                  <c:v>ඌව පළාත</c:v>
                </c:pt>
                <c:pt idx="3">
                  <c:v>දකුණු පළාත</c:v>
                </c:pt>
                <c:pt idx="4">
                  <c:v>නැගෙනහිර පළාත</c:v>
                </c:pt>
                <c:pt idx="5">
                  <c:v>බස්නාහිර පළාත</c:v>
                </c:pt>
                <c:pt idx="6">
                  <c:v>මධ්‍යම පළාත</c:v>
                </c:pt>
                <c:pt idx="7">
                  <c:v>වයඹ පළාත</c:v>
                </c:pt>
                <c:pt idx="8">
                  <c:v>සබරගමු පළාත</c:v>
                </c:pt>
              </c:strCache>
            </c:strRef>
          </c:cat>
          <c:val>
            <c:numRef>
              <c:f>Sheet1!$D$51:$D$59</c:f>
              <c:numCache>
                <c:formatCode>###0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9-4962-A92D-AC495429D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425848"/>
        <c:axId val="482425520"/>
      </c:barChart>
      <c:catAx>
        <c:axId val="48242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25520"/>
        <c:crosses val="autoZero"/>
        <c:auto val="1"/>
        <c:lblAlgn val="ctr"/>
        <c:lblOffset val="100"/>
        <c:noMultiLvlLbl val="0"/>
      </c:catAx>
      <c:valAx>
        <c:axId val="48242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25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Sheet1!$C$387:$C$391</c:f>
              <c:strCache>
                <c:ptCount val="5"/>
                <c:pt idx="0">
                  <c:v>කාන්තාවන් දෘශ්‍යකලාවට පෙළඹවීමට කටයුතු කළ යුතුයි.</c:v>
                </c:pt>
                <c:pt idx="1">
                  <c:v>ඔවුන් පිළිබඳව සමාජය දැනුවත් කළ යුතුයි.</c:v>
                </c:pt>
                <c:pt idx="2">
                  <c:v>අනාගත පරම්පරා වල තරුණියන්ට උත්තේජනය පිණිස දෘශ්‍යකලා ශිල්පිනියන් පිළිබඳව ලිඛිත හා දෘශ්‍ය මූලාශ්‍ර සංරක්ෂණය කළ යුතුයි.</c:v>
                </c:pt>
                <c:pt idx="3">
                  <c:v>පාසල් අධ්‍යාපනයේ සිටම සිසුවියන් ඊට පෙළඹවීමට හා ඇගයීමට ලක් කළ යුතුයි</c:v>
                </c:pt>
                <c:pt idx="4">
                  <c:v>පාසල්, විශ්වවිද්‍යාල හා කලාව පිළිබඳව උසස් අධ්‍යාපන ආයතනයන්හි විෂය නිර්දේශයන් තුළට දෘශ්‍යකලා(චිත්‍ර ,මූර්ති,සෙරමික්, ඡායාරූප, අභිවාහ්‍ය කලා... )ශිල්පිනියන් පිළිබඳව තොරතුරු අන්තර්ගත කළ යුතුයි.</c:v>
                </c:pt>
              </c:strCache>
            </c:strRef>
          </c:cat>
          <c:val>
            <c:numRef>
              <c:f>Sheet1!$D$387:$D$391</c:f>
              <c:numCache>
                <c:formatCode>###0</c:formatCode>
                <c:ptCount val="5"/>
                <c:pt idx="0">
                  <c:v>44</c:v>
                </c:pt>
                <c:pt idx="1">
                  <c:v>46</c:v>
                </c:pt>
                <c:pt idx="2">
                  <c:v>55</c:v>
                </c:pt>
                <c:pt idx="3">
                  <c:v>60</c:v>
                </c:pt>
                <c:pt idx="4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6-4034-8118-980397C1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007208"/>
        <c:axId val="474004256"/>
      </c:barChart>
      <c:catAx>
        <c:axId val="47400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04256"/>
        <c:crosses val="autoZero"/>
        <c:auto val="1"/>
        <c:lblAlgn val="ctr"/>
        <c:lblOffset val="100"/>
        <c:noMultiLvlLbl val="0"/>
      </c:catAx>
      <c:valAx>
        <c:axId val="47400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07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39-456B-8B6D-EC94DD48E9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39-456B-8B6D-EC94DD48E9C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39-456B-8B6D-EC94DD48E9C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F39-456B-8B6D-EC94DD48E9C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F39-456B-8B6D-EC94DD48E9CE}"/>
              </c:ext>
            </c:extLst>
          </c:dPt>
          <c:cat>
            <c:strRef>
              <c:f>Sheet1!$C$387:$C$391</c:f>
              <c:strCache>
                <c:ptCount val="5"/>
                <c:pt idx="0">
                  <c:v>කාන්තාවන් දෘශ්‍යකලාවට පෙළඹවීමට කටයුතු කළ යුතුයි.</c:v>
                </c:pt>
                <c:pt idx="1">
                  <c:v>ඔවුන් පිළිබඳව සමාජය දැනුවත් කළ යුතුයි.</c:v>
                </c:pt>
                <c:pt idx="2">
                  <c:v>අනාගත පරම්පරා වල තරුණියන්ට උත්තේජනය පිණිස දෘශ්‍යකලා ශිල්පිනියන් පිළිබඳව ලිඛිත හා දෘශ්‍ය මූලාශ්‍ර සංරක්ෂණය කළ යුතුයි.</c:v>
                </c:pt>
                <c:pt idx="3">
                  <c:v>පාසල් අධ්‍යාපනයේ සිටම සිසුවියන් ඊට පෙළඹවීමට හා ඇගයීමට ලක් කළ යුතුයි</c:v>
                </c:pt>
                <c:pt idx="4">
                  <c:v>පාසල්, විශ්වවිද්‍යාල හා කලාව පිළිබඳව උසස් අධ්‍යාපන ආයතනයන්හි විෂය නිර්දේශයන් තුළට දෘශ්‍යකලා(චිත්‍ර ,මූර්ති,සෙරමික්, ඡායාරූප, අභිවාහ්‍ය කලා... )ශිල්පිනියන් පිළිබඳව තොරතුරු අන්තර්ගත කළ යුතුයි.</c:v>
                </c:pt>
              </c:strCache>
            </c:strRef>
          </c:cat>
          <c:val>
            <c:numRef>
              <c:f>Sheet1!$D$387:$D$391</c:f>
              <c:numCache>
                <c:formatCode>###0</c:formatCode>
                <c:ptCount val="5"/>
                <c:pt idx="0">
                  <c:v>44</c:v>
                </c:pt>
                <c:pt idx="1">
                  <c:v>46</c:v>
                </c:pt>
                <c:pt idx="2">
                  <c:v>55</c:v>
                </c:pt>
                <c:pt idx="3">
                  <c:v>60</c:v>
                </c:pt>
                <c:pt idx="4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D-4668-BD4E-EAC6A8F25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Sheet1!$C$357:$C$360</c:f>
              <c:strCache>
                <c:ptCount val="4"/>
                <c:pt idx="0">
                  <c:v>ලංකාවේ සංස්කෘතික බලපෑම.</c:v>
                </c:pt>
                <c:pt idx="1">
                  <c:v>ලංකාවේ පුරුෂ මූලික සමාජ ක්‍රමය</c:v>
                </c:pt>
                <c:pt idx="2">
                  <c:v>කාන්තාව පිළිබඳ ලංකාවේ ආකල්පමය ගැටලු පැවතීම.</c:v>
                </c:pt>
                <c:pt idx="3">
                  <c:v>කාන්තා පාර්ශවය  ඊට උනන්දු නොවීම.</c:v>
                </c:pt>
              </c:strCache>
            </c:strRef>
          </c:cat>
          <c:val>
            <c:numRef>
              <c:f>Sheet1!$D$357:$D$360</c:f>
              <c:numCache>
                <c:formatCode>###0</c:formatCode>
                <c:ptCount val="4"/>
                <c:pt idx="0">
                  <c:v>53</c:v>
                </c:pt>
                <c:pt idx="1">
                  <c:v>39</c:v>
                </c:pt>
                <c:pt idx="2">
                  <c:v>57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D-447D-9C6F-0CE2789F1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942712"/>
        <c:axId val="544940416"/>
      </c:barChart>
      <c:catAx>
        <c:axId val="54494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40416"/>
        <c:crosses val="autoZero"/>
        <c:auto val="1"/>
        <c:lblAlgn val="ctr"/>
        <c:lblOffset val="100"/>
        <c:noMultiLvlLbl val="0"/>
      </c:catAx>
      <c:valAx>
        <c:axId val="54494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42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A7-4DA8-90CF-D72A9A1061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A7-4DA8-90CF-D72A9A1061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EA7-4DA8-90CF-D72A9A1061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EA7-4DA8-90CF-D72A9A1061BF}"/>
              </c:ext>
            </c:extLst>
          </c:dPt>
          <c:cat>
            <c:strRef>
              <c:f>Sheet1!$C$357:$C$360</c:f>
              <c:strCache>
                <c:ptCount val="4"/>
                <c:pt idx="0">
                  <c:v>ලංකාවේ සංස්කෘතික බලපෑම.</c:v>
                </c:pt>
                <c:pt idx="1">
                  <c:v>ලංකාවේ පුරුෂ මූලික සමාජ ක්‍රමය</c:v>
                </c:pt>
                <c:pt idx="2">
                  <c:v>කාන්තාව පිළිබඳ ලංකාවේ ආකල්පමය ගැටලු පැවතීම.</c:v>
                </c:pt>
                <c:pt idx="3">
                  <c:v>කාන්තා පාර්ශවය  ඊට උනන්දු නොවීම.</c:v>
                </c:pt>
              </c:strCache>
            </c:strRef>
          </c:cat>
          <c:val>
            <c:numRef>
              <c:f>Sheet1!$D$357:$D$360</c:f>
              <c:numCache>
                <c:formatCode>###0</c:formatCode>
                <c:ptCount val="4"/>
                <c:pt idx="0">
                  <c:v>53</c:v>
                </c:pt>
                <c:pt idx="1">
                  <c:v>39</c:v>
                </c:pt>
                <c:pt idx="2">
                  <c:v>57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97-480A-AAE0-D3F201734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Sheet1!$C$305:$C$306</c:f>
              <c:strCache>
                <c:ptCount val="2"/>
                <c:pt idx="0">
                  <c:v>ඔව් .</c:v>
                </c:pt>
                <c:pt idx="1">
                  <c:v>නැත.</c:v>
                </c:pt>
              </c:strCache>
            </c:strRef>
          </c:cat>
          <c:val>
            <c:numRef>
              <c:f>Sheet1!$D$305:$D$306</c:f>
              <c:numCache>
                <c:formatCode>###0</c:formatCode>
                <c:ptCount val="2"/>
                <c:pt idx="0">
                  <c:v>124</c:v>
                </c:pt>
                <c:pt idx="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6D-4123-9DBC-6BB29A31E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589928"/>
        <c:axId val="481590256"/>
      </c:barChart>
      <c:catAx>
        <c:axId val="481589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90256"/>
        <c:crosses val="autoZero"/>
        <c:auto val="1"/>
        <c:lblAlgn val="ctr"/>
        <c:lblOffset val="100"/>
        <c:noMultiLvlLbl val="0"/>
      </c:catAx>
      <c:valAx>
        <c:axId val="4815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89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6A-4556-9544-2761BEEEA1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6A-4556-9544-2761BEEEA18F}"/>
              </c:ext>
            </c:extLst>
          </c:dPt>
          <c:cat>
            <c:strRef>
              <c:f>Sheet1!$C$305:$C$306</c:f>
              <c:strCache>
                <c:ptCount val="2"/>
                <c:pt idx="0">
                  <c:v>ඔව් .</c:v>
                </c:pt>
                <c:pt idx="1">
                  <c:v>නැත.</c:v>
                </c:pt>
              </c:strCache>
            </c:strRef>
          </c:cat>
          <c:val>
            <c:numRef>
              <c:f>Sheet1!$D$305:$D$306</c:f>
              <c:numCache>
                <c:formatCode>###0</c:formatCode>
                <c:ptCount val="2"/>
                <c:pt idx="0">
                  <c:v>124</c:v>
                </c:pt>
                <c:pt idx="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5-4C1E-9F5C-12D2365D3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Sheet1!$C$279:$C$280</c:f>
              <c:strCache>
                <c:ptCount val="2"/>
                <c:pt idx="0">
                  <c:v>ඔව්.</c:v>
                </c:pt>
                <c:pt idx="1">
                  <c:v>නැත.</c:v>
                </c:pt>
              </c:strCache>
            </c:strRef>
          </c:cat>
          <c:val>
            <c:numRef>
              <c:f>Sheet1!$D$279:$D$280</c:f>
              <c:numCache>
                <c:formatCode>###0</c:formatCode>
                <c:ptCount val="2"/>
                <c:pt idx="0">
                  <c:v>36</c:v>
                </c:pt>
                <c:pt idx="1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9-4752-9A20-C45245230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082880"/>
        <c:axId val="482084520"/>
      </c:barChart>
      <c:catAx>
        <c:axId val="48208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84520"/>
        <c:crosses val="autoZero"/>
        <c:auto val="1"/>
        <c:lblAlgn val="ctr"/>
        <c:lblOffset val="100"/>
        <c:noMultiLvlLbl val="0"/>
      </c:catAx>
      <c:valAx>
        <c:axId val="48208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8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B0-4D26-BC8F-3EB7E06DF5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B0-4D26-BC8F-3EB7E06DF5C7}"/>
              </c:ext>
            </c:extLst>
          </c:dPt>
          <c:cat>
            <c:strRef>
              <c:f>Sheet1!$C$279:$C$280</c:f>
              <c:strCache>
                <c:ptCount val="2"/>
                <c:pt idx="0">
                  <c:v>ඔව්.</c:v>
                </c:pt>
                <c:pt idx="1">
                  <c:v>නැත.</c:v>
                </c:pt>
              </c:strCache>
            </c:strRef>
          </c:cat>
          <c:val>
            <c:numRef>
              <c:f>Sheet1!$D$279:$D$280</c:f>
              <c:numCache>
                <c:formatCode>###0</c:formatCode>
                <c:ptCount val="2"/>
                <c:pt idx="0">
                  <c:v>36</c:v>
                </c:pt>
                <c:pt idx="1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C-456A-9DFC-5A2EEE7F9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Sheet1!$C$252:$C$254</c:f>
              <c:strCache>
                <c:ptCount val="3"/>
                <c:pt idx="0">
                  <c:v>අවම මට්ටමක පවතී.</c:v>
                </c:pt>
                <c:pt idx="1">
                  <c:v>දියුණු මට්ටමක  පවතී.</c:v>
                </c:pt>
                <c:pt idx="2">
                  <c:v>මධ්‍යස්ථයි .</c:v>
                </c:pt>
              </c:strCache>
            </c:strRef>
          </c:cat>
          <c:val>
            <c:numRef>
              <c:f>Sheet1!$D$252:$D$254</c:f>
              <c:numCache>
                <c:formatCode>###0</c:formatCode>
                <c:ptCount val="3"/>
                <c:pt idx="0">
                  <c:v>66</c:v>
                </c:pt>
                <c:pt idx="1">
                  <c:v>18</c:v>
                </c:pt>
                <c:pt idx="2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2-499B-957E-215FBE6F4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086816"/>
        <c:axId val="482091080"/>
      </c:barChart>
      <c:catAx>
        <c:axId val="48208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91080"/>
        <c:crosses val="autoZero"/>
        <c:auto val="1"/>
        <c:lblAlgn val="ctr"/>
        <c:lblOffset val="100"/>
        <c:noMultiLvlLbl val="0"/>
      </c:catAx>
      <c:valAx>
        <c:axId val="48209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8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BD-45E2-9129-CA2D8EEF61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BD-45E2-9129-CA2D8EEF61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BD-45E2-9129-CA2D8EEF6154}"/>
              </c:ext>
            </c:extLst>
          </c:dPt>
          <c:cat>
            <c:strRef>
              <c:f>Sheet1!$C$252:$C$254</c:f>
              <c:strCache>
                <c:ptCount val="3"/>
                <c:pt idx="0">
                  <c:v>අවම මට්ටමක පවතී.</c:v>
                </c:pt>
                <c:pt idx="1">
                  <c:v>දියුණු මට්ටමක  පවතී.</c:v>
                </c:pt>
                <c:pt idx="2">
                  <c:v>මධ්‍යස්ථයි .</c:v>
                </c:pt>
              </c:strCache>
            </c:strRef>
          </c:cat>
          <c:val>
            <c:numRef>
              <c:f>Sheet1!$D$252:$D$254</c:f>
              <c:numCache>
                <c:formatCode>###0</c:formatCode>
                <c:ptCount val="3"/>
                <c:pt idx="0">
                  <c:v>66</c:v>
                </c:pt>
                <c:pt idx="1">
                  <c:v>18</c:v>
                </c:pt>
                <c:pt idx="2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D-4670-AE9B-E05D52D22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Sheet1!$C$226:$C$227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Sheet1!$D$226:$D$227</c:f>
              <c:numCache>
                <c:formatCode>###0</c:formatCode>
                <c:ptCount val="2"/>
                <c:pt idx="0">
                  <c:v>168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1-4542-A6E4-0DE8700C6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092392"/>
        <c:axId val="482085176"/>
      </c:barChart>
      <c:catAx>
        <c:axId val="48209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85176"/>
        <c:crosses val="autoZero"/>
        <c:auto val="1"/>
        <c:lblAlgn val="ctr"/>
        <c:lblOffset val="100"/>
        <c:noMultiLvlLbl val="0"/>
      </c:catAx>
      <c:valAx>
        <c:axId val="48208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9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488673</xdr:colOff>
      <xdr:row>334</xdr:row>
      <xdr:rowOff>173105</xdr:rowOff>
    </xdr:from>
    <xdr:to>
      <xdr:col>6</xdr:col>
      <xdr:colOff>207065</xdr:colOff>
      <xdr:row>349</xdr:row>
      <xdr:rowOff>58805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5BDD33-906B-5AA0-5E38-1E046C40D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430696</xdr:colOff>
      <xdr:row>334</xdr:row>
      <xdr:rowOff>148257</xdr:rowOff>
    </xdr:from>
    <xdr:to>
      <xdr:col>11</xdr:col>
      <xdr:colOff>753718</xdr:colOff>
      <xdr:row>349</xdr:row>
      <xdr:rowOff>33957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FECE41-65E3-78F7-954F-383CB3D09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513521</xdr:colOff>
      <xdr:row>308</xdr:row>
      <xdr:rowOff>90280</xdr:rowOff>
    </xdr:from>
    <xdr:to>
      <xdr:col>6</xdr:col>
      <xdr:colOff>231913</xdr:colOff>
      <xdr:row>321</xdr:row>
      <xdr:rowOff>141633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EE1033-26C2-A55B-9C15-56EC3287D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99390</xdr:colOff>
      <xdr:row>308</xdr:row>
      <xdr:rowOff>15736</xdr:rowOff>
    </xdr:from>
    <xdr:to>
      <xdr:col>12</xdr:col>
      <xdr:colOff>422412</xdr:colOff>
      <xdr:row>321</xdr:row>
      <xdr:rowOff>67089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173979-6B76-8E52-1C70-87AEDC475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422413</xdr:colOff>
      <xdr:row>285</xdr:row>
      <xdr:rowOff>106845</xdr:rowOff>
    </xdr:from>
    <xdr:to>
      <xdr:col>6</xdr:col>
      <xdr:colOff>140805</xdr:colOff>
      <xdr:row>298</xdr:row>
      <xdr:rowOff>158197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F997C2-973E-10E4-2AE0-88D9B28B5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397565</xdr:colOff>
      <xdr:row>285</xdr:row>
      <xdr:rowOff>40584</xdr:rowOff>
    </xdr:from>
    <xdr:to>
      <xdr:col>11</xdr:col>
      <xdr:colOff>720587</xdr:colOff>
      <xdr:row>298</xdr:row>
      <xdr:rowOff>91936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5EEDAD-5825-A776-631A-68012E5E3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165652</xdr:colOff>
      <xdr:row>257</xdr:row>
      <xdr:rowOff>15736</xdr:rowOff>
    </xdr:from>
    <xdr:to>
      <xdr:col>5</xdr:col>
      <xdr:colOff>786848</xdr:colOff>
      <xdr:row>270</xdr:row>
      <xdr:rowOff>67088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113437-E0CF-B51F-7C79-D7ED676B8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223630</xdr:colOff>
      <xdr:row>256</xdr:row>
      <xdr:rowOff>189671</xdr:rowOff>
    </xdr:from>
    <xdr:to>
      <xdr:col>11</xdr:col>
      <xdr:colOff>546652</xdr:colOff>
      <xdr:row>270</xdr:row>
      <xdr:rowOff>33958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171A08A-6124-520F-8A40-73E8D1750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140803</xdr:colOff>
      <xdr:row>229</xdr:row>
      <xdr:rowOff>131693</xdr:rowOff>
    </xdr:from>
    <xdr:to>
      <xdr:col>5</xdr:col>
      <xdr:colOff>761999</xdr:colOff>
      <xdr:row>242</xdr:row>
      <xdr:rowOff>183045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E023FBF-AF08-9E17-AFA9-711687F3B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165652</xdr:colOff>
      <xdr:row>229</xdr:row>
      <xdr:rowOff>48866</xdr:rowOff>
    </xdr:from>
    <xdr:to>
      <xdr:col>11</xdr:col>
      <xdr:colOff>488674</xdr:colOff>
      <xdr:row>242</xdr:row>
      <xdr:rowOff>100218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A250B79-53A3-2301-0BD2-88BC23CEA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182216</xdr:colOff>
      <xdr:row>205</xdr:row>
      <xdr:rowOff>139976</xdr:rowOff>
    </xdr:from>
    <xdr:to>
      <xdr:col>5</xdr:col>
      <xdr:colOff>803412</xdr:colOff>
      <xdr:row>218</xdr:row>
      <xdr:rowOff>191328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B0A7CF7-B682-6F5A-DFAC-AA27C8622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107674</xdr:colOff>
      <xdr:row>205</xdr:row>
      <xdr:rowOff>123410</xdr:rowOff>
    </xdr:from>
    <xdr:to>
      <xdr:col>11</xdr:col>
      <xdr:colOff>430696</xdr:colOff>
      <xdr:row>218</xdr:row>
      <xdr:rowOff>174762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FD7B647-0738-1B96-BBF1-E9D85936B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389282</xdr:colOff>
      <xdr:row>176</xdr:row>
      <xdr:rowOff>40585</xdr:rowOff>
    </xdr:from>
    <xdr:to>
      <xdr:col>6</xdr:col>
      <xdr:colOff>107674</xdr:colOff>
      <xdr:row>189</xdr:row>
      <xdr:rowOff>91937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8E2B7EE-21F1-CAF5-E897-029A49EB7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430696</xdr:colOff>
      <xdr:row>176</xdr:row>
      <xdr:rowOff>48868</xdr:rowOff>
    </xdr:from>
    <xdr:to>
      <xdr:col>11</xdr:col>
      <xdr:colOff>753718</xdr:colOff>
      <xdr:row>189</xdr:row>
      <xdr:rowOff>100220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BC288E4-50B6-8634-02E1-4BE8FE72E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33130</xdr:colOff>
      <xdr:row>149</xdr:row>
      <xdr:rowOff>197955</xdr:rowOff>
    </xdr:from>
    <xdr:to>
      <xdr:col>5</xdr:col>
      <xdr:colOff>654326</xdr:colOff>
      <xdr:row>163</xdr:row>
      <xdr:rowOff>42242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69F093A-F8A0-EBD0-F939-1922D3D92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16565</xdr:colOff>
      <xdr:row>150</xdr:row>
      <xdr:rowOff>40585</xdr:rowOff>
    </xdr:from>
    <xdr:to>
      <xdr:col>11</xdr:col>
      <xdr:colOff>339587</xdr:colOff>
      <xdr:row>163</xdr:row>
      <xdr:rowOff>91937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998A013-C9D7-06DA-2BC4-847D8CCD0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1333499</xdr:colOff>
      <xdr:row>121</xdr:row>
      <xdr:rowOff>206237</xdr:rowOff>
    </xdr:from>
    <xdr:to>
      <xdr:col>5</xdr:col>
      <xdr:colOff>546651</xdr:colOff>
      <xdr:row>135</xdr:row>
      <xdr:rowOff>50524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CD31D13-42EA-9E2B-A00D-8AB3DDD5C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886238</xdr:colOff>
      <xdr:row>121</xdr:row>
      <xdr:rowOff>206236</xdr:rowOff>
    </xdr:from>
    <xdr:to>
      <xdr:col>11</xdr:col>
      <xdr:colOff>306456</xdr:colOff>
      <xdr:row>135</xdr:row>
      <xdr:rowOff>50523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E87C524-3D9B-082A-6EE2-E260DF399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289891</xdr:colOff>
      <xdr:row>92</xdr:row>
      <xdr:rowOff>98562</xdr:rowOff>
    </xdr:from>
    <xdr:to>
      <xdr:col>6</xdr:col>
      <xdr:colOff>8283</xdr:colOff>
      <xdr:row>105</xdr:row>
      <xdr:rowOff>149914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FA2A670-F90A-F21E-6647-ECE9B829C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240195</xdr:colOff>
      <xdr:row>92</xdr:row>
      <xdr:rowOff>106845</xdr:rowOff>
    </xdr:from>
    <xdr:to>
      <xdr:col>11</xdr:col>
      <xdr:colOff>563217</xdr:colOff>
      <xdr:row>105</xdr:row>
      <xdr:rowOff>158197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37BC030-1703-EA78-1488-D4D8BDD63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41413</xdr:colOff>
      <xdr:row>62</xdr:row>
      <xdr:rowOff>98563</xdr:rowOff>
    </xdr:from>
    <xdr:to>
      <xdr:col>5</xdr:col>
      <xdr:colOff>662609</xdr:colOff>
      <xdr:row>75</xdr:row>
      <xdr:rowOff>149916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EBC8056-7F42-9061-8A2F-58F95990E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1391477</xdr:colOff>
      <xdr:row>392</xdr:row>
      <xdr:rowOff>173105</xdr:rowOff>
    </xdr:from>
    <xdr:to>
      <xdr:col>7</xdr:col>
      <xdr:colOff>281608</xdr:colOff>
      <xdr:row>421</xdr:row>
      <xdr:rowOff>182217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85F38FD-A03A-496B-4D3C-40A617CB0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173935</xdr:colOff>
      <xdr:row>394</xdr:row>
      <xdr:rowOff>57149</xdr:rowOff>
    </xdr:from>
    <xdr:to>
      <xdr:col>13</xdr:col>
      <xdr:colOff>231913</xdr:colOff>
      <xdr:row>408</xdr:row>
      <xdr:rowOff>133349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703B0A8-B0D7-E34D-D5C7-5FF41A25D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256760</xdr:colOff>
      <xdr:row>363</xdr:row>
      <xdr:rowOff>15737</xdr:rowOff>
    </xdr:from>
    <xdr:to>
      <xdr:col>5</xdr:col>
      <xdr:colOff>877956</xdr:colOff>
      <xdr:row>377</xdr:row>
      <xdr:rowOff>91937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A441E19-7210-5CD5-1FFD-B4491EF50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256760</xdr:colOff>
      <xdr:row>363</xdr:row>
      <xdr:rowOff>32302</xdr:rowOff>
    </xdr:from>
    <xdr:to>
      <xdr:col>11</xdr:col>
      <xdr:colOff>579782</xdr:colOff>
      <xdr:row>377</xdr:row>
      <xdr:rowOff>108502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60A7759-A6AD-1AE8-977E-9372F1383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93"/>
  <sheetViews>
    <sheetView tabSelected="1" topLeftCell="A84" zoomScale="115" zoomScaleNormal="115" workbookViewId="0">
      <selection activeCell="I89" sqref="I89"/>
    </sheetView>
  </sheetViews>
  <sheetFormatPr defaultRowHeight="15" x14ac:dyDescent="0.25"/>
  <cols>
    <col min="1" max="1" width="9.140625" style="1"/>
    <col min="2" max="2" width="21.140625" style="26" customWidth="1"/>
    <col min="3" max="3" width="22.7109375" style="1" customWidth="1"/>
    <col min="4" max="4" width="23" style="1" customWidth="1"/>
    <col min="5" max="7" width="13.5703125" style="1" customWidth="1"/>
    <col min="8" max="8" width="9.5703125" style="1" customWidth="1"/>
    <col min="9" max="14" width="13.5703125" style="1" customWidth="1"/>
    <col min="15" max="16384" width="9.140625" style="1"/>
  </cols>
  <sheetData>
    <row r="2" spans="2:2" x14ac:dyDescent="0.25">
      <c r="B2" s="27" t="s">
        <v>0</v>
      </c>
    </row>
    <row r="5" spans="2:2" x14ac:dyDescent="0.25">
      <c r="B5" s="27" t="s">
        <v>1</v>
      </c>
    </row>
    <row r="6" spans="2:2" x14ac:dyDescent="0.25">
      <c r="B6" s="27" t="s">
        <v>2</v>
      </c>
    </row>
    <row r="7" spans="2:2" x14ac:dyDescent="0.25">
      <c r="B7" s="27" t="s">
        <v>3</v>
      </c>
    </row>
    <row r="8" spans="2:2" x14ac:dyDescent="0.25">
      <c r="B8" s="27" t="s">
        <v>4</v>
      </c>
    </row>
    <row r="9" spans="2:2" x14ac:dyDescent="0.25">
      <c r="B9" s="27" t="s">
        <v>5</v>
      </c>
    </row>
    <row r="10" spans="2:2" x14ac:dyDescent="0.25">
      <c r="B10" s="27" t="s">
        <v>6</v>
      </c>
    </row>
    <row r="11" spans="2:2" x14ac:dyDescent="0.25">
      <c r="B11" s="27" t="s">
        <v>7</v>
      </c>
    </row>
    <row r="12" spans="2:2" x14ac:dyDescent="0.25">
      <c r="B12" s="27" t="s">
        <v>8</v>
      </c>
    </row>
    <row r="13" spans="2:2" x14ac:dyDescent="0.25">
      <c r="B13" s="27" t="s">
        <v>9</v>
      </c>
    </row>
    <row r="14" spans="2:2" x14ac:dyDescent="0.25">
      <c r="B14" s="27" t="s">
        <v>10</v>
      </c>
    </row>
    <row r="15" spans="2:2" x14ac:dyDescent="0.25">
      <c r="B15" s="27" t="s">
        <v>11</v>
      </c>
    </row>
    <row r="16" spans="2:2" x14ac:dyDescent="0.25">
      <c r="B16" s="27" t="s">
        <v>12</v>
      </c>
    </row>
    <row r="17" spans="2:4" x14ac:dyDescent="0.25">
      <c r="B17" s="27" t="s">
        <v>13</v>
      </c>
    </row>
    <row r="18" spans="2:4" x14ac:dyDescent="0.25">
      <c r="B18" s="27" t="s">
        <v>14</v>
      </c>
    </row>
    <row r="19" spans="2:4" x14ac:dyDescent="0.25">
      <c r="B19" s="27" t="s">
        <v>15</v>
      </c>
    </row>
    <row r="22" spans="2:4" ht="18" x14ac:dyDescent="0.25">
      <c r="B22" s="28" t="s">
        <v>16</v>
      </c>
    </row>
    <row r="24" spans="2:4" ht="21" customHeight="1" x14ac:dyDescent="0.25">
      <c r="B24" s="43" t="s">
        <v>17</v>
      </c>
      <c r="C24" s="44"/>
      <c r="D24" s="45"/>
    </row>
    <row r="25" spans="2:4" ht="17.100000000000001" customHeight="1" x14ac:dyDescent="0.25">
      <c r="B25" s="53" t="s">
        <v>18</v>
      </c>
      <c r="C25" s="54"/>
      <c r="D25" s="2" t="s">
        <v>19</v>
      </c>
    </row>
    <row r="26" spans="2:4" ht="17.100000000000001" customHeight="1" x14ac:dyDescent="0.25">
      <c r="B26" s="48" t="s">
        <v>20</v>
      </c>
      <c r="C26" s="49"/>
      <c r="D26" s="3" t="s">
        <v>21</v>
      </c>
    </row>
    <row r="27" spans="2:4" ht="17.100000000000001" customHeight="1" x14ac:dyDescent="0.25">
      <c r="B27" s="50" t="s">
        <v>22</v>
      </c>
      <c r="C27" s="4" t="s">
        <v>23</v>
      </c>
      <c r="D27" s="3" t="s">
        <v>24</v>
      </c>
    </row>
    <row r="28" spans="2:4" ht="17.100000000000001" customHeight="1" x14ac:dyDescent="0.25">
      <c r="B28" s="50"/>
      <c r="C28" s="4" t="s">
        <v>25</v>
      </c>
      <c r="D28" s="3" t="s">
        <v>26</v>
      </c>
    </row>
    <row r="29" spans="2:4" ht="17.100000000000001" customHeight="1" x14ac:dyDescent="0.25">
      <c r="B29" s="50"/>
      <c r="C29" s="4" t="s">
        <v>27</v>
      </c>
      <c r="D29" s="3" t="s">
        <v>26</v>
      </c>
    </row>
    <row r="30" spans="2:4" ht="17.100000000000001" customHeight="1" x14ac:dyDescent="0.25">
      <c r="B30" s="50"/>
      <c r="C30" s="4" t="s">
        <v>28</v>
      </c>
      <c r="D30" s="3" t="s">
        <v>26</v>
      </c>
    </row>
    <row r="31" spans="2:4" ht="30" customHeight="1" x14ac:dyDescent="0.25">
      <c r="B31" s="50"/>
      <c r="C31" s="4" t="s">
        <v>29</v>
      </c>
      <c r="D31" s="5">
        <v>180</v>
      </c>
    </row>
    <row r="32" spans="2:4" ht="45.95" customHeight="1" x14ac:dyDescent="0.25">
      <c r="B32" s="50" t="s">
        <v>30</v>
      </c>
      <c r="C32" s="4" t="s">
        <v>31</v>
      </c>
      <c r="D32" s="3" t="s">
        <v>32</v>
      </c>
    </row>
    <row r="33" spans="2:14" ht="30" customHeight="1" x14ac:dyDescent="0.25">
      <c r="B33" s="50"/>
      <c r="C33" s="4" t="s">
        <v>33</v>
      </c>
      <c r="D33" s="3" t="s">
        <v>34</v>
      </c>
    </row>
    <row r="34" spans="2:14" ht="312.95" customHeight="1" x14ac:dyDescent="0.25">
      <c r="B34" s="48" t="s">
        <v>35</v>
      </c>
      <c r="C34" s="49"/>
      <c r="D34" s="3" t="s">
        <v>36</v>
      </c>
    </row>
    <row r="35" spans="2:14" ht="17.100000000000001" customHeight="1" x14ac:dyDescent="0.25">
      <c r="B35" s="50" t="s">
        <v>37</v>
      </c>
      <c r="C35" s="4" t="s">
        <v>38</v>
      </c>
      <c r="D35" s="6" t="s">
        <v>39</v>
      </c>
    </row>
    <row r="36" spans="2:14" ht="17.100000000000001" customHeight="1" x14ac:dyDescent="0.25">
      <c r="B36" s="51"/>
      <c r="C36" s="7" t="s">
        <v>40</v>
      </c>
      <c r="D36" s="8" t="s">
        <v>41</v>
      </c>
    </row>
    <row r="39" spans="2:14" x14ac:dyDescent="0.25">
      <c r="B39" s="29" t="s">
        <v>42</v>
      </c>
    </row>
    <row r="41" spans="2:14" ht="21" customHeight="1" x14ac:dyDescent="0.25">
      <c r="B41" s="43" t="s">
        <v>43</v>
      </c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5"/>
    </row>
    <row r="42" spans="2:14" ht="409.6" customHeight="1" x14ac:dyDescent="0.25">
      <c r="B42" s="46"/>
      <c r="C42" s="47"/>
      <c r="D42" s="9" t="s">
        <v>44</v>
      </c>
      <c r="E42" s="10" t="s">
        <v>45</v>
      </c>
      <c r="F42" s="10" t="s">
        <v>46</v>
      </c>
      <c r="G42" s="10" t="s">
        <v>47</v>
      </c>
      <c r="H42" s="10" t="s">
        <v>48</v>
      </c>
      <c r="I42" s="10" t="s">
        <v>49</v>
      </c>
      <c r="J42" s="10" t="s">
        <v>50</v>
      </c>
      <c r="K42" s="10" t="s">
        <v>51</v>
      </c>
      <c r="L42" s="10" t="s">
        <v>52</v>
      </c>
      <c r="M42" s="10" t="s">
        <v>53</v>
      </c>
      <c r="N42" s="11" t="s">
        <v>54</v>
      </c>
    </row>
    <row r="43" spans="2:14" ht="17.100000000000001" customHeight="1" x14ac:dyDescent="0.25">
      <c r="B43" s="52" t="s">
        <v>55</v>
      </c>
      <c r="C43" s="12" t="s">
        <v>56</v>
      </c>
      <c r="D43" s="13">
        <v>180</v>
      </c>
      <c r="E43" s="14">
        <v>180</v>
      </c>
      <c r="F43" s="14">
        <v>180</v>
      </c>
      <c r="G43" s="14">
        <v>180</v>
      </c>
      <c r="H43" s="14">
        <v>180</v>
      </c>
      <c r="I43" s="14">
        <v>180</v>
      </c>
      <c r="J43" s="14">
        <v>180</v>
      </c>
      <c r="K43" s="14">
        <v>180</v>
      </c>
      <c r="L43" s="14">
        <v>180</v>
      </c>
      <c r="M43" s="14">
        <v>180</v>
      </c>
      <c r="N43" s="15">
        <v>180</v>
      </c>
    </row>
    <row r="44" spans="2:14" ht="17.100000000000001" customHeight="1" x14ac:dyDescent="0.25">
      <c r="B44" s="51"/>
      <c r="C44" s="7" t="s">
        <v>57</v>
      </c>
      <c r="D44" s="16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8">
        <v>0</v>
      </c>
    </row>
    <row r="47" spans="2:14" ht="18" x14ac:dyDescent="0.25">
      <c r="B47" s="28" t="s">
        <v>58</v>
      </c>
    </row>
    <row r="49" spans="2:7" ht="21" customHeight="1" x14ac:dyDescent="0.25">
      <c r="B49" s="43" t="s">
        <v>44</v>
      </c>
      <c r="C49" s="44"/>
      <c r="D49" s="44"/>
      <c r="E49" s="44"/>
      <c r="F49" s="44"/>
      <c r="G49" s="45"/>
    </row>
    <row r="50" spans="2:7" ht="29.1" customHeight="1" x14ac:dyDescent="0.25">
      <c r="B50" s="38"/>
      <c r="C50" s="30"/>
      <c r="D50" s="34" t="s">
        <v>90</v>
      </c>
      <c r="E50" s="35" t="s">
        <v>91</v>
      </c>
      <c r="F50" s="35" t="s">
        <v>92</v>
      </c>
      <c r="G50" s="36" t="s">
        <v>93</v>
      </c>
    </row>
    <row r="51" spans="2:7" ht="17.100000000000001" customHeight="1" x14ac:dyDescent="0.25">
      <c r="B51" s="31"/>
      <c r="C51" s="12" t="s">
        <v>59</v>
      </c>
      <c r="D51" s="13">
        <v>20</v>
      </c>
      <c r="E51" s="19">
        <v>11.111111111111111</v>
      </c>
      <c r="F51" s="19">
        <v>11.111111111111111</v>
      </c>
      <c r="G51" s="20">
        <v>11.111111111111111</v>
      </c>
    </row>
    <row r="52" spans="2:7" ht="17.100000000000001" customHeight="1" x14ac:dyDescent="0.25">
      <c r="B52" s="32"/>
      <c r="C52" s="4" t="s">
        <v>60</v>
      </c>
      <c r="D52" s="21">
        <v>20</v>
      </c>
      <c r="E52" s="22">
        <v>11.111111111111111</v>
      </c>
      <c r="F52" s="22">
        <v>11.111111111111111</v>
      </c>
      <c r="G52" s="23">
        <v>22.222222222222221</v>
      </c>
    </row>
    <row r="53" spans="2:7" ht="17.100000000000001" customHeight="1" x14ac:dyDescent="0.25">
      <c r="B53" s="32"/>
      <c r="C53" s="4" t="s">
        <v>61</v>
      </c>
      <c r="D53" s="21">
        <v>20</v>
      </c>
      <c r="E53" s="22">
        <v>11.111111111111111</v>
      </c>
      <c r="F53" s="22">
        <v>11.111111111111111</v>
      </c>
      <c r="G53" s="23">
        <v>33.333333333333329</v>
      </c>
    </row>
    <row r="54" spans="2:7" ht="17.100000000000001" customHeight="1" x14ac:dyDescent="0.25">
      <c r="B54" s="32"/>
      <c r="C54" s="4" t="s">
        <v>62</v>
      </c>
      <c r="D54" s="21">
        <v>20</v>
      </c>
      <c r="E54" s="22">
        <v>11.111111111111111</v>
      </c>
      <c r="F54" s="22">
        <v>11.111111111111111</v>
      </c>
      <c r="G54" s="23">
        <v>44.444444444444443</v>
      </c>
    </row>
    <row r="55" spans="2:7" ht="17.100000000000001" customHeight="1" x14ac:dyDescent="0.25">
      <c r="B55" s="32"/>
      <c r="C55" s="4" t="s">
        <v>63</v>
      </c>
      <c r="D55" s="21">
        <v>20</v>
      </c>
      <c r="E55" s="22">
        <v>11.111111111111111</v>
      </c>
      <c r="F55" s="22">
        <v>11.111111111111111</v>
      </c>
      <c r="G55" s="23">
        <v>55.555555555555557</v>
      </c>
    </row>
    <row r="56" spans="2:7" ht="17.100000000000001" customHeight="1" x14ac:dyDescent="0.25">
      <c r="B56" s="32"/>
      <c r="C56" s="4" t="s">
        <v>64</v>
      </c>
      <c r="D56" s="21">
        <v>20</v>
      </c>
      <c r="E56" s="22">
        <v>11.111111111111111</v>
      </c>
      <c r="F56" s="22">
        <v>11.111111111111111</v>
      </c>
      <c r="G56" s="23">
        <v>66.666666666666657</v>
      </c>
    </row>
    <row r="57" spans="2:7" ht="17.100000000000001" customHeight="1" x14ac:dyDescent="0.25">
      <c r="B57" s="32"/>
      <c r="C57" s="4" t="s">
        <v>65</v>
      </c>
      <c r="D57" s="21">
        <v>20</v>
      </c>
      <c r="E57" s="22">
        <v>11.111111111111111</v>
      </c>
      <c r="F57" s="22">
        <v>11.111111111111111</v>
      </c>
      <c r="G57" s="23">
        <v>77.777777777777786</v>
      </c>
    </row>
    <row r="58" spans="2:7" ht="17.100000000000001" customHeight="1" x14ac:dyDescent="0.25">
      <c r="B58" s="32"/>
      <c r="C58" s="4" t="s">
        <v>66</v>
      </c>
      <c r="D58" s="21">
        <v>20</v>
      </c>
      <c r="E58" s="22">
        <v>11.111111111111111</v>
      </c>
      <c r="F58" s="22">
        <v>11.111111111111111</v>
      </c>
      <c r="G58" s="23">
        <v>88.888888888888886</v>
      </c>
    </row>
    <row r="59" spans="2:7" ht="17.100000000000001" customHeight="1" x14ac:dyDescent="0.25">
      <c r="B59" s="32"/>
      <c r="C59" s="4" t="s">
        <v>67</v>
      </c>
      <c r="D59" s="21">
        <v>20</v>
      </c>
      <c r="E59" s="22">
        <v>11.111111111111111</v>
      </c>
      <c r="F59" s="22">
        <v>11.111111111111111</v>
      </c>
      <c r="G59" s="23">
        <v>100</v>
      </c>
    </row>
    <row r="60" spans="2:7" ht="17.100000000000001" customHeight="1" x14ac:dyDescent="0.25">
      <c r="B60" s="33"/>
      <c r="C60" s="37" t="s">
        <v>94</v>
      </c>
      <c r="D60" s="16">
        <v>180</v>
      </c>
      <c r="E60" s="24">
        <v>100</v>
      </c>
      <c r="F60" s="24">
        <v>100</v>
      </c>
      <c r="G60" s="25"/>
    </row>
    <row r="61" spans="2:7" ht="17.100000000000001" customHeight="1" x14ac:dyDescent="0.25">
      <c r="B61" s="33"/>
      <c r="C61" s="39"/>
      <c r="D61" s="40"/>
      <c r="E61" s="41"/>
      <c r="F61" s="41"/>
      <c r="G61" s="42"/>
    </row>
    <row r="62" spans="2:7" ht="17.100000000000001" customHeight="1" x14ac:dyDescent="0.25">
      <c r="B62" s="33"/>
      <c r="C62" s="39"/>
      <c r="D62" s="40"/>
      <c r="E62" s="41"/>
      <c r="F62" s="41"/>
      <c r="G62" s="42"/>
    </row>
    <row r="63" spans="2:7" ht="17.100000000000001" customHeight="1" x14ac:dyDescent="0.25">
      <c r="B63" s="33"/>
      <c r="C63" s="39"/>
      <c r="D63" s="40"/>
      <c r="E63" s="41"/>
      <c r="F63" s="41"/>
      <c r="G63" s="42"/>
    </row>
    <row r="64" spans="2:7" ht="17.100000000000001" customHeight="1" x14ac:dyDescent="0.25">
      <c r="B64" s="33"/>
      <c r="C64" s="39"/>
      <c r="D64" s="40"/>
      <c r="E64" s="41"/>
      <c r="F64" s="41"/>
      <c r="G64" s="42"/>
    </row>
    <row r="65" spans="2:7" ht="17.100000000000001" customHeight="1" x14ac:dyDescent="0.25">
      <c r="B65" s="33"/>
      <c r="C65" s="39"/>
      <c r="D65" s="40"/>
      <c r="E65" s="41"/>
      <c r="F65" s="41"/>
      <c r="G65" s="42"/>
    </row>
    <row r="66" spans="2:7" ht="17.100000000000001" customHeight="1" x14ac:dyDescent="0.25">
      <c r="B66" s="33"/>
      <c r="C66" s="39"/>
      <c r="D66" s="40"/>
      <c r="E66" s="41"/>
      <c r="F66" s="41"/>
      <c r="G66" s="42"/>
    </row>
    <row r="67" spans="2:7" ht="17.100000000000001" customHeight="1" x14ac:dyDescent="0.25">
      <c r="B67" s="33"/>
      <c r="C67" s="39"/>
      <c r="D67" s="40"/>
      <c r="E67" s="41"/>
      <c r="F67" s="41"/>
      <c r="G67" s="42"/>
    </row>
    <row r="68" spans="2:7" ht="17.100000000000001" customHeight="1" x14ac:dyDescent="0.25">
      <c r="B68" s="33"/>
      <c r="C68" s="39"/>
      <c r="D68" s="40"/>
      <c r="E68" s="41"/>
      <c r="F68" s="41"/>
      <c r="G68" s="42"/>
    </row>
    <row r="69" spans="2:7" ht="17.100000000000001" customHeight="1" x14ac:dyDescent="0.25">
      <c r="B69" s="33"/>
      <c r="C69" s="39"/>
      <c r="D69" s="40"/>
      <c r="E69" s="41"/>
      <c r="F69" s="41"/>
      <c r="G69" s="42"/>
    </row>
    <row r="70" spans="2:7" ht="17.100000000000001" customHeight="1" x14ac:dyDescent="0.25">
      <c r="B70" s="33"/>
      <c r="C70" s="39"/>
      <c r="D70" s="40"/>
      <c r="E70" s="41"/>
      <c r="F70" s="41"/>
      <c r="G70" s="42"/>
    </row>
    <row r="71" spans="2:7" ht="17.100000000000001" customHeight="1" x14ac:dyDescent="0.25">
      <c r="B71" s="33"/>
      <c r="C71" s="39"/>
      <c r="D71" s="40"/>
      <c r="E71" s="41"/>
      <c r="F71" s="41"/>
      <c r="G71" s="42"/>
    </row>
    <row r="72" spans="2:7" ht="17.100000000000001" customHeight="1" x14ac:dyDescent="0.25">
      <c r="B72" s="33"/>
      <c r="C72" s="39"/>
      <c r="D72" s="40"/>
      <c r="E72" s="41"/>
      <c r="F72" s="41"/>
      <c r="G72" s="42"/>
    </row>
    <row r="73" spans="2:7" ht="17.100000000000001" customHeight="1" x14ac:dyDescent="0.25">
      <c r="B73" s="33"/>
      <c r="C73" s="39"/>
      <c r="D73" s="40"/>
      <c r="E73" s="41"/>
      <c r="F73" s="41"/>
      <c r="G73" s="42"/>
    </row>
    <row r="74" spans="2:7" ht="17.100000000000001" customHeight="1" x14ac:dyDescent="0.25">
      <c r="B74" s="33"/>
      <c r="C74" s="39"/>
      <c r="D74" s="40"/>
      <c r="E74" s="41"/>
      <c r="F74" s="41"/>
      <c r="G74" s="42"/>
    </row>
    <row r="75" spans="2:7" ht="17.100000000000001" customHeight="1" x14ac:dyDescent="0.25">
      <c r="B75" s="33"/>
      <c r="C75" s="39"/>
      <c r="D75" s="40"/>
      <c r="E75" s="41"/>
      <c r="F75" s="41"/>
      <c r="G75" s="42"/>
    </row>
    <row r="76" spans="2:7" ht="17.100000000000001" customHeight="1" x14ac:dyDescent="0.25">
      <c r="B76" s="33"/>
      <c r="C76" s="39"/>
      <c r="D76" s="40"/>
      <c r="E76" s="41"/>
      <c r="F76" s="41"/>
      <c r="G76" s="42"/>
    </row>
    <row r="77" spans="2:7" ht="17.100000000000001" customHeight="1" x14ac:dyDescent="0.25">
      <c r="B77" s="33"/>
      <c r="C77" s="39"/>
      <c r="D77" s="40"/>
      <c r="E77" s="41"/>
      <c r="F77" s="41"/>
      <c r="G77" s="42"/>
    </row>
    <row r="78" spans="2:7" ht="17.100000000000001" customHeight="1" x14ac:dyDescent="0.25">
      <c r="B78" s="33"/>
      <c r="C78" s="39"/>
      <c r="D78" s="40"/>
      <c r="E78" s="41"/>
      <c r="F78" s="41"/>
      <c r="G78" s="42"/>
    </row>
    <row r="79" spans="2:7" ht="17.100000000000001" customHeight="1" x14ac:dyDescent="0.25">
      <c r="B79" s="33"/>
      <c r="C79" s="39"/>
      <c r="D79" s="40"/>
      <c r="E79" s="41"/>
      <c r="F79" s="41"/>
      <c r="G79" s="42"/>
    </row>
    <row r="80" spans="2:7" ht="17.100000000000001" customHeight="1" x14ac:dyDescent="0.25">
      <c r="B80" s="33"/>
      <c r="C80" s="39"/>
      <c r="D80" s="40"/>
      <c r="E80" s="41"/>
      <c r="F80" s="41"/>
      <c r="G80" s="42"/>
    </row>
    <row r="81" spans="2:13" ht="17.100000000000001" customHeight="1" x14ac:dyDescent="0.25">
      <c r="B81" s="33"/>
      <c r="C81" s="39"/>
      <c r="D81" s="40"/>
      <c r="E81" s="41"/>
      <c r="F81" s="41"/>
      <c r="G81" s="42"/>
    </row>
    <row r="83" spans="2:13" ht="36" customHeight="1" x14ac:dyDescent="0.25">
      <c r="B83" s="43" t="s">
        <v>45</v>
      </c>
      <c r="C83" s="44"/>
      <c r="D83" s="44"/>
      <c r="E83" s="44"/>
      <c r="F83" s="44"/>
      <c r="G83" s="45"/>
    </row>
    <row r="84" spans="2:13" ht="29.1" customHeight="1" x14ac:dyDescent="0.25">
      <c r="B84" s="38"/>
      <c r="C84" s="30"/>
      <c r="D84" s="34" t="s">
        <v>90</v>
      </c>
      <c r="E84" s="35" t="s">
        <v>91</v>
      </c>
      <c r="F84" s="35" t="s">
        <v>92</v>
      </c>
      <c r="G84" s="36" t="s">
        <v>93</v>
      </c>
    </row>
    <row r="85" spans="2:13" x14ac:dyDescent="0.25">
      <c r="B85" s="31"/>
      <c r="C85" s="4" t="s">
        <v>72</v>
      </c>
      <c r="D85" s="57">
        <v>52</v>
      </c>
      <c r="E85" s="60">
        <f>D85/180*100</f>
        <v>28.888888888888886</v>
      </c>
      <c r="F85" s="60">
        <f>E85</f>
        <v>28.888888888888886</v>
      </c>
      <c r="G85" s="20">
        <v>16.111111111111111</v>
      </c>
    </row>
    <row r="86" spans="2:13" ht="24" x14ac:dyDescent="0.25">
      <c r="B86" s="32"/>
      <c r="C86" s="4" t="s">
        <v>71</v>
      </c>
      <c r="D86" s="57">
        <v>32</v>
      </c>
      <c r="E86" s="60">
        <f>D86/180*100</f>
        <v>17.777777777777779</v>
      </c>
      <c r="F86" s="60">
        <f>E86</f>
        <v>17.777777777777779</v>
      </c>
      <c r="G86" s="61" t="e">
        <f>#REF!+G85</f>
        <v>#REF!</v>
      </c>
    </row>
    <row r="87" spans="2:13" x14ac:dyDescent="0.25">
      <c r="B87" s="32"/>
      <c r="C87" s="4" t="s">
        <v>69</v>
      </c>
      <c r="D87" s="57">
        <v>29</v>
      </c>
      <c r="E87" s="60">
        <f>D87/180*100</f>
        <v>16.111111111111111</v>
      </c>
      <c r="F87" s="60">
        <f>E87</f>
        <v>16.111111111111111</v>
      </c>
      <c r="G87" s="61" t="e">
        <f>#REF!+G86</f>
        <v>#REF!</v>
      </c>
    </row>
    <row r="88" spans="2:13" ht="24" x14ac:dyDescent="0.25">
      <c r="B88" s="32"/>
      <c r="C88" s="12" t="s">
        <v>68</v>
      </c>
      <c r="D88" s="13">
        <v>34</v>
      </c>
      <c r="E88" s="58">
        <f>D88/180*100</f>
        <v>18.888888888888889</v>
      </c>
      <c r="F88" s="58">
        <f>E88</f>
        <v>18.888888888888889</v>
      </c>
      <c r="G88" s="61" t="e">
        <f>#REF!+G87</f>
        <v>#REF!</v>
      </c>
    </row>
    <row r="89" spans="2:13" x14ac:dyDescent="0.25">
      <c r="B89" s="32"/>
      <c r="C89" s="4" t="s">
        <v>70</v>
      </c>
      <c r="D89" s="57">
        <v>21</v>
      </c>
      <c r="E89" s="60">
        <f>D89/180*100</f>
        <v>11.666666666666666</v>
      </c>
      <c r="F89" s="60">
        <f>E89</f>
        <v>11.666666666666666</v>
      </c>
      <c r="G89" s="61" t="e">
        <f>#REF!+G88</f>
        <v>#REF!</v>
      </c>
    </row>
    <row r="90" spans="2:13" x14ac:dyDescent="0.25">
      <c r="B90" s="32"/>
      <c r="C90" s="55" t="s">
        <v>104</v>
      </c>
      <c r="D90" s="56">
        <v>12</v>
      </c>
      <c r="E90" s="59">
        <f>D90/180*100</f>
        <v>6.666666666666667</v>
      </c>
      <c r="F90" s="59">
        <f t="shared" ref="F86:F90" si="0">E90</f>
        <v>6.666666666666667</v>
      </c>
      <c r="G90" s="61" t="e">
        <f t="shared" ref="G87:G90" si="1">F90+G89</f>
        <v>#REF!</v>
      </c>
      <c r="J90" s="55"/>
      <c r="K90" s="56"/>
      <c r="L90" s="59"/>
      <c r="M90" s="59"/>
    </row>
    <row r="91" spans="2:13" x14ac:dyDescent="0.25">
      <c r="B91" s="33"/>
      <c r="C91" s="37" t="s">
        <v>94</v>
      </c>
      <c r="D91" s="16">
        <f>SUM(D85:D90)</f>
        <v>180</v>
      </c>
      <c r="E91" s="24">
        <v>100</v>
      </c>
      <c r="F91" s="24">
        <v>100</v>
      </c>
      <c r="G91" s="25"/>
    </row>
    <row r="92" spans="2:13" ht="17.100000000000001" customHeight="1" x14ac:dyDescent="0.25">
      <c r="B92" s="33"/>
      <c r="C92" s="39"/>
      <c r="D92" s="40"/>
      <c r="E92" s="41"/>
      <c r="F92" s="41"/>
      <c r="G92" s="42"/>
    </row>
    <row r="93" spans="2:13" ht="17.100000000000001" customHeight="1" x14ac:dyDescent="0.25">
      <c r="B93" s="33"/>
      <c r="C93" s="39"/>
      <c r="D93" s="40"/>
      <c r="E93" s="41"/>
      <c r="F93" s="41"/>
      <c r="G93" s="42"/>
    </row>
    <row r="94" spans="2:13" ht="17.100000000000001" customHeight="1" x14ac:dyDescent="0.25">
      <c r="B94" s="33"/>
      <c r="C94" s="39"/>
      <c r="D94" s="40"/>
      <c r="E94" s="41"/>
      <c r="F94" s="41"/>
      <c r="G94" s="42"/>
    </row>
    <row r="95" spans="2:13" ht="17.100000000000001" customHeight="1" x14ac:dyDescent="0.25">
      <c r="B95" s="33"/>
      <c r="C95" s="39"/>
      <c r="D95" s="40"/>
      <c r="E95" s="41"/>
      <c r="F95" s="41"/>
      <c r="G95" s="42"/>
    </row>
    <row r="96" spans="2:13" ht="17.100000000000001" customHeight="1" x14ac:dyDescent="0.25">
      <c r="B96" s="33"/>
      <c r="C96" s="39"/>
      <c r="D96" s="40"/>
      <c r="E96" s="41"/>
      <c r="F96" s="41"/>
      <c r="G96" s="42"/>
    </row>
    <row r="97" spans="2:7" ht="17.100000000000001" customHeight="1" x14ac:dyDescent="0.25">
      <c r="B97" s="33"/>
      <c r="C97" s="39"/>
      <c r="D97" s="40"/>
      <c r="E97" s="41"/>
      <c r="F97" s="41"/>
      <c r="G97" s="42"/>
    </row>
    <row r="98" spans="2:7" ht="17.100000000000001" customHeight="1" x14ac:dyDescent="0.25">
      <c r="B98" s="33"/>
      <c r="C98" s="39"/>
      <c r="D98" s="40"/>
      <c r="E98" s="41"/>
      <c r="F98" s="41"/>
      <c r="G98" s="42"/>
    </row>
    <row r="99" spans="2:7" ht="17.100000000000001" customHeight="1" x14ac:dyDescent="0.25">
      <c r="B99" s="33"/>
      <c r="C99" s="39"/>
      <c r="D99" s="40"/>
      <c r="E99" s="41"/>
      <c r="F99" s="41"/>
      <c r="G99" s="42"/>
    </row>
    <row r="100" spans="2:7" ht="17.100000000000001" customHeight="1" x14ac:dyDescent="0.25">
      <c r="B100" s="33"/>
      <c r="C100" s="39"/>
      <c r="D100" s="40"/>
      <c r="E100" s="41"/>
      <c r="F100" s="41"/>
      <c r="G100" s="42"/>
    </row>
    <row r="101" spans="2:7" ht="17.100000000000001" customHeight="1" x14ac:dyDescent="0.25">
      <c r="B101" s="33"/>
      <c r="C101" s="39"/>
      <c r="D101" s="40"/>
      <c r="E101" s="41"/>
      <c r="F101" s="41"/>
      <c r="G101" s="42"/>
    </row>
    <row r="102" spans="2:7" ht="17.100000000000001" customHeight="1" x14ac:dyDescent="0.25">
      <c r="B102" s="33"/>
      <c r="C102" s="39"/>
      <c r="D102" s="40"/>
      <c r="E102" s="41"/>
      <c r="F102" s="41"/>
      <c r="G102" s="42"/>
    </row>
    <row r="103" spans="2:7" ht="17.100000000000001" customHeight="1" x14ac:dyDescent="0.25">
      <c r="B103" s="33"/>
      <c r="C103" s="39"/>
      <c r="D103" s="40"/>
      <c r="E103" s="41"/>
      <c r="F103" s="41"/>
      <c r="G103" s="42"/>
    </row>
    <row r="104" spans="2:7" ht="17.100000000000001" customHeight="1" x14ac:dyDescent="0.25">
      <c r="B104" s="33"/>
      <c r="C104" s="39"/>
      <c r="D104" s="40"/>
      <c r="E104" s="41"/>
      <c r="F104" s="41"/>
      <c r="G104" s="42"/>
    </row>
    <row r="105" spans="2:7" ht="17.100000000000001" customHeight="1" x14ac:dyDescent="0.25">
      <c r="B105" s="33"/>
      <c r="C105" s="39"/>
      <c r="D105" s="40"/>
      <c r="E105" s="41"/>
      <c r="F105" s="41"/>
      <c r="G105" s="42"/>
    </row>
    <row r="106" spans="2:7" ht="17.100000000000001" customHeight="1" x14ac:dyDescent="0.25">
      <c r="B106" s="33"/>
      <c r="C106" s="39"/>
      <c r="D106" s="40"/>
      <c r="E106" s="41"/>
      <c r="F106" s="41"/>
      <c r="G106" s="42"/>
    </row>
    <row r="107" spans="2:7" ht="17.100000000000001" customHeight="1" x14ac:dyDescent="0.25">
      <c r="B107" s="33"/>
      <c r="C107" s="39"/>
      <c r="D107" s="40"/>
      <c r="E107" s="41"/>
      <c r="F107" s="41"/>
      <c r="G107" s="42"/>
    </row>
    <row r="108" spans="2:7" ht="17.100000000000001" customHeight="1" x14ac:dyDescent="0.25">
      <c r="B108" s="33"/>
      <c r="C108" s="39"/>
      <c r="D108" s="40"/>
      <c r="E108" s="41"/>
      <c r="F108" s="41"/>
      <c r="G108" s="42"/>
    </row>
    <row r="109" spans="2:7" ht="17.100000000000001" customHeight="1" x14ac:dyDescent="0.25">
      <c r="B109" s="33"/>
      <c r="C109" s="39"/>
      <c r="D109" s="40"/>
      <c r="E109" s="41"/>
      <c r="F109" s="41"/>
      <c r="G109" s="42"/>
    </row>
    <row r="110" spans="2:7" ht="17.100000000000001" customHeight="1" x14ac:dyDescent="0.25">
      <c r="B110" s="33"/>
      <c r="C110" s="39"/>
      <c r="D110" s="40"/>
      <c r="E110" s="41"/>
      <c r="F110" s="41"/>
      <c r="G110" s="42"/>
    </row>
    <row r="111" spans="2:7" ht="17.100000000000001" customHeight="1" x14ac:dyDescent="0.25">
      <c r="B111" s="33"/>
      <c r="C111" s="39"/>
      <c r="D111" s="40"/>
      <c r="E111" s="41"/>
      <c r="F111" s="41"/>
      <c r="G111" s="42"/>
    </row>
    <row r="114" spans="2:7" ht="21" customHeight="1" x14ac:dyDescent="0.25">
      <c r="B114" s="43" t="s">
        <v>46</v>
      </c>
      <c r="C114" s="44"/>
      <c r="D114" s="44"/>
      <c r="E114" s="44"/>
      <c r="F114" s="44"/>
      <c r="G114" s="45"/>
    </row>
    <row r="115" spans="2:7" ht="29.1" customHeight="1" x14ac:dyDescent="0.25">
      <c r="B115" s="38"/>
      <c r="C115" s="30"/>
      <c r="D115" s="34" t="s">
        <v>90</v>
      </c>
      <c r="E115" s="35" t="s">
        <v>91</v>
      </c>
      <c r="F115" s="35" t="s">
        <v>92</v>
      </c>
      <c r="G115" s="36" t="s">
        <v>93</v>
      </c>
    </row>
    <row r="116" spans="2:7" ht="17.100000000000001" customHeight="1" x14ac:dyDescent="0.25">
      <c r="B116" s="31"/>
      <c r="C116" s="12" t="s">
        <v>73</v>
      </c>
      <c r="D116" s="13">
        <v>62</v>
      </c>
      <c r="E116" s="19">
        <v>34.444444444444443</v>
      </c>
      <c r="F116" s="19">
        <v>34.444444444444443</v>
      </c>
      <c r="G116" s="20">
        <v>34.444444444444443</v>
      </c>
    </row>
    <row r="117" spans="2:7" ht="17.100000000000001" customHeight="1" x14ac:dyDescent="0.25">
      <c r="B117" s="32"/>
      <c r="C117" s="4" t="s">
        <v>74</v>
      </c>
      <c r="D117" s="21">
        <v>75</v>
      </c>
      <c r="E117" s="22">
        <v>41.666666666666671</v>
      </c>
      <c r="F117" s="22">
        <v>41.666666666666671</v>
      </c>
      <c r="G117" s="23">
        <v>76.111111111111114</v>
      </c>
    </row>
    <row r="118" spans="2:7" ht="17.100000000000001" customHeight="1" x14ac:dyDescent="0.25">
      <c r="B118" s="32"/>
      <c r="C118" s="4" t="s">
        <v>75</v>
      </c>
      <c r="D118" s="21">
        <v>43</v>
      </c>
      <c r="E118" s="22">
        <v>23.888888888888889</v>
      </c>
      <c r="F118" s="22">
        <v>23.888888888888889</v>
      </c>
      <c r="G118" s="23">
        <v>100</v>
      </c>
    </row>
    <row r="119" spans="2:7" ht="17.100000000000001" customHeight="1" x14ac:dyDescent="0.25">
      <c r="B119" s="33"/>
      <c r="C119" s="37" t="s">
        <v>94</v>
      </c>
      <c r="D119" s="16">
        <v>180</v>
      </c>
      <c r="E119" s="24">
        <v>100</v>
      </c>
      <c r="F119" s="24">
        <v>100</v>
      </c>
      <c r="G119" s="25"/>
    </row>
    <row r="120" spans="2:7" ht="17.100000000000001" customHeight="1" x14ac:dyDescent="0.25">
      <c r="B120" s="33"/>
      <c r="C120" s="39"/>
      <c r="D120" s="40"/>
      <c r="E120" s="41"/>
      <c r="F120" s="41"/>
      <c r="G120" s="42"/>
    </row>
    <row r="121" spans="2:7" ht="17.100000000000001" customHeight="1" x14ac:dyDescent="0.25">
      <c r="B121" s="33"/>
      <c r="C121" s="39"/>
      <c r="D121" s="40"/>
      <c r="E121" s="41"/>
      <c r="F121" s="41"/>
      <c r="G121" s="42"/>
    </row>
    <row r="122" spans="2:7" ht="17.100000000000001" customHeight="1" x14ac:dyDescent="0.25">
      <c r="B122" s="33"/>
      <c r="C122" s="39"/>
      <c r="D122" s="40"/>
      <c r="E122" s="41"/>
      <c r="F122" s="41"/>
      <c r="G122" s="42"/>
    </row>
    <row r="123" spans="2:7" ht="17.100000000000001" customHeight="1" x14ac:dyDescent="0.25">
      <c r="B123" s="33"/>
      <c r="C123" s="39"/>
      <c r="D123" s="40"/>
      <c r="E123" s="41"/>
      <c r="F123" s="41"/>
      <c r="G123" s="42"/>
    </row>
    <row r="124" spans="2:7" ht="17.100000000000001" customHeight="1" x14ac:dyDescent="0.25">
      <c r="B124" s="33"/>
      <c r="C124" s="39"/>
      <c r="D124" s="40"/>
      <c r="E124" s="41"/>
      <c r="F124" s="41"/>
      <c r="G124" s="42"/>
    </row>
    <row r="125" spans="2:7" ht="17.100000000000001" customHeight="1" x14ac:dyDescent="0.25">
      <c r="B125" s="33"/>
      <c r="C125" s="39"/>
      <c r="D125" s="40"/>
      <c r="E125" s="41"/>
      <c r="F125" s="41"/>
      <c r="G125" s="42"/>
    </row>
    <row r="126" spans="2:7" ht="17.100000000000001" customHeight="1" x14ac:dyDescent="0.25">
      <c r="B126" s="33"/>
      <c r="C126" s="39"/>
      <c r="D126" s="40"/>
      <c r="E126" s="41"/>
      <c r="F126" s="41"/>
      <c r="G126" s="42"/>
    </row>
    <row r="127" spans="2:7" ht="17.100000000000001" customHeight="1" x14ac:dyDescent="0.25">
      <c r="B127" s="33"/>
      <c r="C127" s="39"/>
      <c r="D127" s="40"/>
      <c r="E127" s="41"/>
      <c r="F127" s="41"/>
      <c r="G127" s="42"/>
    </row>
    <row r="128" spans="2:7" ht="17.100000000000001" customHeight="1" x14ac:dyDescent="0.25">
      <c r="B128" s="33"/>
      <c r="C128" s="39"/>
      <c r="D128" s="40"/>
      <c r="E128" s="41"/>
      <c r="F128" s="41"/>
      <c r="G128" s="42"/>
    </row>
    <row r="129" spans="2:7" ht="17.100000000000001" customHeight="1" x14ac:dyDescent="0.25">
      <c r="B129" s="33"/>
      <c r="C129" s="39"/>
      <c r="D129" s="40"/>
      <c r="E129" s="41"/>
      <c r="F129" s="41"/>
      <c r="G129" s="42"/>
    </row>
    <row r="130" spans="2:7" ht="17.100000000000001" customHeight="1" x14ac:dyDescent="0.25">
      <c r="B130" s="33"/>
      <c r="C130" s="39"/>
      <c r="D130" s="40"/>
      <c r="E130" s="41"/>
      <c r="F130" s="41"/>
      <c r="G130" s="42"/>
    </row>
    <row r="131" spans="2:7" ht="17.100000000000001" customHeight="1" x14ac:dyDescent="0.25">
      <c r="B131" s="33"/>
      <c r="C131" s="39"/>
      <c r="D131" s="40"/>
      <c r="E131" s="41"/>
      <c r="F131" s="41"/>
      <c r="G131" s="42"/>
    </row>
    <row r="132" spans="2:7" ht="17.100000000000001" customHeight="1" x14ac:dyDescent="0.25">
      <c r="B132" s="33"/>
      <c r="C132" s="39"/>
      <c r="D132" s="40"/>
      <c r="E132" s="41"/>
      <c r="F132" s="41"/>
      <c r="G132" s="42"/>
    </row>
    <row r="133" spans="2:7" ht="17.100000000000001" customHeight="1" x14ac:dyDescent="0.25">
      <c r="B133" s="33"/>
      <c r="C133" s="39"/>
      <c r="D133" s="40"/>
      <c r="E133" s="41"/>
      <c r="F133" s="41"/>
      <c r="G133" s="42"/>
    </row>
    <row r="134" spans="2:7" ht="17.100000000000001" customHeight="1" x14ac:dyDescent="0.25">
      <c r="B134" s="33"/>
      <c r="C134" s="39"/>
      <c r="D134" s="40"/>
      <c r="E134" s="41"/>
      <c r="F134" s="41"/>
      <c r="G134" s="42"/>
    </row>
    <row r="135" spans="2:7" ht="17.100000000000001" customHeight="1" x14ac:dyDescent="0.25">
      <c r="B135" s="33"/>
      <c r="C135" s="39"/>
      <c r="D135" s="40"/>
      <c r="E135" s="41"/>
      <c r="F135" s="41"/>
      <c r="G135" s="42"/>
    </row>
    <row r="136" spans="2:7" ht="17.100000000000001" customHeight="1" x14ac:dyDescent="0.25">
      <c r="B136" s="33"/>
      <c r="C136" s="39"/>
      <c r="D136" s="40"/>
      <c r="E136" s="41"/>
      <c r="F136" s="41"/>
      <c r="G136" s="42"/>
    </row>
    <row r="137" spans="2:7" ht="17.100000000000001" customHeight="1" x14ac:dyDescent="0.25">
      <c r="B137" s="33"/>
      <c r="C137" s="39"/>
      <c r="D137" s="40"/>
      <c r="E137" s="41"/>
      <c r="F137" s="41"/>
      <c r="G137" s="42"/>
    </row>
    <row r="138" spans="2:7" ht="17.100000000000001" customHeight="1" x14ac:dyDescent="0.25">
      <c r="B138" s="33"/>
      <c r="C138" s="39"/>
      <c r="D138" s="40"/>
      <c r="E138" s="41"/>
      <c r="F138" s="41"/>
      <c r="G138" s="42"/>
    </row>
    <row r="139" spans="2:7" ht="17.100000000000001" customHeight="1" x14ac:dyDescent="0.25">
      <c r="B139" s="33"/>
      <c r="C139" s="39"/>
      <c r="D139" s="40"/>
      <c r="E139" s="41"/>
      <c r="F139" s="41"/>
      <c r="G139" s="42"/>
    </row>
    <row r="142" spans="2:7" ht="21" customHeight="1" x14ac:dyDescent="0.25">
      <c r="B142" s="43" t="s">
        <v>47</v>
      </c>
      <c r="C142" s="44"/>
      <c r="D142" s="44"/>
      <c r="E142" s="44"/>
      <c r="F142" s="44"/>
      <c r="G142" s="45"/>
    </row>
    <row r="143" spans="2:7" ht="29.1" customHeight="1" x14ac:dyDescent="0.25">
      <c r="B143" s="46"/>
      <c r="C143" s="47"/>
      <c r="D143" s="34" t="s">
        <v>90</v>
      </c>
      <c r="E143" s="35" t="s">
        <v>91</v>
      </c>
      <c r="F143" s="35" t="s">
        <v>92</v>
      </c>
      <c r="G143" s="36" t="s">
        <v>93</v>
      </c>
    </row>
    <row r="144" spans="2:7" ht="17.100000000000001" customHeight="1" x14ac:dyDescent="0.25">
      <c r="B144" s="31"/>
      <c r="C144" s="12" t="s">
        <v>76</v>
      </c>
      <c r="D144" s="13">
        <v>85</v>
      </c>
      <c r="E144" s="19">
        <v>47.222222222222221</v>
      </c>
      <c r="F144" s="19">
        <v>47.222222222222221</v>
      </c>
      <c r="G144" s="20">
        <v>47.222222222222221</v>
      </c>
    </row>
    <row r="145" spans="2:7" ht="17.100000000000001" customHeight="1" x14ac:dyDescent="0.25">
      <c r="B145" s="32"/>
      <c r="C145" s="4" t="s">
        <v>77</v>
      </c>
      <c r="D145" s="21">
        <v>95</v>
      </c>
      <c r="E145" s="22">
        <v>52.777777777777779</v>
      </c>
      <c r="F145" s="22">
        <v>52.777777777777779</v>
      </c>
      <c r="G145" s="23">
        <v>100</v>
      </c>
    </row>
    <row r="146" spans="2:7" ht="17.100000000000001" customHeight="1" x14ac:dyDescent="0.25">
      <c r="B146" s="33"/>
      <c r="C146" s="37" t="s">
        <v>94</v>
      </c>
      <c r="D146" s="16">
        <v>180</v>
      </c>
      <c r="E146" s="24">
        <v>100</v>
      </c>
      <c r="F146" s="24">
        <v>100</v>
      </c>
      <c r="G146" s="25"/>
    </row>
    <row r="147" spans="2:7" ht="17.100000000000001" customHeight="1" x14ac:dyDescent="0.25">
      <c r="B147" s="33"/>
      <c r="C147" s="39"/>
      <c r="D147" s="40"/>
      <c r="E147" s="41"/>
      <c r="F147" s="41"/>
      <c r="G147" s="42"/>
    </row>
    <row r="148" spans="2:7" ht="17.100000000000001" customHeight="1" x14ac:dyDescent="0.25">
      <c r="B148" s="33"/>
      <c r="C148" s="39"/>
      <c r="D148" s="40"/>
      <c r="E148" s="41"/>
      <c r="F148" s="41"/>
      <c r="G148" s="42"/>
    </row>
    <row r="149" spans="2:7" ht="17.100000000000001" customHeight="1" x14ac:dyDescent="0.25">
      <c r="B149" s="33"/>
      <c r="C149" s="39"/>
      <c r="D149" s="40"/>
      <c r="E149" s="41"/>
      <c r="F149" s="41"/>
      <c r="G149" s="42"/>
    </row>
    <row r="150" spans="2:7" ht="17.100000000000001" customHeight="1" x14ac:dyDescent="0.25">
      <c r="B150" s="33"/>
      <c r="C150" s="39"/>
      <c r="D150" s="40"/>
      <c r="E150" s="41"/>
      <c r="F150" s="41"/>
      <c r="G150" s="42"/>
    </row>
    <row r="151" spans="2:7" ht="17.100000000000001" customHeight="1" x14ac:dyDescent="0.25">
      <c r="B151" s="33"/>
      <c r="C151" s="39"/>
      <c r="D151" s="40"/>
      <c r="E151" s="41"/>
      <c r="F151" s="41"/>
      <c r="G151" s="42"/>
    </row>
    <row r="152" spans="2:7" ht="17.100000000000001" customHeight="1" x14ac:dyDescent="0.25">
      <c r="B152" s="33"/>
      <c r="C152" s="39"/>
      <c r="D152" s="40"/>
      <c r="E152" s="41"/>
      <c r="F152" s="41"/>
      <c r="G152" s="42"/>
    </row>
    <row r="153" spans="2:7" ht="17.100000000000001" customHeight="1" x14ac:dyDescent="0.25">
      <c r="B153" s="33"/>
      <c r="C153" s="39"/>
      <c r="D153" s="40"/>
      <c r="E153" s="41"/>
      <c r="F153" s="41"/>
      <c r="G153" s="42"/>
    </row>
    <row r="154" spans="2:7" ht="17.100000000000001" customHeight="1" x14ac:dyDescent="0.25">
      <c r="B154" s="33"/>
      <c r="C154" s="39"/>
      <c r="D154" s="40"/>
      <c r="E154" s="41"/>
      <c r="F154" s="41"/>
      <c r="G154" s="42"/>
    </row>
    <row r="155" spans="2:7" ht="17.100000000000001" customHeight="1" x14ac:dyDescent="0.25">
      <c r="B155" s="33"/>
      <c r="C155" s="39"/>
      <c r="D155" s="40"/>
      <c r="E155" s="41"/>
      <c r="F155" s="41"/>
      <c r="G155" s="42"/>
    </row>
    <row r="156" spans="2:7" ht="17.100000000000001" customHeight="1" x14ac:dyDescent="0.25">
      <c r="B156" s="33"/>
      <c r="C156" s="39"/>
      <c r="D156" s="40"/>
      <c r="E156" s="41"/>
      <c r="F156" s="41"/>
      <c r="G156" s="42"/>
    </row>
    <row r="157" spans="2:7" ht="17.100000000000001" customHeight="1" x14ac:dyDescent="0.25">
      <c r="B157" s="33"/>
      <c r="C157" s="39"/>
      <c r="D157" s="40"/>
      <c r="E157" s="41"/>
      <c r="F157" s="41"/>
      <c r="G157" s="42"/>
    </row>
    <row r="158" spans="2:7" ht="17.100000000000001" customHeight="1" x14ac:dyDescent="0.25">
      <c r="B158" s="33"/>
      <c r="C158" s="39"/>
      <c r="D158" s="40"/>
      <c r="E158" s="41"/>
      <c r="F158" s="41"/>
      <c r="G158" s="42"/>
    </row>
    <row r="159" spans="2:7" ht="17.100000000000001" customHeight="1" x14ac:dyDescent="0.25">
      <c r="B159" s="33"/>
      <c r="C159" s="39"/>
      <c r="D159" s="40"/>
      <c r="E159" s="41"/>
      <c r="F159" s="41"/>
      <c r="G159" s="42"/>
    </row>
    <row r="160" spans="2:7" ht="17.100000000000001" customHeight="1" x14ac:dyDescent="0.25">
      <c r="B160" s="33"/>
      <c r="C160" s="39"/>
      <c r="D160" s="40"/>
      <c r="E160" s="41"/>
      <c r="F160" s="41"/>
      <c r="G160" s="42"/>
    </row>
    <row r="161" spans="2:7" ht="17.100000000000001" customHeight="1" x14ac:dyDescent="0.25">
      <c r="B161" s="33"/>
      <c r="C161" s="39"/>
      <c r="D161" s="40"/>
      <c r="E161" s="41"/>
      <c r="F161" s="41"/>
      <c r="G161" s="42"/>
    </row>
    <row r="162" spans="2:7" ht="17.100000000000001" customHeight="1" x14ac:dyDescent="0.25">
      <c r="B162" s="33"/>
      <c r="C162" s="39"/>
      <c r="D162" s="40"/>
      <c r="E162" s="41"/>
      <c r="F162" s="41"/>
      <c r="G162" s="42"/>
    </row>
    <row r="163" spans="2:7" ht="17.100000000000001" customHeight="1" x14ac:dyDescent="0.25">
      <c r="B163" s="33"/>
      <c r="C163" s="39"/>
      <c r="D163" s="40"/>
      <c r="E163" s="41"/>
      <c r="F163" s="41"/>
      <c r="G163" s="42"/>
    </row>
    <row r="164" spans="2:7" ht="17.100000000000001" customHeight="1" x14ac:dyDescent="0.25">
      <c r="B164" s="33"/>
      <c r="C164" s="39"/>
      <c r="D164" s="40"/>
      <c r="E164" s="41"/>
      <c r="F164" s="41"/>
      <c r="G164" s="42"/>
    </row>
    <row r="165" spans="2:7" ht="17.100000000000001" customHeight="1" x14ac:dyDescent="0.25">
      <c r="B165" s="33"/>
      <c r="C165" s="39"/>
      <c r="D165" s="40"/>
      <c r="E165" s="41"/>
      <c r="F165" s="41"/>
      <c r="G165" s="42"/>
    </row>
    <row r="166" spans="2:7" ht="17.100000000000001" customHeight="1" x14ac:dyDescent="0.25">
      <c r="B166" s="33"/>
      <c r="C166" s="39"/>
      <c r="D166" s="40"/>
      <c r="E166" s="41"/>
      <c r="F166" s="41"/>
      <c r="G166" s="42"/>
    </row>
    <row r="169" spans="2:7" ht="21" customHeight="1" x14ac:dyDescent="0.25">
      <c r="B169" s="43" t="s">
        <v>48</v>
      </c>
      <c r="C169" s="44"/>
      <c r="D169" s="44"/>
      <c r="E169" s="44"/>
      <c r="F169" s="44"/>
      <c r="G169" s="45"/>
    </row>
    <row r="170" spans="2:7" ht="29.1" customHeight="1" x14ac:dyDescent="0.25">
      <c r="B170" s="38"/>
      <c r="C170" s="30"/>
      <c r="D170" s="34" t="s">
        <v>90</v>
      </c>
      <c r="E170" s="35" t="s">
        <v>91</v>
      </c>
      <c r="F170" s="35" t="s">
        <v>92</v>
      </c>
      <c r="G170" s="36" t="s">
        <v>93</v>
      </c>
    </row>
    <row r="171" spans="2:7" ht="17.100000000000001" customHeight="1" x14ac:dyDescent="0.25">
      <c r="B171" s="31"/>
      <c r="C171" s="12" t="s">
        <v>78</v>
      </c>
      <c r="D171" s="13">
        <v>92</v>
      </c>
      <c r="E171" s="19">
        <v>51.111111111111107</v>
      </c>
      <c r="F171" s="19">
        <v>51.111111111111107</v>
      </c>
      <c r="G171" s="20">
        <v>51.111111111111107</v>
      </c>
    </row>
    <row r="172" spans="2:7" ht="17.100000000000001" customHeight="1" x14ac:dyDescent="0.25">
      <c r="B172" s="32"/>
      <c r="C172" s="4" t="s">
        <v>79</v>
      </c>
      <c r="D172" s="21">
        <v>63</v>
      </c>
      <c r="E172" s="22">
        <v>35</v>
      </c>
      <c r="F172" s="22">
        <v>35</v>
      </c>
      <c r="G172" s="23">
        <v>86.111111111111114</v>
      </c>
    </row>
    <row r="173" spans="2:7" ht="17.100000000000001" customHeight="1" x14ac:dyDescent="0.25">
      <c r="B173" s="32"/>
      <c r="C173" s="4" t="s">
        <v>80</v>
      </c>
      <c r="D173" s="21">
        <v>21</v>
      </c>
      <c r="E173" s="22">
        <v>11.666666666666666</v>
      </c>
      <c r="F173" s="22">
        <v>11.666666666666666</v>
      </c>
      <c r="G173" s="23">
        <v>97.777777777777771</v>
      </c>
    </row>
    <row r="174" spans="2:7" ht="17.100000000000001" customHeight="1" x14ac:dyDescent="0.25">
      <c r="B174" s="32"/>
      <c r="C174" s="4" t="s">
        <v>81</v>
      </c>
      <c r="D174" s="21">
        <v>4</v>
      </c>
      <c r="E174" s="22">
        <v>2.2222222222222223</v>
      </c>
      <c r="F174" s="22">
        <v>2.2222222222222223</v>
      </c>
      <c r="G174" s="23">
        <v>100</v>
      </c>
    </row>
    <row r="175" spans="2:7" ht="17.100000000000001" customHeight="1" x14ac:dyDescent="0.25">
      <c r="B175" s="33"/>
      <c r="C175" s="37" t="s">
        <v>94</v>
      </c>
      <c r="D175" s="16">
        <v>180</v>
      </c>
      <c r="E175" s="24">
        <v>100</v>
      </c>
      <c r="F175" s="24">
        <v>100</v>
      </c>
      <c r="G175" s="25"/>
    </row>
    <row r="176" spans="2:7" ht="17.100000000000001" customHeight="1" x14ac:dyDescent="0.25">
      <c r="B176" s="33"/>
      <c r="C176" s="39"/>
      <c r="D176" s="40"/>
      <c r="E176" s="41"/>
      <c r="F176" s="41"/>
      <c r="G176" s="42"/>
    </row>
    <row r="177" spans="2:7" ht="17.100000000000001" customHeight="1" x14ac:dyDescent="0.25">
      <c r="B177" s="33"/>
      <c r="C177" s="39"/>
      <c r="D177" s="40"/>
      <c r="E177" s="41"/>
      <c r="F177" s="41"/>
      <c r="G177" s="42"/>
    </row>
    <row r="178" spans="2:7" ht="17.100000000000001" customHeight="1" x14ac:dyDescent="0.25">
      <c r="B178" s="33"/>
      <c r="C178" s="39"/>
      <c r="D178" s="40"/>
      <c r="E178" s="41"/>
      <c r="F178" s="41"/>
      <c r="G178" s="42"/>
    </row>
    <row r="179" spans="2:7" ht="17.100000000000001" customHeight="1" x14ac:dyDescent="0.25">
      <c r="B179" s="33"/>
      <c r="C179" s="39"/>
      <c r="D179" s="40"/>
      <c r="E179" s="41"/>
      <c r="F179" s="41"/>
      <c r="G179" s="42"/>
    </row>
    <row r="180" spans="2:7" ht="17.100000000000001" customHeight="1" x14ac:dyDescent="0.25">
      <c r="B180" s="33"/>
      <c r="C180" s="39"/>
      <c r="D180" s="40"/>
      <c r="E180" s="41"/>
      <c r="F180" s="41"/>
      <c r="G180" s="42"/>
    </row>
    <row r="181" spans="2:7" ht="17.100000000000001" customHeight="1" x14ac:dyDescent="0.25">
      <c r="B181" s="33"/>
      <c r="C181" s="39"/>
      <c r="D181" s="40"/>
      <c r="E181" s="41"/>
      <c r="F181" s="41"/>
      <c r="G181" s="42"/>
    </row>
    <row r="182" spans="2:7" ht="17.100000000000001" customHeight="1" x14ac:dyDescent="0.25">
      <c r="B182" s="33"/>
      <c r="C182" s="39"/>
      <c r="D182" s="40"/>
      <c r="E182" s="41"/>
      <c r="F182" s="41"/>
      <c r="G182" s="42"/>
    </row>
    <row r="183" spans="2:7" ht="17.100000000000001" customHeight="1" x14ac:dyDescent="0.25">
      <c r="B183" s="33"/>
      <c r="C183" s="39"/>
      <c r="D183" s="40"/>
      <c r="E183" s="41"/>
      <c r="F183" s="41"/>
      <c r="G183" s="42"/>
    </row>
    <row r="184" spans="2:7" ht="17.100000000000001" customHeight="1" x14ac:dyDescent="0.25">
      <c r="B184" s="33"/>
      <c r="C184" s="39"/>
      <c r="D184" s="40"/>
      <c r="E184" s="41"/>
      <c r="F184" s="41"/>
      <c r="G184" s="42"/>
    </row>
    <row r="185" spans="2:7" ht="17.100000000000001" customHeight="1" x14ac:dyDescent="0.25">
      <c r="B185" s="33"/>
      <c r="C185" s="39"/>
      <c r="D185" s="40"/>
      <c r="E185" s="41"/>
      <c r="F185" s="41"/>
      <c r="G185" s="42"/>
    </row>
    <row r="186" spans="2:7" ht="17.100000000000001" customHeight="1" x14ac:dyDescent="0.25">
      <c r="B186" s="33"/>
      <c r="C186" s="39"/>
      <c r="D186" s="40"/>
      <c r="E186" s="41"/>
      <c r="F186" s="41"/>
      <c r="G186" s="42"/>
    </row>
    <row r="187" spans="2:7" ht="17.100000000000001" customHeight="1" x14ac:dyDescent="0.25">
      <c r="B187" s="33"/>
      <c r="C187" s="39"/>
      <c r="D187" s="40"/>
      <c r="E187" s="41"/>
      <c r="F187" s="41"/>
      <c r="G187" s="42"/>
    </row>
    <row r="188" spans="2:7" ht="17.100000000000001" customHeight="1" x14ac:dyDescent="0.25">
      <c r="B188" s="33"/>
      <c r="C188" s="39"/>
      <c r="D188" s="40"/>
      <c r="E188" s="41"/>
      <c r="F188" s="41"/>
      <c r="G188" s="42"/>
    </row>
    <row r="189" spans="2:7" ht="17.100000000000001" customHeight="1" x14ac:dyDescent="0.25">
      <c r="B189" s="33"/>
      <c r="C189" s="39"/>
      <c r="D189" s="40"/>
      <c r="E189" s="41"/>
      <c r="F189" s="41"/>
      <c r="G189" s="42"/>
    </row>
    <row r="190" spans="2:7" ht="17.100000000000001" customHeight="1" x14ac:dyDescent="0.25">
      <c r="B190" s="33"/>
      <c r="C190" s="39"/>
      <c r="D190" s="40"/>
      <c r="E190" s="41"/>
      <c r="F190" s="41"/>
      <c r="G190" s="42"/>
    </row>
    <row r="191" spans="2:7" ht="17.100000000000001" customHeight="1" x14ac:dyDescent="0.25">
      <c r="B191" s="33"/>
      <c r="C191" s="39"/>
      <c r="D191" s="40"/>
      <c r="E191" s="41"/>
      <c r="F191" s="41"/>
      <c r="G191" s="42"/>
    </row>
    <row r="192" spans="2:7" ht="17.100000000000001" customHeight="1" x14ac:dyDescent="0.25">
      <c r="B192" s="33"/>
      <c r="C192" s="39"/>
      <c r="D192" s="40"/>
      <c r="E192" s="41"/>
      <c r="F192" s="41"/>
      <c r="G192" s="42"/>
    </row>
    <row r="193" spans="2:7" ht="17.100000000000001" customHeight="1" x14ac:dyDescent="0.25">
      <c r="B193" s="33"/>
      <c r="C193" s="39"/>
      <c r="D193" s="40"/>
      <c r="E193" s="41"/>
      <c r="F193" s="41"/>
      <c r="G193" s="42"/>
    </row>
    <row r="194" spans="2:7" ht="17.100000000000001" customHeight="1" x14ac:dyDescent="0.25">
      <c r="B194" s="33"/>
      <c r="C194" s="39"/>
      <c r="D194" s="40"/>
      <c r="E194" s="41"/>
      <c r="F194" s="41"/>
      <c r="G194" s="42"/>
    </row>
    <row r="195" spans="2:7" ht="17.100000000000001" customHeight="1" x14ac:dyDescent="0.25">
      <c r="B195" s="33"/>
      <c r="C195" s="39"/>
      <c r="D195" s="40"/>
      <c r="E195" s="41"/>
      <c r="F195" s="41"/>
      <c r="G195" s="42"/>
    </row>
    <row r="198" spans="2:7" ht="54.95" customHeight="1" x14ac:dyDescent="0.25">
      <c r="B198" s="43" t="s">
        <v>49</v>
      </c>
      <c r="C198" s="44"/>
      <c r="D198" s="44"/>
      <c r="E198" s="44"/>
      <c r="F198" s="44"/>
      <c r="G198" s="45"/>
    </row>
    <row r="199" spans="2:7" ht="29.1" customHeight="1" x14ac:dyDescent="0.25">
      <c r="B199" s="38"/>
      <c r="C199" s="30"/>
      <c r="D199" s="34" t="s">
        <v>90</v>
      </c>
      <c r="E199" s="35" t="s">
        <v>91</v>
      </c>
      <c r="F199" s="35" t="s">
        <v>92</v>
      </c>
      <c r="G199" s="36" t="s">
        <v>93</v>
      </c>
    </row>
    <row r="200" spans="2:7" ht="17.100000000000001" customHeight="1" x14ac:dyDescent="0.25">
      <c r="B200" s="31"/>
      <c r="C200" s="12" t="s">
        <v>82</v>
      </c>
      <c r="D200" s="13">
        <v>169</v>
      </c>
      <c r="E200" s="19">
        <v>93.888888888888886</v>
      </c>
      <c r="F200" s="19">
        <v>93.888888888888886</v>
      </c>
      <c r="G200" s="20">
        <v>93.888888888888886</v>
      </c>
    </row>
    <row r="201" spans="2:7" ht="17.100000000000001" customHeight="1" x14ac:dyDescent="0.25">
      <c r="B201" s="32"/>
      <c r="C201" s="4" t="s">
        <v>83</v>
      </c>
      <c r="D201" s="21">
        <v>11</v>
      </c>
      <c r="E201" s="22">
        <v>6.1111111111111107</v>
      </c>
      <c r="F201" s="22">
        <v>6.1111111111111107</v>
      </c>
      <c r="G201" s="23">
        <v>100</v>
      </c>
    </row>
    <row r="202" spans="2:7" ht="17.100000000000001" customHeight="1" x14ac:dyDescent="0.25">
      <c r="B202" s="33"/>
      <c r="C202" s="37" t="s">
        <v>94</v>
      </c>
      <c r="D202" s="16">
        <v>180</v>
      </c>
      <c r="E202" s="24">
        <v>100</v>
      </c>
      <c r="F202" s="24">
        <v>100</v>
      </c>
      <c r="G202" s="25"/>
    </row>
    <row r="203" spans="2:7" ht="17.100000000000001" customHeight="1" x14ac:dyDescent="0.25">
      <c r="B203" s="33"/>
      <c r="C203" s="39"/>
      <c r="D203" s="40"/>
      <c r="E203" s="41"/>
      <c r="F203" s="41"/>
      <c r="G203" s="42"/>
    </row>
    <row r="204" spans="2:7" ht="17.100000000000001" customHeight="1" x14ac:dyDescent="0.25">
      <c r="B204" s="33"/>
      <c r="C204" s="39"/>
      <c r="D204" s="40"/>
      <c r="E204" s="41"/>
      <c r="F204" s="41"/>
      <c r="G204" s="42"/>
    </row>
    <row r="205" spans="2:7" ht="17.100000000000001" customHeight="1" x14ac:dyDescent="0.25">
      <c r="B205" s="33"/>
      <c r="C205" s="39"/>
      <c r="D205" s="40"/>
      <c r="E205" s="41"/>
      <c r="F205" s="41"/>
      <c r="G205" s="42"/>
    </row>
    <row r="206" spans="2:7" ht="17.100000000000001" customHeight="1" x14ac:dyDescent="0.25">
      <c r="B206" s="33"/>
      <c r="C206" s="39"/>
      <c r="D206" s="40"/>
      <c r="E206" s="41"/>
      <c r="F206" s="41"/>
      <c r="G206" s="42"/>
    </row>
    <row r="207" spans="2:7" ht="17.100000000000001" customHeight="1" x14ac:dyDescent="0.25">
      <c r="B207" s="33"/>
      <c r="C207" s="39"/>
      <c r="D207" s="40"/>
      <c r="E207" s="41"/>
      <c r="F207" s="41"/>
      <c r="G207" s="42"/>
    </row>
    <row r="208" spans="2:7" ht="17.100000000000001" customHeight="1" x14ac:dyDescent="0.25">
      <c r="B208" s="33"/>
      <c r="C208" s="39"/>
      <c r="D208" s="40"/>
      <c r="E208" s="41"/>
      <c r="F208" s="41"/>
      <c r="G208" s="42"/>
    </row>
    <row r="209" spans="2:7" ht="17.100000000000001" customHeight="1" x14ac:dyDescent="0.25">
      <c r="B209" s="33"/>
      <c r="C209" s="39"/>
      <c r="D209" s="40"/>
      <c r="E209" s="41"/>
      <c r="F209" s="41"/>
      <c r="G209" s="42"/>
    </row>
    <row r="210" spans="2:7" ht="17.100000000000001" customHeight="1" x14ac:dyDescent="0.25">
      <c r="B210" s="33"/>
      <c r="C210" s="39"/>
      <c r="D210" s="40"/>
      <c r="E210" s="41"/>
      <c r="F210" s="41"/>
      <c r="G210" s="42"/>
    </row>
    <row r="211" spans="2:7" ht="17.100000000000001" customHeight="1" x14ac:dyDescent="0.25">
      <c r="B211" s="33"/>
      <c r="C211" s="39"/>
      <c r="D211" s="40"/>
      <c r="E211" s="41"/>
      <c r="F211" s="41"/>
      <c r="G211" s="42"/>
    </row>
    <row r="212" spans="2:7" ht="17.100000000000001" customHeight="1" x14ac:dyDescent="0.25">
      <c r="B212" s="33"/>
      <c r="C212" s="39"/>
      <c r="D212" s="40"/>
      <c r="E212" s="41"/>
      <c r="F212" s="41"/>
      <c r="G212" s="42"/>
    </row>
    <row r="213" spans="2:7" ht="17.100000000000001" customHeight="1" x14ac:dyDescent="0.25">
      <c r="B213" s="33"/>
      <c r="C213" s="39"/>
      <c r="D213" s="40"/>
      <c r="E213" s="41"/>
      <c r="F213" s="41"/>
      <c r="G213" s="42"/>
    </row>
    <row r="214" spans="2:7" ht="17.100000000000001" customHeight="1" x14ac:dyDescent="0.25">
      <c r="B214" s="33"/>
      <c r="C214" s="39"/>
      <c r="D214" s="40"/>
      <c r="E214" s="41"/>
      <c r="F214" s="41"/>
      <c r="G214" s="42"/>
    </row>
    <row r="215" spans="2:7" ht="17.100000000000001" customHeight="1" x14ac:dyDescent="0.25">
      <c r="B215" s="33"/>
      <c r="C215" s="39"/>
      <c r="D215" s="40"/>
      <c r="E215" s="41"/>
      <c r="F215" s="41"/>
      <c r="G215" s="42"/>
    </row>
    <row r="216" spans="2:7" ht="17.100000000000001" customHeight="1" x14ac:dyDescent="0.25">
      <c r="B216" s="33"/>
      <c r="C216" s="39"/>
      <c r="D216" s="40"/>
      <c r="E216" s="41"/>
      <c r="F216" s="41"/>
      <c r="G216" s="42"/>
    </row>
    <row r="217" spans="2:7" ht="17.100000000000001" customHeight="1" x14ac:dyDescent="0.25">
      <c r="B217" s="33"/>
      <c r="C217" s="39"/>
      <c r="D217" s="40"/>
      <c r="E217" s="41"/>
      <c r="F217" s="41"/>
      <c r="G217" s="42"/>
    </row>
    <row r="218" spans="2:7" ht="17.100000000000001" customHeight="1" x14ac:dyDescent="0.25">
      <c r="B218" s="33"/>
      <c r="C218" s="39"/>
      <c r="D218" s="40"/>
      <c r="E218" s="41"/>
      <c r="F218" s="41"/>
      <c r="G218" s="42"/>
    </row>
    <row r="219" spans="2:7" ht="17.100000000000001" customHeight="1" x14ac:dyDescent="0.25">
      <c r="B219" s="33"/>
      <c r="C219" s="39"/>
      <c r="D219" s="40"/>
      <c r="E219" s="41"/>
      <c r="F219" s="41"/>
      <c r="G219" s="42"/>
    </row>
    <row r="220" spans="2:7" ht="17.100000000000001" customHeight="1" x14ac:dyDescent="0.25">
      <c r="B220" s="33"/>
      <c r="C220" s="39"/>
      <c r="D220" s="40"/>
      <c r="E220" s="41"/>
      <c r="F220" s="41"/>
      <c r="G220" s="42"/>
    </row>
    <row r="221" spans="2:7" ht="17.100000000000001" customHeight="1" x14ac:dyDescent="0.25">
      <c r="B221" s="33"/>
      <c r="C221" s="39"/>
      <c r="D221" s="40"/>
      <c r="E221" s="41"/>
      <c r="F221" s="41"/>
      <c r="G221" s="42"/>
    </row>
    <row r="224" spans="2:7" ht="54.95" customHeight="1" x14ac:dyDescent="0.25">
      <c r="B224" s="43" t="s">
        <v>50</v>
      </c>
      <c r="C224" s="44"/>
      <c r="D224" s="44"/>
      <c r="E224" s="44"/>
      <c r="F224" s="44"/>
      <c r="G224" s="45"/>
    </row>
    <row r="225" spans="2:7" ht="29.1" customHeight="1" x14ac:dyDescent="0.25">
      <c r="B225" s="38"/>
      <c r="C225" s="30"/>
      <c r="D225" s="34" t="s">
        <v>90</v>
      </c>
      <c r="E225" s="35" t="s">
        <v>91</v>
      </c>
      <c r="F225" s="35" t="s">
        <v>92</v>
      </c>
      <c r="G225" s="36" t="s">
        <v>93</v>
      </c>
    </row>
    <row r="226" spans="2:7" ht="17.100000000000001" customHeight="1" x14ac:dyDescent="0.25">
      <c r="B226" s="31"/>
      <c r="C226" s="12" t="s">
        <v>82</v>
      </c>
      <c r="D226" s="13">
        <v>168</v>
      </c>
      <c r="E226" s="19">
        <v>93.333333333333329</v>
      </c>
      <c r="F226" s="19">
        <v>93.333333333333329</v>
      </c>
      <c r="G226" s="20">
        <v>93.333333333333329</v>
      </c>
    </row>
    <row r="227" spans="2:7" ht="17.100000000000001" customHeight="1" x14ac:dyDescent="0.25">
      <c r="B227" s="32"/>
      <c r="C227" s="4" t="s">
        <v>83</v>
      </c>
      <c r="D227" s="21">
        <v>12</v>
      </c>
      <c r="E227" s="22">
        <v>6.666666666666667</v>
      </c>
      <c r="F227" s="22">
        <v>6.666666666666667</v>
      </c>
      <c r="G227" s="23">
        <v>100</v>
      </c>
    </row>
    <row r="228" spans="2:7" ht="17.100000000000001" customHeight="1" x14ac:dyDescent="0.25">
      <c r="B228" s="33"/>
      <c r="C228" s="37" t="s">
        <v>94</v>
      </c>
      <c r="D228" s="16">
        <v>180</v>
      </c>
      <c r="E228" s="24">
        <v>100</v>
      </c>
      <c r="F228" s="24">
        <v>100</v>
      </c>
      <c r="G228" s="25"/>
    </row>
    <row r="229" spans="2:7" ht="17.100000000000001" customHeight="1" x14ac:dyDescent="0.25">
      <c r="B229" s="33"/>
      <c r="C229" s="39"/>
      <c r="D229" s="40"/>
      <c r="E229" s="41"/>
      <c r="F229" s="41"/>
      <c r="G229" s="42"/>
    </row>
    <row r="230" spans="2:7" ht="17.100000000000001" customHeight="1" x14ac:dyDescent="0.25">
      <c r="B230" s="33"/>
      <c r="C230" s="39"/>
      <c r="D230" s="40"/>
      <c r="E230" s="41"/>
      <c r="F230" s="41"/>
      <c r="G230" s="42"/>
    </row>
    <row r="231" spans="2:7" ht="17.100000000000001" customHeight="1" x14ac:dyDescent="0.25">
      <c r="B231" s="33"/>
      <c r="C231" s="39"/>
      <c r="D231" s="40"/>
      <c r="E231" s="41"/>
      <c r="F231" s="41"/>
      <c r="G231" s="42"/>
    </row>
    <row r="232" spans="2:7" ht="17.100000000000001" customHeight="1" x14ac:dyDescent="0.25">
      <c r="B232" s="33"/>
      <c r="C232" s="39"/>
      <c r="D232" s="40"/>
      <c r="E232" s="41"/>
      <c r="F232" s="41"/>
      <c r="G232" s="42"/>
    </row>
    <row r="233" spans="2:7" ht="17.100000000000001" customHeight="1" x14ac:dyDescent="0.25">
      <c r="B233" s="33"/>
      <c r="C233" s="39"/>
      <c r="D233" s="40"/>
      <c r="E233" s="41"/>
      <c r="F233" s="41"/>
      <c r="G233" s="42"/>
    </row>
    <row r="234" spans="2:7" ht="17.100000000000001" customHeight="1" x14ac:dyDescent="0.25">
      <c r="B234" s="33"/>
      <c r="C234" s="39"/>
      <c r="D234" s="40"/>
      <c r="E234" s="41"/>
      <c r="F234" s="41"/>
      <c r="G234" s="42"/>
    </row>
    <row r="235" spans="2:7" ht="17.100000000000001" customHeight="1" x14ac:dyDescent="0.25">
      <c r="B235" s="33"/>
      <c r="C235" s="39"/>
      <c r="D235" s="40"/>
      <c r="E235" s="41"/>
      <c r="F235" s="41"/>
      <c r="G235" s="42"/>
    </row>
    <row r="236" spans="2:7" ht="17.100000000000001" customHeight="1" x14ac:dyDescent="0.25">
      <c r="B236" s="33"/>
      <c r="C236" s="39"/>
      <c r="D236" s="40"/>
      <c r="E236" s="41"/>
      <c r="F236" s="41"/>
      <c r="G236" s="42"/>
    </row>
    <row r="237" spans="2:7" ht="17.100000000000001" customHeight="1" x14ac:dyDescent="0.25">
      <c r="B237" s="33"/>
      <c r="C237" s="39"/>
      <c r="D237" s="40"/>
      <c r="E237" s="41"/>
      <c r="F237" s="41"/>
      <c r="G237" s="42"/>
    </row>
    <row r="238" spans="2:7" ht="17.100000000000001" customHeight="1" x14ac:dyDescent="0.25">
      <c r="B238" s="33"/>
      <c r="C238" s="39"/>
      <c r="D238" s="40"/>
      <c r="E238" s="41"/>
      <c r="F238" s="41"/>
      <c r="G238" s="42"/>
    </row>
    <row r="239" spans="2:7" ht="17.100000000000001" customHeight="1" x14ac:dyDescent="0.25">
      <c r="B239" s="33"/>
      <c r="C239" s="39"/>
      <c r="D239" s="40"/>
      <c r="E239" s="41"/>
      <c r="F239" s="41"/>
      <c r="G239" s="42"/>
    </row>
    <row r="240" spans="2:7" ht="17.100000000000001" customHeight="1" x14ac:dyDescent="0.25">
      <c r="B240" s="33"/>
      <c r="C240" s="39"/>
      <c r="D240" s="40"/>
      <c r="E240" s="41"/>
      <c r="F240" s="41"/>
      <c r="G240" s="42"/>
    </row>
    <row r="241" spans="2:7" ht="17.100000000000001" customHeight="1" x14ac:dyDescent="0.25">
      <c r="B241" s="33"/>
      <c r="C241" s="39"/>
      <c r="D241" s="40"/>
      <c r="E241" s="41"/>
      <c r="F241" s="41"/>
      <c r="G241" s="42"/>
    </row>
    <row r="242" spans="2:7" ht="17.100000000000001" customHeight="1" x14ac:dyDescent="0.25">
      <c r="B242" s="33"/>
      <c r="C242" s="39"/>
      <c r="D242" s="40"/>
      <c r="E242" s="41"/>
      <c r="F242" s="41"/>
      <c r="G242" s="42"/>
    </row>
    <row r="243" spans="2:7" ht="17.100000000000001" customHeight="1" x14ac:dyDescent="0.25">
      <c r="B243" s="33"/>
      <c r="C243" s="39"/>
      <c r="D243" s="40"/>
      <c r="E243" s="41"/>
      <c r="F243" s="41"/>
      <c r="G243" s="42"/>
    </row>
    <row r="244" spans="2:7" ht="17.100000000000001" customHeight="1" x14ac:dyDescent="0.25">
      <c r="B244" s="33"/>
      <c r="C244" s="39"/>
      <c r="D244" s="40"/>
      <c r="E244" s="41"/>
      <c r="F244" s="41"/>
      <c r="G244" s="42"/>
    </row>
    <row r="245" spans="2:7" ht="17.100000000000001" customHeight="1" x14ac:dyDescent="0.25">
      <c r="B245" s="33"/>
      <c r="C245" s="39"/>
      <c r="D245" s="40"/>
      <c r="E245" s="41"/>
      <c r="F245" s="41"/>
      <c r="G245" s="42"/>
    </row>
    <row r="246" spans="2:7" ht="17.100000000000001" customHeight="1" x14ac:dyDescent="0.25">
      <c r="B246" s="33"/>
      <c r="C246" s="39"/>
      <c r="D246" s="40"/>
      <c r="E246" s="41"/>
      <c r="F246" s="41"/>
      <c r="G246" s="42"/>
    </row>
    <row r="247" spans="2:7" ht="17.100000000000001" customHeight="1" x14ac:dyDescent="0.25">
      <c r="B247" s="33"/>
      <c r="C247" s="39"/>
      <c r="D247" s="40"/>
      <c r="E247" s="41"/>
      <c r="F247" s="41"/>
      <c r="G247" s="42"/>
    </row>
    <row r="250" spans="2:7" ht="54.95" customHeight="1" x14ac:dyDescent="0.25">
      <c r="B250" s="43" t="s">
        <v>51</v>
      </c>
      <c r="C250" s="44"/>
      <c r="D250" s="44"/>
      <c r="E250" s="44"/>
      <c r="F250" s="44"/>
      <c r="G250" s="45"/>
    </row>
    <row r="251" spans="2:7" ht="29.1" customHeight="1" x14ac:dyDescent="0.25">
      <c r="B251" s="38"/>
      <c r="C251" s="30"/>
      <c r="D251" s="34" t="s">
        <v>90</v>
      </c>
      <c r="E251" s="35" t="s">
        <v>91</v>
      </c>
      <c r="F251" s="35" t="s">
        <v>92</v>
      </c>
      <c r="G251" s="36" t="s">
        <v>93</v>
      </c>
    </row>
    <row r="252" spans="2:7" ht="17.100000000000001" customHeight="1" x14ac:dyDescent="0.25">
      <c r="B252" s="31"/>
      <c r="C252" s="12" t="s">
        <v>84</v>
      </c>
      <c r="D252" s="13">
        <v>66</v>
      </c>
      <c r="E252" s="19">
        <v>36.666666666666664</v>
      </c>
      <c r="F252" s="19">
        <v>36.666666666666664</v>
      </c>
      <c r="G252" s="20">
        <v>36.666666666666664</v>
      </c>
    </row>
    <row r="253" spans="2:7" x14ac:dyDescent="0.25">
      <c r="B253" s="32"/>
      <c r="C253" s="4" t="s">
        <v>85</v>
      </c>
      <c r="D253" s="21">
        <v>18</v>
      </c>
      <c r="E253" s="22">
        <v>10</v>
      </c>
      <c r="F253" s="22">
        <v>10</v>
      </c>
      <c r="G253" s="23">
        <v>46.666666666666664</v>
      </c>
    </row>
    <row r="254" spans="2:7" ht="17.100000000000001" customHeight="1" x14ac:dyDescent="0.25">
      <c r="B254" s="32"/>
      <c r="C254" s="4" t="s">
        <v>86</v>
      </c>
      <c r="D254" s="21">
        <v>96</v>
      </c>
      <c r="E254" s="22">
        <v>53.333333333333336</v>
      </c>
      <c r="F254" s="22">
        <v>53.333333333333336</v>
      </c>
      <c r="G254" s="23">
        <v>100</v>
      </c>
    </row>
    <row r="255" spans="2:7" ht="17.100000000000001" customHeight="1" x14ac:dyDescent="0.25">
      <c r="B255" s="33"/>
      <c r="C255" s="37" t="s">
        <v>94</v>
      </c>
      <c r="D255" s="16">
        <v>180</v>
      </c>
      <c r="E255" s="24">
        <v>100</v>
      </c>
      <c r="F255" s="24">
        <v>100</v>
      </c>
      <c r="G255" s="25"/>
    </row>
    <row r="256" spans="2:7" ht="17.100000000000001" customHeight="1" x14ac:dyDescent="0.25">
      <c r="B256" s="33"/>
      <c r="C256" s="39"/>
      <c r="D256" s="40"/>
      <c r="E256" s="41"/>
      <c r="F256" s="41"/>
      <c r="G256" s="42"/>
    </row>
    <row r="257" spans="2:7" ht="17.100000000000001" customHeight="1" x14ac:dyDescent="0.25">
      <c r="B257" s="33"/>
      <c r="C257" s="39"/>
      <c r="D257" s="40"/>
      <c r="E257" s="41"/>
      <c r="F257" s="41"/>
      <c r="G257" s="42"/>
    </row>
    <row r="258" spans="2:7" ht="17.100000000000001" customHeight="1" x14ac:dyDescent="0.25">
      <c r="B258" s="33"/>
      <c r="C258" s="39"/>
      <c r="D258" s="40"/>
      <c r="E258" s="41"/>
      <c r="F258" s="41"/>
      <c r="G258" s="42"/>
    </row>
    <row r="259" spans="2:7" ht="17.100000000000001" customHeight="1" x14ac:dyDescent="0.25">
      <c r="B259" s="33"/>
      <c r="C259" s="39"/>
      <c r="D259" s="40"/>
      <c r="E259" s="41"/>
      <c r="F259" s="41"/>
      <c r="G259" s="42"/>
    </row>
    <row r="260" spans="2:7" ht="17.100000000000001" customHeight="1" x14ac:dyDescent="0.25">
      <c r="B260" s="33"/>
      <c r="C260" s="39"/>
      <c r="D260" s="40"/>
      <c r="E260" s="41"/>
      <c r="F260" s="41"/>
      <c r="G260" s="42"/>
    </row>
    <row r="261" spans="2:7" ht="17.100000000000001" customHeight="1" x14ac:dyDescent="0.25">
      <c r="B261" s="33"/>
      <c r="C261" s="39"/>
      <c r="D261" s="40"/>
      <c r="E261" s="41"/>
      <c r="F261" s="41"/>
      <c r="G261" s="42"/>
    </row>
    <row r="262" spans="2:7" ht="17.100000000000001" customHeight="1" x14ac:dyDescent="0.25">
      <c r="B262" s="33"/>
      <c r="C262" s="39"/>
      <c r="D262" s="40"/>
      <c r="E262" s="41"/>
      <c r="F262" s="41"/>
      <c r="G262" s="42"/>
    </row>
    <row r="263" spans="2:7" ht="17.100000000000001" customHeight="1" x14ac:dyDescent="0.25">
      <c r="B263" s="33"/>
      <c r="C263" s="39"/>
      <c r="D263" s="40"/>
      <c r="E263" s="41"/>
      <c r="F263" s="41"/>
      <c r="G263" s="42"/>
    </row>
    <row r="264" spans="2:7" ht="17.100000000000001" customHeight="1" x14ac:dyDescent="0.25">
      <c r="B264" s="33"/>
      <c r="C264" s="39"/>
      <c r="D264" s="40"/>
      <c r="E264" s="41"/>
      <c r="F264" s="41"/>
      <c r="G264" s="42"/>
    </row>
    <row r="265" spans="2:7" ht="17.100000000000001" customHeight="1" x14ac:dyDescent="0.25">
      <c r="B265" s="33"/>
      <c r="C265" s="39"/>
      <c r="D265" s="40"/>
      <c r="E265" s="41"/>
      <c r="F265" s="41"/>
      <c r="G265" s="42"/>
    </row>
    <row r="266" spans="2:7" ht="17.100000000000001" customHeight="1" x14ac:dyDescent="0.25">
      <c r="B266" s="33"/>
      <c r="C266" s="39"/>
      <c r="D266" s="40"/>
      <c r="E266" s="41"/>
      <c r="F266" s="41"/>
      <c r="G266" s="42"/>
    </row>
    <row r="267" spans="2:7" ht="17.100000000000001" customHeight="1" x14ac:dyDescent="0.25">
      <c r="B267" s="33"/>
      <c r="C267" s="39"/>
      <c r="D267" s="40"/>
      <c r="E267" s="41"/>
      <c r="F267" s="41"/>
      <c r="G267" s="42"/>
    </row>
    <row r="268" spans="2:7" ht="17.100000000000001" customHeight="1" x14ac:dyDescent="0.25">
      <c r="B268" s="33"/>
      <c r="C268" s="39"/>
      <c r="D268" s="40"/>
      <c r="E268" s="41"/>
      <c r="F268" s="41"/>
      <c r="G268" s="42"/>
    </row>
    <row r="269" spans="2:7" ht="17.100000000000001" customHeight="1" x14ac:dyDescent="0.25">
      <c r="B269" s="33"/>
      <c r="C269" s="39"/>
      <c r="D269" s="40"/>
      <c r="E269" s="41"/>
      <c r="F269" s="41"/>
      <c r="G269" s="42"/>
    </row>
    <row r="270" spans="2:7" ht="17.100000000000001" customHeight="1" x14ac:dyDescent="0.25">
      <c r="B270" s="33"/>
      <c r="C270" s="39"/>
      <c r="D270" s="40"/>
      <c r="E270" s="41"/>
      <c r="F270" s="41"/>
      <c r="G270" s="42"/>
    </row>
    <row r="271" spans="2:7" ht="17.100000000000001" customHeight="1" x14ac:dyDescent="0.25">
      <c r="B271" s="33"/>
      <c r="C271" s="39"/>
      <c r="D271" s="40"/>
      <c r="E271" s="41"/>
      <c r="F271" s="41"/>
      <c r="G271" s="42"/>
    </row>
    <row r="272" spans="2:7" ht="17.100000000000001" customHeight="1" x14ac:dyDescent="0.25">
      <c r="B272" s="33"/>
      <c r="C272" s="39"/>
      <c r="D272" s="40"/>
      <c r="E272" s="41"/>
      <c r="F272" s="41"/>
      <c r="G272" s="42"/>
    </row>
    <row r="273" spans="2:7" ht="17.100000000000001" customHeight="1" x14ac:dyDescent="0.25">
      <c r="B273" s="33"/>
      <c r="C273" s="39"/>
      <c r="D273" s="40"/>
      <c r="E273" s="41"/>
      <c r="F273" s="41"/>
      <c r="G273" s="42"/>
    </row>
    <row r="274" spans="2:7" ht="17.100000000000001" customHeight="1" x14ac:dyDescent="0.25">
      <c r="B274" s="33"/>
      <c r="C274" s="39"/>
      <c r="D274" s="40"/>
      <c r="E274" s="41"/>
      <c r="F274" s="41"/>
      <c r="G274" s="42"/>
    </row>
    <row r="277" spans="2:7" ht="54.95" customHeight="1" x14ac:dyDescent="0.25">
      <c r="B277" s="43" t="s">
        <v>52</v>
      </c>
      <c r="C277" s="44"/>
      <c r="D277" s="44"/>
      <c r="E277" s="44"/>
      <c r="F277" s="44"/>
      <c r="G277" s="45"/>
    </row>
    <row r="278" spans="2:7" ht="29.1" customHeight="1" x14ac:dyDescent="0.25">
      <c r="B278" s="38"/>
      <c r="C278" s="30"/>
      <c r="D278" s="34" t="s">
        <v>90</v>
      </c>
      <c r="E278" s="35" t="s">
        <v>91</v>
      </c>
      <c r="F278" s="35" t="s">
        <v>92</v>
      </c>
      <c r="G278" s="36" t="s">
        <v>93</v>
      </c>
    </row>
    <row r="279" spans="2:7" ht="17.100000000000001" customHeight="1" x14ac:dyDescent="0.25">
      <c r="B279" s="31"/>
      <c r="C279" s="12" t="s">
        <v>87</v>
      </c>
      <c r="D279" s="13">
        <v>36</v>
      </c>
      <c r="E279" s="19">
        <v>20</v>
      </c>
      <c r="F279" s="19">
        <v>20</v>
      </c>
      <c r="G279" s="20">
        <v>20</v>
      </c>
    </row>
    <row r="280" spans="2:7" ht="17.100000000000001" customHeight="1" x14ac:dyDescent="0.25">
      <c r="B280" s="32"/>
      <c r="C280" s="4" t="s">
        <v>88</v>
      </c>
      <c r="D280" s="21">
        <v>144</v>
      </c>
      <c r="E280" s="22">
        <v>80</v>
      </c>
      <c r="F280" s="22">
        <v>80</v>
      </c>
      <c r="G280" s="23">
        <v>100</v>
      </c>
    </row>
    <row r="281" spans="2:7" ht="17.100000000000001" customHeight="1" x14ac:dyDescent="0.25">
      <c r="B281" s="33"/>
      <c r="C281" s="37" t="s">
        <v>94</v>
      </c>
      <c r="D281" s="16">
        <v>180</v>
      </c>
      <c r="E281" s="24">
        <v>100</v>
      </c>
      <c r="F281" s="24">
        <v>100</v>
      </c>
      <c r="G281" s="25"/>
    </row>
    <row r="282" spans="2:7" ht="17.100000000000001" customHeight="1" x14ac:dyDescent="0.25">
      <c r="B282" s="33"/>
      <c r="C282" s="39"/>
      <c r="D282" s="40"/>
      <c r="E282" s="41"/>
      <c r="F282" s="41"/>
      <c r="G282" s="42"/>
    </row>
    <row r="283" spans="2:7" ht="17.100000000000001" customHeight="1" x14ac:dyDescent="0.25">
      <c r="B283" s="33"/>
      <c r="C283" s="39"/>
      <c r="D283" s="40"/>
      <c r="E283" s="41"/>
      <c r="F283" s="41"/>
      <c r="G283" s="42"/>
    </row>
    <row r="284" spans="2:7" ht="17.100000000000001" customHeight="1" x14ac:dyDescent="0.25">
      <c r="B284" s="33"/>
      <c r="C284" s="39"/>
      <c r="D284" s="40"/>
      <c r="E284" s="41"/>
      <c r="F284" s="41"/>
      <c r="G284" s="42"/>
    </row>
    <row r="285" spans="2:7" ht="17.100000000000001" customHeight="1" x14ac:dyDescent="0.25">
      <c r="B285" s="33"/>
      <c r="C285" s="39"/>
      <c r="D285" s="40"/>
      <c r="E285" s="41"/>
      <c r="F285" s="41"/>
      <c r="G285" s="42"/>
    </row>
    <row r="286" spans="2:7" ht="17.100000000000001" customHeight="1" x14ac:dyDescent="0.25">
      <c r="B286" s="33"/>
      <c r="C286" s="39"/>
      <c r="D286" s="40"/>
      <c r="E286" s="41"/>
      <c r="F286" s="41"/>
      <c r="G286" s="42"/>
    </row>
    <row r="287" spans="2:7" ht="17.100000000000001" customHeight="1" x14ac:dyDescent="0.25">
      <c r="B287" s="33"/>
      <c r="C287" s="39"/>
      <c r="D287" s="40"/>
      <c r="E287" s="41"/>
      <c r="F287" s="41"/>
      <c r="G287" s="42"/>
    </row>
    <row r="288" spans="2:7" ht="17.100000000000001" customHeight="1" x14ac:dyDescent="0.25">
      <c r="B288" s="33"/>
      <c r="C288" s="39"/>
      <c r="D288" s="40"/>
      <c r="E288" s="41"/>
      <c r="F288" s="41"/>
      <c r="G288" s="42"/>
    </row>
    <row r="289" spans="2:7" ht="17.100000000000001" customHeight="1" x14ac:dyDescent="0.25">
      <c r="B289" s="33"/>
      <c r="C289" s="39"/>
      <c r="D289" s="40"/>
      <c r="E289" s="41"/>
      <c r="F289" s="41"/>
      <c r="G289" s="42"/>
    </row>
    <row r="290" spans="2:7" ht="17.100000000000001" customHeight="1" x14ac:dyDescent="0.25">
      <c r="B290" s="33"/>
      <c r="C290" s="39"/>
      <c r="D290" s="40"/>
      <c r="E290" s="41"/>
      <c r="F290" s="41"/>
      <c r="G290" s="42"/>
    </row>
    <row r="291" spans="2:7" ht="17.100000000000001" customHeight="1" x14ac:dyDescent="0.25">
      <c r="B291" s="33"/>
      <c r="C291" s="39"/>
      <c r="D291" s="40"/>
      <c r="E291" s="41"/>
      <c r="F291" s="41"/>
      <c r="G291" s="42"/>
    </row>
    <row r="292" spans="2:7" ht="17.100000000000001" customHeight="1" x14ac:dyDescent="0.25">
      <c r="B292" s="33"/>
      <c r="C292" s="39"/>
      <c r="D292" s="40"/>
      <c r="E292" s="41"/>
      <c r="F292" s="41"/>
      <c r="G292" s="42"/>
    </row>
    <row r="293" spans="2:7" ht="17.100000000000001" customHeight="1" x14ac:dyDescent="0.25">
      <c r="B293" s="33"/>
      <c r="C293" s="39"/>
      <c r="D293" s="40"/>
      <c r="E293" s="41"/>
      <c r="F293" s="41"/>
      <c r="G293" s="42"/>
    </row>
    <row r="294" spans="2:7" ht="17.100000000000001" customHeight="1" x14ac:dyDescent="0.25">
      <c r="B294" s="33"/>
      <c r="C294" s="39"/>
      <c r="D294" s="40"/>
      <c r="E294" s="41"/>
      <c r="F294" s="41"/>
      <c r="G294" s="42"/>
    </row>
    <row r="295" spans="2:7" ht="17.100000000000001" customHeight="1" x14ac:dyDescent="0.25">
      <c r="B295" s="33"/>
      <c r="C295" s="39"/>
      <c r="D295" s="40"/>
      <c r="E295" s="41"/>
      <c r="F295" s="41"/>
      <c r="G295" s="42"/>
    </row>
    <row r="296" spans="2:7" ht="17.100000000000001" customHeight="1" x14ac:dyDescent="0.25">
      <c r="B296" s="33"/>
      <c r="C296" s="39"/>
      <c r="D296" s="40"/>
      <c r="E296" s="41"/>
      <c r="F296" s="41"/>
      <c r="G296" s="42"/>
    </row>
    <row r="297" spans="2:7" ht="17.100000000000001" customHeight="1" x14ac:dyDescent="0.25">
      <c r="B297" s="33"/>
      <c r="C297" s="39"/>
      <c r="D297" s="40"/>
      <c r="E297" s="41"/>
      <c r="F297" s="41"/>
      <c r="G297" s="42"/>
    </row>
    <row r="298" spans="2:7" ht="17.100000000000001" customHeight="1" x14ac:dyDescent="0.25">
      <c r="B298" s="33"/>
      <c r="C298" s="39"/>
      <c r="D298" s="40"/>
      <c r="E298" s="41"/>
      <c r="F298" s="41"/>
      <c r="G298" s="42"/>
    </row>
    <row r="299" spans="2:7" ht="17.100000000000001" customHeight="1" x14ac:dyDescent="0.25">
      <c r="B299" s="33"/>
      <c r="C299" s="39"/>
      <c r="D299" s="40"/>
      <c r="E299" s="41"/>
      <c r="F299" s="41"/>
      <c r="G299" s="42"/>
    </row>
    <row r="300" spans="2:7" ht="17.100000000000001" customHeight="1" x14ac:dyDescent="0.25">
      <c r="B300" s="33"/>
      <c r="C300" s="39"/>
      <c r="D300" s="40"/>
      <c r="E300" s="41"/>
      <c r="F300" s="41"/>
      <c r="G300" s="42"/>
    </row>
    <row r="303" spans="2:7" ht="243.95" customHeight="1" x14ac:dyDescent="0.25">
      <c r="B303" s="43" t="s">
        <v>53</v>
      </c>
      <c r="C303" s="44"/>
      <c r="D303" s="44"/>
      <c r="E303" s="44"/>
      <c r="F303" s="44"/>
      <c r="G303" s="45"/>
    </row>
    <row r="304" spans="2:7" ht="29.1" customHeight="1" x14ac:dyDescent="0.25">
      <c r="B304" s="38"/>
      <c r="C304" s="30"/>
      <c r="D304" s="34" t="s">
        <v>90</v>
      </c>
      <c r="E304" s="35" t="s">
        <v>91</v>
      </c>
      <c r="F304" s="35" t="s">
        <v>92</v>
      </c>
      <c r="G304" s="36" t="s">
        <v>93</v>
      </c>
    </row>
    <row r="305" spans="2:7" ht="17.100000000000001" customHeight="1" x14ac:dyDescent="0.25">
      <c r="B305" s="31"/>
      <c r="C305" s="12" t="s">
        <v>89</v>
      </c>
      <c r="D305" s="13">
        <v>124</v>
      </c>
      <c r="E305" s="19">
        <v>68.888888888888886</v>
      </c>
      <c r="F305" s="19">
        <v>68.888888888888886</v>
      </c>
      <c r="G305" s="20">
        <v>68.888888888888886</v>
      </c>
    </row>
    <row r="306" spans="2:7" ht="17.100000000000001" customHeight="1" x14ac:dyDescent="0.25">
      <c r="B306" s="32"/>
      <c r="C306" s="4" t="s">
        <v>88</v>
      </c>
      <c r="D306" s="21">
        <v>56</v>
      </c>
      <c r="E306" s="22">
        <v>31.111111111111111</v>
      </c>
      <c r="F306" s="22">
        <v>31.111111111111111</v>
      </c>
      <c r="G306" s="23">
        <v>100</v>
      </c>
    </row>
    <row r="307" spans="2:7" ht="17.100000000000001" customHeight="1" x14ac:dyDescent="0.25">
      <c r="B307" s="33"/>
      <c r="C307" s="37" t="s">
        <v>94</v>
      </c>
      <c r="D307" s="16">
        <v>180</v>
      </c>
      <c r="E307" s="24">
        <v>100</v>
      </c>
      <c r="F307" s="24">
        <v>100</v>
      </c>
      <c r="G307" s="25"/>
    </row>
    <row r="308" spans="2:7" ht="17.100000000000001" customHeight="1" x14ac:dyDescent="0.25">
      <c r="B308" s="33"/>
      <c r="C308" s="39"/>
      <c r="D308" s="40"/>
      <c r="E308" s="41"/>
      <c r="F308" s="41"/>
      <c r="G308" s="42"/>
    </row>
    <row r="309" spans="2:7" ht="17.100000000000001" customHeight="1" x14ac:dyDescent="0.25">
      <c r="B309" s="33"/>
      <c r="C309" s="39"/>
      <c r="D309" s="40"/>
      <c r="E309" s="41"/>
      <c r="F309" s="41"/>
      <c r="G309" s="42"/>
    </row>
    <row r="310" spans="2:7" ht="17.100000000000001" customHeight="1" x14ac:dyDescent="0.25">
      <c r="B310" s="33"/>
      <c r="C310" s="39"/>
      <c r="D310" s="40"/>
      <c r="E310" s="41"/>
      <c r="F310" s="41"/>
      <c r="G310" s="42"/>
    </row>
    <row r="311" spans="2:7" ht="17.100000000000001" customHeight="1" x14ac:dyDescent="0.25">
      <c r="B311" s="33"/>
      <c r="C311" s="39"/>
      <c r="D311" s="40"/>
      <c r="E311" s="41"/>
      <c r="F311" s="41"/>
      <c r="G311" s="42"/>
    </row>
    <row r="312" spans="2:7" ht="17.100000000000001" customHeight="1" x14ac:dyDescent="0.25">
      <c r="B312" s="33"/>
      <c r="C312" s="39"/>
      <c r="D312" s="40"/>
      <c r="E312" s="41"/>
      <c r="F312" s="41"/>
      <c r="G312" s="42"/>
    </row>
    <row r="313" spans="2:7" ht="17.100000000000001" customHeight="1" x14ac:dyDescent="0.25">
      <c r="B313" s="33"/>
      <c r="C313" s="39"/>
      <c r="D313" s="40"/>
      <c r="E313" s="41"/>
      <c r="F313" s="41"/>
      <c r="G313" s="42"/>
    </row>
    <row r="314" spans="2:7" ht="17.100000000000001" customHeight="1" x14ac:dyDescent="0.25">
      <c r="B314" s="33"/>
      <c r="C314" s="39"/>
      <c r="D314" s="40"/>
      <c r="E314" s="41"/>
      <c r="F314" s="41"/>
      <c r="G314" s="42"/>
    </row>
    <row r="315" spans="2:7" ht="17.100000000000001" customHeight="1" x14ac:dyDescent="0.25">
      <c r="B315" s="33"/>
      <c r="C315" s="39"/>
      <c r="D315" s="40"/>
      <c r="E315" s="41"/>
      <c r="F315" s="41"/>
      <c r="G315" s="42"/>
    </row>
    <row r="316" spans="2:7" ht="17.100000000000001" customHeight="1" x14ac:dyDescent="0.25">
      <c r="B316" s="33"/>
      <c r="C316" s="39"/>
      <c r="D316" s="40"/>
      <c r="E316" s="41"/>
      <c r="F316" s="41"/>
      <c r="G316" s="42"/>
    </row>
    <row r="317" spans="2:7" ht="17.100000000000001" customHeight="1" x14ac:dyDescent="0.25">
      <c r="B317" s="33"/>
      <c r="C317" s="39"/>
      <c r="D317" s="40"/>
      <c r="E317" s="41"/>
      <c r="F317" s="41"/>
      <c r="G317" s="42"/>
    </row>
    <row r="318" spans="2:7" ht="17.100000000000001" customHeight="1" x14ac:dyDescent="0.25">
      <c r="B318" s="33"/>
      <c r="C318" s="39"/>
      <c r="D318" s="40"/>
      <c r="E318" s="41"/>
      <c r="F318" s="41"/>
      <c r="G318" s="42"/>
    </row>
    <row r="319" spans="2:7" ht="17.100000000000001" customHeight="1" x14ac:dyDescent="0.25">
      <c r="B319" s="33"/>
      <c r="C319" s="39"/>
      <c r="D319" s="40"/>
      <c r="E319" s="41"/>
      <c r="F319" s="41"/>
      <c r="G319" s="42"/>
    </row>
    <row r="320" spans="2:7" ht="17.100000000000001" customHeight="1" x14ac:dyDescent="0.25">
      <c r="B320" s="33"/>
      <c r="C320" s="39"/>
      <c r="D320" s="40"/>
      <c r="E320" s="41"/>
      <c r="F320" s="41"/>
      <c r="G320" s="42"/>
    </row>
    <row r="321" spans="2:7" ht="17.100000000000001" customHeight="1" x14ac:dyDescent="0.25">
      <c r="B321" s="33"/>
      <c r="C321" s="39"/>
      <c r="D321" s="40"/>
      <c r="E321" s="41"/>
      <c r="F321" s="41"/>
      <c r="G321" s="42"/>
    </row>
    <row r="322" spans="2:7" ht="17.100000000000001" customHeight="1" x14ac:dyDescent="0.25">
      <c r="B322" s="33"/>
      <c r="C322" s="39"/>
      <c r="D322" s="40"/>
      <c r="E322" s="41"/>
      <c r="F322" s="41"/>
      <c r="G322" s="42"/>
    </row>
    <row r="323" spans="2:7" ht="17.100000000000001" customHeight="1" x14ac:dyDescent="0.25">
      <c r="B323" s="33"/>
      <c r="C323" s="39"/>
      <c r="D323" s="40"/>
      <c r="E323" s="41"/>
      <c r="F323" s="41"/>
      <c r="G323" s="42"/>
    </row>
    <row r="324" spans="2:7" ht="17.100000000000001" customHeight="1" x14ac:dyDescent="0.25">
      <c r="B324" s="33"/>
      <c r="C324" s="39"/>
      <c r="D324" s="40"/>
      <c r="E324" s="41"/>
      <c r="F324" s="41"/>
      <c r="G324" s="42"/>
    </row>
    <row r="325" spans="2:7" ht="17.100000000000001" customHeight="1" x14ac:dyDescent="0.25">
      <c r="B325" s="33"/>
      <c r="C325" s="39"/>
      <c r="D325" s="40"/>
      <c r="E325" s="41"/>
      <c r="F325" s="41"/>
      <c r="G325" s="42"/>
    </row>
    <row r="326" spans="2:7" ht="17.100000000000001" customHeight="1" x14ac:dyDescent="0.25">
      <c r="B326" s="33"/>
      <c r="C326" s="39"/>
      <c r="D326" s="40"/>
      <c r="E326" s="41"/>
      <c r="F326" s="41"/>
      <c r="G326" s="42"/>
    </row>
    <row r="329" spans="2:7" ht="86.1" customHeight="1" x14ac:dyDescent="0.25">
      <c r="B329" s="43" t="s">
        <v>54</v>
      </c>
      <c r="C329" s="44"/>
      <c r="D329" s="44"/>
      <c r="E329" s="44"/>
      <c r="F329" s="44"/>
      <c r="G329" s="45"/>
    </row>
    <row r="330" spans="2:7" ht="29.1" customHeight="1" x14ac:dyDescent="0.25">
      <c r="B330" s="38"/>
      <c r="C330" s="30"/>
      <c r="D330" s="34" t="s">
        <v>90</v>
      </c>
      <c r="E330" s="35" t="s">
        <v>91</v>
      </c>
      <c r="F330" s="35" t="s">
        <v>92</v>
      </c>
      <c r="G330" s="36" t="s">
        <v>93</v>
      </c>
    </row>
    <row r="331" spans="2:7" ht="17.100000000000001" customHeight="1" x14ac:dyDescent="0.25">
      <c r="B331" s="31"/>
      <c r="C331" s="12" t="s">
        <v>87</v>
      </c>
      <c r="D331" s="13">
        <v>151</v>
      </c>
      <c r="E331" s="19">
        <v>83.888888888888886</v>
      </c>
      <c r="F331" s="19">
        <v>83.888888888888886</v>
      </c>
      <c r="G331" s="20">
        <v>83.888888888888886</v>
      </c>
    </row>
    <row r="332" spans="2:7" ht="17.100000000000001" customHeight="1" x14ac:dyDescent="0.25">
      <c r="B332" s="32"/>
      <c r="C332" s="4" t="s">
        <v>88</v>
      </c>
      <c r="D332" s="21">
        <v>29</v>
      </c>
      <c r="E332" s="22">
        <v>16.111111111111111</v>
      </c>
      <c r="F332" s="22">
        <v>16.111111111111111</v>
      </c>
      <c r="G332" s="23">
        <v>100</v>
      </c>
    </row>
    <row r="333" spans="2:7" ht="17.100000000000001" customHeight="1" x14ac:dyDescent="0.25">
      <c r="B333" s="33"/>
      <c r="C333" s="37" t="s">
        <v>94</v>
      </c>
      <c r="D333" s="16">
        <v>180</v>
      </c>
      <c r="E333" s="24">
        <v>100</v>
      </c>
      <c r="F333" s="24">
        <v>100</v>
      </c>
      <c r="G333" s="25"/>
    </row>
    <row r="355" spans="2:7" x14ac:dyDescent="0.25">
      <c r="B355" s="43">
        <v>12</v>
      </c>
      <c r="C355" s="44"/>
      <c r="D355" s="44"/>
      <c r="E355" s="44"/>
      <c r="F355" s="44"/>
      <c r="G355" s="45"/>
    </row>
    <row r="356" spans="2:7" ht="31.5" x14ac:dyDescent="0.25">
      <c r="B356" s="38"/>
      <c r="C356" s="30"/>
      <c r="D356" s="34" t="s">
        <v>90</v>
      </c>
      <c r="E356" s="35" t="s">
        <v>91</v>
      </c>
      <c r="F356" s="35" t="s">
        <v>92</v>
      </c>
      <c r="G356" s="36" t="s">
        <v>93</v>
      </c>
    </row>
    <row r="357" spans="2:7" ht="24" x14ac:dyDescent="0.25">
      <c r="B357" s="31"/>
      <c r="C357" s="12" t="s">
        <v>95</v>
      </c>
      <c r="D357" s="13">
        <v>53</v>
      </c>
      <c r="E357" s="19">
        <f>D357/201*100</f>
        <v>26.368159203980102</v>
      </c>
      <c r="F357" s="19">
        <f>E357</f>
        <v>26.368159203980102</v>
      </c>
      <c r="G357" s="20">
        <f>F357</f>
        <v>26.368159203980102</v>
      </c>
    </row>
    <row r="358" spans="2:7" ht="24" x14ac:dyDescent="0.25">
      <c r="B358" s="32"/>
      <c r="C358" s="4" t="s">
        <v>96</v>
      </c>
      <c r="D358" s="21">
        <v>39</v>
      </c>
      <c r="E358" s="19">
        <f t="shared" ref="E358:E360" si="2">D358/201*100</f>
        <v>19.402985074626866</v>
      </c>
      <c r="F358" s="19">
        <f t="shared" ref="F358:F360" si="3">E358</f>
        <v>19.402985074626866</v>
      </c>
      <c r="G358" s="23">
        <f>F358+G357</f>
        <v>45.771144278606968</v>
      </c>
    </row>
    <row r="359" spans="2:7" ht="24" x14ac:dyDescent="0.25">
      <c r="B359" s="32"/>
      <c r="C359" s="4" t="s">
        <v>97</v>
      </c>
      <c r="D359" s="21">
        <v>57</v>
      </c>
      <c r="E359" s="19">
        <f t="shared" si="2"/>
        <v>28.35820895522388</v>
      </c>
      <c r="F359" s="19">
        <f t="shared" si="3"/>
        <v>28.35820895522388</v>
      </c>
      <c r="G359" s="23">
        <f t="shared" ref="G359:G360" si="4">F359+G358</f>
        <v>74.129353233830841</v>
      </c>
    </row>
    <row r="360" spans="2:7" ht="24" x14ac:dyDescent="0.25">
      <c r="B360" s="32"/>
      <c r="C360" s="4" t="s">
        <v>98</v>
      </c>
      <c r="D360" s="21">
        <v>52</v>
      </c>
      <c r="E360" s="19">
        <f t="shared" si="2"/>
        <v>25.870646766169152</v>
      </c>
      <c r="F360" s="19">
        <f t="shared" si="3"/>
        <v>25.870646766169152</v>
      </c>
      <c r="G360" s="23">
        <f t="shared" si="4"/>
        <v>100</v>
      </c>
    </row>
    <row r="361" spans="2:7" x14ac:dyDescent="0.25">
      <c r="B361" s="33"/>
      <c r="C361" s="37" t="s">
        <v>94</v>
      </c>
      <c r="D361" s="16">
        <f>SUM(D357:D360)</f>
        <v>201</v>
      </c>
      <c r="E361" s="24">
        <f>SUM(E357:E360)</f>
        <v>100</v>
      </c>
      <c r="F361" s="24">
        <v>100</v>
      </c>
      <c r="G361" s="25"/>
    </row>
    <row r="362" spans="2:7" x14ac:dyDescent="0.25">
      <c r="B362" s="33"/>
      <c r="C362" s="39"/>
      <c r="D362" s="40"/>
      <c r="E362" s="41"/>
      <c r="F362" s="41"/>
      <c r="G362" s="42"/>
    </row>
    <row r="385" spans="2:7" x14ac:dyDescent="0.25">
      <c r="B385" s="43">
        <v>13</v>
      </c>
      <c r="C385" s="44"/>
      <c r="D385" s="44"/>
      <c r="E385" s="44"/>
      <c r="F385" s="44"/>
      <c r="G385" s="45"/>
    </row>
    <row r="386" spans="2:7" ht="31.5" x14ac:dyDescent="0.25">
      <c r="B386" s="38"/>
      <c r="C386" s="30"/>
      <c r="D386" s="34" t="s">
        <v>90</v>
      </c>
      <c r="E386" s="35" t="s">
        <v>91</v>
      </c>
      <c r="F386" s="35" t="s">
        <v>92</v>
      </c>
      <c r="G386" s="36" t="s">
        <v>93</v>
      </c>
    </row>
    <row r="387" spans="2:7" ht="36" x14ac:dyDescent="0.25">
      <c r="B387" s="31"/>
      <c r="C387" s="12" t="s">
        <v>99</v>
      </c>
      <c r="D387" s="13">
        <v>44</v>
      </c>
      <c r="E387" s="19">
        <f>D387/264*100</f>
        <v>16.666666666666664</v>
      </c>
      <c r="F387" s="19">
        <f>E387</f>
        <v>16.666666666666664</v>
      </c>
      <c r="G387" s="20">
        <f>F387</f>
        <v>16.666666666666664</v>
      </c>
    </row>
    <row r="388" spans="2:7" ht="24" x14ac:dyDescent="0.25">
      <c r="B388" s="32"/>
      <c r="C388" s="4" t="s">
        <v>100</v>
      </c>
      <c r="D388" s="21">
        <v>46</v>
      </c>
      <c r="E388" s="19">
        <f t="shared" ref="E388:E391" si="5">D388/264*100</f>
        <v>17.424242424242426</v>
      </c>
      <c r="F388" s="19">
        <f t="shared" ref="F388:F391" si="6">E388</f>
        <v>17.424242424242426</v>
      </c>
      <c r="G388" s="23">
        <f>F388+G387</f>
        <v>34.090909090909093</v>
      </c>
    </row>
    <row r="389" spans="2:7" ht="72" x14ac:dyDescent="0.25">
      <c r="B389" s="32"/>
      <c r="C389" s="4" t="s">
        <v>101</v>
      </c>
      <c r="D389" s="21">
        <v>55</v>
      </c>
      <c r="E389" s="19">
        <f t="shared" si="5"/>
        <v>20.833333333333336</v>
      </c>
      <c r="F389" s="19">
        <f t="shared" si="6"/>
        <v>20.833333333333336</v>
      </c>
      <c r="G389" s="23">
        <f t="shared" ref="G389:G391" si="7">F389+G388</f>
        <v>54.924242424242429</v>
      </c>
    </row>
    <row r="390" spans="2:7" ht="36" x14ac:dyDescent="0.25">
      <c r="B390" s="32"/>
      <c r="C390" s="4" t="s">
        <v>102</v>
      </c>
      <c r="D390" s="21">
        <v>60</v>
      </c>
      <c r="E390" s="19">
        <f t="shared" si="5"/>
        <v>22.727272727272727</v>
      </c>
      <c r="F390" s="19">
        <f t="shared" si="6"/>
        <v>22.727272727272727</v>
      </c>
      <c r="G390" s="23">
        <f t="shared" si="7"/>
        <v>77.651515151515156</v>
      </c>
    </row>
    <row r="391" spans="2:7" ht="120" x14ac:dyDescent="0.25">
      <c r="B391" s="32"/>
      <c r="C391" s="4" t="s">
        <v>103</v>
      </c>
      <c r="D391" s="21">
        <v>59</v>
      </c>
      <c r="E391" s="19">
        <f t="shared" si="5"/>
        <v>22.348484848484848</v>
      </c>
      <c r="F391" s="19">
        <f t="shared" si="6"/>
        <v>22.348484848484848</v>
      </c>
      <c r="G391" s="23">
        <f t="shared" si="7"/>
        <v>100</v>
      </c>
    </row>
    <row r="392" spans="2:7" x14ac:dyDescent="0.25">
      <c r="B392" s="33"/>
      <c r="C392" s="37" t="s">
        <v>94</v>
      </c>
      <c r="D392" s="16">
        <f>SUM(D387:D391)</f>
        <v>264</v>
      </c>
      <c r="E392" s="24">
        <f>SUM(E387:E391)</f>
        <v>100</v>
      </c>
      <c r="F392" s="24">
        <v>100</v>
      </c>
      <c r="G392" s="25"/>
    </row>
    <row r="393" spans="2:7" x14ac:dyDescent="0.25">
      <c r="B393" s="33"/>
      <c r="C393" s="39"/>
      <c r="D393" s="40"/>
      <c r="E393" s="41"/>
      <c r="F393" s="41"/>
      <c r="G393" s="42"/>
    </row>
  </sheetData>
  <mergeCells count="24">
    <mergeCell ref="B24:D24"/>
    <mergeCell ref="B25:C25"/>
    <mergeCell ref="B26:C26"/>
    <mergeCell ref="B27:B31"/>
    <mergeCell ref="B32:B33"/>
    <mergeCell ref="B49:G49"/>
    <mergeCell ref="B83:G83"/>
    <mergeCell ref="B34:C34"/>
    <mergeCell ref="B35:B36"/>
    <mergeCell ref="B41:N41"/>
    <mergeCell ref="B42:C42"/>
    <mergeCell ref="B43:B44"/>
    <mergeCell ref="B198:G198"/>
    <mergeCell ref="B224:G224"/>
    <mergeCell ref="B143:C143"/>
    <mergeCell ref="B169:G169"/>
    <mergeCell ref="B114:G114"/>
    <mergeCell ref="B142:G142"/>
    <mergeCell ref="B329:G329"/>
    <mergeCell ref="B355:G355"/>
    <mergeCell ref="B385:G385"/>
    <mergeCell ref="B303:G303"/>
    <mergeCell ref="B250:G250"/>
    <mergeCell ref="B277:G27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2022-08-24T16:39:18Z</dcterms:modified>
</cp:coreProperties>
</file>