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1st 71 740 5331\"/>
    </mc:Choice>
  </mc:AlternateContent>
  <xr:revisionPtr revIDLastSave="0" documentId="13_ncr:1_{8795BB1D-45B3-4148-89D8-C650D6668B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8" i="1" l="1"/>
  <c r="F348" i="1" s="1"/>
  <c r="E347" i="1"/>
  <c r="F347" i="1" s="1"/>
  <c r="F346" i="1"/>
  <c r="E346" i="1"/>
  <c r="E345" i="1"/>
  <c r="F345" i="1" s="1"/>
  <c r="G345" i="1" s="1"/>
  <c r="D349" i="1"/>
  <c r="D325" i="1"/>
  <c r="E324" i="1" s="1"/>
  <c r="F324" i="1" s="1"/>
  <c r="E271" i="1"/>
  <c r="F271" i="1" s="1"/>
  <c r="G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D278" i="1"/>
  <c r="E249" i="1"/>
  <c r="F249" i="1" s="1"/>
  <c r="E250" i="1"/>
  <c r="F250" i="1" s="1"/>
  <c r="E251" i="1"/>
  <c r="F251" i="1" s="1"/>
  <c r="E252" i="1"/>
  <c r="F252" i="1" s="1"/>
  <c r="E248" i="1"/>
  <c r="F248" i="1" s="1"/>
  <c r="G248" i="1" s="1"/>
  <c r="D253" i="1"/>
  <c r="E197" i="1"/>
  <c r="F197" i="1" s="1"/>
  <c r="E198" i="1"/>
  <c r="F198" i="1" s="1"/>
  <c r="E199" i="1"/>
  <c r="F199" i="1" s="1"/>
  <c r="E196" i="1"/>
  <c r="F196" i="1" s="1"/>
  <c r="G196" i="1" s="1"/>
  <c r="D200" i="1"/>
  <c r="G147" i="1"/>
  <c r="G148" i="1" s="1"/>
  <c r="G149" i="1" s="1"/>
  <c r="G150" i="1" s="1"/>
  <c r="G151" i="1" s="1"/>
  <c r="G391" i="1"/>
  <c r="G392" i="1" s="1"/>
  <c r="G393" i="1" s="1"/>
  <c r="G394" i="1" s="1"/>
  <c r="G395" i="1" s="1"/>
  <c r="G346" i="1" l="1"/>
  <c r="G347" i="1"/>
  <c r="G348" i="1" s="1"/>
  <c r="E321" i="1"/>
  <c r="F321" i="1" s="1"/>
  <c r="G321" i="1" s="1"/>
  <c r="E322" i="1"/>
  <c r="F322" i="1" s="1"/>
  <c r="E323" i="1"/>
  <c r="F323" i="1" s="1"/>
  <c r="G322" i="1"/>
  <c r="G323" i="1" s="1"/>
  <c r="G324" i="1" s="1"/>
  <c r="G272" i="1"/>
  <c r="G273" i="1" s="1"/>
  <c r="G274" i="1" s="1"/>
  <c r="G275" i="1" s="1"/>
  <c r="G276" i="1" s="1"/>
  <c r="G277" i="1" s="1"/>
  <c r="G197" i="1"/>
  <c r="G198" i="1" s="1"/>
  <c r="G199" i="1" s="1"/>
  <c r="G249" i="1"/>
  <c r="G250" i="1" s="1"/>
  <c r="G251" i="1" s="1"/>
  <c r="G252" i="1" s="1"/>
</calcChain>
</file>

<file path=xl/sharedStrings.xml><?xml version="1.0" encoding="utf-8"?>
<sst xmlns="http://schemas.openxmlformats.org/spreadsheetml/2006/main" count="275" uniqueCount="136">
  <si>
    <t>Your temporary usage period for IBM SPSS Statistics will expire in 4888 days.</t>
  </si>
  <si>
    <t>GET DATA</t>
  </si>
  <si>
    <t xml:space="preserve">  /TYPE=XLSX</t>
  </si>
  <si>
    <t xml:space="preserve">  /FILE='C:\SPSS\2022\1st 71 740 5331\edited.xlsx'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</si>
  <si>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</si>
  <si>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</si>
  <si>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</si>
  <si>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</si>
  <si>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</si>
  <si>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</si>
  <si>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</si>
  <si>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VARIABLES=@01.ඔබපදිංචිදිස්ත්‍රික්ක @02.ඔබේපදිංචියේස්වභාවය @03.ස්ත්‍රීපුරුෂභාවය</t>
  </si>
  <si>
    <t xml:space="preserve">    @04.ඔබගේවයස්මට්ටම @05.ඔබගේඅධ්‍යාපනමට්ටම @06.ඔබගේරැකියාවේස්වභාවය @08.ඔබඅන්තර්ජාලවෙබ්ප්‍රව</t>
  </si>
  <si>
    <t xml:space="preserve">    @11.ඔබවෙබ්පුවත්පරිශීලනයට @14.ප්‍රවෘත්තිවෙබ්අඩවිවල @15.පුවත්වෙබ්අඩවිමගින්හෙ @16.ඔබවෙබ්අඩවිවලින්ලබාගන</t>
  </si>
  <si>
    <t xml:space="preserve">    @17.ඔබපුවත්වෙබ්අඩවිවලපලව @18.ඔබසිතනපරිදිලංකාවේජනම @19.පුවත්වෙබ්අඩවිමගින්ආච @20.පුවත්වෙබ්අඩවිවලටආචාර</t>
  </si>
  <si>
    <t xml:space="preserve">    @21.ආචාරධර්මමගින්පුවත්වෙ @22.ඔබසිතනාලෙසඑසේවෙබ්අඩව</t>
  </si>
  <si>
    <t xml:space="preserve">  /STATISTICS=STDDEV</t>
  </si>
  <si>
    <t xml:space="preserve">  /ORDER=ANALYSIS.</t>
  </si>
  <si>
    <t>Frequencies</t>
  </si>
  <si>
    <t>Notes</t>
  </si>
  <si>
    <t>Output Created</t>
  </si>
  <si>
    <t>13-AUG-2022 21:56:31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</si>
  <si>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</si>
  <si>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</si>
  <si>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</si>
  <si>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</si>
  <si>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</si>
  <si>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</si>
  <si>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</si>
  <si>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</si>
  <si>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</si>
  <si>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</si>
  <si>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</si>
  <si>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</si>
  <si>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</si>
  <si>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</si>
  <si>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</si>
  <si>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</si>
  <si>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VARIABLES=@01.ඔබපදිංචිදිස්ත්‍රික්ක @02.ඔබේපදිංචියේස්වභාවය @03.ස්ත්‍රීපුරුෂභාවය
    @04.ඔබගේවයස්මට්ටම @05.ඔබගේඅධ්‍යාපනමට්ටම @06.ඔබගේරැකියාවේස්වභාවය @08.ඔබඅන්තර්ජාලවෙබ්ප්‍රව
    @11.ඔබවෙබ්පුවත්පරිශීලනයට @14.ප්‍රවෘත්තිවෙබ්අඩවිවල @15.පුවත්වෙබ්අඩවිමගින්හෙ @16.ඔබවෙබ්අඩවිවලින්ලබාගන
    @17.ඔබපුවත්වෙබ්අඩවිවලපලව @18.ඔබසිතනපරිදිලංකාවේජනම @19.පුවත්වෙබ්අඩවිමගින්ආච @20.පුවත්වෙබ්අඩවිවලටආචාර
    @21.ආචාරධර්මමගින්පුවත්වෙ @22.ඔබසිතනාලෙසඑසේවෙබ්අඩව
  /STATISTICS=STDDEV
  /ORDER=ANALYSIS.</t>
  </si>
  <si>
    <t>Resources</t>
  </si>
  <si>
    <t>Processor Time</t>
  </si>
  <si>
    <t>00:00:00.02</t>
  </si>
  <si>
    <t>Elapsed Time</t>
  </si>
  <si>
    <t>00:00:00.01</t>
  </si>
  <si>
    <t xml:space="preserve">[DataSet1] </t>
  </si>
  <si>
    <t>Statistics</t>
  </si>
  <si>
    <t>01. ඔබ පදිංචි දිස්ත්‍රික්කය,</t>
  </si>
  <si>
    <t>02. ඔබේ පදිංචියේ ස්වභාවය</t>
  </si>
  <si>
    <t>03. ස්ත්‍රී/ පුරුෂ භාවය</t>
  </si>
  <si>
    <t>04. ඔබගේ වයස් මට්ටම</t>
  </si>
  <si>
    <t>05.  ඔබගේ  අධ්‍යාපන මට්ටම</t>
  </si>
  <si>
    <t>06. ඔබගේ රැකියාවේ ස්වභාවය</t>
  </si>
  <si>
    <t>08. ඔබ අන්තර්ජාල වෙබ් ප්‍රවෘත්ති ග්‍රාහකයෙක් ද?</t>
  </si>
  <si>
    <t>11. ඔබ වෙබ් පුවත් පරිශීලනයට අන්තර්ජාලයට පිවිසෙන්නේ,</t>
  </si>
  <si>
    <t>14. ප්‍රවෘත්ති වෙබ් අඩවිවල ගුණාත්මකභාවය පිළිබඳ ඔබ සෑහීමකට පත්වෙනවා ද?</t>
  </si>
  <si>
    <t>15. පුවත් වෙබ් අඩවි මගින් හෙළි කරන තොරතුරු වල නිරවද්‍යතාවය පිලිබඳ පිළිබඳ ඔබේ අදහස කුමක් ද?</t>
  </si>
  <si>
    <t>16. ඔබ වෙබ් අඩවි වලින් ලබා ගන්නා තොරතුරු වෙනත් මාධ්‍යයකින්(රූපවාහිනිය/ගුවන්විදුලිය/පුවත්පත්) මගින් තහවුරු කර ගනු ලබන්නේද?</t>
  </si>
  <si>
    <t>17. ඔබ පුවත් වෙබ් අඩවි වල පලවන පුවත් කියවන්නේ,</t>
  </si>
  <si>
    <t>18. ඔබ සිතන පරිදි ලංකාවේ ජනමාධ්‍ය ජනමාධ්‍ය ආචාර ධර්ම පද්ධතියක් ක්‍රියාත්මක වනවා ද?</t>
  </si>
  <si>
    <t>19. පුවත් වෙබ් අඩවි මගින් ආචාරධර්ම කඩ කළ අවස්ථා පිළිබඳව ඔබ අසා තිබේ ද?</t>
  </si>
  <si>
    <t>20. පුවත් වෙබ් අඩවිවලට ආචාරධර්ම පද්ධතියක් අවශ්‍ය ද?</t>
  </si>
  <si>
    <t>21. ආචාරධර්ම මගින් පුවත් වෙබ් අඩවි නියාමනය කළ හැකි යැයි ඔබ සිතනවා ද?</t>
  </si>
  <si>
    <t>22. ඔබ සිතනා ලෙස එසේ වෙබ් අඩවි නියාමනයට ගත යුතු ක්‍රියාමාර්ග මොනවාද?</t>
  </si>
  <si>
    <t>N</t>
  </si>
  <si>
    <t>Valid</t>
  </si>
  <si>
    <t>Missing</t>
  </si>
  <si>
    <t>Frequency Table</t>
  </si>
  <si>
    <t>කුරුණෑගල</t>
  </si>
  <si>
    <t>කොළඹ</t>
  </si>
  <si>
    <t>ගාල්ල</t>
  </si>
  <si>
    <t>මහනුවර</t>
  </si>
  <si>
    <t>අර්ධ නාගරික</t>
  </si>
  <si>
    <t>ග්‍රාමීය</t>
  </si>
  <si>
    <t>නාගරික</t>
  </si>
  <si>
    <t>පුරුෂ</t>
  </si>
  <si>
    <t>ස්ත්‍රී</t>
  </si>
  <si>
    <t>අවු. 18 - 26</t>
  </si>
  <si>
    <t>අවු. 27 - 36</t>
  </si>
  <si>
    <t>අවු. 37 - 45</t>
  </si>
  <si>
    <t>අවු. 46 - 60</t>
  </si>
  <si>
    <t>අ.පො.ස උ/ පෙළ දක්වා</t>
  </si>
  <si>
    <t>අ.පො.ස සා/ පෙළ දක්වා</t>
  </si>
  <si>
    <t>උපාධි අපේක්ෂක</t>
  </si>
  <si>
    <t>උපාධිධාරී</t>
  </si>
  <si>
    <t>ඩිප්ලෝමාධාරී / වෘත්තීය පුහුණු</t>
  </si>
  <si>
    <t>අර්ධ රාජ්‍ය</t>
  </si>
  <si>
    <t>පෞද්ගලික අංශය</t>
  </si>
  <si>
    <t>රාජ්‍ය අංශය</t>
  </si>
  <si>
    <t>වෙනත්</t>
  </si>
  <si>
    <t>ශිෂ්‍ය</t>
  </si>
  <si>
    <t>ඔව්</t>
  </si>
  <si>
    <t>නැහැ</t>
  </si>
  <si>
    <t>ජංගම දුරකථනයෙන්</t>
  </si>
  <si>
    <t>ටැබ්ලට් පරිගණකයෙන්</t>
  </si>
  <si>
    <t>පරිගණකයෙන්</t>
  </si>
  <si>
    <t>නැත</t>
  </si>
  <si>
    <t>අදහසක් නොමැත</t>
  </si>
  <si>
    <t>අසතුටුදායකයි</t>
  </si>
  <si>
    <t>ඉතා සතුටුදායකයි</t>
  </si>
  <si>
    <t>මධ්‍යස්ථයි</t>
  </si>
  <si>
    <t>සතුටුදායකයි</t>
  </si>
  <si>
    <t>කලාතුරකින්</t>
  </si>
  <si>
    <t>යාවත්කාලීන වූ විගසම</t>
  </si>
  <si>
    <t>විවේක කාලය තුළ</t>
  </si>
  <si>
    <t>අදහසක් නැත</t>
  </si>
  <si>
    <t>අණ-පණත්, නීති- රෙගුලාසි මගින් සිදු කරනු ලබන නියාමනයක්</t>
  </si>
  <si>
    <t>ආයතනික මට්මමෙන් වන නියාමනයක් (ආයතන සංග්‍රහ)</t>
  </si>
  <si>
    <t>ස්වයං නියාමන ආචාරධර්ම පද්ධතියක් සැකසීම</t>
  </si>
  <si>
    <t>tl;=j</t>
  </si>
  <si>
    <t>ixLHd;h</t>
  </si>
  <si>
    <t>m%;sY;h</t>
  </si>
  <si>
    <t>j&lt;x.= ixLHd;h</t>
  </si>
  <si>
    <t>iuqÉÑ; m%;sY;h</t>
  </si>
  <si>
    <t>රූපවාහිනිය</t>
  </si>
  <si>
    <t>ගුවන්විදුලිය</t>
  </si>
  <si>
    <t>පුවත්පත</t>
  </si>
  <si>
    <t>අන්තර්ජාලය</t>
  </si>
  <si>
    <t>Facebook මගින්</t>
  </si>
  <si>
    <t>Instagram මගින්</t>
  </si>
  <si>
    <t>Twitter මගින්</t>
  </si>
  <si>
    <t>Whatsapp මගින්</t>
  </si>
  <si>
    <t>Instergram මගින්</t>
  </si>
  <si>
    <t>හිරු වෙබ් අඩවිය</t>
  </si>
  <si>
    <t>දෙරණ වෙබ් අඩවිය</t>
  </si>
  <si>
    <t>Cylon News Factory</t>
  </si>
  <si>
    <t>True news</t>
  </si>
  <si>
    <t>Colombo Times</t>
  </si>
  <si>
    <t>ගඟන වෙබ් අඩවිය</t>
  </si>
  <si>
    <t>තොරතුරු දැන ගැනීම සඳහා</t>
  </si>
  <si>
    <t>අන්තර්ජාලයට පහසුවෙන්ප්‍රවේශ විය හැකි නිසා</t>
  </si>
  <si>
    <t>අන් මාධ්‍යයන්ට සාපේක්ෂවඉතා ඉක්මනින් තොරතුරුලබාගත හැකි නිසා</t>
  </si>
  <si>
    <t>කාලය ගෙවා දැමීම සඳහා</t>
  </si>
  <si>
    <t>ඉතා ඉක්මනින් තොරතුරුදැනගත හැකි නිසා</t>
  </si>
  <si>
    <t>පහසුවෙන් ප්‍රවේෂ වීමේහැකියාව</t>
  </si>
  <si>
    <t>ආකර්ශනීය ලෙස පුවත්ඉදිරිපත් කරන නිසා</t>
  </si>
  <si>
    <t>වෙනත් අයගේ පෙළඹවීම නිසා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</si>
</sst>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3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2"/>
    </font>
    <font>
      <b/>
      <sz val="14"/>
      <color rgb="FF000000"/>
      <name val="Arial Bold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rgb="FF000000"/>
      <name val="Courier Ne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2"/>
      <color theme="1"/>
      <name val="FMAbhaya"/>
    </font>
    <font>
      <sz val="12"/>
      <name val="FMAbhaya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</borders>
  <cellStyleXfs count="42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3"/>
    <xf numFmtId="0" fontId="7" fillId="2" borderId="3"/>
    <xf numFmtId="0" fontId="7" fillId="2" borderId="3"/>
  </cellStyleXfs>
  <cellXfs count="98">
    <xf numFmtId="0" fontId="0" fillId="0" borderId="0" xfId="0"/>
    <xf numFmtId="0" fontId="1" fillId="2" borderId="1" xfId="1" applyFont="1" applyFill="1" applyBorder="1"/>
    <xf numFmtId="0" fontId="2" fillId="2" borderId="1" xfId="2" applyFont="1" applyFill="1" applyBorder="1"/>
    <xf numFmtId="0" fontId="4" fillId="3" borderId="7" xfId="10" applyFont="1" applyFill="1" applyBorder="1" applyAlignment="1">
      <alignment horizontal="left" vertical="top" wrapText="1"/>
    </xf>
    <xf numFmtId="0" fontId="4" fillId="3" borderId="9" xfId="12" applyFont="1" applyFill="1" applyBorder="1" applyAlignment="1">
      <alignment horizontal="left" vertical="top" wrapText="1"/>
    </xf>
    <xf numFmtId="0" fontId="5" fillId="2" borderId="10" xfId="13" applyFont="1" applyFill="1" applyBorder="1" applyAlignment="1">
      <alignment horizontal="right" vertical="top"/>
    </xf>
    <xf numFmtId="0" fontId="5" fillId="2" borderId="11" xfId="14" applyFont="1" applyFill="1" applyBorder="1" applyAlignment="1">
      <alignment horizontal="left" vertical="top" wrapText="1"/>
    </xf>
    <xf numFmtId="164" fontId="5" fillId="2" borderId="11" xfId="15" applyNumberFormat="1" applyFont="1" applyFill="1" applyBorder="1" applyAlignment="1">
      <alignment horizontal="right" vertical="top"/>
    </xf>
    <xf numFmtId="0" fontId="5" fillId="2" borderId="11" xfId="16" applyFont="1" applyFill="1" applyBorder="1" applyAlignment="1">
      <alignment horizontal="right" vertical="top"/>
    </xf>
    <xf numFmtId="0" fontId="5" fillId="2" borderId="12" xfId="17" applyFont="1" applyFill="1" applyBorder="1" applyAlignment="1">
      <alignment horizontal="right" vertical="top"/>
    </xf>
    <xf numFmtId="0" fontId="6" fillId="2" borderId="1" xfId="18" applyFont="1" applyFill="1" applyBorder="1"/>
    <xf numFmtId="0" fontId="4" fillId="2" borderId="15" xfId="21" applyFont="1" applyFill="1" applyBorder="1" applyAlignment="1">
      <alignment horizontal="center" wrapText="1"/>
    </xf>
    <xf numFmtId="0" fontId="4" fillId="2" borderId="16" xfId="22" applyFont="1" applyFill="1" applyBorder="1" applyAlignment="1">
      <alignment horizontal="center" wrapText="1"/>
    </xf>
    <xf numFmtId="0" fontId="4" fillId="2" borderId="17" xfId="23" applyFont="1" applyFill="1" applyBorder="1" applyAlignment="1">
      <alignment horizontal="center" wrapText="1"/>
    </xf>
    <xf numFmtId="0" fontId="4" fillId="3" borderId="19" xfId="25" applyFont="1" applyFill="1" applyBorder="1" applyAlignment="1">
      <alignment horizontal="left" vertical="top" wrapText="1"/>
    </xf>
    <xf numFmtId="164" fontId="5" fillId="2" borderId="20" xfId="26" applyNumberFormat="1" applyFont="1" applyFill="1" applyBorder="1" applyAlignment="1">
      <alignment horizontal="right" vertical="top"/>
    </xf>
    <xf numFmtId="164" fontId="5" fillId="2" borderId="21" xfId="27" applyNumberFormat="1" applyFont="1" applyFill="1" applyBorder="1" applyAlignment="1">
      <alignment horizontal="right" vertical="top"/>
    </xf>
    <xf numFmtId="164" fontId="5" fillId="2" borderId="22" xfId="28" applyNumberFormat="1" applyFont="1" applyFill="1" applyBorder="1" applyAlignment="1">
      <alignment horizontal="right" vertical="top"/>
    </xf>
    <xf numFmtId="164" fontId="5" fillId="2" borderId="23" xfId="29" applyNumberFormat="1" applyFont="1" applyFill="1" applyBorder="1" applyAlignment="1">
      <alignment horizontal="right" vertical="top"/>
    </xf>
    <xf numFmtId="164" fontId="5" fillId="2" borderId="24" xfId="30" applyNumberFormat="1" applyFont="1" applyFill="1" applyBorder="1" applyAlignment="1">
      <alignment horizontal="right" vertical="top"/>
    </xf>
    <xf numFmtId="164" fontId="5" fillId="2" borderId="25" xfId="31" applyNumberFormat="1" applyFont="1" applyFill="1" applyBorder="1" applyAlignment="1">
      <alignment horizontal="right" vertical="top"/>
    </xf>
    <xf numFmtId="0" fontId="3" fillId="2" borderId="1" xfId="6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3" fillId="2" borderId="3" xfId="5" applyFont="1" applyFill="1" applyBorder="1" applyAlignment="1">
      <alignment horizontal="center" vertical="center" wrapText="1"/>
    </xf>
    <xf numFmtId="0" fontId="4" fillId="3" borderId="4" xfId="7" applyFont="1" applyFill="1" applyBorder="1" applyAlignment="1">
      <alignment horizontal="left" vertical="top" wrapText="1"/>
    </xf>
    <xf numFmtId="0" fontId="4" fillId="3" borderId="5" xfId="8" applyFont="1" applyFill="1" applyBorder="1" applyAlignment="1">
      <alignment horizontal="left" vertical="top" wrapText="1"/>
    </xf>
    <xf numFmtId="0" fontId="4" fillId="3" borderId="6" xfId="9" applyFont="1" applyFill="1" applyBorder="1" applyAlignment="1">
      <alignment horizontal="left" vertical="top" wrapText="1"/>
    </xf>
    <xf numFmtId="0" fontId="4" fillId="3" borderId="7" xfId="10" applyFont="1" applyFill="1" applyBorder="1" applyAlignment="1">
      <alignment horizontal="left" vertical="top" wrapText="1"/>
    </xf>
    <xf numFmtId="0" fontId="4" fillId="3" borderId="8" xfId="11" applyFont="1" applyFill="1" applyBorder="1" applyAlignment="1">
      <alignment horizontal="left" vertical="top" wrapText="1"/>
    </xf>
    <xf numFmtId="0" fontId="4" fillId="2" borderId="13" xfId="19" applyFont="1" applyFill="1" applyBorder="1" applyAlignment="1">
      <alignment horizontal="left" wrapText="1"/>
    </xf>
    <xf numFmtId="0" fontId="4" fillId="2" borderId="14" xfId="20" applyFont="1" applyFill="1" applyBorder="1" applyAlignment="1">
      <alignment horizontal="left" wrapText="1"/>
    </xf>
    <xf numFmtId="0" fontId="4" fillId="3" borderId="18" xfId="24" applyFont="1" applyFill="1" applyBorder="1" applyAlignment="1">
      <alignment horizontal="left" vertical="top" wrapText="1"/>
    </xf>
    <xf numFmtId="0" fontId="0" fillId="0" borderId="0" xfId="0" applyFont="1" applyFill="1"/>
    <xf numFmtId="0" fontId="8" fillId="0" borderId="1" xfId="6" applyFont="1" applyFill="1" applyBorder="1" applyAlignment="1">
      <alignment horizontal="center" vertical="center" wrapText="1"/>
    </xf>
    <xf numFmtId="0" fontId="8" fillId="0" borderId="2" xfId="4" applyFont="1" applyFill="1" applyBorder="1" applyAlignment="1">
      <alignment horizontal="center" vertical="center" wrapText="1"/>
    </xf>
    <xf numFmtId="0" fontId="8" fillId="0" borderId="3" xfId="5" applyFont="1" applyFill="1" applyBorder="1" applyAlignment="1">
      <alignment horizontal="center" vertical="center" wrapText="1"/>
    </xf>
    <xf numFmtId="0" fontId="9" fillId="0" borderId="19" xfId="25" applyFont="1" applyFill="1" applyBorder="1" applyAlignment="1">
      <alignment horizontal="left" vertical="top" wrapText="1"/>
    </xf>
    <xf numFmtId="164" fontId="9" fillId="0" borderId="20" xfId="26" applyNumberFormat="1" applyFont="1" applyFill="1" applyBorder="1" applyAlignment="1">
      <alignment horizontal="right" vertical="top"/>
    </xf>
    <xf numFmtId="165" fontId="9" fillId="0" borderId="21" xfId="32" applyNumberFormat="1" applyFont="1" applyFill="1" applyBorder="1" applyAlignment="1">
      <alignment horizontal="right" vertical="top"/>
    </xf>
    <xf numFmtId="165" fontId="9" fillId="0" borderId="22" xfId="33" applyNumberFormat="1" applyFont="1" applyFill="1" applyBorder="1" applyAlignment="1">
      <alignment horizontal="right" vertical="top"/>
    </xf>
    <xf numFmtId="0" fontId="9" fillId="0" borderId="7" xfId="10" applyFont="1" applyFill="1" applyBorder="1" applyAlignment="1">
      <alignment horizontal="left" vertical="top" wrapText="1"/>
    </xf>
    <xf numFmtId="164" fontId="9" fillId="0" borderId="26" xfId="34" applyNumberFormat="1" applyFont="1" applyFill="1" applyBorder="1" applyAlignment="1">
      <alignment horizontal="right" vertical="top"/>
    </xf>
    <xf numFmtId="165" fontId="9" fillId="0" borderId="27" xfId="35" applyNumberFormat="1" applyFont="1" applyFill="1" applyBorder="1" applyAlignment="1">
      <alignment horizontal="right" vertical="top"/>
    </xf>
    <xf numFmtId="165" fontId="9" fillId="0" borderId="28" xfId="36" applyNumberFormat="1" applyFont="1" applyFill="1" applyBorder="1" applyAlignment="1">
      <alignment horizontal="right" vertical="top"/>
    </xf>
    <xf numFmtId="164" fontId="9" fillId="0" borderId="23" xfId="29" applyNumberFormat="1" applyFont="1" applyFill="1" applyBorder="1" applyAlignment="1">
      <alignment horizontal="right" vertical="top"/>
    </xf>
    <xf numFmtId="165" fontId="9" fillId="0" borderId="24" xfId="37" applyNumberFormat="1" applyFont="1" applyFill="1" applyBorder="1" applyAlignment="1">
      <alignment horizontal="right" vertical="top"/>
    </xf>
    <xf numFmtId="0" fontId="9" fillId="0" borderId="25" xfId="38" applyFont="1" applyFill="1" applyBorder="1" applyAlignment="1">
      <alignment horizontal="left" vertical="top" wrapText="1"/>
    </xf>
    <xf numFmtId="0" fontId="9" fillId="0" borderId="18" xfId="24" applyFont="1" applyFill="1" applyBorder="1" applyAlignment="1">
      <alignment vertical="top" wrapText="1"/>
    </xf>
    <xf numFmtId="0" fontId="9" fillId="0" borderId="6" xfId="9" applyFont="1" applyFill="1" applyBorder="1" applyAlignment="1">
      <alignment vertical="top" wrapText="1"/>
    </xf>
    <xf numFmtId="0" fontId="9" fillId="0" borderId="8" xfId="11" applyFont="1" applyFill="1" applyBorder="1" applyAlignment="1">
      <alignment vertical="top" wrapText="1"/>
    </xf>
    <xf numFmtId="0" fontId="9" fillId="0" borderId="13" xfId="19" applyFont="1" applyFill="1" applyBorder="1" applyAlignment="1">
      <alignment wrapText="1"/>
    </xf>
    <xf numFmtId="0" fontId="9" fillId="0" borderId="14" xfId="20" applyFont="1" applyFill="1" applyBorder="1" applyAlignment="1">
      <alignment wrapText="1"/>
    </xf>
    <xf numFmtId="0" fontId="10" fillId="0" borderId="9" xfId="12" applyFont="1" applyFill="1" applyBorder="1" applyAlignment="1">
      <alignment horizontal="left" vertical="top" wrapText="1"/>
    </xf>
    <xf numFmtId="0" fontId="11" fillId="2" borderId="15" xfId="39" applyFont="1" applyBorder="1" applyAlignment="1">
      <alignment horizontal="center" wrapText="1"/>
    </xf>
    <xf numFmtId="0" fontId="11" fillId="2" borderId="16" xfId="40" applyFont="1" applyBorder="1" applyAlignment="1">
      <alignment horizontal="center" wrapText="1"/>
    </xf>
    <xf numFmtId="0" fontId="11" fillId="2" borderId="17" xfId="41" applyFont="1" applyBorder="1" applyAlignment="1">
      <alignment horizontal="center" wrapText="1"/>
    </xf>
    <xf numFmtId="0" fontId="9" fillId="0" borderId="3" xfId="11" applyFont="1" applyFill="1" applyBorder="1" applyAlignment="1">
      <alignment vertical="top" wrapText="1"/>
    </xf>
    <xf numFmtId="0" fontId="10" fillId="0" borderId="3" xfId="12" applyFont="1" applyFill="1" applyBorder="1" applyAlignment="1">
      <alignment horizontal="left" vertical="top" wrapText="1"/>
    </xf>
    <xf numFmtId="164" fontId="9" fillId="0" borderId="3" xfId="29" applyNumberFormat="1" applyFont="1" applyFill="1" applyBorder="1" applyAlignment="1">
      <alignment horizontal="right" vertical="top"/>
    </xf>
    <xf numFmtId="165" fontId="9" fillId="0" borderId="3" xfId="37" applyNumberFormat="1" applyFont="1" applyFill="1" applyBorder="1" applyAlignment="1">
      <alignment horizontal="right" vertical="top"/>
    </xf>
    <xf numFmtId="0" fontId="9" fillId="0" borderId="3" xfId="38" applyFont="1" applyFill="1" applyBorder="1" applyAlignment="1">
      <alignment horizontal="left" vertical="top" wrapText="1"/>
    </xf>
    <xf numFmtId="165" fontId="9" fillId="0" borderId="11" xfId="36" applyNumberFormat="1" applyFont="1" applyFill="1" applyBorder="1" applyAlignment="1">
      <alignment horizontal="right" vertical="top"/>
    </xf>
    <xf numFmtId="0" fontId="9" fillId="0" borderId="29" xfId="10" applyFont="1" applyFill="1" applyBorder="1" applyAlignment="1">
      <alignment horizontal="left" vertical="top" wrapText="1"/>
    </xf>
    <xf numFmtId="164" fontId="9" fillId="0" borderId="30" xfId="34" applyNumberFormat="1" applyFont="1" applyFill="1" applyBorder="1" applyAlignment="1">
      <alignment horizontal="right" vertical="top"/>
    </xf>
    <xf numFmtId="165" fontId="9" fillId="0" borderId="31" xfId="35" applyNumberFormat="1" applyFont="1" applyFill="1" applyBorder="1" applyAlignment="1">
      <alignment horizontal="right" vertical="top"/>
    </xf>
    <xf numFmtId="0" fontId="10" fillId="0" borderId="14" xfId="12" applyFont="1" applyFill="1" applyBorder="1" applyAlignment="1">
      <alignment horizontal="left" vertical="top" wrapText="1"/>
    </xf>
    <xf numFmtId="164" fontId="9" fillId="0" borderId="15" xfId="29" applyNumberFormat="1" applyFont="1" applyFill="1" applyBorder="1" applyAlignment="1">
      <alignment horizontal="right" vertical="top"/>
    </xf>
    <xf numFmtId="165" fontId="9" fillId="0" borderId="16" xfId="37" applyNumberFormat="1" applyFont="1" applyFill="1" applyBorder="1" applyAlignment="1">
      <alignment horizontal="right" vertical="top"/>
    </xf>
    <xf numFmtId="0" fontId="9" fillId="0" borderId="3" xfId="10" applyFont="1" applyFill="1" applyBorder="1" applyAlignment="1">
      <alignment horizontal="left" vertical="top" wrapText="1"/>
    </xf>
    <xf numFmtId="164" fontId="9" fillId="0" borderId="3" xfId="34" applyNumberFormat="1" applyFont="1" applyFill="1" applyBorder="1" applyAlignment="1">
      <alignment horizontal="right" vertical="top"/>
    </xf>
    <xf numFmtId="165" fontId="9" fillId="0" borderId="3" xfId="35" applyNumberFormat="1" applyFont="1" applyFill="1" applyBorder="1" applyAlignment="1">
      <alignment horizontal="right" vertical="top"/>
    </xf>
    <xf numFmtId="0" fontId="9" fillId="0" borderId="3" xfId="25" applyFont="1" applyFill="1" applyBorder="1" applyAlignment="1">
      <alignment horizontal="left" vertical="top" wrapText="1"/>
    </xf>
    <xf numFmtId="164" fontId="9" fillId="0" borderId="3" xfId="26" applyNumberFormat="1" applyFont="1" applyFill="1" applyBorder="1" applyAlignment="1">
      <alignment horizontal="right" vertical="top"/>
    </xf>
    <xf numFmtId="165" fontId="9" fillId="0" borderId="3" xfId="32" applyNumberFormat="1" applyFont="1" applyFill="1" applyBorder="1" applyAlignment="1">
      <alignment horizontal="right" vertical="top"/>
    </xf>
    <xf numFmtId="0" fontId="8" fillId="0" borderId="0" xfId="6" applyFont="1" applyAlignment="1">
      <alignment horizontal="center" vertical="center" wrapText="1"/>
    </xf>
    <xf numFmtId="0" fontId="8" fillId="0" borderId="0" xfId="4" applyFont="1" applyAlignment="1">
      <alignment horizontal="center" vertical="center" wrapText="1"/>
    </xf>
    <xf numFmtId="0" fontId="8" fillId="0" borderId="0" xfId="5" applyFont="1" applyAlignment="1">
      <alignment horizontal="center" vertical="center" wrapText="1"/>
    </xf>
    <xf numFmtId="0" fontId="9" fillId="0" borderId="14" xfId="19" applyFont="1" applyBorder="1" applyAlignment="1">
      <alignment wrapText="1"/>
    </xf>
    <xf numFmtId="0" fontId="9" fillId="0" borderId="14" xfId="20" applyFont="1" applyBorder="1" applyAlignment="1">
      <alignment wrapText="1"/>
    </xf>
    <xf numFmtId="0" fontId="9" fillId="0" borderId="19" xfId="24" applyFont="1" applyBorder="1" applyAlignment="1">
      <alignment vertical="top" wrapText="1"/>
    </xf>
    <xf numFmtId="0" fontId="9" fillId="0" borderId="29" xfId="10" applyFont="1" applyBorder="1" applyAlignment="1">
      <alignment horizontal="left" vertical="top" wrapText="1"/>
    </xf>
    <xf numFmtId="164" fontId="9" fillId="0" borderId="30" xfId="34" applyNumberFormat="1" applyFont="1" applyBorder="1" applyAlignment="1">
      <alignment horizontal="right" vertical="top"/>
    </xf>
    <xf numFmtId="165" fontId="9" fillId="0" borderId="31" xfId="35" applyNumberFormat="1" applyFont="1" applyBorder="1" applyAlignment="1">
      <alignment horizontal="right" vertical="top"/>
    </xf>
    <xf numFmtId="165" fontId="9" fillId="0" borderId="22" xfId="33" applyNumberFormat="1" applyFont="1" applyBorder="1" applyAlignment="1">
      <alignment horizontal="right" vertical="top"/>
    </xf>
    <xf numFmtId="0" fontId="9" fillId="0" borderId="11" xfId="9" applyFont="1" applyBorder="1" applyAlignment="1">
      <alignment vertical="top" wrapText="1"/>
    </xf>
    <xf numFmtId="0" fontId="9" fillId="0" borderId="0" xfId="25" applyFont="1" applyAlignment="1">
      <alignment horizontal="left" vertical="top" wrapText="1"/>
    </xf>
    <xf numFmtId="164" fontId="9" fillId="0" borderId="0" xfId="26" applyNumberFormat="1" applyFont="1" applyAlignment="1">
      <alignment horizontal="right" vertical="top"/>
    </xf>
    <xf numFmtId="165" fontId="9" fillId="0" borderId="28" xfId="36" applyNumberFormat="1" applyFont="1" applyBorder="1" applyAlignment="1">
      <alignment horizontal="right" vertical="top"/>
    </xf>
    <xf numFmtId="0" fontId="9" fillId="0" borderId="0" xfId="10" applyFont="1" applyAlignment="1">
      <alignment horizontal="left" vertical="top" wrapText="1"/>
    </xf>
    <xf numFmtId="164" fontId="9" fillId="0" borderId="0" xfId="34" applyNumberFormat="1" applyFont="1" applyAlignment="1">
      <alignment horizontal="right" vertical="top"/>
    </xf>
    <xf numFmtId="165" fontId="9" fillId="0" borderId="11" xfId="36" applyNumberFormat="1" applyFont="1" applyBorder="1" applyAlignment="1">
      <alignment horizontal="right" vertical="top"/>
    </xf>
    <xf numFmtId="0" fontId="9" fillId="0" borderId="12" xfId="11" applyFont="1" applyBorder="1" applyAlignment="1">
      <alignment vertical="top" wrapText="1"/>
    </xf>
    <xf numFmtId="0" fontId="10" fillId="0" borderId="14" xfId="12" applyFont="1" applyBorder="1" applyAlignment="1">
      <alignment horizontal="left" vertical="top" wrapText="1"/>
    </xf>
    <xf numFmtId="164" fontId="9" fillId="0" borderId="15" xfId="29" applyNumberFormat="1" applyFont="1" applyBorder="1" applyAlignment="1">
      <alignment horizontal="right" vertical="top"/>
    </xf>
    <xf numFmtId="165" fontId="9" fillId="0" borderId="16" xfId="37" applyNumberFormat="1" applyFont="1" applyBorder="1" applyAlignment="1">
      <alignment horizontal="right" vertical="top"/>
    </xf>
    <xf numFmtId="0" fontId="9" fillId="0" borderId="25" xfId="38" applyFont="1" applyBorder="1" applyAlignment="1">
      <alignment horizontal="left" vertical="top" wrapText="1"/>
    </xf>
    <xf numFmtId="0" fontId="12" fillId="0" borderId="0" xfId="0" applyFont="1"/>
    <xf numFmtId="164" fontId="9" fillId="2" borderId="3" xfId="34" applyNumberFormat="1" applyFont="1" applyFill="1" applyBorder="1" applyAlignment="1">
      <alignment horizontal="right" vertical="top"/>
    </xf>
  </cellXfs>
  <cellStyles count="42">
    <cellStyle name="Normal" xfId="0" builtinId="0"/>
    <cellStyle name="style1640843387007" xfId="39" xr:uid="{5ED1746D-3101-439C-BAC2-5381B27A08DE}"/>
    <cellStyle name="style1640843387084" xfId="40" xr:uid="{3B4013D8-FD02-4160-90FC-0D8AB7863A6F}"/>
    <cellStyle name="style1640843387177" xfId="41" xr:uid="{495B5893-54D2-4133-90D3-6E9C0AF8900A}"/>
    <cellStyle name="style1660408018885" xfId="1" xr:uid="{00000000-0005-0000-0000-000001000000}"/>
    <cellStyle name="style1660408019020" xfId="2" xr:uid="{00000000-0005-0000-0000-000002000000}"/>
    <cellStyle name="style1660408019105" xfId="3" xr:uid="{00000000-0005-0000-0000-000003000000}"/>
    <cellStyle name="style1660408019220" xfId="4" xr:uid="{00000000-0005-0000-0000-000004000000}"/>
    <cellStyle name="style1660408019332" xfId="5" xr:uid="{00000000-0005-0000-0000-000005000000}"/>
    <cellStyle name="style1660408019446" xfId="6" xr:uid="{00000000-0005-0000-0000-000006000000}"/>
    <cellStyle name="style1660408019536" xfId="7" xr:uid="{00000000-0005-0000-0000-000007000000}"/>
    <cellStyle name="style1660408019675" xfId="8" xr:uid="{00000000-0005-0000-0000-000008000000}"/>
    <cellStyle name="style1660408019808" xfId="9" xr:uid="{00000000-0005-0000-0000-000009000000}"/>
    <cellStyle name="style1660408019910" xfId="10" xr:uid="{00000000-0005-0000-0000-00000A000000}"/>
    <cellStyle name="style1660408020017" xfId="11" xr:uid="{00000000-0005-0000-0000-00000B000000}"/>
    <cellStyle name="style1660408020188" xfId="12" xr:uid="{00000000-0005-0000-0000-00000C000000}"/>
    <cellStyle name="style1660408020348" xfId="13" xr:uid="{00000000-0005-0000-0000-00000D000000}"/>
    <cellStyle name="style1660408020494" xfId="14" xr:uid="{00000000-0005-0000-0000-00000E000000}"/>
    <cellStyle name="style1660408020668" xfId="15" xr:uid="{00000000-0005-0000-0000-00000F000000}"/>
    <cellStyle name="style1660408020760" xfId="16" xr:uid="{00000000-0005-0000-0000-000010000000}"/>
    <cellStyle name="style1660408020845" xfId="17" xr:uid="{00000000-0005-0000-0000-000011000000}"/>
    <cellStyle name="style1660408020976" xfId="18" xr:uid="{00000000-0005-0000-0000-000012000000}"/>
    <cellStyle name="style1660408021073" xfId="19" xr:uid="{00000000-0005-0000-0000-000013000000}"/>
    <cellStyle name="style1660408021198" xfId="20" xr:uid="{00000000-0005-0000-0000-000014000000}"/>
    <cellStyle name="style1660408021339" xfId="21" xr:uid="{00000000-0005-0000-0000-000015000000}"/>
    <cellStyle name="style1660408021466" xfId="22" xr:uid="{00000000-0005-0000-0000-000016000000}"/>
    <cellStyle name="style1660408021597" xfId="23" xr:uid="{00000000-0005-0000-0000-000017000000}"/>
    <cellStyle name="style1660408021712" xfId="24" xr:uid="{00000000-0005-0000-0000-000018000000}"/>
    <cellStyle name="style1660408021820" xfId="25" xr:uid="{00000000-0005-0000-0000-000019000000}"/>
    <cellStyle name="style1660408021930" xfId="26" xr:uid="{00000000-0005-0000-0000-00001A000000}"/>
    <cellStyle name="style1660408022035" xfId="27" xr:uid="{00000000-0005-0000-0000-00001B000000}"/>
    <cellStyle name="style1660408022135" xfId="28" xr:uid="{00000000-0005-0000-0000-00001C000000}"/>
    <cellStyle name="style1660408022232" xfId="29" xr:uid="{00000000-0005-0000-0000-00001D000000}"/>
    <cellStyle name="style1660408022330" xfId="30" xr:uid="{00000000-0005-0000-0000-00001E000000}"/>
    <cellStyle name="style1660408022426" xfId="31" xr:uid="{00000000-0005-0000-0000-00001F000000}"/>
    <cellStyle name="style1660408022532" xfId="32" xr:uid="{00000000-0005-0000-0000-000020000000}"/>
    <cellStyle name="style1660408022604" xfId="33" xr:uid="{00000000-0005-0000-0000-000021000000}"/>
    <cellStyle name="style1660408022674" xfId="34" xr:uid="{00000000-0005-0000-0000-000022000000}"/>
    <cellStyle name="style1660408022774" xfId="35" xr:uid="{00000000-0005-0000-0000-000023000000}"/>
    <cellStyle name="style1660408022866" xfId="36" xr:uid="{00000000-0005-0000-0000-000024000000}"/>
    <cellStyle name="style1660408022970" xfId="37" xr:uid="{00000000-0005-0000-0000-000025000000}"/>
    <cellStyle name="style1660408023061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Sheet1!$C$553:$C$555</c:f>
              <c:strCache>
                <c:ptCount val="3"/>
                <c:pt idx="0">
                  <c:v>අණ-පණත්, නීති- රෙගුලාසි මගින් සිදු කරනු ලබන නියාමනයක්</c:v>
                </c:pt>
                <c:pt idx="1">
                  <c:v>ආයතනික මට්මමෙන් වන නියාමනයක් (ආයතන සංග්‍රහ)</c:v>
                </c:pt>
                <c:pt idx="2">
                  <c:v>ස්වයං නියාමන ආචාරධර්ම පද්ධතියක් සැකසීම</c:v>
                </c:pt>
              </c:strCache>
            </c:strRef>
          </c:cat>
          <c:val>
            <c:numRef>
              <c:f>Sheet1!$D$553:$D$555</c:f>
              <c:numCache>
                <c:formatCode>###0</c:formatCode>
                <c:ptCount val="3"/>
                <c:pt idx="0">
                  <c:v>73</c:v>
                </c:pt>
                <c:pt idx="1">
                  <c:v>45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4EC-BC67-78951B80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651536"/>
        <c:axId val="508653176"/>
      </c:barChart>
      <c:catAx>
        <c:axId val="5086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53176"/>
        <c:crosses val="autoZero"/>
        <c:auto val="1"/>
        <c:lblAlgn val="ctr"/>
        <c:lblOffset val="100"/>
        <c:noMultiLvlLbl val="0"/>
      </c:catAx>
      <c:valAx>
        <c:axId val="50865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Sheet1!$C$461:$C$463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නැහැ</c:v>
                </c:pt>
              </c:strCache>
            </c:strRef>
          </c:cat>
          <c:val>
            <c:numRef>
              <c:f>Sheet1!$D$461:$D$463</c:f>
              <c:numCache>
                <c:formatCode>###0</c:formatCode>
                <c:ptCount val="3"/>
                <c:pt idx="0">
                  <c:v>41</c:v>
                </c:pt>
                <c:pt idx="1">
                  <c:v>49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A-45C1-B445-3750D36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Sheet1!$C$438:$C$440</c:f>
              <c:strCache>
                <c:ptCount val="3"/>
                <c:pt idx="0">
                  <c:v>කලාතුරකින්</c:v>
                </c:pt>
                <c:pt idx="1">
                  <c:v>යාවත්කාලීන වූ විගසම</c:v>
                </c:pt>
                <c:pt idx="2">
                  <c:v>විවේක කාලය තුළ</c:v>
                </c:pt>
              </c:strCache>
            </c:strRef>
          </c:cat>
          <c:val>
            <c:numRef>
              <c:f>Sheet1!$D$438:$D$440</c:f>
              <c:numCache>
                <c:formatCode>###0</c:formatCode>
                <c:ptCount val="3"/>
                <c:pt idx="0">
                  <c:v>16</c:v>
                </c:pt>
                <c:pt idx="1">
                  <c:v>73</c:v>
                </c:pt>
                <c:pt idx="2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1-4496-A0EC-C2FF3B13F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488920"/>
        <c:axId val="498492528"/>
      </c:barChart>
      <c:catAx>
        <c:axId val="49848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92528"/>
        <c:crosses val="autoZero"/>
        <c:auto val="1"/>
        <c:lblAlgn val="ctr"/>
        <c:lblOffset val="100"/>
        <c:noMultiLvlLbl val="0"/>
      </c:catAx>
      <c:valAx>
        <c:axId val="4984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8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Sheet1!$C$438:$C$440</c:f>
              <c:strCache>
                <c:ptCount val="3"/>
                <c:pt idx="0">
                  <c:v>කලාතුරකින්</c:v>
                </c:pt>
                <c:pt idx="1">
                  <c:v>යාවත්කාලීන වූ විගසම</c:v>
                </c:pt>
                <c:pt idx="2">
                  <c:v>විවේක කාලය තුළ</c:v>
                </c:pt>
              </c:strCache>
            </c:strRef>
          </c:cat>
          <c:val>
            <c:numRef>
              <c:f>Sheet1!$D$438:$D$440</c:f>
              <c:numCache>
                <c:formatCode>###0</c:formatCode>
                <c:ptCount val="3"/>
                <c:pt idx="0">
                  <c:v>16</c:v>
                </c:pt>
                <c:pt idx="1">
                  <c:v>73</c:v>
                </c:pt>
                <c:pt idx="2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6-4AA9-98F6-CAEE4F15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Sheet1!$C$416:$C$417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Sheet1!$D$416:$D$417</c:f>
              <c:numCache>
                <c:formatCode>###0</c:formatCode>
                <c:ptCount val="2"/>
                <c:pt idx="0">
                  <c:v>154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6-4C2A-AFF9-6DDA0B360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780040"/>
        <c:axId val="547781024"/>
      </c:barChart>
      <c:catAx>
        <c:axId val="54778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81024"/>
        <c:crosses val="autoZero"/>
        <c:auto val="1"/>
        <c:lblAlgn val="ctr"/>
        <c:lblOffset val="100"/>
        <c:noMultiLvlLbl val="0"/>
      </c:catAx>
      <c:valAx>
        <c:axId val="5477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8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Sheet1!$C$416:$C$417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Sheet1!$D$416:$D$417</c:f>
              <c:numCache>
                <c:formatCode>###0</c:formatCode>
                <c:ptCount val="2"/>
                <c:pt idx="0">
                  <c:v>154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9-4777-9DBE-B6E068FB4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Sheet1!$C$391:$C$395</c:f>
              <c:strCache>
                <c:ptCount val="5"/>
                <c:pt idx="0">
                  <c:v>ඉතා සතුටුදායකයි</c:v>
                </c:pt>
                <c:pt idx="1">
                  <c:v>සතුටුදායකයි</c:v>
                </c:pt>
                <c:pt idx="2">
                  <c:v>මධ්‍යස්ථයි</c:v>
                </c:pt>
                <c:pt idx="3">
                  <c:v>අසතුටුදායකයි</c:v>
                </c:pt>
                <c:pt idx="4">
                  <c:v>අදහසක් නොමැත</c:v>
                </c:pt>
              </c:strCache>
            </c:strRef>
          </c:cat>
          <c:val>
            <c:numRef>
              <c:f>Sheet1!$D$391:$D$395</c:f>
              <c:numCache>
                <c:formatCode>###0</c:formatCode>
                <c:ptCount val="5"/>
                <c:pt idx="0">
                  <c:v>10</c:v>
                </c:pt>
                <c:pt idx="1">
                  <c:v>42</c:v>
                </c:pt>
                <c:pt idx="2">
                  <c:v>138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B-4A54-8DAA-47A909C22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19728"/>
        <c:axId val="548520384"/>
      </c:barChart>
      <c:catAx>
        <c:axId val="54851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20384"/>
        <c:crosses val="autoZero"/>
        <c:auto val="1"/>
        <c:lblAlgn val="ctr"/>
        <c:lblOffset val="100"/>
        <c:noMultiLvlLbl val="0"/>
      </c:catAx>
      <c:valAx>
        <c:axId val="5485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Sheet1!$C$391:$C$395</c:f>
              <c:strCache>
                <c:ptCount val="5"/>
                <c:pt idx="0">
                  <c:v>ඉතා සතුටුදායකයි</c:v>
                </c:pt>
                <c:pt idx="1">
                  <c:v>සතුටුදායකයි</c:v>
                </c:pt>
                <c:pt idx="2">
                  <c:v>මධ්‍යස්ථයි</c:v>
                </c:pt>
                <c:pt idx="3">
                  <c:v>අසතුටුදායකයි</c:v>
                </c:pt>
                <c:pt idx="4">
                  <c:v>අදහසක් නොමැත</c:v>
                </c:pt>
              </c:strCache>
            </c:strRef>
          </c:cat>
          <c:val>
            <c:numRef>
              <c:f>Sheet1!$D$391:$D$395</c:f>
              <c:numCache>
                <c:formatCode>###0</c:formatCode>
                <c:ptCount val="5"/>
                <c:pt idx="0">
                  <c:v>10</c:v>
                </c:pt>
                <c:pt idx="1">
                  <c:v>42</c:v>
                </c:pt>
                <c:pt idx="2">
                  <c:v>138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4-4B09-8332-86B3DF625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Sheet1!$C$369:$C$370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Sheet1!$D$369:$D$370</c:f>
              <c:numCache>
                <c:formatCode>###0</c:formatCode>
                <c:ptCount val="2"/>
                <c:pt idx="0">
                  <c:v>109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E-4F39-9340-3680F4731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376104"/>
        <c:axId val="504332368"/>
      </c:barChart>
      <c:catAx>
        <c:axId val="42137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32368"/>
        <c:crosses val="autoZero"/>
        <c:auto val="1"/>
        <c:lblAlgn val="ctr"/>
        <c:lblOffset val="100"/>
        <c:noMultiLvlLbl val="0"/>
      </c:catAx>
      <c:valAx>
        <c:axId val="5043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7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Sheet1!$C$369:$C$370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Sheet1!$D$369:$D$370</c:f>
              <c:numCache>
                <c:formatCode>###0</c:formatCode>
                <c:ptCount val="2"/>
                <c:pt idx="0">
                  <c:v>109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D-4023-9CB3-2D457E11B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Sheet1!$C$299:$C$301</c:f>
              <c:strCache>
                <c:ptCount val="3"/>
                <c:pt idx="0">
                  <c:v>ජංගම දුරකථනයෙන්</c:v>
                </c:pt>
                <c:pt idx="1">
                  <c:v>ටැබ්ලට් පරිගණකයෙන්</c:v>
                </c:pt>
                <c:pt idx="2">
                  <c:v>පරිගණකයෙන්</c:v>
                </c:pt>
              </c:strCache>
            </c:strRef>
          </c:cat>
          <c:val>
            <c:numRef>
              <c:f>Sheet1!$D$299:$D$301</c:f>
              <c:numCache>
                <c:formatCode>###0</c:formatCode>
                <c:ptCount val="3"/>
                <c:pt idx="0">
                  <c:v>195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1-4A8A-A00C-82CAC802E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155336"/>
        <c:axId val="502156976"/>
      </c:barChart>
      <c:catAx>
        <c:axId val="50215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56976"/>
        <c:crosses val="autoZero"/>
        <c:auto val="1"/>
        <c:lblAlgn val="ctr"/>
        <c:lblOffset val="100"/>
        <c:noMultiLvlLbl val="0"/>
      </c:catAx>
      <c:valAx>
        <c:axId val="5021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5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Sheet1!$C$553:$C$555</c:f>
              <c:strCache>
                <c:ptCount val="3"/>
                <c:pt idx="0">
                  <c:v>අණ-පණත්, නීති- රෙගුලාසි මගින් සිදු කරනු ලබන නියාමනයක්</c:v>
                </c:pt>
                <c:pt idx="1">
                  <c:v>ආයතනික මට්මමෙන් වන නියාමනයක් (ආයතන සංග්‍රහ)</c:v>
                </c:pt>
                <c:pt idx="2">
                  <c:v>ස්වයං නියාමන ආචාරධර්ම පද්ධතියක් සැකසීම</c:v>
                </c:pt>
              </c:strCache>
            </c:strRef>
          </c:cat>
          <c:val>
            <c:numRef>
              <c:f>Sheet1!$D$553:$D$555</c:f>
              <c:numCache>
                <c:formatCode>###0</c:formatCode>
                <c:ptCount val="3"/>
                <c:pt idx="0">
                  <c:v>73</c:v>
                </c:pt>
                <c:pt idx="1">
                  <c:v>45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5-4AEE-B380-E932DD603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Sheet1!$C$299:$C$301</c:f>
              <c:strCache>
                <c:ptCount val="3"/>
                <c:pt idx="0">
                  <c:v>ජංගම දුරකථනයෙන්</c:v>
                </c:pt>
                <c:pt idx="1">
                  <c:v>ටැබ්ලට් පරිගණකයෙන්</c:v>
                </c:pt>
                <c:pt idx="2">
                  <c:v>පරිගණකයෙන්</c:v>
                </c:pt>
              </c:strCache>
            </c:strRef>
          </c:cat>
          <c:val>
            <c:numRef>
              <c:f>Sheet1!$D$299:$D$301</c:f>
              <c:numCache>
                <c:formatCode>###0</c:formatCode>
                <c:ptCount val="3"/>
                <c:pt idx="0">
                  <c:v>195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4-4097-9C18-95B3AAD2E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Sheet1!$C$226:$C$227</c:f>
              <c:strCache>
                <c:ptCount val="2"/>
                <c:pt idx="0">
                  <c:v>ඔව්</c:v>
                </c:pt>
                <c:pt idx="1">
                  <c:v>නැහැ</c:v>
                </c:pt>
              </c:strCache>
            </c:strRef>
          </c:cat>
          <c:val>
            <c:numRef>
              <c:f>Sheet1!$D$226:$D$227</c:f>
              <c:numCache>
                <c:formatCode>###0</c:formatCode>
                <c:ptCount val="2"/>
                <c:pt idx="0">
                  <c:v>180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B-4377-9D24-559B547F4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37040"/>
        <c:axId val="511737368"/>
      </c:barChart>
      <c:catAx>
        <c:axId val="5117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37368"/>
        <c:crosses val="autoZero"/>
        <c:auto val="1"/>
        <c:lblAlgn val="ctr"/>
        <c:lblOffset val="100"/>
        <c:noMultiLvlLbl val="0"/>
      </c:catAx>
      <c:valAx>
        <c:axId val="5117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3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Sheet1!$C$226:$C$227</c:f>
              <c:strCache>
                <c:ptCount val="2"/>
                <c:pt idx="0">
                  <c:v>ඔව්</c:v>
                </c:pt>
                <c:pt idx="1">
                  <c:v>නැහැ</c:v>
                </c:pt>
              </c:strCache>
            </c:strRef>
          </c:cat>
          <c:val>
            <c:numRef>
              <c:f>Sheet1!$D$226:$D$227</c:f>
              <c:numCache>
                <c:formatCode>###0</c:formatCode>
                <c:ptCount val="2"/>
                <c:pt idx="0">
                  <c:v>180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D-4377-B75A-8B05C9E68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Sheet1!$C$172:$C$176</c:f>
              <c:strCache>
                <c:ptCount val="5"/>
                <c:pt idx="0">
                  <c:v>අර්ධ රාජ්‍ය</c:v>
                </c:pt>
                <c:pt idx="1">
                  <c:v>පෞද්ගලික අංශය</c:v>
                </c:pt>
                <c:pt idx="2">
                  <c:v>රාජ්‍ය අංශය</c:v>
                </c:pt>
                <c:pt idx="3">
                  <c:v>වෙනත්</c:v>
                </c:pt>
                <c:pt idx="4">
                  <c:v>ශිෂ්‍ය</c:v>
                </c:pt>
              </c:strCache>
            </c:strRef>
          </c:cat>
          <c:val>
            <c:numRef>
              <c:f>Sheet1!$D$172:$D$176</c:f>
              <c:numCache>
                <c:formatCode>###0</c:formatCode>
                <c:ptCount val="5"/>
                <c:pt idx="0">
                  <c:v>20</c:v>
                </c:pt>
                <c:pt idx="1">
                  <c:v>56</c:v>
                </c:pt>
                <c:pt idx="2">
                  <c:v>27</c:v>
                </c:pt>
                <c:pt idx="3">
                  <c:v>20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1-422F-8A2B-710F6A21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614696"/>
        <c:axId val="505615680"/>
      </c:barChart>
      <c:catAx>
        <c:axId val="50561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15680"/>
        <c:crosses val="autoZero"/>
        <c:auto val="1"/>
        <c:lblAlgn val="ctr"/>
        <c:lblOffset val="100"/>
        <c:noMultiLvlLbl val="0"/>
      </c:catAx>
      <c:valAx>
        <c:axId val="5056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1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Sheet1!$C$172:$C$176</c:f>
              <c:strCache>
                <c:ptCount val="5"/>
                <c:pt idx="0">
                  <c:v>අර්ධ රාජ්‍ය</c:v>
                </c:pt>
                <c:pt idx="1">
                  <c:v>පෞද්ගලික අංශය</c:v>
                </c:pt>
                <c:pt idx="2">
                  <c:v>රාජ්‍ය අංශය</c:v>
                </c:pt>
                <c:pt idx="3">
                  <c:v>වෙනත්</c:v>
                </c:pt>
                <c:pt idx="4">
                  <c:v>ශිෂ්‍ය</c:v>
                </c:pt>
              </c:strCache>
            </c:strRef>
          </c:cat>
          <c:val>
            <c:numRef>
              <c:f>Sheet1!$D$172:$D$176</c:f>
              <c:numCache>
                <c:formatCode>###0</c:formatCode>
                <c:ptCount val="5"/>
                <c:pt idx="0">
                  <c:v>20</c:v>
                </c:pt>
                <c:pt idx="1">
                  <c:v>56</c:v>
                </c:pt>
                <c:pt idx="2">
                  <c:v>27</c:v>
                </c:pt>
                <c:pt idx="3">
                  <c:v>20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6-4F59-B4DE-466A8ACE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Sheet1!$C$147:$C$151</c:f>
              <c:strCache>
                <c:ptCount val="5"/>
                <c:pt idx="0">
                  <c:v>අ.පො.ස සා/ පෙළ දක්වා</c:v>
                </c:pt>
                <c:pt idx="1">
                  <c:v>අ.පො.ස උ/ පෙළ දක්වා</c:v>
                </c:pt>
                <c:pt idx="2">
                  <c:v>ඩිප්ලෝමාධාරී / වෘත්තීය පුහුණු</c:v>
                </c:pt>
                <c:pt idx="3">
                  <c:v>උපාධි අපේක්ෂක</c:v>
                </c:pt>
                <c:pt idx="4">
                  <c:v>උපාධිධාරී</c:v>
                </c:pt>
              </c:strCache>
            </c:strRef>
          </c:cat>
          <c:val>
            <c:numRef>
              <c:f>Sheet1!$D$147:$D$151</c:f>
              <c:numCache>
                <c:formatCode>###0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90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2-4FEC-A168-0900453F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Sheet1!$C$147:$C$151</c:f>
              <c:strCache>
                <c:ptCount val="5"/>
                <c:pt idx="0">
                  <c:v>අ.පො.ස සා/ පෙළ දක්වා</c:v>
                </c:pt>
                <c:pt idx="1">
                  <c:v>අ.පො.ස උ/ පෙළ දක්වා</c:v>
                </c:pt>
                <c:pt idx="2">
                  <c:v>ඩිප්ලෝමාධාරී / වෘත්තීය පුහුණු</c:v>
                </c:pt>
                <c:pt idx="3">
                  <c:v>උපාධි අපේක්ෂක</c:v>
                </c:pt>
                <c:pt idx="4">
                  <c:v>උපාධිධාරී</c:v>
                </c:pt>
              </c:strCache>
            </c:strRef>
          </c:cat>
          <c:val>
            <c:numRef>
              <c:f>Sheet1!$D$147:$D$151</c:f>
              <c:numCache>
                <c:formatCode>###0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90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A-4CE7-B76D-F1398BD24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07736"/>
        <c:axId val="554008392"/>
      </c:barChart>
      <c:catAx>
        <c:axId val="55400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8392"/>
        <c:crosses val="autoZero"/>
        <c:auto val="1"/>
        <c:lblAlgn val="ctr"/>
        <c:lblOffset val="100"/>
        <c:noMultiLvlLbl val="0"/>
      </c:catAx>
      <c:valAx>
        <c:axId val="55400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Sheet1!$C$123:$C$126</c:f>
              <c:strCache>
                <c:ptCount val="4"/>
                <c:pt idx="0">
                  <c:v>අවු. 18 - 26</c:v>
                </c:pt>
                <c:pt idx="1">
                  <c:v>අවු. 27 - 36</c:v>
                </c:pt>
                <c:pt idx="2">
                  <c:v>අවු. 37 - 45</c:v>
                </c:pt>
                <c:pt idx="3">
                  <c:v>අවු. 46 - 60</c:v>
                </c:pt>
              </c:strCache>
            </c:strRef>
          </c:cat>
          <c:val>
            <c:numRef>
              <c:f>Sheet1!$D$123:$D$126</c:f>
              <c:numCache>
                <c:formatCode>###0</c:formatCode>
                <c:ptCount val="4"/>
                <c:pt idx="0">
                  <c:v>116</c:v>
                </c:pt>
                <c:pt idx="1">
                  <c:v>65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0-4C96-8C2C-AF89DCD91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611224"/>
        <c:axId val="510604992"/>
      </c:barChart>
      <c:catAx>
        <c:axId val="51061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04992"/>
        <c:crosses val="autoZero"/>
        <c:auto val="1"/>
        <c:lblAlgn val="ctr"/>
        <c:lblOffset val="100"/>
        <c:noMultiLvlLbl val="0"/>
      </c:catAx>
      <c:valAx>
        <c:axId val="5106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Sheet1!$C$123:$C$126</c:f>
              <c:strCache>
                <c:ptCount val="4"/>
                <c:pt idx="0">
                  <c:v>අවු. 18 - 26</c:v>
                </c:pt>
                <c:pt idx="1">
                  <c:v>අවු. 27 - 36</c:v>
                </c:pt>
                <c:pt idx="2">
                  <c:v>අවු. 37 - 45</c:v>
                </c:pt>
                <c:pt idx="3">
                  <c:v>අවු. 46 - 60</c:v>
                </c:pt>
              </c:strCache>
            </c:strRef>
          </c:cat>
          <c:val>
            <c:numRef>
              <c:f>Sheet1!$D$123:$D$126</c:f>
              <c:numCache>
                <c:formatCode>###0</c:formatCode>
                <c:ptCount val="4"/>
                <c:pt idx="0">
                  <c:v>116</c:v>
                </c:pt>
                <c:pt idx="1">
                  <c:v>65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F-4ECC-923D-81EFDED72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Sheet1!$C$101:$C$102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Sheet1!$D$101:$D$102</c:f>
              <c:numCache>
                <c:formatCode>###0</c:formatCode>
                <c:ptCount val="2"/>
                <c:pt idx="0">
                  <c:v>73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6-4A2A-9231-2D9648006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64600"/>
        <c:axId val="513067552"/>
      </c:barChart>
      <c:catAx>
        <c:axId val="51306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67552"/>
        <c:crosses val="autoZero"/>
        <c:auto val="1"/>
        <c:lblAlgn val="ctr"/>
        <c:lblOffset val="100"/>
        <c:noMultiLvlLbl val="0"/>
      </c:catAx>
      <c:valAx>
        <c:axId val="5130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6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Sheet1!$C$530:$C$532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නැහැ</c:v>
                </c:pt>
              </c:strCache>
            </c:strRef>
          </c:cat>
          <c:val>
            <c:numRef>
              <c:f>Sheet1!$D$530:$D$532</c:f>
              <c:numCache>
                <c:formatCode>###0</c:formatCode>
                <c:ptCount val="3"/>
                <c:pt idx="0">
                  <c:v>19</c:v>
                </c:pt>
                <c:pt idx="1">
                  <c:v>143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E-46AC-8949-9573676FA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493184"/>
        <c:axId val="498491872"/>
      </c:barChart>
      <c:catAx>
        <c:axId val="4984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91872"/>
        <c:crosses val="autoZero"/>
        <c:auto val="1"/>
        <c:lblAlgn val="ctr"/>
        <c:lblOffset val="100"/>
        <c:noMultiLvlLbl val="0"/>
      </c:catAx>
      <c:valAx>
        <c:axId val="4984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9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Sheet1!$C$101:$C$102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Sheet1!$D$101:$D$102</c:f>
              <c:numCache>
                <c:formatCode>###0</c:formatCode>
                <c:ptCount val="2"/>
                <c:pt idx="0">
                  <c:v>73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0-40B0-9F60-6834B24D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Sheet1!$C$78:$C$80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Sheet1!$D$78:$D$80</c:f>
              <c:numCache>
                <c:formatCode>###0</c:formatCode>
                <c:ptCount val="3"/>
                <c:pt idx="0">
                  <c:v>105</c:v>
                </c:pt>
                <c:pt idx="1">
                  <c:v>58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A-471E-8548-6D22DE961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47008"/>
        <c:axId val="543150616"/>
      </c:barChart>
      <c:catAx>
        <c:axId val="5431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50616"/>
        <c:crosses val="autoZero"/>
        <c:auto val="1"/>
        <c:lblAlgn val="ctr"/>
        <c:lblOffset val="100"/>
        <c:noMultiLvlLbl val="0"/>
      </c:catAx>
      <c:valAx>
        <c:axId val="54315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Sheet1!$C$78:$C$80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Sheet1!$D$78:$D$80</c:f>
              <c:numCache>
                <c:formatCode>###0</c:formatCode>
                <c:ptCount val="3"/>
                <c:pt idx="0">
                  <c:v>105</c:v>
                </c:pt>
                <c:pt idx="1">
                  <c:v>58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5-4121-9B2A-AC5A3268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Sheet1!$C$53:$C$56</c:f>
              <c:strCache>
                <c:ptCount val="4"/>
                <c:pt idx="0">
                  <c:v>කුරුණෑගල</c:v>
                </c:pt>
                <c:pt idx="1">
                  <c:v>කොළඹ</c:v>
                </c:pt>
                <c:pt idx="2">
                  <c:v>ගාල්ල</c:v>
                </c:pt>
                <c:pt idx="3">
                  <c:v>මහනුවර</c:v>
                </c:pt>
              </c:strCache>
            </c:strRef>
          </c:cat>
          <c:val>
            <c:numRef>
              <c:f>Sheet1!$D$53:$D$56</c:f>
              <c:numCache>
                <c:formatCode>###0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3-435A-8166-E7FB399B4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605232"/>
        <c:axId val="505601296"/>
      </c:barChart>
      <c:catAx>
        <c:axId val="50560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01296"/>
        <c:crosses val="autoZero"/>
        <c:auto val="1"/>
        <c:lblAlgn val="ctr"/>
        <c:lblOffset val="100"/>
        <c:noMultiLvlLbl val="0"/>
      </c:catAx>
      <c:valAx>
        <c:axId val="5056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0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Sheet1!$C$53:$C$56</c:f>
              <c:strCache>
                <c:ptCount val="4"/>
                <c:pt idx="0">
                  <c:v>කුරුණෑගල</c:v>
                </c:pt>
                <c:pt idx="1">
                  <c:v>කොළඹ</c:v>
                </c:pt>
                <c:pt idx="2">
                  <c:v>ගාල්ල</c:v>
                </c:pt>
                <c:pt idx="3">
                  <c:v>මහනුවර</c:v>
                </c:pt>
              </c:strCache>
            </c:strRef>
          </c:cat>
          <c:val>
            <c:numRef>
              <c:f>Sheet1!$D$53:$D$56</c:f>
              <c:numCache>
                <c:formatCode>###0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0-4569-8ADE-52F2D041C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Sheet1!$C$196:$C$199</c:f>
              <c:strCache>
                <c:ptCount val="4"/>
                <c:pt idx="0">
                  <c:v>රූපවාහිනිය</c:v>
                </c:pt>
                <c:pt idx="1">
                  <c:v>ගුවන්විදුලිය</c:v>
                </c:pt>
                <c:pt idx="2">
                  <c:v>පුවත්පත</c:v>
                </c:pt>
                <c:pt idx="3">
                  <c:v>අන්තර්ජාලය</c:v>
                </c:pt>
              </c:strCache>
            </c:strRef>
          </c:cat>
          <c:val>
            <c:numRef>
              <c:f>Sheet1!$D$196:$D$199</c:f>
              <c:numCache>
                <c:formatCode>###0</c:formatCode>
                <c:ptCount val="4"/>
                <c:pt idx="0">
                  <c:v>33</c:v>
                </c:pt>
                <c:pt idx="1">
                  <c:v>7</c:v>
                </c:pt>
                <c:pt idx="2">
                  <c:v>8</c:v>
                </c:pt>
                <c:pt idx="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F-48EB-A00B-231A2BA01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17488"/>
        <c:axId val="553518472"/>
      </c:barChart>
      <c:catAx>
        <c:axId val="55351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18472"/>
        <c:crosses val="autoZero"/>
        <c:auto val="1"/>
        <c:lblAlgn val="ctr"/>
        <c:lblOffset val="100"/>
        <c:noMultiLvlLbl val="0"/>
      </c:catAx>
      <c:valAx>
        <c:axId val="55351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1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Sheet1!$C$248:$C$252</c:f>
              <c:strCache>
                <c:ptCount val="5"/>
                <c:pt idx="0">
                  <c:v>Facebook මගින්</c:v>
                </c:pt>
                <c:pt idx="1">
                  <c:v>Instagram මගින්</c:v>
                </c:pt>
                <c:pt idx="2">
                  <c:v>Twitter මගින්</c:v>
                </c:pt>
                <c:pt idx="3">
                  <c:v>Whatsapp මගින්</c:v>
                </c:pt>
                <c:pt idx="4">
                  <c:v>Instergram මගින්</c:v>
                </c:pt>
              </c:strCache>
            </c:strRef>
          </c:cat>
          <c:val>
            <c:numRef>
              <c:f>Sheet1!$D$248:$D$252</c:f>
              <c:numCache>
                <c:formatCode>###0</c:formatCode>
                <c:ptCount val="5"/>
                <c:pt idx="0">
                  <c:v>115</c:v>
                </c:pt>
                <c:pt idx="1">
                  <c:v>12</c:v>
                </c:pt>
                <c:pt idx="2">
                  <c:v>14</c:v>
                </c:pt>
                <c:pt idx="3">
                  <c:v>81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E-4EF8-833F-57221D9F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91480"/>
        <c:axId val="554391152"/>
      </c:barChart>
      <c:catAx>
        <c:axId val="55439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1152"/>
        <c:crosses val="autoZero"/>
        <c:auto val="1"/>
        <c:lblAlgn val="ctr"/>
        <c:lblOffset val="100"/>
        <c:noMultiLvlLbl val="0"/>
      </c:catAx>
      <c:valAx>
        <c:axId val="5543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Sheet1!$C$271:$C$277</c:f>
              <c:strCache>
                <c:ptCount val="7"/>
                <c:pt idx="0">
                  <c:v>හිරු වෙබ් අඩවිය</c:v>
                </c:pt>
                <c:pt idx="1">
                  <c:v>දෙරණ වෙබ් අඩවිය</c:v>
                </c:pt>
                <c:pt idx="2">
                  <c:v>Cylon News Factory</c:v>
                </c:pt>
                <c:pt idx="3">
                  <c:v>True news</c:v>
                </c:pt>
                <c:pt idx="4">
                  <c:v>Colombo Times</c:v>
                </c:pt>
                <c:pt idx="5">
                  <c:v>ගඟන වෙබ් අඩවිය</c:v>
                </c:pt>
                <c:pt idx="6">
                  <c:v>වෙනත්</c:v>
                </c:pt>
              </c:strCache>
            </c:strRef>
          </c:cat>
          <c:val>
            <c:numRef>
              <c:f>Sheet1!$D$271:$D$277</c:f>
              <c:numCache>
                <c:formatCode>###0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63</c:v>
                </c:pt>
                <c:pt idx="3">
                  <c:v>9</c:v>
                </c:pt>
                <c:pt idx="4">
                  <c:v>36</c:v>
                </c:pt>
                <c:pt idx="5">
                  <c:v>5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4-4B89-A188-5738E81F6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08960"/>
        <c:axId val="553509616"/>
      </c:barChart>
      <c:catAx>
        <c:axId val="55350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09616"/>
        <c:crosses val="autoZero"/>
        <c:auto val="1"/>
        <c:lblAlgn val="ctr"/>
        <c:lblOffset val="100"/>
        <c:noMultiLvlLbl val="0"/>
      </c:catAx>
      <c:valAx>
        <c:axId val="5535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0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Sheet1!$C$321:$C$324</c:f>
              <c:strCache>
                <c:ptCount val="4"/>
                <c:pt idx="0">
                  <c:v>තොරතුරු දැන ගැනීම සඳහා</c:v>
                </c:pt>
                <c:pt idx="1">
                  <c:v>අන්තර්ජාලයට පහසුවෙන්ප්‍රවේශ විය හැකි නිසා</c:v>
                </c:pt>
                <c:pt idx="2">
                  <c:v>අන් මාධ්‍යයන්ට සාපේක්ෂවඉතා ඉක්මනින් තොරතුරුලබාගත හැකි නිසා</c:v>
                </c:pt>
                <c:pt idx="3">
                  <c:v>කාලය ගෙවා දැමීම සඳහා</c:v>
                </c:pt>
              </c:strCache>
            </c:strRef>
          </c:cat>
          <c:val>
            <c:numRef>
              <c:f>Sheet1!$D$321:$D$324</c:f>
              <c:numCache>
                <c:formatCode>###0</c:formatCode>
                <c:ptCount val="4"/>
                <c:pt idx="0">
                  <c:v>79</c:v>
                </c:pt>
                <c:pt idx="1">
                  <c:v>43</c:v>
                </c:pt>
                <c:pt idx="2">
                  <c:v>88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E-4AAD-BD6B-8AEED20A0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79672"/>
        <c:axId val="554377376"/>
      </c:barChart>
      <c:catAx>
        <c:axId val="55437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7376"/>
        <c:crosses val="autoZero"/>
        <c:auto val="1"/>
        <c:lblAlgn val="ctr"/>
        <c:lblOffset val="100"/>
        <c:noMultiLvlLbl val="0"/>
      </c:catAx>
      <c:valAx>
        <c:axId val="5543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7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Sheet1!$C$345:$C$348</c:f>
              <c:strCache>
                <c:ptCount val="4"/>
                <c:pt idx="0">
                  <c:v>ඉතා ඉක්මනින් තොරතුරුදැනගත හැකි නිසා</c:v>
                </c:pt>
                <c:pt idx="1">
                  <c:v>පහසුවෙන් ප්‍රවේෂ වීමේහැකියාව</c:v>
                </c:pt>
                <c:pt idx="2">
                  <c:v>ආකර්ශනීය ලෙස පුවත්ඉදිරිපත් කරන නිසා</c:v>
                </c:pt>
                <c:pt idx="3">
                  <c:v>වෙනත් අයගේ පෙළඹවීම නිසා</c:v>
                </c:pt>
              </c:strCache>
            </c:strRef>
          </c:cat>
          <c:val>
            <c:numRef>
              <c:f>Sheet1!$D$345:$D$348</c:f>
              <c:numCache>
                <c:formatCode>###0</c:formatCode>
                <c:ptCount val="4"/>
                <c:pt idx="0">
                  <c:v>115</c:v>
                </c:pt>
                <c:pt idx="1">
                  <c:v>76</c:v>
                </c:pt>
                <c:pt idx="2">
                  <c:v>21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3-49BD-ADB8-351F7F6A6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13880"/>
        <c:axId val="553508304"/>
      </c:barChart>
      <c:catAx>
        <c:axId val="55351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08304"/>
        <c:crosses val="autoZero"/>
        <c:auto val="1"/>
        <c:lblAlgn val="ctr"/>
        <c:lblOffset val="100"/>
        <c:noMultiLvlLbl val="0"/>
      </c:catAx>
      <c:valAx>
        <c:axId val="5535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Sheet1!$C$530:$C$532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නැහැ</c:v>
                </c:pt>
              </c:strCache>
            </c:strRef>
          </c:cat>
          <c:val>
            <c:numRef>
              <c:f>Sheet1!$D$530:$D$532</c:f>
              <c:numCache>
                <c:formatCode>###0</c:formatCode>
                <c:ptCount val="3"/>
                <c:pt idx="0">
                  <c:v>19</c:v>
                </c:pt>
                <c:pt idx="1">
                  <c:v>143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6-4DB7-BBFE-887DFB192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Sheet1!$C$507:$C$509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නැහැ</c:v>
                </c:pt>
              </c:strCache>
            </c:strRef>
          </c:cat>
          <c:val>
            <c:numRef>
              <c:f>Sheet1!$D$507:$D$509</c:f>
              <c:numCache>
                <c:formatCode>###0</c:formatCode>
                <c:ptCount val="3"/>
                <c:pt idx="0">
                  <c:v>6</c:v>
                </c:pt>
                <c:pt idx="1">
                  <c:v>190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3-4AE1-9068-2D1D6096D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024928"/>
        <c:axId val="499026240"/>
      </c:barChart>
      <c:catAx>
        <c:axId val="4990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26240"/>
        <c:crosses val="autoZero"/>
        <c:auto val="1"/>
        <c:lblAlgn val="ctr"/>
        <c:lblOffset val="100"/>
        <c:noMultiLvlLbl val="0"/>
      </c:catAx>
      <c:valAx>
        <c:axId val="4990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2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Sheet1!$C$507:$C$509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නැහැ</c:v>
                </c:pt>
              </c:strCache>
            </c:strRef>
          </c:cat>
          <c:val>
            <c:numRef>
              <c:f>Sheet1!$D$507:$D$509</c:f>
              <c:numCache>
                <c:formatCode>###0</c:formatCode>
                <c:ptCount val="3"/>
                <c:pt idx="0">
                  <c:v>6</c:v>
                </c:pt>
                <c:pt idx="1">
                  <c:v>190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A-490A-80FD-608AEEC3F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Sheet1!$C$484:$C$486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නැහැ</c:v>
                </c:pt>
              </c:strCache>
            </c:strRef>
          </c:cat>
          <c:val>
            <c:numRef>
              <c:f>Sheet1!$D$484:$D$486</c:f>
              <c:numCache>
                <c:formatCode>###0</c:formatCode>
                <c:ptCount val="3"/>
                <c:pt idx="0">
                  <c:v>34</c:v>
                </c:pt>
                <c:pt idx="1">
                  <c:v>158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5-407F-80FB-C9BB5BD85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561352"/>
        <c:axId val="509562992"/>
      </c:barChart>
      <c:catAx>
        <c:axId val="50956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62992"/>
        <c:crosses val="autoZero"/>
        <c:auto val="1"/>
        <c:lblAlgn val="ctr"/>
        <c:lblOffset val="100"/>
        <c:noMultiLvlLbl val="0"/>
      </c:catAx>
      <c:valAx>
        <c:axId val="5095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6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Sheet1!$C$484:$C$486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නැහැ</c:v>
                </c:pt>
              </c:strCache>
            </c:strRef>
          </c:cat>
          <c:val>
            <c:numRef>
              <c:f>Sheet1!$D$484:$D$486</c:f>
              <c:numCache>
                <c:formatCode>###0</c:formatCode>
                <c:ptCount val="3"/>
                <c:pt idx="0">
                  <c:v>34</c:v>
                </c:pt>
                <c:pt idx="1">
                  <c:v>158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E-456F-A49C-542C7A681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Sheet1!$C$461:$C$463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නැහැ</c:v>
                </c:pt>
              </c:strCache>
            </c:strRef>
          </c:cat>
          <c:val>
            <c:numRef>
              <c:f>Sheet1!$D$461:$D$463</c:f>
              <c:numCache>
                <c:formatCode>###0</c:formatCode>
                <c:ptCount val="3"/>
                <c:pt idx="0">
                  <c:v>41</c:v>
                </c:pt>
                <c:pt idx="1">
                  <c:v>49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9-4E61-B4AB-909D838A4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33680"/>
        <c:axId val="504335320"/>
      </c:barChart>
      <c:catAx>
        <c:axId val="5043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35320"/>
        <c:crosses val="autoZero"/>
        <c:auto val="1"/>
        <c:lblAlgn val="ctr"/>
        <c:lblOffset val="100"/>
        <c:noMultiLvlLbl val="0"/>
      </c:catAx>
      <c:valAx>
        <c:axId val="50433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3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558</xdr:row>
      <xdr:rowOff>9525</xdr:rowOff>
    </xdr:from>
    <xdr:to>
      <xdr:col>5</xdr:col>
      <xdr:colOff>762000</xdr:colOff>
      <xdr:row>572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7B53D-F1AC-994E-4AAE-1EF689986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557</xdr:row>
      <xdr:rowOff>180975</xdr:rowOff>
    </xdr:from>
    <xdr:to>
      <xdr:col>11</xdr:col>
      <xdr:colOff>190500</xdr:colOff>
      <xdr:row>572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69FB5F-1B49-CC53-CA4A-4750A77E9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209550</xdr:colOff>
      <xdr:row>533</xdr:row>
      <xdr:rowOff>161925</xdr:rowOff>
    </xdr:from>
    <xdr:to>
      <xdr:col>5</xdr:col>
      <xdr:colOff>828675</xdr:colOff>
      <xdr:row>546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0A914-6DE2-0AD9-EEAE-A6C757729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</xdr:colOff>
      <xdr:row>533</xdr:row>
      <xdr:rowOff>180975</xdr:rowOff>
    </xdr:from>
    <xdr:to>
      <xdr:col>11</xdr:col>
      <xdr:colOff>114300</xdr:colOff>
      <xdr:row>546</xdr:row>
      <xdr:rowOff>200025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C4D57C-53F1-32CF-CB88-94EE0216C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57150</xdr:colOff>
      <xdr:row>512</xdr:row>
      <xdr:rowOff>9525</xdr:rowOff>
    </xdr:from>
    <xdr:to>
      <xdr:col>5</xdr:col>
      <xdr:colOff>676275</xdr:colOff>
      <xdr:row>525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D4ADE7-1FE2-5921-EDDC-C49FB15A2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209550</xdr:colOff>
      <xdr:row>512</xdr:row>
      <xdr:rowOff>0</xdr:rowOff>
    </xdr:from>
    <xdr:to>
      <xdr:col>11</xdr:col>
      <xdr:colOff>257175</xdr:colOff>
      <xdr:row>525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E64144-1657-1434-C655-D2CB2E401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200025</xdr:colOff>
      <xdr:row>488</xdr:row>
      <xdr:rowOff>85725</xdr:rowOff>
    </xdr:from>
    <xdr:to>
      <xdr:col>5</xdr:col>
      <xdr:colOff>819150</xdr:colOff>
      <xdr:row>501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21C84B-69B3-1B0F-038B-6D2781245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47625</xdr:colOff>
      <xdr:row>488</xdr:row>
      <xdr:rowOff>95250</xdr:rowOff>
    </xdr:from>
    <xdr:to>
      <xdr:col>11</xdr:col>
      <xdr:colOff>95250</xdr:colOff>
      <xdr:row>501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186F8B-A9AB-D4E8-F392-DAB42AFB9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466</xdr:row>
      <xdr:rowOff>28575</xdr:rowOff>
    </xdr:from>
    <xdr:to>
      <xdr:col>5</xdr:col>
      <xdr:colOff>619125</xdr:colOff>
      <xdr:row>479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17D91D-A79A-8CD5-33FA-E4EE208EA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333375</xdr:colOff>
      <xdr:row>466</xdr:row>
      <xdr:rowOff>0</xdr:rowOff>
    </xdr:from>
    <xdr:to>
      <xdr:col>11</xdr:col>
      <xdr:colOff>381000</xdr:colOff>
      <xdr:row>479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C01718-AAC4-0759-447B-20E82A9F3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361950</xdr:colOff>
      <xdr:row>442</xdr:row>
      <xdr:rowOff>123825</xdr:rowOff>
    </xdr:from>
    <xdr:to>
      <xdr:col>6</xdr:col>
      <xdr:colOff>76200</xdr:colOff>
      <xdr:row>455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A695CB-6660-A536-C653-4ECB97C93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238125</xdr:colOff>
      <xdr:row>442</xdr:row>
      <xdr:rowOff>161925</xdr:rowOff>
    </xdr:from>
    <xdr:to>
      <xdr:col>11</xdr:col>
      <xdr:colOff>285750</xdr:colOff>
      <xdr:row>455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19B45EA-EB53-14BD-6208-1A84B23B9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238125</xdr:colOff>
      <xdr:row>420</xdr:row>
      <xdr:rowOff>47625</xdr:rowOff>
    </xdr:from>
    <xdr:to>
      <xdr:col>5</xdr:col>
      <xdr:colOff>857250</xdr:colOff>
      <xdr:row>433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A406FF5-DD0B-1448-7CEE-AB076C44F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57150</xdr:colOff>
      <xdr:row>420</xdr:row>
      <xdr:rowOff>28575</xdr:rowOff>
    </xdr:from>
    <xdr:to>
      <xdr:col>11</xdr:col>
      <xdr:colOff>104775</xdr:colOff>
      <xdr:row>433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ECDA6C2-4A26-63F9-1B0F-E66065346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209550</xdr:colOff>
      <xdr:row>397</xdr:row>
      <xdr:rowOff>19050</xdr:rowOff>
    </xdr:from>
    <xdr:to>
      <xdr:col>5</xdr:col>
      <xdr:colOff>828675</xdr:colOff>
      <xdr:row>410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55C328F-EC26-6B1B-24CF-CF91820F6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238125</xdr:colOff>
      <xdr:row>397</xdr:row>
      <xdr:rowOff>38100</xdr:rowOff>
    </xdr:from>
    <xdr:to>
      <xdr:col>11</xdr:col>
      <xdr:colOff>285750</xdr:colOff>
      <xdr:row>410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ACDFD01-BDF0-65E9-2E15-B8C6594CB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190500</xdr:colOff>
      <xdr:row>372</xdr:row>
      <xdr:rowOff>142875</xdr:rowOff>
    </xdr:from>
    <xdr:to>
      <xdr:col>5</xdr:col>
      <xdr:colOff>809625</xdr:colOff>
      <xdr:row>385</xdr:row>
      <xdr:rowOff>161925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5FFBDB4-2ABB-5F66-B05C-09F1FABD5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104775</xdr:colOff>
      <xdr:row>372</xdr:row>
      <xdr:rowOff>133350</xdr:rowOff>
    </xdr:from>
    <xdr:to>
      <xdr:col>11</xdr:col>
      <xdr:colOff>152400</xdr:colOff>
      <xdr:row>385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BE79A2F-4B6C-61F7-AA75-C7004028E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142875</xdr:colOff>
      <xdr:row>303</xdr:row>
      <xdr:rowOff>133350</xdr:rowOff>
    </xdr:from>
    <xdr:to>
      <xdr:col>5</xdr:col>
      <xdr:colOff>762000</xdr:colOff>
      <xdr:row>316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19D21F5-D1D9-2B76-0375-06D857A1B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152400</xdr:colOff>
      <xdr:row>303</xdr:row>
      <xdr:rowOff>171450</xdr:rowOff>
    </xdr:from>
    <xdr:to>
      <xdr:col>11</xdr:col>
      <xdr:colOff>200025</xdr:colOff>
      <xdr:row>316</xdr:row>
      <xdr:rowOff>190500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41253E-8FC2-1424-D74E-A51A359CC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123825</xdr:colOff>
      <xdr:row>230</xdr:row>
      <xdr:rowOff>9525</xdr:rowOff>
    </xdr:from>
    <xdr:to>
      <xdr:col>5</xdr:col>
      <xdr:colOff>742950</xdr:colOff>
      <xdr:row>243</xdr:row>
      <xdr:rowOff>28575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0F6BA19-DAD3-5D47-FB82-9BD2C0C31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190500</xdr:colOff>
      <xdr:row>229</xdr:row>
      <xdr:rowOff>180975</xdr:rowOff>
    </xdr:from>
    <xdr:to>
      <xdr:col>11</xdr:col>
      <xdr:colOff>238125</xdr:colOff>
      <xdr:row>242</xdr:row>
      <xdr:rowOff>200025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E3FC9EB-AF89-6B8A-0E98-687243CEA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295275</xdr:colOff>
      <xdr:row>178</xdr:row>
      <xdr:rowOff>190500</xdr:rowOff>
    </xdr:from>
    <xdr:to>
      <xdr:col>6</xdr:col>
      <xdr:colOff>9525</xdr:colOff>
      <xdr:row>192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76C97B9-A4E2-A2C1-421B-D46134735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76200</xdr:colOff>
      <xdr:row>178</xdr:row>
      <xdr:rowOff>161925</xdr:rowOff>
    </xdr:from>
    <xdr:to>
      <xdr:col>11</xdr:col>
      <xdr:colOff>123825</xdr:colOff>
      <xdr:row>191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D73AEFF-0FD7-0A5C-3947-83A6E431C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838200</xdr:colOff>
      <xdr:row>154</xdr:row>
      <xdr:rowOff>0</xdr:rowOff>
    </xdr:from>
    <xdr:to>
      <xdr:col>11</xdr:col>
      <xdr:colOff>885825</xdr:colOff>
      <xdr:row>167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F7F7B0F-A6AA-35D7-77A0-658FEFC8B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457200</xdr:colOff>
      <xdr:row>153</xdr:row>
      <xdr:rowOff>0</xdr:rowOff>
    </xdr:from>
    <xdr:to>
      <xdr:col>6</xdr:col>
      <xdr:colOff>171450</xdr:colOff>
      <xdr:row>166</xdr:row>
      <xdr:rowOff>19050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603A600-D0BC-F6BD-BFAA-754EBFCEF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1343025</xdr:colOff>
      <xdr:row>127</xdr:row>
      <xdr:rowOff>190500</xdr:rowOff>
    </xdr:from>
    <xdr:to>
      <xdr:col>5</xdr:col>
      <xdr:colOff>552450</xdr:colOff>
      <xdr:row>141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4C9665B-FCED-B58C-DD47-2D979E00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733425</xdr:colOff>
      <xdr:row>127</xdr:row>
      <xdr:rowOff>161925</xdr:rowOff>
    </xdr:from>
    <xdr:to>
      <xdr:col>10</xdr:col>
      <xdr:colOff>781050</xdr:colOff>
      <xdr:row>140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9179199-E6F4-5366-4B28-BC0E91C09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1295400</xdr:colOff>
      <xdr:row>105</xdr:row>
      <xdr:rowOff>57150</xdr:rowOff>
    </xdr:from>
    <xdr:to>
      <xdr:col>5</xdr:col>
      <xdr:colOff>504825</xdr:colOff>
      <xdr:row>118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A931F86-444C-79AA-09C6-48753B162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762000</xdr:colOff>
      <xdr:row>105</xdr:row>
      <xdr:rowOff>57150</xdr:rowOff>
    </xdr:from>
    <xdr:to>
      <xdr:col>10</xdr:col>
      <xdr:colOff>809625</xdr:colOff>
      <xdr:row>118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409EB5A-35B8-9263-3E53-0B8FE1A66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1247775</xdr:colOff>
      <xdr:row>81</xdr:row>
      <xdr:rowOff>171450</xdr:rowOff>
    </xdr:from>
    <xdr:to>
      <xdr:col>5</xdr:col>
      <xdr:colOff>457200</xdr:colOff>
      <xdr:row>94</xdr:row>
      <xdr:rowOff>190500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98076F3-4635-8E18-4AEF-E9A9BE20F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590550</xdr:colOff>
      <xdr:row>81</xdr:row>
      <xdr:rowOff>190500</xdr:rowOff>
    </xdr:from>
    <xdr:to>
      <xdr:col>10</xdr:col>
      <xdr:colOff>638175</xdr:colOff>
      <xdr:row>95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24C64AB-5F0E-45E3-A9E9-582FDB9B0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219075</xdr:colOff>
      <xdr:row>57</xdr:row>
      <xdr:rowOff>190500</xdr:rowOff>
    </xdr:from>
    <xdr:to>
      <xdr:col>5</xdr:col>
      <xdr:colOff>838200</xdr:colOff>
      <xdr:row>71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D812726-057A-AFC0-20D5-E040CFC09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381000</xdr:colOff>
      <xdr:row>57</xdr:row>
      <xdr:rowOff>180975</xdr:rowOff>
    </xdr:from>
    <xdr:to>
      <xdr:col>11</xdr:col>
      <xdr:colOff>428625</xdr:colOff>
      <xdr:row>70</xdr:row>
      <xdr:rowOff>200025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C424078-79FF-980B-3118-F031C20A4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247650</xdr:colOff>
      <xdr:row>201</xdr:row>
      <xdr:rowOff>57150</xdr:rowOff>
    </xdr:from>
    <xdr:to>
      <xdr:col>5</xdr:col>
      <xdr:colOff>866775</xdr:colOff>
      <xdr:row>214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D1BA5009-4341-A30E-9068-71572DE95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342900</xdr:colOff>
      <xdr:row>253</xdr:row>
      <xdr:rowOff>171450</xdr:rowOff>
    </xdr:from>
    <xdr:to>
      <xdr:col>6</xdr:col>
      <xdr:colOff>57150</xdr:colOff>
      <xdr:row>266</xdr:row>
      <xdr:rowOff>190500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75C74F6-AE93-EC6A-DF11-B6B1B049C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1228725</xdr:colOff>
      <xdr:row>279</xdr:row>
      <xdr:rowOff>171450</xdr:rowOff>
    </xdr:from>
    <xdr:to>
      <xdr:col>5</xdr:col>
      <xdr:colOff>438150</xdr:colOff>
      <xdr:row>292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70F3511-3484-0EFD-A520-9F884D1F7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400050</xdr:colOff>
      <xdr:row>327</xdr:row>
      <xdr:rowOff>190500</xdr:rowOff>
    </xdr:from>
    <xdr:to>
      <xdr:col>6</xdr:col>
      <xdr:colOff>114300</xdr:colOff>
      <xdr:row>341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EAC36A6-91A9-86C5-5783-3568C4843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180975</xdr:colOff>
      <xdr:row>351</xdr:row>
      <xdr:rowOff>66675</xdr:rowOff>
    </xdr:from>
    <xdr:to>
      <xdr:col>5</xdr:col>
      <xdr:colOff>800100</xdr:colOff>
      <xdr:row>364</xdr:row>
      <xdr:rowOff>85725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B95E0AEB-1B84-D8A0-34EC-956942F19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557"/>
  <sheetViews>
    <sheetView tabSelected="1" topLeftCell="A406" workbookViewId="0">
      <selection activeCell="M348" sqref="M348"/>
    </sheetView>
  </sheetViews>
  <sheetFormatPr defaultRowHeight="15" x14ac:dyDescent="0.25"/>
  <cols>
    <col min="2" max="2" width="21.140625" customWidth="1"/>
    <col min="3" max="3" width="22.7109375" customWidth="1"/>
    <col min="4" max="4" width="23" customWidth="1"/>
    <col min="5" max="20" width="13.5703125" customWidth="1"/>
  </cols>
  <sheetData>
    <row r="2" spans="2:2" x14ac:dyDescent="0.25">
      <c r="B2" s="1" t="s">
        <v>0</v>
      </c>
    </row>
    <row r="5" spans="2:2" x14ac:dyDescent="0.25">
      <c r="B5" s="1" t="s">
        <v>1</v>
      </c>
    </row>
    <row r="6" spans="2:2" x14ac:dyDescent="0.25">
      <c r="B6" s="1" t="s">
        <v>2</v>
      </c>
    </row>
    <row r="7" spans="2:2" x14ac:dyDescent="0.25">
      <c r="B7" s="1" t="s">
        <v>3</v>
      </c>
    </row>
    <row r="8" spans="2:2" x14ac:dyDescent="0.25">
      <c r="B8" s="1" t="s">
        <v>4</v>
      </c>
    </row>
    <row r="9" spans="2:2" x14ac:dyDescent="0.25">
      <c r="B9" s="1" t="s">
        <v>5</v>
      </c>
    </row>
    <row r="10" spans="2:2" x14ac:dyDescent="0.25">
      <c r="B10" s="1" t="s">
        <v>6</v>
      </c>
    </row>
    <row r="11" spans="2:2" x14ac:dyDescent="0.25">
      <c r="B11" s="1" t="s">
        <v>7</v>
      </c>
    </row>
    <row r="12" spans="2:2" x14ac:dyDescent="0.25">
      <c r="B12" s="1" t="s">
        <v>8</v>
      </c>
    </row>
    <row r="13" spans="2:2" x14ac:dyDescent="0.25">
      <c r="B13" s="1" t="s">
        <v>9</v>
      </c>
    </row>
    <row r="14" spans="2:2" x14ac:dyDescent="0.25">
      <c r="B14" s="1" t="s">
        <v>10</v>
      </c>
    </row>
    <row r="15" spans="2:2" x14ac:dyDescent="0.25">
      <c r="B15" s="1" t="s">
        <v>11</v>
      </c>
    </row>
    <row r="16" spans="2:2" x14ac:dyDescent="0.25">
      <c r="B16" s="1" t="s">
        <v>12</v>
      </c>
    </row>
    <row r="17" spans="2:4" x14ac:dyDescent="0.25">
      <c r="B17" s="1" t="s">
        <v>13</v>
      </c>
    </row>
    <row r="18" spans="2:4" x14ac:dyDescent="0.25">
      <c r="B18" s="1" t="s">
        <v>14</v>
      </c>
    </row>
    <row r="19" spans="2:4" x14ac:dyDescent="0.25">
      <c r="B19" s="1" t="s">
        <v>15</v>
      </c>
    </row>
    <row r="20" spans="2:4" x14ac:dyDescent="0.25">
      <c r="B20" s="1" t="s">
        <v>16</v>
      </c>
    </row>
    <row r="21" spans="2:4" x14ac:dyDescent="0.25">
      <c r="B21" s="1" t="s">
        <v>17</v>
      </c>
    </row>
    <row r="24" spans="2:4" ht="18" x14ac:dyDescent="0.25">
      <c r="B24" s="2" t="s">
        <v>18</v>
      </c>
    </row>
    <row r="26" spans="2:4" ht="21" customHeight="1" x14ac:dyDescent="0.25">
      <c r="B26" s="21" t="s">
        <v>19</v>
      </c>
      <c r="C26" s="22"/>
      <c r="D26" s="23"/>
    </row>
    <row r="27" spans="2:4" ht="17.100000000000001" customHeight="1" x14ac:dyDescent="0.25">
      <c r="B27" s="24" t="s">
        <v>20</v>
      </c>
      <c r="C27" s="25"/>
      <c r="D27" s="5" t="s">
        <v>21</v>
      </c>
    </row>
    <row r="28" spans="2:4" ht="17.100000000000001" customHeight="1" x14ac:dyDescent="0.25">
      <c r="B28" s="26" t="s">
        <v>22</v>
      </c>
      <c r="C28" s="27"/>
      <c r="D28" s="6" t="s">
        <v>23</v>
      </c>
    </row>
    <row r="29" spans="2:4" ht="17.100000000000001" customHeight="1" x14ac:dyDescent="0.25">
      <c r="B29" s="26" t="s">
        <v>24</v>
      </c>
      <c r="C29" s="3" t="s">
        <v>25</v>
      </c>
      <c r="D29" s="6" t="s">
        <v>26</v>
      </c>
    </row>
    <row r="30" spans="2:4" ht="17.100000000000001" customHeight="1" x14ac:dyDescent="0.25">
      <c r="B30" s="26"/>
      <c r="C30" s="3" t="s">
        <v>27</v>
      </c>
      <c r="D30" s="6" t="s">
        <v>28</v>
      </c>
    </row>
    <row r="31" spans="2:4" ht="17.100000000000001" customHeight="1" x14ac:dyDescent="0.25">
      <c r="B31" s="26"/>
      <c r="C31" s="3" t="s">
        <v>29</v>
      </c>
      <c r="D31" s="6" t="s">
        <v>28</v>
      </c>
    </row>
    <row r="32" spans="2:4" ht="17.100000000000001" customHeight="1" x14ac:dyDescent="0.25">
      <c r="B32" s="26"/>
      <c r="C32" s="3" t="s">
        <v>30</v>
      </c>
      <c r="D32" s="6" t="s">
        <v>28</v>
      </c>
    </row>
    <row r="33" spans="2:20" ht="30" customHeight="1" x14ac:dyDescent="0.25">
      <c r="B33" s="26"/>
      <c r="C33" s="3" t="s">
        <v>31</v>
      </c>
      <c r="D33" s="7">
        <v>200</v>
      </c>
    </row>
    <row r="34" spans="2:20" ht="45.95" customHeight="1" x14ac:dyDescent="0.25">
      <c r="B34" s="26" t="s">
        <v>32</v>
      </c>
      <c r="C34" s="3" t="s">
        <v>33</v>
      </c>
      <c r="D34" s="6" t="s">
        <v>34</v>
      </c>
    </row>
    <row r="35" spans="2:20" ht="30" customHeight="1" x14ac:dyDescent="0.25">
      <c r="B35" s="26"/>
      <c r="C35" s="3" t="s">
        <v>35</v>
      </c>
      <c r="D35" s="6" t="s">
        <v>36</v>
      </c>
    </row>
    <row r="36" spans="2:20" ht="409.6" customHeight="1" x14ac:dyDescent="0.25">
      <c r="B36" s="26" t="s">
        <v>37</v>
      </c>
      <c r="C36" s="27"/>
      <c r="D36" s="6" t="s">
        <v>38</v>
      </c>
    </row>
    <row r="37" spans="2:20" ht="17.100000000000001" customHeight="1" x14ac:dyDescent="0.25">
      <c r="B37" s="26" t="s">
        <v>39</v>
      </c>
      <c r="C37" s="3" t="s">
        <v>40</v>
      </c>
      <c r="D37" s="8" t="s">
        <v>41</v>
      </c>
    </row>
    <row r="38" spans="2:20" ht="17.100000000000001" customHeight="1" x14ac:dyDescent="0.25">
      <c r="B38" s="28"/>
      <c r="C38" s="4" t="s">
        <v>42</v>
      </c>
      <c r="D38" s="9" t="s">
        <v>43</v>
      </c>
    </row>
    <row r="41" spans="2:20" x14ac:dyDescent="0.25">
      <c r="B41" s="10" t="s">
        <v>44</v>
      </c>
    </row>
    <row r="43" spans="2:20" ht="21" customHeight="1" x14ac:dyDescent="0.25">
      <c r="B43" s="21" t="s">
        <v>45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3"/>
    </row>
    <row r="44" spans="2:20" ht="231.95" customHeight="1" x14ac:dyDescent="0.25">
      <c r="B44" s="29"/>
      <c r="C44" s="30"/>
      <c r="D44" s="11" t="s">
        <v>46</v>
      </c>
      <c r="E44" s="12" t="s">
        <v>47</v>
      </c>
      <c r="F44" s="12" t="s">
        <v>48</v>
      </c>
      <c r="G44" s="12" t="s">
        <v>49</v>
      </c>
      <c r="H44" s="12" t="s">
        <v>50</v>
      </c>
      <c r="I44" s="12" t="s">
        <v>51</v>
      </c>
      <c r="J44" s="12" t="s">
        <v>52</v>
      </c>
      <c r="K44" s="12" t="s">
        <v>53</v>
      </c>
      <c r="L44" s="12" t="s">
        <v>54</v>
      </c>
      <c r="M44" s="12" t="s">
        <v>55</v>
      </c>
      <c r="N44" s="12" t="s">
        <v>56</v>
      </c>
      <c r="O44" s="12" t="s">
        <v>57</v>
      </c>
      <c r="P44" s="12" t="s">
        <v>58</v>
      </c>
      <c r="Q44" s="12" t="s">
        <v>59</v>
      </c>
      <c r="R44" s="12" t="s">
        <v>60</v>
      </c>
      <c r="S44" s="12" t="s">
        <v>61</v>
      </c>
      <c r="T44" s="13" t="s">
        <v>62</v>
      </c>
    </row>
    <row r="45" spans="2:20" ht="17.100000000000001" customHeight="1" x14ac:dyDescent="0.25">
      <c r="B45" s="31" t="s">
        <v>63</v>
      </c>
      <c r="C45" s="14" t="s">
        <v>64</v>
      </c>
      <c r="D45" s="15">
        <v>200</v>
      </c>
      <c r="E45" s="16">
        <v>200</v>
      </c>
      <c r="F45" s="16">
        <v>200</v>
      </c>
      <c r="G45" s="16">
        <v>200</v>
      </c>
      <c r="H45" s="16">
        <v>200</v>
      </c>
      <c r="I45" s="16">
        <v>200</v>
      </c>
      <c r="J45" s="16">
        <v>200</v>
      </c>
      <c r="K45" s="16">
        <v>200</v>
      </c>
      <c r="L45" s="16">
        <v>200</v>
      </c>
      <c r="M45" s="16">
        <v>200</v>
      </c>
      <c r="N45" s="16">
        <v>200</v>
      </c>
      <c r="O45" s="16">
        <v>200</v>
      </c>
      <c r="P45" s="16">
        <v>200</v>
      </c>
      <c r="Q45" s="16">
        <v>200</v>
      </c>
      <c r="R45" s="16">
        <v>200</v>
      </c>
      <c r="S45" s="16">
        <v>200</v>
      </c>
      <c r="T45" s="17">
        <v>200</v>
      </c>
    </row>
    <row r="46" spans="2:20" ht="17.100000000000001" customHeight="1" x14ac:dyDescent="0.25">
      <c r="B46" s="28"/>
      <c r="C46" s="4" t="s">
        <v>65</v>
      </c>
      <c r="D46" s="18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20">
        <v>0</v>
      </c>
    </row>
    <row r="49" spans="2:7" ht="18" x14ac:dyDescent="0.25">
      <c r="B49" s="2" t="s">
        <v>66</v>
      </c>
    </row>
    <row r="51" spans="2:7" ht="21" customHeight="1" x14ac:dyDescent="0.25">
      <c r="B51" s="21" t="s">
        <v>46</v>
      </c>
      <c r="C51" s="22"/>
      <c r="D51" s="22"/>
      <c r="E51" s="22"/>
      <c r="F51" s="22"/>
      <c r="G51" s="23"/>
    </row>
    <row r="52" spans="2:7" ht="29.1" customHeight="1" x14ac:dyDescent="0.25">
      <c r="B52" s="50"/>
      <c r="C52" s="51"/>
      <c r="D52" s="53" t="s">
        <v>109</v>
      </c>
      <c r="E52" s="54" t="s">
        <v>110</v>
      </c>
      <c r="F52" s="54" t="s">
        <v>111</v>
      </c>
      <c r="G52" s="55" t="s">
        <v>112</v>
      </c>
    </row>
    <row r="53" spans="2:7" ht="17.100000000000001" customHeight="1" x14ac:dyDescent="0.25">
      <c r="B53" s="47"/>
      <c r="C53" s="36" t="s">
        <v>67</v>
      </c>
      <c r="D53" s="37">
        <v>50</v>
      </c>
      <c r="E53" s="38">
        <v>25</v>
      </c>
      <c r="F53" s="38">
        <v>25</v>
      </c>
      <c r="G53" s="39">
        <v>25</v>
      </c>
    </row>
    <row r="54" spans="2:7" ht="17.100000000000001" customHeight="1" x14ac:dyDescent="0.25">
      <c r="B54" s="48"/>
      <c r="C54" s="40" t="s">
        <v>68</v>
      </c>
      <c r="D54" s="41">
        <v>50</v>
      </c>
      <c r="E54" s="42">
        <v>25</v>
      </c>
      <c r="F54" s="42">
        <v>25</v>
      </c>
      <c r="G54" s="43">
        <v>50</v>
      </c>
    </row>
    <row r="55" spans="2:7" ht="17.100000000000001" customHeight="1" x14ac:dyDescent="0.25">
      <c r="B55" s="48"/>
      <c r="C55" s="40" t="s">
        <v>69</v>
      </c>
      <c r="D55" s="41">
        <v>50</v>
      </c>
      <c r="E55" s="42">
        <v>25</v>
      </c>
      <c r="F55" s="42">
        <v>25</v>
      </c>
      <c r="G55" s="43">
        <v>75</v>
      </c>
    </row>
    <row r="56" spans="2:7" ht="17.100000000000001" customHeight="1" x14ac:dyDescent="0.25">
      <c r="B56" s="48"/>
      <c r="C56" s="40" t="s">
        <v>70</v>
      </c>
      <c r="D56" s="41">
        <v>50</v>
      </c>
      <c r="E56" s="42">
        <v>25</v>
      </c>
      <c r="F56" s="42">
        <v>25</v>
      </c>
      <c r="G56" s="43">
        <v>100</v>
      </c>
    </row>
    <row r="57" spans="2:7" ht="17.100000000000001" customHeight="1" x14ac:dyDescent="0.25">
      <c r="B57" s="49"/>
      <c r="C57" s="52" t="s">
        <v>108</v>
      </c>
      <c r="D57" s="44">
        <v>200</v>
      </c>
      <c r="E57" s="45">
        <v>100</v>
      </c>
      <c r="F57" s="45">
        <v>100</v>
      </c>
      <c r="G57" s="46"/>
    </row>
    <row r="58" spans="2:7" ht="17.100000000000001" customHeight="1" x14ac:dyDescent="0.25">
      <c r="B58" s="56"/>
      <c r="C58" s="57"/>
      <c r="D58" s="58"/>
      <c r="E58" s="59"/>
      <c r="F58" s="59"/>
      <c r="G58" s="60"/>
    </row>
    <row r="59" spans="2:7" ht="17.100000000000001" customHeight="1" x14ac:dyDescent="0.25">
      <c r="B59" s="56"/>
      <c r="C59" s="57"/>
      <c r="D59" s="58"/>
      <c r="E59" s="59"/>
      <c r="F59" s="59"/>
      <c r="G59" s="60"/>
    </row>
    <row r="60" spans="2:7" ht="17.100000000000001" customHeight="1" x14ac:dyDescent="0.25">
      <c r="B60" s="56"/>
      <c r="C60" s="57"/>
      <c r="D60" s="58"/>
      <c r="E60" s="59"/>
      <c r="F60" s="59"/>
      <c r="G60" s="60"/>
    </row>
    <row r="61" spans="2:7" ht="17.100000000000001" customHeight="1" x14ac:dyDescent="0.25">
      <c r="B61" s="56"/>
      <c r="C61" s="57"/>
      <c r="D61" s="58"/>
      <c r="E61" s="59"/>
      <c r="F61" s="59"/>
      <c r="G61" s="60"/>
    </row>
    <row r="62" spans="2:7" ht="17.100000000000001" customHeight="1" x14ac:dyDescent="0.25">
      <c r="B62" s="56"/>
      <c r="C62" s="57"/>
      <c r="D62" s="58"/>
      <c r="E62" s="59"/>
      <c r="F62" s="59"/>
      <c r="G62" s="60"/>
    </row>
    <row r="63" spans="2:7" ht="17.100000000000001" customHeight="1" x14ac:dyDescent="0.25">
      <c r="B63" s="56"/>
      <c r="C63" s="57"/>
      <c r="D63" s="58"/>
      <c r="E63" s="59"/>
      <c r="F63" s="59"/>
      <c r="G63" s="60"/>
    </row>
    <row r="64" spans="2:7" ht="17.100000000000001" customHeight="1" x14ac:dyDescent="0.25">
      <c r="B64" s="56"/>
      <c r="C64" s="57"/>
      <c r="D64" s="58"/>
      <c r="E64" s="59"/>
      <c r="F64" s="59"/>
      <c r="G64" s="60"/>
    </row>
    <row r="65" spans="2:7" ht="17.100000000000001" customHeight="1" x14ac:dyDescent="0.25">
      <c r="B65" s="56"/>
      <c r="C65" s="57"/>
      <c r="D65" s="58"/>
      <c r="E65" s="59"/>
      <c r="F65" s="59"/>
      <c r="G65" s="60"/>
    </row>
    <row r="66" spans="2:7" ht="17.100000000000001" customHeight="1" x14ac:dyDescent="0.25">
      <c r="B66" s="56"/>
      <c r="C66" s="57"/>
      <c r="D66" s="58"/>
      <c r="E66" s="59"/>
      <c r="F66" s="59"/>
      <c r="G66" s="60"/>
    </row>
    <row r="67" spans="2:7" ht="17.100000000000001" customHeight="1" x14ac:dyDescent="0.25">
      <c r="B67" s="56"/>
      <c r="C67" s="57"/>
      <c r="D67" s="58"/>
      <c r="E67" s="59"/>
      <c r="F67" s="59"/>
      <c r="G67" s="60"/>
    </row>
    <row r="68" spans="2:7" ht="17.100000000000001" customHeight="1" x14ac:dyDescent="0.25">
      <c r="B68" s="56"/>
      <c r="C68" s="57"/>
      <c r="D68" s="58"/>
      <c r="E68" s="59"/>
      <c r="F68" s="59"/>
      <c r="G68" s="60"/>
    </row>
    <row r="69" spans="2:7" ht="17.100000000000001" customHeight="1" x14ac:dyDescent="0.25">
      <c r="B69" s="56"/>
      <c r="C69" s="57"/>
      <c r="D69" s="58"/>
      <c r="E69" s="59"/>
      <c r="F69" s="59"/>
      <c r="G69" s="60"/>
    </row>
    <row r="70" spans="2:7" ht="17.100000000000001" customHeight="1" x14ac:dyDescent="0.25">
      <c r="B70" s="56"/>
      <c r="C70" s="57"/>
      <c r="D70" s="58"/>
      <c r="E70" s="59"/>
      <c r="F70" s="59"/>
      <c r="G70" s="60"/>
    </row>
    <row r="71" spans="2:7" ht="17.100000000000001" customHeight="1" x14ac:dyDescent="0.25">
      <c r="B71" s="56"/>
      <c r="C71" s="57"/>
      <c r="D71" s="58"/>
      <c r="E71" s="59"/>
      <c r="F71" s="59"/>
      <c r="G71" s="60"/>
    </row>
    <row r="72" spans="2:7" ht="17.100000000000001" customHeight="1" x14ac:dyDescent="0.25">
      <c r="B72" s="56"/>
      <c r="C72" s="57"/>
      <c r="D72" s="58"/>
      <c r="E72" s="59"/>
      <c r="F72" s="59"/>
      <c r="G72" s="60"/>
    </row>
    <row r="73" spans="2:7" ht="17.100000000000001" customHeight="1" x14ac:dyDescent="0.25">
      <c r="B73" s="56"/>
      <c r="C73" s="57"/>
      <c r="D73" s="58"/>
      <c r="E73" s="59"/>
      <c r="F73" s="59"/>
      <c r="G73" s="60"/>
    </row>
    <row r="74" spans="2:7" ht="17.100000000000001" customHeight="1" x14ac:dyDescent="0.25">
      <c r="B74" s="56"/>
      <c r="C74" s="57"/>
      <c r="D74" s="58"/>
      <c r="E74" s="59"/>
      <c r="F74" s="59"/>
      <c r="G74" s="60"/>
    </row>
    <row r="76" spans="2:7" s="32" customFormat="1" ht="21" customHeight="1" x14ac:dyDescent="0.25">
      <c r="B76" s="33" t="s">
        <v>47</v>
      </c>
      <c r="C76" s="34"/>
      <c r="D76" s="34"/>
      <c r="E76" s="34"/>
      <c r="F76" s="34"/>
      <c r="G76" s="35"/>
    </row>
    <row r="77" spans="2:7" s="32" customFormat="1" ht="29.1" customHeight="1" x14ac:dyDescent="0.25">
      <c r="B77" s="50"/>
      <c r="C77" s="51"/>
      <c r="D77" s="53" t="s">
        <v>109</v>
      </c>
      <c r="E77" s="54" t="s">
        <v>110</v>
      </c>
      <c r="F77" s="54" t="s">
        <v>111</v>
      </c>
      <c r="G77" s="55" t="s">
        <v>112</v>
      </c>
    </row>
    <row r="78" spans="2:7" s="32" customFormat="1" ht="17.100000000000001" customHeight="1" x14ac:dyDescent="0.25">
      <c r="B78" s="47"/>
      <c r="C78" s="36" t="s">
        <v>71</v>
      </c>
      <c r="D78" s="37">
        <v>105</v>
      </c>
      <c r="E78" s="38">
        <v>52.5</v>
      </c>
      <c r="F78" s="38">
        <v>52.5</v>
      </c>
      <c r="G78" s="39">
        <v>52.5</v>
      </c>
    </row>
    <row r="79" spans="2:7" s="32" customFormat="1" ht="17.100000000000001" customHeight="1" x14ac:dyDescent="0.25">
      <c r="B79" s="48"/>
      <c r="C79" s="40" t="s">
        <v>72</v>
      </c>
      <c r="D79" s="41">
        <v>58</v>
      </c>
      <c r="E79" s="42">
        <v>28.999999999999996</v>
      </c>
      <c r="F79" s="42">
        <v>28.999999999999996</v>
      </c>
      <c r="G79" s="43">
        <v>81.5</v>
      </c>
    </row>
    <row r="80" spans="2:7" s="32" customFormat="1" ht="17.100000000000001" customHeight="1" x14ac:dyDescent="0.25">
      <c r="B80" s="48"/>
      <c r="C80" s="40" t="s">
        <v>73</v>
      </c>
      <c r="D80" s="41">
        <v>37</v>
      </c>
      <c r="E80" s="42">
        <v>18.5</v>
      </c>
      <c r="F80" s="42">
        <v>18.5</v>
      </c>
      <c r="G80" s="43">
        <v>100</v>
      </c>
    </row>
    <row r="81" spans="2:7" s="32" customFormat="1" ht="17.100000000000001" customHeight="1" x14ac:dyDescent="0.25">
      <c r="B81" s="49"/>
      <c r="C81" s="52" t="s">
        <v>108</v>
      </c>
      <c r="D81" s="44">
        <v>200</v>
      </c>
      <c r="E81" s="45">
        <v>100</v>
      </c>
      <c r="F81" s="45">
        <v>100</v>
      </c>
      <c r="G81" s="46"/>
    </row>
    <row r="82" spans="2:7" ht="17.100000000000001" customHeight="1" x14ac:dyDescent="0.25">
      <c r="B82" s="56"/>
      <c r="C82" s="57"/>
      <c r="D82" s="58"/>
      <c r="E82" s="59"/>
      <c r="F82" s="59"/>
      <c r="G82" s="60"/>
    </row>
    <row r="83" spans="2:7" ht="17.100000000000001" customHeight="1" x14ac:dyDescent="0.25">
      <c r="B83" s="56"/>
      <c r="C83" s="57"/>
      <c r="D83" s="58"/>
      <c r="E83" s="59"/>
      <c r="F83" s="59"/>
      <c r="G83" s="60"/>
    </row>
    <row r="84" spans="2:7" ht="17.100000000000001" customHeight="1" x14ac:dyDescent="0.25">
      <c r="B84" s="56"/>
      <c r="C84" s="57"/>
      <c r="D84" s="58"/>
      <c r="E84" s="59"/>
      <c r="F84" s="59"/>
      <c r="G84" s="60"/>
    </row>
    <row r="85" spans="2:7" ht="17.100000000000001" customHeight="1" x14ac:dyDescent="0.25">
      <c r="B85" s="56"/>
      <c r="C85" s="57"/>
      <c r="D85" s="58"/>
      <c r="E85" s="59"/>
      <c r="F85" s="59"/>
      <c r="G85" s="60"/>
    </row>
    <row r="86" spans="2:7" ht="17.100000000000001" customHeight="1" x14ac:dyDescent="0.25">
      <c r="B86" s="56"/>
      <c r="C86" s="57"/>
      <c r="D86" s="58"/>
      <c r="E86" s="59"/>
      <c r="F86" s="59"/>
      <c r="G86" s="60"/>
    </row>
    <row r="87" spans="2:7" ht="17.100000000000001" customHeight="1" x14ac:dyDescent="0.25">
      <c r="B87" s="56"/>
      <c r="C87" s="57"/>
      <c r="D87" s="58"/>
      <c r="E87" s="59"/>
      <c r="F87" s="59"/>
      <c r="G87" s="60"/>
    </row>
    <row r="88" spans="2:7" ht="17.100000000000001" customHeight="1" x14ac:dyDescent="0.25">
      <c r="B88" s="56"/>
      <c r="C88" s="57"/>
      <c r="D88" s="58"/>
      <c r="E88" s="59"/>
      <c r="F88" s="59"/>
      <c r="G88" s="60"/>
    </row>
    <row r="89" spans="2:7" ht="17.100000000000001" customHeight="1" x14ac:dyDescent="0.25">
      <c r="B89" s="56"/>
      <c r="C89" s="57"/>
      <c r="D89" s="58"/>
      <c r="E89" s="59"/>
      <c r="F89" s="59"/>
      <c r="G89" s="60"/>
    </row>
    <row r="90" spans="2:7" ht="17.100000000000001" customHeight="1" x14ac:dyDescent="0.25">
      <c r="B90" s="56"/>
      <c r="C90" s="57"/>
      <c r="D90" s="58"/>
      <c r="E90" s="59"/>
      <c r="F90" s="59"/>
      <c r="G90" s="60"/>
    </row>
    <row r="91" spans="2:7" ht="17.100000000000001" customHeight="1" x14ac:dyDescent="0.25">
      <c r="B91" s="56"/>
      <c r="C91" s="57"/>
      <c r="D91" s="58"/>
      <c r="E91" s="59"/>
      <c r="F91" s="59"/>
      <c r="G91" s="60"/>
    </row>
    <row r="92" spans="2:7" ht="17.100000000000001" customHeight="1" x14ac:dyDescent="0.25">
      <c r="B92" s="56"/>
      <c r="C92" s="57"/>
      <c r="D92" s="58"/>
      <c r="E92" s="59"/>
      <c r="F92" s="59"/>
      <c r="G92" s="60"/>
    </row>
    <row r="93" spans="2:7" ht="17.100000000000001" customHeight="1" x14ac:dyDescent="0.25">
      <c r="B93" s="56"/>
      <c r="C93" s="57"/>
      <c r="D93" s="58"/>
      <c r="E93" s="59"/>
      <c r="F93" s="59"/>
      <c r="G93" s="60"/>
    </row>
    <row r="94" spans="2:7" ht="17.100000000000001" customHeight="1" x14ac:dyDescent="0.25">
      <c r="B94" s="56"/>
      <c r="C94" s="57"/>
      <c r="D94" s="58"/>
      <c r="E94" s="59"/>
      <c r="F94" s="59"/>
      <c r="G94" s="60"/>
    </row>
    <row r="95" spans="2:7" ht="17.100000000000001" customHeight="1" x14ac:dyDescent="0.25">
      <c r="B95" s="56"/>
      <c r="C95" s="57"/>
      <c r="D95" s="58"/>
      <c r="E95" s="59"/>
      <c r="F95" s="59"/>
      <c r="G95" s="60"/>
    </row>
    <row r="96" spans="2:7" ht="17.100000000000001" customHeight="1" x14ac:dyDescent="0.25">
      <c r="B96" s="56"/>
      <c r="C96" s="57"/>
      <c r="D96" s="58"/>
      <c r="E96" s="59"/>
      <c r="F96" s="59"/>
      <c r="G96" s="60"/>
    </row>
    <row r="97" spans="2:7" ht="17.100000000000001" customHeight="1" x14ac:dyDescent="0.25">
      <c r="B97" s="56"/>
      <c r="C97" s="57"/>
      <c r="D97" s="58"/>
      <c r="E97" s="59"/>
      <c r="F97" s="59"/>
      <c r="G97" s="60"/>
    </row>
    <row r="98" spans="2:7" s="32" customFormat="1" x14ac:dyDescent="0.25"/>
    <row r="99" spans="2:7" s="32" customFormat="1" ht="21" customHeight="1" x14ac:dyDescent="0.25">
      <c r="B99" s="33" t="s">
        <v>48</v>
      </c>
      <c r="C99" s="34"/>
      <c r="D99" s="34"/>
      <c r="E99" s="34"/>
      <c r="F99" s="34"/>
      <c r="G99" s="35"/>
    </row>
    <row r="100" spans="2:7" s="32" customFormat="1" ht="29.1" customHeight="1" x14ac:dyDescent="0.25">
      <c r="B100" s="50"/>
      <c r="C100" s="51"/>
      <c r="D100" s="53" t="s">
        <v>109</v>
      </c>
      <c r="E100" s="54" t="s">
        <v>110</v>
      </c>
      <c r="F100" s="54" t="s">
        <v>111</v>
      </c>
      <c r="G100" s="55" t="s">
        <v>112</v>
      </c>
    </row>
    <row r="101" spans="2:7" s="32" customFormat="1" ht="17.100000000000001" customHeight="1" x14ac:dyDescent="0.25">
      <c r="B101" s="47"/>
      <c r="C101" s="36" t="s">
        <v>74</v>
      </c>
      <c r="D101" s="37">
        <v>73</v>
      </c>
      <c r="E101" s="38">
        <v>36.5</v>
      </c>
      <c r="F101" s="38">
        <v>36.5</v>
      </c>
      <c r="G101" s="39">
        <v>36.5</v>
      </c>
    </row>
    <row r="102" spans="2:7" s="32" customFormat="1" ht="17.100000000000001" customHeight="1" x14ac:dyDescent="0.25">
      <c r="B102" s="48"/>
      <c r="C102" s="40" t="s">
        <v>75</v>
      </c>
      <c r="D102" s="41">
        <v>127</v>
      </c>
      <c r="E102" s="42">
        <v>63.5</v>
      </c>
      <c r="F102" s="42">
        <v>63.5</v>
      </c>
      <c r="G102" s="43">
        <v>100</v>
      </c>
    </row>
    <row r="103" spans="2:7" s="32" customFormat="1" ht="17.100000000000001" customHeight="1" x14ac:dyDescent="0.25">
      <c r="B103" s="49"/>
      <c r="C103" s="52" t="s">
        <v>108</v>
      </c>
      <c r="D103" s="44">
        <v>200</v>
      </c>
      <c r="E103" s="45">
        <v>100</v>
      </c>
      <c r="F103" s="45">
        <v>100</v>
      </c>
      <c r="G103" s="46"/>
    </row>
    <row r="104" spans="2:7" ht="17.100000000000001" customHeight="1" x14ac:dyDescent="0.25">
      <c r="B104" s="56"/>
      <c r="C104" s="57"/>
      <c r="D104" s="58"/>
      <c r="E104" s="59"/>
      <c r="F104" s="59"/>
      <c r="G104" s="60"/>
    </row>
    <row r="105" spans="2:7" ht="17.100000000000001" customHeight="1" x14ac:dyDescent="0.25">
      <c r="B105" s="56"/>
      <c r="C105" s="57"/>
      <c r="D105" s="58"/>
      <c r="E105" s="59"/>
      <c r="F105" s="59"/>
      <c r="G105" s="60"/>
    </row>
    <row r="106" spans="2:7" ht="17.100000000000001" customHeight="1" x14ac:dyDescent="0.25">
      <c r="B106" s="56"/>
      <c r="C106" s="57"/>
      <c r="D106" s="58"/>
      <c r="E106" s="59"/>
      <c r="F106" s="59"/>
      <c r="G106" s="60"/>
    </row>
    <row r="107" spans="2:7" ht="17.100000000000001" customHeight="1" x14ac:dyDescent="0.25">
      <c r="B107" s="56"/>
      <c r="C107" s="57"/>
      <c r="D107" s="58"/>
      <c r="E107" s="59"/>
      <c r="F107" s="59"/>
      <c r="G107" s="60"/>
    </row>
    <row r="108" spans="2:7" ht="17.100000000000001" customHeight="1" x14ac:dyDescent="0.25">
      <c r="B108" s="56"/>
      <c r="C108" s="57"/>
      <c r="D108" s="58"/>
      <c r="E108" s="59"/>
      <c r="F108" s="59"/>
      <c r="G108" s="60"/>
    </row>
    <row r="109" spans="2:7" ht="17.100000000000001" customHeight="1" x14ac:dyDescent="0.25">
      <c r="B109" s="56"/>
      <c r="C109" s="57"/>
      <c r="D109" s="58"/>
      <c r="E109" s="59"/>
      <c r="F109" s="59"/>
      <c r="G109" s="60"/>
    </row>
    <row r="110" spans="2:7" ht="17.100000000000001" customHeight="1" x14ac:dyDescent="0.25">
      <c r="B110" s="56"/>
      <c r="C110" s="57"/>
      <c r="D110" s="58"/>
      <c r="E110" s="59"/>
      <c r="F110" s="59"/>
      <c r="G110" s="60"/>
    </row>
    <row r="111" spans="2:7" ht="17.100000000000001" customHeight="1" x14ac:dyDescent="0.25">
      <c r="B111" s="56"/>
      <c r="C111" s="57"/>
      <c r="D111" s="58"/>
      <c r="E111" s="59"/>
      <c r="F111" s="59"/>
      <c r="G111" s="60"/>
    </row>
    <row r="112" spans="2:7" ht="17.100000000000001" customHeight="1" x14ac:dyDescent="0.25">
      <c r="B112" s="56"/>
      <c r="C112" s="57"/>
      <c r="D112" s="58"/>
      <c r="E112" s="59"/>
      <c r="F112" s="59"/>
      <c r="G112" s="60"/>
    </row>
    <row r="113" spans="2:7" ht="17.100000000000001" customHeight="1" x14ac:dyDescent="0.25">
      <c r="B113" s="56"/>
      <c r="C113" s="57"/>
      <c r="D113" s="58"/>
      <c r="E113" s="59"/>
      <c r="F113" s="59"/>
      <c r="G113" s="60"/>
    </row>
    <row r="114" spans="2:7" ht="17.100000000000001" customHeight="1" x14ac:dyDescent="0.25">
      <c r="B114" s="56"/>
      <c r="C114" s="57"/>
      <c r="D114" s="58"/>
      <c r="E114" s="59"/>
      <c r="F114" s="59"/>
      <c r="G114" s="60"/>
    </row>
    <row r="115" spans="2:7" ht="17.100000000000001" customHeight="1" x14ac:dyDescent="0.25">
      <c r="B115" s="56"/>
      <c r="C115" s="57"/>
      <c r="D115" s="58"/>
      <c r="E115" s="59"/>
      <c r="F115" s="59"/>
      <c r="G115" s="60"/>
    </row>
    <row r="116" spans="2:7" ht="17.100000000000001" customHeight="1" x14ac:dyDescent="0.25">
      <c r="B116" s="56"/>
      <c r="C116" s="57"/>
      <c r="D116" s="58"/>
      <c r="E116" s="59"/>
      <c r="F116" s="59"/>
      <c r="G116" s="60"/>
    </row>
    <row r="117" spans="2:7" ht="17.100000000000001" customHeight="1" x14ac:dyDescent="0.25">
      <c r="B117" s="56"/>
      <c r="C117" s="57"/>
      <c r="D117" s="58"/>
      <c r="E117" s="59"/>
      <c r="F117" s="59"/>
      <c r="G117" s="60"/>
    </row>
    <row r="118" spans="2:7" ht="17.100000000000001" customHeight="1" x14ac:dyDescent="0.25">
      <c r="B118" s="56"/>
      <c r="C118" s="57"/>
      <c r="D118" s="58"/>
      <c r="E118" s="59"/>
      <c r="F118" s="59"/>
      <c r="G118" s="60"/>
    </row>
    <row r="119" spans="2:7" ht="17.100000000000001" customHeight="1" x14ac:dyDescent="0.25">
      <c r="B119" s="56"/>
      <c r="C119" s="57"/>
      <c r="D119" s="58"/>
      <c r="E119" s="59"/>
      <c r="F119" s="59"/>
      <c r="G119" s="60"/>
    </row>
    <row r="120" spans="2:7" s="32" customFormat="1" x14ac:dyDescent="0.25"/>
    <row r="121" spans="2:7" s="32" customFormat="1" ht="21" customHeight="1" x14ac:dyDescent="0.25">
      <c r="B121" s="33" t="s">
        <v>49</v>
      </c>
      <c r="C121" s="34"/>
      <c r="D121" s="34"/>
      <c r="E121" s="34"/>
      <c r="F121" s="34"/>
      <c r="G121" s="35"/>
    </row>
    <row r="122" spans="2:7" s="32" customFormat="1" ht="29.1" customHeight="1" x14ac:dyDescent="0.25">
      <c r="B122" s="50"/>
      <c r="C122" s="51"/>
      <c r="D122" s="53" t="s">
        <v>109</v>
      </c>
      <c r="E122" s="54" t="s">
        <v>110</v>
      </c>
      <c r="F122" s="54" t="s">
        <v>111</v>
      </c>
      <c r="G122" s="55" t="s">
        <v>112</v>
      </c>
    </row>
    <row r="123" spans="2:7" s="32" customFormat="1" ht="17.100000000000001" customHeight="1" x14ac:dyDescent="0.25">
      <c r="B123" s="47"/>
      <c r="C123" s="36" t="s">
        <v>76</v>
      </c>
      <c r="D123" s="37">
        <v>116</v>
      </c>
      <c r="E123" s="38">
        <v>57.999999999999993</v>
      </c>
      <c r="F123" s="38">
        <v>57.999999999999993</v>
      </c>
      <c r="G123" s="39">
        <v>57.999999999999993</v>
      </c>
    </row>
    <row r="124" spans="2:7" s="32" customFormat="1" ht="17.100000000000001" customHeight="1" x14ac:dyDescent="0.25">
      <c r="B124" s="48"/>
      <c r="C124" s="40" t="s">
        <v>77</v>
      </c>
      <c r="D124" s="41">
        <v>65</v>
      </c>
      <c r="E124" s="42">
        <v>32.5</v>
      </c>
      <c r="F124" s="42">
        <v>32.5</v>
      </c>
      <c r="G124" s="43">
        <v>90.5</v>
      </c>
    </row>
    <row r="125" spans="2:7" s="32" customFormat="1" ht="17.100000000000001" customHeight="1" x14ac:dyDescent="0.25">
      <c r="B125" s="48"/>
      <c r="C125" s="40" t="s">
        <v>78</v>
      </c>
      <c r="D125" s="41">
        <v>11</v>
      </c>
      <c r="E125" s="42">
        <v>5.5</v>
      </c>
      <c r="F125" s="42">
        <v>5.5</v>
      </c>
      <c r="G125" s="43">
        <v>96</v>
      </c>
    </row>
    <row r="126" spans="2:7" s="32" customFormat="1" ht="17.100000000000001" customHeight="1" x14ac:dyDescent="0.25">
      <c r="B126" s="48"/>
      <c r="C126" s="40" t="s">
        <v>79</v>
      </c>
      <c r="D126" s="41">
        <v>8</v>
      </c>
      <c r="E126" s="42">
        <v>4</v>
      </c>
      <c r="F126" s="42">
        <v>4</v>
      </c>
      <c r="G126" s="43">
        <v>100</v>
      </c>
    </row>
    <row r="127" spans="2:7" s="32" customFormat="1" ht="17.100000000000001" customHeight="1" x14ac:dyDescent="0.25">
      <c r="B127" s="49"/>
      <c r="C127" s="52" t="s">
        <v>108</v>
      </c>
      <c r="D127" s="44">
        <v>200</v>
      </c>
      <c r="E127" s="45">
        <v>100</v>
      </c>
      <c r="F127" s="45">
        <v>100</v>
      </c>
      <c r="G127" s="46"/>
    </row>
    <row r="128" spans="2:7" ht="17.100000000000001" customHeight="1" x14ac:dyDescent="0.25">
      <c r="B128" s="56"/>
      <c r="C128" s="57"/>
      <c r="D128" s="58"/>
      <c r="E128" s="59"/>
      <c r="F128" s="59"/>
      <c r="G128" s="60"/>
    </row>
    <row r="129" spans="2:7" ht="17.100000000000001" customHeight="1" x14ac:dyDescent="0.25">
      <c r="B129" s="56"/>
      <c r="C129" s="57"/>
      <c r="D129" s="58"/>
      <c r="E129" s="59"/>
      <c r="F129" s="59"/>
      <c r="G129" s="60"/>
    </row>
    <row r="130" spans="2:7" ht="17.100000000000001" customHeight="1" x14ac:dyDescent="0.25">
      <c r="B130" s="56"/>
      <c r="C130" s="57"/>
      <c r="D130" s="58"/>
      <c r="E130" s="59"/>
      <c r="F130" s="59"/>
      <c r="G130" s="60"/>
    </row>
    <row r="131" spans="2:7" ht="17.100000000000001" customHeight="1" x14ac:dyDescent="0.25">
      <c r="B131" s="56"/>
      <c r="C131" s="57"/>
      <c r="D131" s="58"/>
      <c r="E131" s="59"/>
      <c r="F131" s="59"/>
      <c r="G131" s="60"/>
    </row>
    <row r="132" spans="2:7" ht="17.100000000000001" customHeight="1" x14ac:dyDescent="0.25">
      <c r="B132" s="56"/>
      <c r="C132" s="57"/>
      <c r="D132" s="58"/>
      <c r="E132" s="59"/>
      <c r="F132" s="59"/>
      <c r="G132" s="60"/>
    </row>
    <row r="133" spans="2:7" ht="17.100000000000001" customHeight="1" x14ac:dyDescent="0.25">
      <c r="B133" s="56"/>
      <c r="C133" s="57"/>
      <c r="D133" s="58"/>
      <c r="E133" s="59"/>
      <c r="F133" s="59"/>
      <c r="G133" s="60"/>
    </row>
    <row r="134" spans="2:7" ht="17.100000000000001" customHeight="1" x14ac:dyDescent="0.25">
      <c r="B134" s="56"/>
      <c r="C134" s="57"/>
      <c r="D134" s="58"/>
      <c r="E134" s="59"/>
      <c r="F134" s="59"/>
      <c r="G134" s="60"/>
    </row>
    <row r="135" spans="2:7" ht="17.100000000000001" customHeight="1" x14ac:dyDescent="0.25">
      <c r="B135" s="56"/>
      <c r="C135" s="57"/>
      <c r="D135" s="58"/>
      <c r="E135" s="59"/>
      <c r="F135" s="59"/>
      <c r="G135" s="60"/>
    </row>
    <row r="136" spans="2:7" ht="17.100000000000001" customHeight="1" x14ac:dyDescent="0.25">
      <c r="B136" s="56"/>
      <c r="C136" s="57"/>
      <c r="D136" s="58"/>
      <c r="E136" s="59"/>
      <c r="F136" s="59"/>
      <c r="G136" s="60"/>
    </row>
    <row r="137" spans="2:7" ht="17.100000000000001" customHeight="1" x14ac:dyDescent="0.25">
      <c r="B137" s="56"/>
      <c r="C137" s="57"/>
      <c r="D137" s="58"/>
      <c r="E137" s="59"/>
      <c r="F137" s="59"/>
      <c r="G137" s="60"/>
    </row>
    <row r="138" spans="2:7" ht="17.100000000000001" customHeight="1" x14ac:dyDescent="0.25">
      <c r="B138" s="56"/>
      <c r="C138" s="57"/>
      <c r="D138" s="58"/>
      <c r="E138" s="59"/>
      <c r="F138" s="59"/>
      <c r="G138" s="60"/>
    </row>
    <row r="139" spans="2:7" ht="17.100000000000001" customHeight="1" x14ac:dyDescent="0.25">
      <c r="B139" s="56"/>
      <c r="C139" s="57"/>
      <c r="D139" s="58"/>
      <c r="E139" s="59"/>
      <c r="F139" s="59"/>
      <c r="G139" s="60"/>
    </row>
    <row r="140" spans="2:7" ht="17.100000000000001" customHeight="1" x14ac:dyDescent="0.25">
      <c r="B140" s="56"/>
      <c r="C140" s="57"/>
      <c r="D140" s="58"/>
      <c r="E140" s="59"/>
      <c r="F140" s="59"/>
      <c r="G140" s="60"/>
    </row>
    <row r="141" spans="2:7" ht="17.100000000000001" customHeight="1" x14ac:dyDescent="0.25">
      <c r="B141" s="56"/>
      <c r="C141" s="57"/>
      <c r="D141" s="58"/>
      <c r="E141" s="59"/>
      <c r="F141" s="59"/>
      <c r="G141" s="60"/>
    </row>
    <row r="142" spans="2:7" ht="17.100000000000001" customHeight="1" x14ac:dyDescent="0.25">
      <c r="B142" s="56"/>
      <c r="C142" s="57"/>
      <c r="D142" s="58"/>
      <c r="E142" s="59"/>
      <c r="F142" s="59"/>
      <c r="G142" s="60"/>
    </row>
    <row r="143" spans="2:7" ht="17.100000000000001" customHeight="1" x14ac:dyDescent="0.25">
      <c r="B143" s="56"/>
      <c r="C143" s="57"/>
      <c r="D143" s="58"/>
      <c r="E143" s="59"/>
      <c r="F143" s="59"/>
      <c r="G143" s="60"/>
    </row>
    <row r="144" spans="2:7" s="32" customFormat="1" x14ac:dyDescent="0.25"/>
    <row r="145" spans="2:7" s="32" customFormat="1" ht="21" customHeight="1" x14ac:dyDescent="0.25">
      <c r="B145" s="33" t="s">
        <v>50</v>
      </c>
      <c r="C145" s="34"/>
      <c r="D145" s="34"/>
      <c r="E145" s="34"/>
      <c r="F145" s="34"/>
      <c r="G145" s="35"/>
    </row>
    <row r="146" spans="2:7" s="32" customFormat="1" ht="29.1" customHeight="1" x14ac:dyDescent="0.25">
      <c r="B146" s="50"/>
      <c r="C146" s="51"/>
      <c r="D146" s="53" t="s">
        <v>109</v>
      </c>
      <c r="E146" s="54" t="s">
        <v>110</v>
      </c>
      <c r="F146" s="54" t="s">
        <v>111</v>
      </c>
      <c r="G146" s="55" t="s">
        <v>112</v>
      </c>
    </row>
    <row r="147" spans="2:7" s="32" customFormat="1" ht="17.100000000000001" customHeight="1" x14ac:dyDescent="0.25">
      <c r="B147" s="47"/>
      <c r="C147" s="62" t="s">
        <v>81</v>
      </c>
      <c r="D147" s="63">
        <v>8</v>
      </c>
      <c r="E147" s="64">
        <v>4</v>
      </c>
      <c r="F147" s="64">
        <v>4</v>
      </c>
      <c r="G147" s="39">
        <f>F147</f>
        <v>4</v>
      </c>
    </row>
    <row r="148" spans="2:7" s="32" customFormat="1" ht="30" customHeight="1" x14ac:dyDescent="0.25">
      <c r="B148" s="48"/>
      <c r="C148" s="71" t="s">
        <v>80</v>
      </c>
      <c r="D148" s="72">
        <v>16</v>
      </c>
      <c r="E148" s="73">
        <v>8</v>
      </c>
      <c r="F148" s="73">
        <v>8</v>
      </c>
      <c r="G148" s="43">
        <f>F148+G147</f>
        <v>12</v>
      </c>
    </row>
    <row r="149" spans="2:7" s="32" customFormat="1" ht="17.100000000000001" customHeight="1" x14ac:dyDescent="0.25">
      <c r="B149" s="48"/>
      <c r="C149" s="68" t="s">
        <v>84</v>
      </c>
      <c r="D149" s="69">
        <v>20</v>
      </c>
      <c r="E149" s="70">
        <v>10</v>
      </c>
      <c r="F149" s="70">
        <v>10</v>
      </c>
      <c r="G149" s="43">
        <f t="shared" ref="G149:G151" si="0">F149+G148</f>
        <v>22</v>
      </c>
    </row>
    <row r="150" spans="2:7" s="32" customFormat="1" ht="17.100000000000001" customHeight="1" x14ac:dyDescent="0.25">
      <c r="B150" s="48"/>
      <c r="C150" s="68" t="s">
        <v>82</v>
      </c>
      <c r="D150" s="69">
        <v>90</v>
      </c>
      <c r="E150" s="70">
        <v>45</v>
      </c>
      <c r="F150" s="70">
        <v>45</v>
      </c>
      <c r="G150" s="61">
        <f t="shared" si="0"/>
        <v>67</v>
      </c>
    </row>
    <row r="151" spans="2:7" s="32" customFormat="1" ht="30" customHeight="1" x14ac:dyDescent="0.25">
      <c r="B151" s="48"/>
      <c r="C151" s="68" t="s">
        <v>83</v>
      </c>
      <c r="D151" s="69">
        <v>66</v>
      </c>
      <c r="E151" s="70">
        <v>33</v>
      </c>
      <c r="F151" s="70">
        <v>33</v>
      </c>
      <c r="G151" s="61">
        <f t="shared" si="0"/>
        <v>100</v>
      </c>
    </row>
    <row r="152" spans="2:7" s="32" customFormat="1" ht="17.100000000000001" customHeight="1" x14ac:dyDescent="0.25">
      <c r="B152" s="49"/>
      <c r="C152" s="65" t="s">
        <v>108</v>
      </c>
      <c r="D152" s="66">
        <v>200</v>
      </c>
      <c r="E152" s="67">
        <v>100</v>
      </c>
      <c r="F152" s="67">
        <v>100</v>
      </c>
      <c r="G152" s="46"/>
    </row>
    <row r="153" spans="2:7" ht="17.100000000000001" customHeight="1" x14ac:dyDescent="0.25">
      <c r="B153" s="56"/>
      <c r="C153" s="57"/>
      <c r="D153" s="58"/>
      <c r="E153" s="59"/>
      <c r="F153" s="59"/>
      <c r="G153" s="60"/>
    </row>
    <row r="154" spans="2:7" ht="17.100000000000001" customHeight="1" x14ac:dyDescent="0.25">
      <c r="B154" s="56"/>
      <c r="C154" s="57"/>
      <c r="D154" s="58"/>
      <c r="E154" s="59"/>
      <c r="F154" s="59"/>
      <c r="G154" s="60"/>
    </row>
    <row r="155" spans="2:7" ht="17.100000000000001" customHeight="1" x14ac:dyDescent="0.25">
      <c r="B155" s="56"/>
      <c r="C155" s="57"/>
      <c r="D155" s="58"/>
      <c r="E155" s="59"/>
      <c r="F155" s="59"/>
      <c r="G155" s="60"/>
    </row>
    <row r="156" spans="2:7" ht="17.100000000000001" customHeight="1" x14ac:dyDescent="0.25">
      <c r="B156" s="56"/>
      <c r="C156" s="57"/>
      <c r="D156" s="58"/>
      <c r="E156" s="59"/>
      <c r="F156" s="59"/>
      <c r="G156" s="60"/>
    </row>
    <row r="157" spans="2:7" ht="17.100000000000001" customHeight="1" x14ac:dyDescent="0.25">
      <c r="B157" s="56"/>
      <c r="C157" s="57"/>
      <c r="D157" s="58"/>
      <c r="E157" s="59"/>
      <c r="F157" s="59"/>
      <c r="G157" s="60"/>
    </row>
    <row r="158" spans="2:7" ht="17.100000000000001" customHeight="1" x14ac:dyDescent="0.25">
      <c r="B158" s="56"/>
      <c r="C158" s="57"/>
      <c r="D158" s="58"/>
      <c r="E158" s="59"/>
      <c r="F158" s="59"/>
      <c r="G158" s="60"/>
    </row>
    <row r="159" spans="2:7" ht="17.100000000000001" customHeight="1" x14ac:dyDescent="0.25">
      <c r="B159" s="56"/>
      <c r="C159" s="57"/>
      <c r="D159" s="58"/>
      <c r="E159" s="59"/>
      <c r="F159" s="59"/>
      <c r="G159" s="60"/>
    </row>
    <row r="160" spans="2:7" ht="17.100000000000001" customHeight="1" x14ac:dyDescent="0.25">
      <c r="B160" s="56"/>
      <c r="C160" s="57"/>
      <c r="D160" s="58"/>
      <c r="E160" s="59"/>
      <c r="F160" s="59"/>
      <c r="G160" s="60"/>
    </row>
    <row r="161" spans="2:7" ht="17.100000000000001" customHeight="1" x14ac:dyDescent="0.25">
      <c r="B161" s="56"/>
      <c r="C161" s="57"/>
      <c r="D161" s="58"/>
      <c r="E161" s="59"/>
      <c r="F161" s="59"/>
      <c r="G161" s="60"/>
    </row>
    <row r="162" spans="2:7" ht="17.100000000000001" customHeight="1" x14ac:dyDescent="0.25">
      <c r="B162" s="56"/>
      <c r="C162" s="57"/>
      <c r="D162" s="58"/>
      <c r="E162" s="59"/>
      <c r="F162" s="59"/>
      <c r="G162" s="60"/>
    </row>
    <row r="163" spans="2:7" ht="17.100000000000001" customHeight="1" x14ac:dyDescent="0.25">
      <c r="B163" s="56"/>
      <c r="C163" s="57"/>
      <c r="D163" s="58"/>
      <c r="E163" s="59"/>
      <c r="F163" s="59"/>
      <c r="G163" s="60"/>
    </row>
    <row r="164" spans="2:7" ht="17.100000000000001" customHeight="1" x14ac:dyDescent="0.25">
      <c r="B164" s="56"/>
      <c r="C164" s="57"/>
      <c r="D164" s="58"/>
      <c r="E164" s="59"/>
      <c r="F164" s="59"/>
      <c r="G164" s="60"/>
    </row>
    <row r="165" spans="2:7" ht="17.100000000000001" customHeight="1" x14ac:dyDescent="0.25">
      <c r="B165" s="56"/>
      <c r="C165" s="57"/>
      <c r="D165" s="58"/>
      <c r="E165" s="59"/>
      <c r="F165" s="59"/>
      <c r="G165" s="60"/>
    </row>
    <row r="166" spans="2:7" ht="17.100000000000001" customHeight="1" x14ac:dyDescent="0.25">
      <c r="B166" s="56"/>
      <c r="C166" s="57"/>
      <c r="D166" s="58"/>
      <c r="E166" s="59"/>
      <c r="F166" s="59"/>
      <c r="G166" s="60"/>
    </row>
    <row r="167" spans="2:7" ht="17.100000000000001" customHeight="1" x14ac:dyDescent="0.25">
      <c r="B167" s="56"/>
      <c r="C167" s="57"/>
      <c r="D167" s="58"/>
      <c r="E167" s="59"/>
      <c r="F167" s="59"/>
      <c r="G167" s="60"/>
    </row>
    <row r="168" spans="2:7" ht="17.100000000000001" customHeight="1" x14ac:dyDescent="0.25">
      <c r="B168" s="56"/>
      <c r="C168" s="57"/>
      <c r="D168" s="58"/>
      <c r="E168" s="59"/>
      <c r="F168" s="59"/>
      <c r="G168" s="60"/>
    </row>
    <row r="169" spans="2:7" s="32" customFormat="1" x14ac:dyDescent="0.25"/>
    <row r="170" spans="2:7" s="32" customFormat="1" ht="21" customHeight="1" x14ac:dyDescent="0.25">
      <c r="B170" s="33" t="s">
        <v>51</v>
      </c>
      <c r="C170" s="34"/>
      <c r="D170" s="34"/>
      <c r="E170" s="34"/>
      <c r="F170" s="34"/>
      <c r="G170" s="35"/>
    </row>
    <row r="171" spans="2:7" s="32" customFormat="1" ht="29.1" customHeight="1" x14ac:dyDescent="0.25">
      <c r="B171" s="50"/>
      <c r="C171" s="51"/>
      <c r="D171" s="53" t="s">
        <v>109</v>
      </c>
      <c r="E171" s="54" t="s">
        <v>110</v>
      </c>
      <c r="F171" s="54" t="s">
        <v>111</v>
      </c>
      <c r="G171" s="55" t="s">
        <v>112</v>
      </c>
    </row>
    <row r="172" spans="2:7" s="32" customFormat="1" ht="17.100000000000001" customHeight="1" x14ac:dyDescent="0.25">
      <c r="B172" s="47"/>
      <c r="C172" s="36" t="s">
        <v>85</v>
      </c>
      <c r="D172" s="37">
        <v>20</v>
      </c>
      <c r="E172" s="38">
        <v>10</v>
      </c>
      <c r="F172" s="38">
        <v>10</v>
      </c>
      <c r="G172" s="39">
        <v>10</v>
      </c>
    </row>
    <row r="173" spans="2:7" s="32" customFormat="1" ht="17.100000000000001" customHeight="1" x14ac:dyDescent="0.25">
      <c r="B173" s="48"/>
      <c r="C173" s="40" t="s">
        <v>86</v>
      </c>
      <c r="D173" s="41">
        <v>56</v>
      </c>
      <c r="E173" s="42">
        <v>28.000000000000004</v>
      </c>
      <c r="F173" s="42">
        <v>28.000000000000004</v>
      </c>
      <c r="G173" s="43">
        <v>38</v>
      </c>
    </row>
    <row r="174" spans="2:7" s="32" customFormat="1" ht="17.100000000000001" customHeight="1" x14ac:dyDescent="0.25">
      <c r="B174" s="48"/>
      <c r="C174" s="40" t="s">
        <v>87</v>
      </c>
      <c r="D174" s="41">
        <v>27</v>
      </c>
      <c r="E174" s="42">
        <v>13.5</v>
      </c>
      <c r="F174" s="42">
        <v>13.5</v>
      </c>
      <c r="G174" s="43">
        <v>51.5</v>
      </c>
    </row>
    <row r="175" spans="2:7" s="32" customFormat="1" ht="17.100000000000001" customHeight="1" x14ac:dyDescent="0.25">
      <c r="B175" s="48"/>
      <c r="C175" s="40" t="s">
        <v>88</v>
      </c>
      <c r="D175" s="41">
        <v>20</v>
      </c>
      <c r="E175" s="42">
        <v>10</v>
      </c>
      <c r="F175" s="42">
        <v>10</v>
      </c>
      <c r="G175" s="43">
        <v>61.5</v>
      </c>
    </row>
    <row r="176" spans="2:7" s="32" customFormat="1" ht="17.100000000000001" customHeight="1" x14ac:dyDescent="0.25">
      <c r="B176" s="48"/>
      <c r="C176" s="40" t="s">
        <v>89</v>
      </c>
      <c r="D176" s="41">
        <v>77</v>
      </c>
      <c r="E176" s="42">
        <v>38.5</v>
      </c>
      <c r="F176" s="42">
        <v>38.5</v>
      </c>
      <c r="G176" s="43">
        <v>100</v>
      </c>
    </row>
    <row r="177" spans="2:7" s="32" customFormat="1" ht="17.100000000000001" customHeight="1" x14ac:dyDescent="0.25">
      <c r="B177" s="49"/>
      <c r="C177" s="52" t="s">
        <v>108</v>
      </c>
      <c r="D177" s="44">
        <v>200</v>
      </c>
      <c r="E177" s="45">
        <v>100</v>
      </c>
      <c r="F177" s="45">
        <v>100</v>
      </c>
      <c r="G177" s="46"/>
    </row>
    <row r="178" spans="2:7" ht="17.100000000000001" customHeight="1" x14ac:dyDescent="0.25">
      <c r="B178" s="56"/>
      <c r="C178" s="57"/>
      <c r="D178" s="58"/>
      <c r="E178" s="59"/>
      <c r="F178" s="59"/>
      <c r="G178" s="60"/>
    </row>
    <row r="179" spans="2:7" ht="17.100000000000001" customHeight="1" x14ac:dyDescent="0.25">
      <c r="B179" s="56"/>
      <c r="C179" s="57"/>
      <c r="D179" s="58"/>
      <c r="E179" s="59"/>
      <c r="F179" s="59"/>
      <c r="G179" s="60"/>
    </row>
    <row r="180" spans="2:7" ht="17.100000000000001" customHeight="1" x14ac:dyDescent="0.25">
      <c r="B180" s="56"/>
      <c r="C180" s="57"/>
      <c r="D180" s="58"/>
      <c r="E180" s="59"/>
      <c r="F180" s="59"/>
      <c r="G180" s="60"/>
    </row>
    <row r="181" spans="2:7" ht="17.100000000000001" customHeight="1" x14ac:dyDescent="0.25">
      <c r="B181" s="56"/>
      <c r="C181" s="57"/>
      <c r="D181" s="58"/>
      <c r="E181" s="59"/>
      <c r="F181" s="59"/>
      <c r="G181" s="60"/>
    </row>
    <row r="182" spans="2:7" ht="17.100000000000001" customHeight="1" x14ac:dyDescent="0.25">
      <c r="B182" s="56"/>
      <c r="C182" s="57"/>
      <c r="D182" s="58"/>
      <c r="E182" s="59"/>
      <c r="F182" s="59"/>
      <c r="G182" s="60"/>
    </row>
    <row r="183" spans="2:7" ht="17.100000000000001" customHeight="1" x14ac:dyDescent="0.25">
      <c r="B183" s="56"/>
      <c r="C183" s="57"/>
      <c r="D183" s="58"/>
      <c r="E183" s="59"/>
      <c r="F183" s="59"/>
      <c r="G183" s="60"/>
    </row>
    <row r="184" spans="2:7" ht="17.100000000000001" customHeight="1" x14ac:dyDescent="0.25">
      <c r="B184" s="56"/>
      <c r="C184" s="57"/>
      <c r="D184" s="58"/>
      <c r="E184" s="59"/>
      <c r="F184" s="59"/>
      <c r="G184" s="60"/>
    </row>
    <row r="185" spans="2:7" ht="17.100000000000001" customHeight="1" x14ac:dyDescent="0.25">
      <c r="B185" s="56"/>
      <c r="C185" s="57"/>
      <c r="D185" s="58"/>
      <c r="E185" s="59"/>
      <c r="F185" s="59"/>
      <c r="G185" s="60"/>
    </row>
    <row r="186" spans="2:7" ht="17.100000000000001" customHeight="1" x14ac:dyDescent="0.25">
      <c r="B186" s="56"/>
      <c r="C186" s="57"/>
      <c r="D186" s="58"/>
      <c r="E186" s="59"/>
      <c r="F186" s="59"/>
      <c r="G186" s="60"/>
    </row>
    <row r="187" spans="2:7" ht="17.100000000000001" customHeight="1" x14ac:dyDescent="0.25">
      <c r="B187" s="56"/>
      <c r="C187" s="57"/>
      <c r="D187" s="58"/>
      <c r="E187" s="59"/>
      <c r="F187" s="59"/>
      <c r="G187" s="60"/>
    </row>
    <row r="188" spans="2:7" ht="17.100000000000001" customHeight="1" x14ac:dyDescent="0.25">
      <c r="B188" s="56"/>
      <c r="C188" s="57"/>
      <c r="D188" s="58"/>
      <c r="E188" s="59"/>
      <c r="F188" s="59"/>
      <c r="G188" s="60"/>
    </row>
    <row r="189" spans="2:7" ht="17.100000000000001" customHeight="1" x14ac:dyDescent="0.25">
      <c r="B189" s="56"/>
      <c r="C189" s="57"/>
      <c r="D189" s="58"/>
      <c r="E189" s="59"/>
      <c r="F189" s="59"/>
      <c r="G189" s="60"/>
    </row>
    <row r="190" spans="2:7" ht="17.100000000000001" customHeight="1" x14ac:dyDescent="0.25">
      <c r="B190" s="56"/>
      <c r="C190" s="57"/>
      <c r="D190" s="58"/>
      <c r="E190" s="59"/>
      <c r="F190" s="59"/>
      <c r="G190" s="60"/>
    </row>
    <row r="191" spans="2:7" ht="17.100000000000001" customHeight="1" x14ac:dyDescent="0.25">
      <c r="B191" s="56"/>
      <c r="C191" s="57"/>
      <c r="D191" s="58"/>
      <c r="E191" s="59"/>
      <c r="F191" s="59"/>
      <c r="G191" s="60"/>
    </row>
    <row r="192" spans="2:7" ht="17.100000000000001" customHeight="1" x14ac:dyDescent="0.25">
      <c r="B192" s="56"/>
      <c r="C192" s="57"/>
      <c r="D192" s="58"/>
      <c r="E192" s="59"/>
      <c r="F192" s="59"/>
      <c r="G192" s="60"/>
    </row>
    <row r="193" spans="2:7" ht="17.100000000000001" customHeight="1" x14ac:dyDescent="0.25">
      <c r="B193" s="56"/>
      <c r="C193" s="57"/>
      <c r="D193" s="58"/>
      <c r="E193" s="59"/>
      <c r="F193" s="59"/>
      <c r="G193" s="60"/>
    </row>
    <row r="194" spans="2:7" ht="17.100000000000001" customHeight="1" x14ac:dyDescent="0.25">
      <c r="B194" s="74">
        <v>7</v>
      </c>
      <c r="C194" s="75"/>
      <c r="D194" s="75"/>
      <c r="E194" s="75"/>
      <c r="F194" s="75"/>
      <c r="G194" s="76"/>
    </row>
    <row r="195" spans="2:7" ht="17.100000000000001" customHeight="1" x14ac:dyDescent="0.25">
      <c r="B195" s="77"/>
      <c r="C195" s="78"/>
      <c r="D195" s="53" t="s">
        <v>109</v>
      </c>
      <c r="E195" s="54" t="s">
        <v>110</v>
      </c>
      <c r="F195" s="54" t="s">
        <v>111</v>
      </c>
      <c r="G195" s="55" t="s">
        <v>112</v>
      </c>
    </row>
    <row r="196" spans="2:7" ht="17.100000000000001" customHeight="1" x14ac:dyDescent="0.25">
      <c r="B196" s="79"/>
      <c r="C196" s="96" t="s">
        <v>113</v>
      </c>
      <c r="D196" s="81">
        <v>33</v>
      </c>
      <c r="E196" s="82">
        <f>D196/179*100</f>
        <v>18.435754189944134</v>
      </c>
      <c r="F196" s="82">
        <f>E196</f>
        <v>18.435754189944134</v>
      </c>
      <c r="G196" s="83">
        <f>F196</f>
        <v>18.435754189944134</v>
      </c>
    </row>
    <row r="197" spans="2:7" ht="17.100000000000001" customHeight="1" x14ac:dyDescent="0.25">
      <c r="B197" s="84"/>
      <c r="C197" s="96" t="s">
        <v>114</v>
      </c>
      <c r="D197" s="86">
        <v>7</v>
      </c>
      <c r="E197" s="82">
        <f t="shared" ref="E197:E199" si="1">D197/179*100</f>
        <v>3.9106145251396649</v>
      </c>
      <c r="F197" s="82">
        <f t="shared" ref="F197:F199" si="2">E197</f>
        <v>3.9106145251396649</v>
      </c>
      <c r="G197" s="87">
        <f>F197+G196</f>
        <v>22.346368715083798</v>
      </c>
    </row>
    <row r="198" spans="2:7" ht="17.100000000000001" customHeight="1" x14ac:dyDescent="0.25">
      <c r="B198" s="84"/>
      <c r="C198" s="96" t="s">
        <v>115</v>
      </c>
      <c r="D198" s="89">
        <v>8</v>
      </c>
      <c r="E198" s="82">
        <f t="shared" si="1"/>
        <v>4.4692737430167595</v>
      </c>
      <c r="F198" s="82">
        <f t="shared" si="2"/>
        <v>4.4692737430167595</v>
      </c>
      <c r="G198" s="87">
        <f>F198+G197</f>
        <v>26.815642458100559</v>
      </c>
    </row>
    <row r="199" spans="2:7" ht="17.100000000000001" customHeight="1" x14ac:dyDescent="0.25">
      <c r="B199" s="84"/>
      <c r="C199" s="96" t="s">
        <v>116</v>
      </c>
      <c r="D199" s="89">
        <v>131</v>
      </c>
      <c r="E199" s="82">
        <f t="shared" si="1"/>
        <v>73.184357541899431</v>
      </c>
      <c r="F199" s="82">
        <f t="shared" si="2"/>
        <v>73.184357541899431</v>
      </c>
      <c r="G199" s="90">
        <f>F199+G198</f>
        <v>99.999999999999986</v>
      </c>
    </row>
    <row r="200" spans="2:7" ht="17.100000000000001" customHeight="1" x14ac:dyDescent="0.25">
      <c r="B200" s="91"/>
      <c r="C200" s="92" t="s">
        <v>108</v>
      </c>
      <c r="D200" s="93">
        <f>SUM(D196:D199)</f>
        <v>179</v>
      </c>
      <c r="E200" s="94">
        <v>100</v>
      </c>
      <c r="F200" s="94">
        <v>100</v>
      </c>
      <c r="G200" s="95"/>
    </row>
    <row r="201" spans="2:7" ht="17.100000000000001" customHeight="1" x14ac:dyDescent="0.25">
      <c r="B201" s="56"/>
      <c r="C201" s="57"/>
      <c r="D201" s="58"/>
      <c r="E201" s="59"/>
      <c r="F201" s="59"/>
      <c r="G201" s="60"/>
    </row>
    <row r="202" spans="2:7" ht="17.100000000000001" customHeight="1" x14ac:dyDescent="0.25">
      <c r="B202" s="56"/>
      <c r="C202" s="57"/>
      <c r="D202" s="58"/>
      <c r="E202" s="59"/>
      <c r="F202" s="59"/>
      <c r="G202" s="60"/>
    </row>
    <row r="203" spans="2:7" ht="17.100000000000001" customHeight="1" x14ac:dyDescent="0.25">
      <c r="B203" s="56"/>
      <c r="C203" s="57"/>
      <c r="D203" s="58"/>
      <c r="E203" s="59"/>
      <c r="F203" s="59"/>
      <c r="G203" s="60"/>
    </row>
    <row r="204" spans="2:7" ht="17.100000000000001" customHeight="1" x14ac:dyDescent="0.25">
      <c r="B204" s="56"/>
      <c r="C204" s="57"/>
      <c r="D204" s="58"/>
      <c r="E204" s="59"/>
      <c r="F204" s="59"/>
      <c r="G204" s="60"/>
    </row>
    <row r="205" spans="2:7" ht="17.100000000000001" customHeight="1" x14ac:dyDescent="0.25">
      <c r="B205" s="56"/>
      <c r="C205" s="57"/>
      <c r="D205" s="58"/>
      <c r="E205" s="59"/>
      <c r="F205" s="59"/>
      <c r="G205" s="60"/>
    </row>
    <row r="206" spans="2:7" ht="17.100000000000001" customHeight="1" x14ac:dyDescent="0.25">
      <c r="B206" s="56"/>
      <c r="C206" s="57"/>
      <c r="D206" s="58"/>
      <c r="E206" s="59"/>
      <c r="F206" s="59"/>
      <c r="G206" s="60"/>
    </row>
    <row r="207" spans="2:7" ht="17.100000000000001" customHeight="1" x14ac:dyDescent="0.25">
      <c r="B207" s="56"/>
      <c r="C207" s="57"/>
      <c r="D207" s="58"/>
      <c r="E207" s="59"/>
      <c r="F207" s="59"/>
      <c r="G207" s="60"/>
    </row>
    <row r="208" spans="2:7" ht="17.100000000000001" customHeight="1" x14ac:dyDescent="0.25">
      <c r="B208" s="56"/>
      <c r="C208" s="57"/>
      <c r="D208" s="58"/>
      <c r="E208" s="59"/>
      <c r="F208" s="59"/>
      <c r="G208" s="60"/>
    </row>
    <row r="209" spans="2:7" ht="17.100000000000001" customHeight="1" x14ac:dyDescent="0.25">
      <c r="B209" s="56"/>
      <c r="C209" s="57"/>
      <c r="D209" s="58"/>
      <c r="E209" s="59"/>
      <c r="F209" s="59"/>
      <c r="G209" s="60"/>
    </row>
    <row r="210" spans="2:7" ht="17.100000000000001" customHeight="1" x14ac:dyDescent="0.25">
      <c r="B210" s="56"/>
      <c r="C210" s="57"/>
      <c r="D210" s="58"/>
      <c r="E210" s="59"/>
      <c r="F210" s="59"/>
      <c r="G210" s="60"/>
    </row>
    <row r="211" spans="2:7" ht="17.100000000000001" customHeight="1" x14ac:dyDescent="0.25">
      <c r="B211" s="56"/>
      <c r="C211" s="57"/>
      <c r="D211" s="58"/>
      <c r="E211" s="59"/>
      <c r="F211" s="59"/>
      <c r="G211" s="60"/>
    </row>
    <row r="212" spans="2:7" ht="17.100000000000001" customHeight="1" x14ac:dyDescent="0.25">
      <c r="B212" s="56"/>
      <c r="C212" s="57"/>
      <c r="D212" s="58"/>
      <c r="E212" s="59"/>
      <c r="F212" s="59"/>
      <c r="G212" s="60"/>
    </row>
    <row r="213" spans="2:7" ht="17.100000000000001" customHeight="1" x14ac:dyDescent="0.25">
      <c r="B213" s="56"/>
      <c r="C213" s="57"/>
      <c r="D213" s="58"/>
      <c r="E213" s="59"/>
      <c r="F213" s="59"/>
      <c r="G213" s="60"/>
    </row>
    <row r="214" spans="2:7" ht="17.100000000000001" customHeight="1" x14ac:dyDescent="0.25">
      <c r="B214" s="56"/>
      <c r="C214" s="57"/>
      <c r="D214" s="58"/>
      <c r="E214" s="59"/>
      <c r="F214" s="59"/>
      <c r="G214" s="60"/>
    </row>
    <row r="215" spans="2:7" ht="17.100000000000001" customHeight="1" x14ac:dyDescent="0.25">
      <c r="B215" s="56"/>
      <c r="C215" s="57"/>
      <c r="D215" s="58"/>
      <c r="E215" s="59"/>
      <c r="F215" s="59"/>
      <c r="G215" s="60"/>
    </row>
    <row r="216" spans="2:7" ht="17.100000000000001" customHeight="1" x14ac:dyDescent="0.25">
      <c r="B216" s="56"/>
      <c r="C216" s="57"/>
      <c r="D216" s="58"/>
      <c r="E216" s="59"/>
      <c r="F216" s="59"/>
      <c r="G216" s="60"/>
    </row>
    <row r="217" spans="2:7" ht="17.100000000000001" customHeight="1" x14ac:dyDescent="0.25">
      <c r="B217" s="56"/>
      <c r="C217" s="57"/>
      <c r="D217" s="58"/>
      <c r="E217" s="59"/>
      <c r="F217" s="59"/>
      <c r="G217" s="60"/>
    </row>
    <row r="218" spans="2:7" ht="17.100000000000001" customHeight="1" x14ac:dyDescent="0.25">
      <c r="B218" s="56"/>
      <c r="C218" s="57"/>
      <c r="D218" s="58"/>
      <c r="E218" s="59"/>
      <c r="F218" s="59"/>
      <c r="G218" s="60"/>
    </row>
    <row r="219" spans="2:7" ht="17.100000000000001" customHeight="1" x14ac:dyDescent="0.25">
      <c r="B219" s="56"/>
      <c r="C219" s="57"/>
      <c r="D219" s="58"/>
      <c r="E219" s="59"/>
      <c r="F219" s="59"/>
      <c r="G219" s="60"/>
    </row>
    <row r="220" spans="2:7" ht="17.100000000000001" customHeight="1" x14ac:dyDescent="0.25">
      <c r="B220" s="56"/>
      <c r="C220" s="57"/>
      <c r="D220" s="58"/>
      <c r="E220" s="59"/>
      <c r="F220" s="59"/>
      <c r="G220" s="60"/>
    </row>
    <row r="221" spans="2:7" ht="17.100000000000001" customHeight="1" x14ac:dyDescent="0.25">
      <c r="B221" s="56"/>
      <c r="C221" s="57"/>
      <c r="D221" s="58"/>
      <c r="E221" s="59"/>
      <c r="F221" s="59"/>
      <c r="G221" s="60"/>
    </row>
    <row r="222" spans="2:7" ht="17.100000000000001" customHeight="1" x14ac:dyDescent="0.25">
      <c r="B222" s="56"/>
      <c r="C222" s="57"/>
      <c r="D222" s="58"/>
      <c r="E222" s="59"/>
      <c r="F222" s="59"/>
      <c r="G222" s="60"/>
    </row>
    <row r="223" spans="2:7" s="32" customFormat="1" x14ac:dyDescent="0.25"/>
    <row r="224" spans="2:7" s="32" customFormat="1" ht="21" customHeight="1" x14ac:dyDescent="0.25">
      <c r="B224" s="33" t="s">
        <v>52</v>
      </c>
      <c r="C224" s="34"/>
      <c r="D224" s="34"/>
      <c r="E224" s="34"/>
      <c r="F224" s="34"/>
      <c r="G224" s="35"/>
    </row>
    <row r="225" spans="2:7" s="32" customFormat="1" ht="29.1" customHeight="1" x14ac:dyDescent="0.25">
      <c r="B225" s="50"/>
      <c r="C225" s="51"/>
      <c r="D225" s="53" t="s">
        <v>109</v>
      </c>
      <c r="E225" s="54" t="s">
        <v>110</v>
      </c>
      <c r="F225" s="54" t="s">
        <v>111</v>
      </c>
      <c r="G225" s="55" t="s">
        <v>112</v>
      </c>
    </row>
    <row r="226" spans="2:7" s="32" customFormat="1" ht="17.100000000000001" customHeight="1" x14ac:dyDescent="0.25">
      <c r="B226" s="47"/>
      <c r="C226" s="36" t="s">
        <v>90</v>
      </c>
      <c r="D226" s="37">
        <v>180</v>
      </c>
      <c r="E226" s="38">
        <v>90</v>
      </c>
      <c r="F226" s="38">
        <v>90</v>
      </c>
      <c r="G226" s="39">
        <v>90</v>
      </c>
    </row>
    <row r="227" spans="2:7" s="32" customFormat="1" ht="17.100000000000001" customHeight="1" x14ac:dyDescent="0.25">
      <c r="B227" s="48"/>
      <c r="C227" s="40" t="s">
        <v>91</v>
      </c>
      <c r="D227" s="41">
        <v>20</v>
      </c>
      <c r="E227" s="42">
        <v>10</v>
      </c>
      <c r="F227" s="42">
        <v>10</v>
      </c>
      <c r="G227" s="43">
        <v>100</v>
      </c>
    </row>
    <row r="228" spans="2:7" s="32" customFormat="1" ht="17.100000000000001" customHeight="1" x14ac:dyDescent="0.25">
      <c r="B228" s="49"/>
      <c r="C228" s="52" t="s">
        <v>108</v>
      </c>
      <c r="D228" s="44">
        <v>200</v>
      </c>
      <c r="E228" s="45">
        <v>100</v>
      </c>
      <c r="F228" s="45">
        <v>100</v>
      </c>
      <c r="G228" s="46"/>
    </row>
    <row r="229" spans="2:7" ht="17.100000000000001" customHeight="1" x14ac:dyDescent="0.25">
      <c r="B229" s="56"/>
      <c r="C229" s="57"/>
      <c r="D229" s="58"/>
      <c r="E229" s="59"/>
      <c r="F229" s="59"/>
      <c r="G229" s="60"/>
    </row>
    <row r="230" spans="2:7" ht="17.100000000000001" customHeight="1" x14ac:dyDescent="0.25">
      <c r="B230" s="56"/>
      <c r="C230" s="57"/>
      <c r="D230" s="58"/>
      <c r="E230" s="59"/>
      <c r="F230" s="59"/>
      <c r="G230" s="60"/>
    </row>
    <row r="231" spans="2:7" ht="17.100000000000001" customHeight="1" x14ac:dyDescent="0.25">
      <c r="B231" s="56"/>
      <c r="C231" s="57"/>
      <c r="D231" s="58"/>
      <c r="E231" s="59"/>
      <c r="F231" s="59"/>
      <c r="G231" s="60"/>
    </row>
    <row r="232" spans="2:7" ht="17.100000000000001" customHeight="1" x14ac:dyDescent="0.25">
      <c r="B232" s="56"/>
      <c r="C232" s="57"/>
      <c r="D232" s="58"/>
      <c r="E232" s="59"/>
      <c r="F232" s="59"/>
      <c r="G232" s="60"/>
    </row>
    <row r="233" spans="2:7" ht="17.100000000000001" customHeight="1" x14ac:dyDescent="0.25">
      <c r="B233" s="56"/>
      <c r="C233" s="57"/>
      <c r="D233" s="58"/>
      <c r="E233" s="59"/>
      <c r="F233" s="59"/>
      <c r="G233" s="60"/>
    </row>
    <row r="234" spans="2:7" ht="17.100000000000001" customHeight="1" x14ac:dyDescent="0.25">
      <c r="B234" s="56"/>
      <c r="C234" s="57"/>
      <c r="D234" s="58"/>
      <c r="E234" s="59"/>
      <c r="F234" s="59"/>
      <c r="G234" s="60"/>
    </row>
    <row r="235" spans="2:7" ht="17.100000000000001" customHeight="1" x14ac:dyDescent="0.25">
      <c r="B235" s="56"/>
      <c r="C235" s="57"/>
      <c r="D235" s="58"/>
      <c r="E235" s="59"/>
      <c r="F235" s="59"/>
      <c r="G235" s="60"/>
    </row>
    <row r="236" spans="2:7" ht="17.100000000000001" customHeight="1" x14ac:dyDescent="0.25">
      <c r="B236" s="56"/>
      <c r="C236" s="57"/>
      <c r="D236" s="58"/>
      <c r="E236" s="59"/>
      <c r="F236" s="59"/>
      <c r="G236" s="60"/>
    </row>
    <row r="237" spans="2:7" ht="17.100000000000001" customHeight="1" x14ac:dyDescent="0.25">
      <c r="B237" s="56"/>
      <c r="C237" s="57"/>
      <c r="D237" s="58"/>
      <c r="E237" s="59"/>
      <c r="F237" s="59"/>
      <c r="G237" s="60"/>
    </row>
    <row r="238" spans="2:7" ht="17.100000000000001" customHeight="1" x14ac:dyDescent="0.25">
      <c r="B238" s="56"/>
      <c r="C238" s="57"/>
      <c r="D238" s="58"/>
      <c r="E238" s="59"/>
      <c r="F238" s="59"/>
      <c r="G238" s="60"/>
    </row>
    <row r="239" spans="2:7" ht="17.100000000000001" customHeight="1" x14ac:dyDescent="0.25">
      <c r="B239" s="56"/>
      <c r="C239" s="57"/>
      <c r="D239" s="58"/>
      <c r="E239" s="59"/>
      <c r="F239" s="59"/>
      <c r="G239" s="60"/>
    </row>
    <row r="240" spans="2:7" ht="17.100000000000001" customHeight="1" x14ac:dyDescent="0.25">
      <c r="B240" s="56"/>
      <c r="C240" s="57"/>
      <c r="D240" s="58"/>
      <c r="E240" s="59"/>
      <c r="F240" s="59"/>
      <c r="G240" s="60"/>
    </row>
    <row r="241" spans="2:7" ht="17.100000000000001" customHeight="1" x14ac:dyDescent="0.25">
      <c r="B241" s="56"/>
      <c r="C241" s="57"/>
      <c r="D241" s="58"/>
      <c r="E241" s="59"/>
      <c r="F241" s="59"/>
      <c r="G241" s="60"/>
    </row>
    <row r="242" spans="2:7" ht="17.100000000000001" customHeight="1" x14ac:dyDescent="0.25">
      <c r="B242" s="56"/>
      <c r="C242" s="57"/>
      <c r="D242" s="58"/>
      <c r="E242" s="59"/>
      <c r="F242" s="59"/>
      <c r="G242" s="60"/>
    </row>
    <row r="243" spans="2:7" ht="17.100000000000001" customHeight="1" x14ac:dyDescent="0.25">
      <c r="B243" s="56"/>
      <c r="C243" s="57"/>
      <c r="D243" s="58"/>
      <c r="E243" s="59"/>
      <c r="F243" s="59"/>
      <c r="G243" s="60"/>
    </row>
    <row r="244" spans="2:7" ht="17.100000000000001" customHeight="1" x14ac:dyDescent="0.25">
      <c r="B244" s="56"/>
      <c r="C244" s="57"/>
      <c r="D244" s="58"/>
      <c r="E244" s="59"/>
      <c r="F244" s="59"/>
      <c r="G244" s="60"/>
    </row>
    <row r="245" spans="2:7" ht="17.100000000000001" customHeight="1" x14ac:dyDescent="0.25">
      <c r="B245" s="56"/>
      <c r="C245" s="57"/>
      <c r="D245" s="58"/>
      <c r="E245" s="59"/>
      <c r="F245" s="59"/>
      <c r="G245" s="60"/>
    </row>
    <row r="246" spans="2:7" ht="17.100000000000001" customHeight="1" x14ac:dyDescent="0.25">
      <c r="B246" s="74">
        <v>9</v>
      </c>
      <c r="C246" s="75"/>
      <c r="D246" s="75"/>
      <c r="E246" s="75"/>
      <c r="F246" s="75"/>
      <c r="G246" s="76"/>
    </row>
    <row r="247" spans="2:7" ht="17.100000000000001" customHeight="1" x14ac:dyDescent="0.25">
      <c r="B247" s="77"/>
      <c r="C247" s="78"/>
      <c r="D247" s="53" t="s">
        <v>109</v>
      </c>
      <c r="E247" s="54" t="s">
        <v>110</v>
      </c>
      <c r="F247" s="54" t="s">
        <v>111</v>
      </c>
      <c r="G247" s="55" t="s">
        <v>112</v>
      </c>
    </row>
    <row r="248" spans="2:7" ht="17.100000000000001" customHeight="1" x14ac:dyDescent="0.25">
      <c r="B248" s="79"/>
      <c r="C248" t="s">
        <v>117</v>
      </c>
      <c r="D248" s="81">
        <v>115</v>
      </c>
      <c r="E248" s="82">
        <f>D248/235*100</f>
        <v>48.936170212765958</v>
      </c>
      <c r="F248" s="82">
        <f>E248</f>
        <v>48.936170212765958</v>
      </c>
      <c r="G248" s="83">
        <f>F248</f>
        <v>48.936170212765958</v>
      </c>
    </row>
    <row r="249" spans="2:7" ht="17.100000000000001" customHeight="1" x14ac:dyDescent="0.25">
      <c r="B249" s="84"/>
      <c r="C249" t="s">
        <v>118</v>
      </c>
      <c r="D249" s="86">
        <v>12</v>
      </c>
      <c r="E249" s="82">
        <f t="shared" ref="E249:E252" si="3">D249/235*100</f>
        <v>5.1063829787234036</v>
      </c>
      <c r="F249" s="82">
        <f t="shared" ref="F249:F252" si="4">E249</f>
        <v>5.1063829787234036</v>
      </c>
      <c r="G249" s="87">
        <f>F249+G248</f>
        <v>54.042553191489361</v>
      </c>
    </row>
    <row r="250" spans="2:7" ht="17.100000000000001" customHeight="1" x14ac:dyDescent="0.25">
      <c r="B250" s="84"/>
      <c r="C250" t="s">
        <v>119</v>
      </c>
      <c r="D250" s="89">
        <v>14</v>
      </c>
      <c r="E250" s="82">
        <f t="shared" si="3"/>
        <v>5.9574468085106389</v>
      </c>
      <c r="F250" s="82">
        <f t="shared" si="4"/>
        <v>5.9574468085106389</v>
      </c>
      <c r="G250" s="87">
        <f>F250+G249</f>
        <v>60</v>
      </c>
    </row>
    <row r="251" spans="2:7" ht="17.100000000000001" customHeight="1" x14ac:dyDescent="0.25">
      <c r="B251" s="84"/>
      <c r="C251" t="s">
        <v>120</v>
      </c>
      <c r="D251" s="89">
        <v>81</v>
      </c>
      <c r="E251" s="82">
        <f t="shared" si="3"/>
        <v>34.468085106382979</v>
      </c>
      <c r="F251" s="82">
        <f t="shared" si="4"/>
        <v>34.468085106382979</v>
      </c>
      <c r="G251" s="90">
        <f>F251+G250</f>
        <v>94.468085106382972</v>
      </c>
    </row>
    <row r="252" spans="2:7" ht="17.100000000000001" customHeight="1" x14ac:dyDescent="0.25">
      <c r="B252" s="84"/>
      <c r="C252" t="s">
        <v>121</v>
      </c>
      <c r="D252" s="89">
        <v>13</v>
      </c>
      <c r="E252" s="82">
        <f t="shared" si="3"/>
        <v>5.5319148936170208</v>
      </c>
      <c r="F252" s="82">
        <f t="shared" si="4"/>
        <v>5.5319148936170208</v>
      </c>
      <c r="G252" s="90">
        <f>F252+G251</f>
        <v>100</v>
      </c>
    </row>
    <row r="253" spans="2:7" ht="17.100000000000001" customHeight="1" x14ac:dyDescent="0.25">
      <c r="B253" s="91"/>
      <c r="C253" s="92" t="s">
        <v>108</v>
      </c>
      <c r="D253" s="93">
        <f>SUM(D248:D252)</f>
        <v>235</v>
      </c>
      <c r="E253" s="94">
        <v>100</v>
      </c>
      <c r="F253" s="94">
        <v>100</v>
      </c>
      <c r="G253" s="95"/>
    </row>
    <row r="254" spans="2:7" ht="17.100000000000001" customHeight="1" x14ac:dyDescent="0.25">
      <c r="B254" s="56"/>
      <c r="C254" s="57"/>
      <c r="D254" s="58"/>
      <c r="E254" s="59"/>
      <c r="F254" s="59"/>
      <c r="G254" s="60"/>
    </row>
    <row r="255" spans="2:7" ht="17.100000000000001" customHeight="1" x14ac:dyDescent="0.25">
      <c r="B255" s="56"/>
      <c r="C255" s="57"/>
      <c r="D255" s="58"/>
      <c r="E255" s="59"/>
      <c r="F255" s="59"/>
      <c r="G255" s="60"/>
    </row>
    <row r="256" spans="2:7" ht="17.100000000000001" customHeight="1" x14ac:dyDescent="0.25">
      <c r="B256" s="56"/>
      <c r="C256" s="57"/>
      <c r="D256" s="58"/>
      <c r="E256" s="59"/>
      <c r="F256" s="59"/>
      <c r="G256" s="60"/>
    </row>
    <row r="257" spans="2:7" ht="17.100000000000001" customHeight="1" x14ac:dyDescent="0.25">
      <c r="B257" s="56"/>
      <c r="C257" s="57"/>
      <c r="D257" s="58"/>
      <c r="E257" s="59"/>
      <c r="F257" s="59"/>
      <c r="G257" s="60"/>
    </row>
    <row r="258" spans="2:7" ht="17.100000000000001" customHeight="1" x14ac:dyDescent="0.25">
      <c r="B258" s="56"/>
      <c r="C258" s="57"/>
      <c r="D258" s="58"/>
      <c r="E258" s="59"/>
      <c r="F258" s="59"/>
      <c r="G258" s="60"/>
    </row>
    <row r="259" spans="2:7" ht="17.100000000000001" customHeight="1" x14ac:dyDescent="0.25">
      <c r="B259" s="56"/>
      <c r="C259" s="57"/>
      <c r="D259" s="58"/>
      <c r="E259" s="59"/>
      <c r="F259" s="59"/>
      <c r="G259" s="60"/>
    </row>
    <row r="260" spans="2:7" ht="17.100000000000001" customHeight="1" x14ac:dyDescent="0.25">
      <c r="B260" s="56"/>
      <c r="C260" s="57"/>
      <c r="D260" s="58"/>
      <c r="E260" s="59"/>
      <c r="F260" s="59"/>
      <c r="G260" s="60"/>
    </row>
    <row r="261" spans="2:7" ht="17.100000000000001" customHeight="1" x14ac:dyDescent="0.25">
      <c r="B261" s="56"/>
      <c r="C261" s="57"/>
      <c r="D261" s="58"/>
      <c r="E261" s="59"/>
      <c r="F261" s="59"/>
      <c r="G261" s="60"/>
    </row>
    <row r="262" spans="2:7" ht="17.100000000000001" customHeight="1" x14ac:dyDescent="0.25">
      <c r="B262" s="56"/>
      <c r="C262" s="57"/>
      <c r="D262" s="58"/>
      <c r="E262" s="59"/>
      <c r="F262" s="59"/>
      <c r="G262" s="60"/>
    </row>
    <row r="263" spans="2:7" ht="17.100000000000001" customHeight="1" x14ac:dyDescent="0.25">
      <c r="B263" s="56"/>
      <c r="C263" s="57"/>
      <c r="D263" s="58"/>
      <c r="E263" s="59"/>
      <c r="F263" s="59"/>
      <c r="G263" s="60"/>
    </row>
    <row r="264" spans="2:7" ht="17.100000000000001" customHeight="1" x14ac:dyDescent="0.25">
      <c r="B264" s="56"/>
      <c r="C264" s="57"/>
      <c r="D264" s="58"/>
      <c r="E264" s="59"/>
      <c r="F264" s="59"/>
      <c r="G264" s="60"/>
    </row>
    <row r="265" spans="2:7" ht="17.100000000000001" customHeight="1" x14ac:dyDescent="0.25">
      <c r="B265" s="56"/>
      <c r="C265" s="57"/>
      <c r="D265" s="58"/>
      <c r="E265" s="59"/>
      <c r="F265" s="59"/>
      <c r="G265" s="60"/>
    </row>
    <row r="266" spans="2:7" ht="17.100000000000001" customHeight="1" x14ac:dyDescent="0.25">
      <c r="B266" s="56"/>
      <c r="C266" s="57"/>
      <c r="D266" s="58"/>
      <c r="E266" s="59"/>
      <c r="F266" s="59"/>
      <c r="G266" s="60"/>
    </row>
    <row r="267" spans="2:7" ht="17.100000000000001" customHeight="1" x14ac:dyDescent="0.25">
      <c r="B267" s="56"/>
      <c r="C267" s="57"/>
      <c r="D267" s="58"/>
      <c r="E267" s="59"/>
      <c r="F267" s="59"/>
      <c r="G267" s="60"/>
    </row>
    <row r="268" spans="2:7" ht="17.100000000000001" customHeight="1" x14ac:dyDescent="0.25">
      <c r="B268" s="56"/>
      <c r="C268" s="57"/>
      <c r="D268" s="58"/>
      <c r="E268" s="59"/>
      <c r="F268" s="59"/>
      <c r="G268" s="60"/>
    </row>
    <row r="269" spans="2:7" ht="17.100000000000001" customHeight="1" x14ac:dyDescent="0.25">
      <c r="B269" s="74">
        <v>10</v>
      </c>
      <c r="C269" s="75"/>
      <c r="D269" s="75"/>
      <c r="E269" s="75"/>
      <c r="F269" s="75"/>
      <c r="G269" s="76"/>
    </row>
    <row r="270" spans="2:7" ht="17.100000000000001" customHeight="1" x14ac:dyDescent="0.25">
      <c r="B270" s="77"/>
      <c r="C270" s="78"/>
      <c r="D270" s="53" t="s">
        <v>109</v>
      </c>
      <c r="E270" s="54" t="s">
        <v>110</v>
      </c>
      <c r="F270" s="54" t="s">
        <v>111</v>
      </c>
      <c r="G270" s="55" t="s">
        <v>112</v>
      </c>
    </row>
    <row r="271" spans="2:7" ht="17.100000000000001" customHeight="1" x14ac:dyDescent="0.25">
      <c r="B271" s="79"/>
      <c r="C271" s="80" t="s">
        <v>122</v>
      </c>
      <c r="D271" s="81">
        <v>65</v>
      </c>
      <c r="E271" s="82">
        <f>D271/261*100</f>
        <v>24.904214559386972</v>
      </c>
      <c r="F271" s="82">
        <f>E271</f>
        <v>24.904214559386972</v>
      </c>
      <c r="G271" s="83">
        <f>F271</f>
        <v>24.904214559386972</v>
      </c>
    </row>
    <row r="272" spans="2:7" ht="17.100000000000001" customHeight="1" x14ac:dyDescent="0.25">
      <c r="B272" s="84"/>
      <c r="C272" s="85" t="s">
        <v>123</v>
      </c>
      <c r="D272" s="86">
        <v>64</v>
      </c>
      <c r="E272" s="82">
        <f t="shared" ref="E272:E277" si="5">D272/261*100</f>
        <v>24.521072796934863</v>
      </c>
      <c r="F272" s="82">
        <f t="shared" ref="F272:F277" si="6">E272</f>
        <v>24.521072796934863</v>
      </c>
      <c r="G272" s="87">
        <f>F272+G271</f>
        <v>49.425287356321832</v>
      </c>
    </row>
    <row r="273" spans="2:7" ht="17.100000000000001" customHeight="1" x14ac:dyDescent="0.25">
      <c r="B273" s="84"/>
      <c r="C273" s="88" t="s">
        <v>124</v>
      </c>
      <c r="D273" s="89">
        <v>63</v>
      </c>
      <c r="E273" s="82">
        <f t="shared" si="5"/>
        <v>24.137931034482758</v>
      </c>
      <c r="F273" s="82">
        <f t="shared" si="6"/>
        <v>24.137931034482758</v>
      </c>
      <c r="G273" s="87">
        <f>F273+G272</f>
        <v>73.563218390804593</v>
      </c>
    </row>
    <row r="274" spans="2:7" ht="17.100000000000001" customHeight="1" x14ac:dyDescent="0.25">
      <c r="B274" s="84"/>
      <c r="C274" s="88" t="s">
        <v>125</v>
      </c>
      <c r="D274" s="89">
        <v>9</v>
      </c>
      <c r="E274" s="82">
        <f t="shared" si="5"/>
        <v>3.4482758620689653</v>
      </c>
      <c r="F274" s="82">
        <f t="shared" si="6"/>
        <v>3.4482758620689653</v>
      </c>
      <c r="G274" s="90">
        <f>F274+G273</f>
        <v>77.011494252873561</v>
      </c>
    </row>
    <row r="275" spans="2:7" ht="17.100000000000001" customHeight="1" x14ac:dyDescent="0.25">
      <c r="B275" s="84"/>
      <c r="C275" s="88" t="s">
        <v>126</v>
      </c>
      <c r="D275" s="89">
        <v>36</v>
      </c>
      <c r="E275" s="82">
        <f t="shared" si="5"/>
        <v>13.793103448275861</v>
      </c>
      <c r="F275" s="82">
        <f t="shared" si="6"/>
        <v>13.793103448275861</v>
      </c>
      <c r="G275" s="90">
        <f>F275+G274</f>
        <v>90.804597701149419</v>
      </c>
    </row>
    <row r="276" spans="2:7" ht="17.100000000000001" customHeight="1" x14ac:dyDescent="0.25">
      <c r="C276" t="s">
        <v>127</v>
      </c>
      <c r="D276" s="97">
        <v>5</v>
      </c>
      <c r="E276" s="82">
        <f t="shared" si="5"/>
        <v>1.9157088122605364</v>
      </c>
      <c r="F276" s="82">
        <f t="shared" si="6"/>
        <v>1.9157088122605364</v>
      </c>
      <c r="G276" s="90">
        <f t="shared" ref="G276:G277" si="7">F276+G275</f>
        <v>92.720306513409952</v>
      </c>
    </row>
    <row r="277" spans="2:7" ht="17.100000000000001" customHeight="1" x14ac:dyDescent="0.25">
      <c r="B277" s="56"/>
      <c r="C277" s="57" t="s">
        <v>88</v>
      </c>
      <c r="D277" s="58">
        <v>19</v>
      </c>
      <c r="E277" s="82">
        <f t="shared" si="5"/>
        <v>7.2796934865900385</v>
      </c>
      <c r="F277" s="82">
        <f t="shared" si="6"/>
        <v>7.2796934865900385</v>
      </c>
      <c r="G277" s="90">
        <f t="shared" si="7"/>
        <v>99.999999999999986</v>
      </c>
    </row>
    <row r="278" spans="2:7" ht="17.100000000000001" customHeight="1" x14ac:dyDescent="0.25">
      <c r="B278" s="91"/>
      <c r="C278" s="92" t="s">
        <v>108</v>
      </c>
      <c r="D278" s="93">
        <f>SUM(D271:D277)</f>
        <v>261</v>
      </c>
      <c r="E278" s="94">
        <v>100</v>
      </c>
      <c r="F278" s="94">
        <v>100</v>
      </c>
      <c r="G278" s="95"/>
    </row>
    <row r="279" spans="2:7" ht="17.100000000000001" customHeight="1" x14ac:dyDescent="0.25">
      <c r="B279" s="56"/>
      <c r="C279" s="57"/>
      <c r="D279" s="58"/>
      <c r="E279" s="59"/>
      <c r="F279" s="59"/>
      <c r="G279" s="60"/>
    </row>
    <row r="280" spans="2:7" ht="17.100000000000001" customHeight="1" x14ac:dyDescent="0.25">
      <c r="B280" s="56"/>
      <c r="C280" s="57"/>
      <c r="D280" s="58"/>
      <c r="E280" s="59"/>
      <c r="F280" s="59"/>
      <c r="G280" s="60"/>
    </row>
    <row r="281" spans="2:7" ht="17.100000000000001" customHeight="1" x14ac:dyDescent="0.25">
      <c r="B281" s="56"/>
      <c r="C281" s="57"/>
      <c r="D281" s="58"/>
      <c r="E281" s="59"/>
      <c r="F281" s="59"/>
      <c r="G281" s="60"/>
    </row>
    <row r="282" spans="2:7" ht="17.100000000000001" customHeight="1" x14ac:dyDescent="0.25">
      <c r="B282" s="56"/>
      <c r="C282" s="57"/>
      <c r="D282" s="58"/>
      <c r="E282" s="59"/>
      <c r="F282" s="59"/>
      <c r="G282" s="60"/>
    </row>
    <row r="283" spans="2:7" ht="17.100000000000001" customHeight="1" x14ac:dyDescent="0.25">
      <c r="B283" s="56"/>
      <c r="C283" s="57"/>
      <c r="D283" s="58"/>
      <c r="E283" s="59"/>
      <c r="F283" s="59"/>
      <c r="G283" s="60"/>
    </row>
    <row r="284" spans="2:7" ht="17.100000000000001" customHeight="1" x14ac:dyDescent="0.25">
      <c r="B284" s="56"/>
      <c r="C284" s="57"/>
      <c r="D284" s="58"/>
      <c r="E284" s="59"/>
      <c r="F284" s="59"/>
      <c r="G284" s="60"/>
    </row>
    <row r="285" spans="2:7" ht="17.100000000000001" customHeight="1" x14ac:dyDescent="0.25">
      <c r="B285" s="56"/>
      <c r="C285" s="57"/>
      <c r="D285" s="58"/>
      <c r="E285" s="59"/>
      <c r="F285" s="59"/>
      <c r="G285" s="60"/>
    </row>
    <row r="286" spans="2:7" ht="17.100000000000001" customHeight="1" x14ac:dyDescent="0.25">
      <c r="B286" s="56"/>
      <c r="C286" s="57"/>
      <c r="D286" s="58"/>
      <c r="E286" s="59"/>
      <c r="F286" s="59"/>
      <c r="G286" s="60"/>
    </row>
    <row r="287" spans="2:7" ht="17.100000000000001" customHeight="1" x14ac:dyDescent="0.25">
      <c r="B287" s="56"/>
      <c r="C287" s="57"/>
      <c r="D287" s="58"/>
      <c r="E287" s="59"/>
      <c r="F287" s="59"/>
      <c r="G287" s="60"/>
    </row>
    <row r="288" spans="2:7" ht="17.100000000000001" customHeight="1" x14ac:dyDescent="0.25">
      <c r="B288" s="56"/>
      <c r="C288" s="57"/>
      <c r="D288" s="58"/>
      <c r="E288" s="59"/>
      <c r="F288" s="59"/>
      <c r="G288" s="60"/>
    </row>
    <row r="289" spans="2:7" ht="17.100000000000001" customHeight="1" x14ac:dyDescent="0.25">
      <c r="B289" s="56"/>
      <c r="C289" s="57"/>
      <c r="D289" s="58"/>
      <c r="E289" s="59"/>
      <c r="F289" s="59"/>
      <c r="G289" s="60"/>
    </row>
    <row r="290" spans="2:7" ht="17.100000000000001" customHeight="1" x14ac:dyDescent="0.25">
      <c r="B290" s="56"/>
      <c r="C290" s="57"/>
      <c r="D290" s="58"/>
      <c r="E290" s="59"/>
      <c r="F290" s="59"/>
      <c r="G290" s="60"/>
    </row>
    <row r="291" spans="2:7" ht="17.100000000000001" customHeight="1" x14ac:dyDescent="0.25">
      <c r="B291" s="56"/>
      <c r="C291" s="57"/>
      <c r="D291" s="58"/>
      <c r="E291" s="59"/>
      <c r="F291" s="59"/>
      <c r="G291" s="60"/>
    </row>
    <row r="292" spans="2:7" ht="17.100000000000001" customHeight="1" x14ac:dyDescent="0.25">
      <c r="B292" s="56"/>
      <c r="C292" s="57"/>
      <c r="D292" s="58"/>
      <c r="E292" s="59"/>
      <c r="F292" s="59"/>
      <c r="G292" s="60"/>
    </row>
    <row r="293" spans="2:7" ht="17.100000000000001" customHeight="1" x14ac:dyDescent="0.25">
      <c r="B293" s="56"/>
      <c r="C293" s="57"/>
      <c r="D293" s="58"/>
      <c r="E293" s="59"/>
      <c r="F293" s="59"/>
      <c r="G293" s="60"/>
    </row>
    <row r="294" spans="2:7" ht="17.100000000000001" customHeight="1" x14ac:dyDescent="0.25">
      <c r="B294" s="56"/>
      <c r="C294" s="57"/>
      <c r="D294" s="58"/>
      <c r="E294" s="59"/>
      <c r="F294" s="59"/>
      <c r="G294" s="60"/>
    </row>
    <row r="295" spans="2:7" ht="17.100000000000001" customHeight="1" x14ac:dyDescent="0.25">
      <c r="B295" s="56"/>
      <c r="C295" s="57"/>
      <c r="D295" s="58"/>
      <c r="E295" s="59"/>
      <c r="F295" s="59"/>
      <c r="G295" s="60"/>
    </row>
    <row r="296" spans="2:7" s="32" customFormat="1" x14ac:dyDescent="0.25"/>
    <row r="297" spans="2:7" s="32" customFormat="1" ht="21" customHeight="1" x14ac:dyDescent="0.25">
      <c r="B297" s="33" t="s">
        <v>53</v>
      </c>
      <c r="C297" s="33"/>
      <c r="D297" s="33"/>
      <c r="E297" s="33"/>
      <c r="F297" s="33"/>
      <c r="G297" s="33"/>
    </row>
    <row r="298" spans="2:7" s="32" customFormat="1" ht="29.1" customHeight="1" x14ac:dyDescent="0.25">
      <c r="B298" s="50"/>
      <c r="C298" s="51"/>
      <c r="D298" s="53" t="s">
        <v>109</v>
      </c>
      <c r="E298" s="54" t="s">
        <v>110</v>
      </c>
      <c r="F298" s="54" t="s">
        <v>111</v>
      </c>
      <c r="G298" s="55" t="s">
        <v>112</v>
      </c>
    </row>
    <row r="299" spans="2:7" s="32" customFormat="1" ht="17.100000000000001" customHeight="1" x14ac:dyDescent="0.25">
      <c r="B299" s="47"/>
      <c r="C299" s="36" t="s">
        <v>92</v>
      </c>
      <c r="D299" s="37">
        <v>195</v>
      </c>
      <c r="E299" s="38">
        <v>97.5</v>
      </c>
      <c r="F299" s="38">
        <v>97.5</v>
      </c>
      <c r="G299" s="39">
        <v>97.5</v>
      </c>
    </row>
    <row r="300" spans="2:7" s="32" customFormat="1" ht="17.100000000000001" customHeight="1" x14ac:dyDescent="0.25">
      <c r="B300" s="48"/>
      <c r="C300" s="40" t="s">
        <v>93</v>
      </c>
      <c r="D300" s="41">
        <v>2</v>
      </c>
      <c r="E300" s="42">
        <v>1</v>
      </c>
      <c r="F300" s="42">
        <v>1</v>
      </c>
      <c r="G300" s="43">
        <v>98.5</v>
      </c>
    </row>
    <row r="301" spans="2:7" s="32" customFormat="1" ht="17.100000000000001" customHeight="1" x14ac:dyDescent="0.25">
      <c r="B301" s="48"/>
      <c r="C301" s="40" t="s">
        <v>94</v>
      </c>
      <c r="D301" s="41">
        <v>3</v>
      </c>
      <c r="E301" s="42">
        <v>1.5</v>
      </c>
      <c r="F301" s="42">
        <v>1.5</v>
      </c>
      <c r="G301" s="43">
        <v>100</v>
      </c>
    </row>
    <row r="302" spans="2:7" s="32" customFormat="1" ht="17.100000000000001" customHeight="1" x14ac:dyDescent="0.25">
      <c r="B302" s="49"/>
      <c r="C302" s="52" t="s">
        <v>108</v>
      </c>
      <c r="D302" s="44">
        <v>200</v>
      </c>
      <c r="E302" s="45">
        <v>100</v>
      </c>
      <c r="F302" s="45">
        <v>100</v>
      </c>
      <c r="G302" s="46"/>
    </row>
    <row r="303" spans="2:7" ht="17.100000000000001" customHeight="1" x14ac:dyDescent="0.25">
      <c r="B303" s="56"/>
      <c r="C303" s="57"/>
      <c r="D303" s="58"/>
      <c r="E303" s="59"/>
      <c r="F303" s="59"/>
      <c r="G303" s="60"/>
    </row>
    <row r="304" spans="2:7" ht="17.100000000000001" customHeight="1" x14ac:dyDescent="0.25">
      <c r="B304" s="56"/>
      <c r="C304" s="57"/>
      <c r="D304" s="58"/>
      <c r="E304" s="59"/>
      <c r="F304" s="59"/>
      <c r="G304" s="60"/>
    </row>
    <row r="305" spans="2:7" ht="17.100000000000001" customHeight="1" x14ac:dyDescent="0.25">
      <c r="B305" s="56"/>
      <c r="C305" s="57"/>
      <c r="D305" s="58"/>
      <c r="E305" s="59"/>
      <c r="F305" s="59"/>
      <c r="G305" s="60"/>
    </row>
    <row r="306" spans="2:7" ht="17.100000000000001" customHeight="1" x14ac:dyDescent="0.25">
      <c r="B306" s="56"/>
      <c r="C306" s="57"/>
      <c r="D306" s="58"/>
      <c r="E306" s="59"/>
      <c r="F306" s="59"/>
      <c r="G306" s="60"/>
    </row>
    <row r="307" spans="2:7" ht="17.100000000000001" customHeight="1" x14ac:dyDescent="0.25">
      <c r="B307" s="56"/>
      <c r="C307" s="57"/>
      <c r="D307" s="58"/>
      <c r="E307" s="59"/>
      <c r="F307" s="59"/>
      <c r="G307" s="60"/>
    </row>
    <row r="308" spans="2:7" ht="17.100000000000001" customHeight="1" x14ac:dyDescent="0.25">
      <c r="B308" s="56"/>
      <c r="C308" s="57"/>
      <c r="D308" s="58"/>
      <c r="E308" s="59"/>
      <c r="F308" s="59"/>
      <c r="G308" s="60"/>
    </row>
    <row r="309" spans="2:7" ht="17.100000000000001" customHeight="1" x14ac:dyDescent="0.25">
      <c r="B309" s="56"/>
      <c r="C309" s="57"/>
      <c r="D309" s="58"/>
      <c r="E309" s="59"/>
      <c r="F309" s="59"/>
      <c r="G309" s="60"/>
    </row>
    <row r="310" spans="2:7" ht="17.100000000000001" customHeight="1" x14ac:dyDescent="0.25">
      <c r="B310" s="56"/>
      <c r="C310" s="57"/>
      <c r="D310" s="58"/>
      <c r="E310" s="59"/>
      <c r="F310" s="59"/>
      <c r="G310" s="60"/>
    </row>
    <row r="311" spans="2:7" ht="17.100000000000001" customHeight="1" x14ac:dyDescent="0.25">
      <c r="B311" s="56"/>
      <c r="C311" s="57"/>
      <c r="D311" s="58"/>
      <c r="E311" s="59"/>
      <c r="F311" s="59"/>
      <c r="G311" s="60"/>
    </row>
    <row r="312" spans="2:7" ht="17.100000000000001" customHeight="1" x14ac:dyDescent="0.25">
      <c r="B312" s="56"/>
      <c r="C312" s="57"/>
      <c r="D312" s="58"/>
      <c r="E312" s="59"/>
      <c r="F312" s="59"/>
      <c r="G312" s="60"/>
    </row>
    <row r="313" spans="2:7" ht="17.100000000000001" customHeight="1" x14ac:dyDescent="0.25">
      <c r="B313" s="56"/>
      <c r="C313" s="57"/>
      <c r="D313" s="58"/>
      <c r="E313" s="59"/>
      <c r="F313" s="59"/>
      <c r="G313" s="60"/>
    </row>
    <row r="314" spans="2:7" ht="17.100000000000001" customHeight="1" x14ac:dyDescent="0.25">
      <c r="B314" s="56"/>
      <c r="C314" s="57"/>
      <c r="D314" s="58"/>
      <c r="E314" s="59"/>
      <c r="F314" s="59"/>
      <c r="G314" s="60"/>
    </row>
    <row r="315" spans="2:7" ht="17.100000000000001" customHeight="1" x14ac:dyDescent="0.25">
      <c r="B315" s="56"/>
      <c r="C315" s="57"/>
      <c r="D315" s="58"/>
      <c r="E315" s="59"/>
      <c r="F315" s="59"/>
      <c r="G315" s="60"/>
    </row>
    <row r="316" spans="2:7" ht="17.100000000000001" customHeight="1" x14ac:dyDescent="0.25">
      <c r="B316" s="56"/>
      <c r="C316" s="57"/>
      <c r="D316" s="58"/>
      <c r="E316" s="59"/>
      <c r="F316" s="59"/>
      <c r="G316" s="60"/>
    </row>
    <row r="317" spans="2:7" ht="17.100000000000001" customHeight="1" x14ac:dyDescent="0.25">
      <c r="B317" s="56"/>
      <c r="C317" s="57"/>
      <c r="D317" s="58"/>
      <c r="E317" s="59"/>
      <c r="F317" s="59"/>
      <c r="G317" s="60"/>
    </row>
    <row r="318" spans="2:7" ht="17.100000000000001" customHeight="1" x14ac:dyDescent="0.25">
      <c r="B318" s="56"/>
      <c r="C318" s="57"/>
      <c r="D318" s="58"/>
      <c r="E318" s="59"/>
      <c r="F318" s="59"/>
      <c r="G318" s="60"/>
    </row>
    <row r="319" spans="2:7" ht="17.100000000000001" customHeight="1" x14ac:dyDescent="0.25">
      <c r="B319" s="74">
        <v>12</v>
      </c>
      <c r="C319" s="75"/>
      <c r="D319" s="75"/>
      <c r="E319" s="75"/>
      <c r="F319" s="75"/>
      <c r="G319" s="76"/>
    </row>
    <row r="320" spans="2:7" ht="17.100000000000001" customHeight="1" x14ac:dyDescent="0.25">
      <c r="B320" s="77"/>
      <c r="C320" s="78"/>
      <c r="D320" s="53" t="s">
        <v>109</v>
      </c>
      <c r="E320" s="54" t="s">
        <v>110</v>
      </c>
      <c r="F320" s="54" t="s">
        <v>111</v>
      </c>
      <c r="G320" s="55" t="s">
        <v>112</v>
      </c>
    </row>
    <row r="321" spans="2:7" ht="17.100000000000001" customHeight="1" x14ac:dyDescent="0.25">
      <c r="B321" s="79"/>
      <c r="C321" t="s">
        <v>128</v>
      </c>
      <c r="D321" s="81">
        <v>79</v>
      </c>
      <c r="E321" s="82">
        <f>D321/D325*100</f>
        <v>36.574074074074076</v>
      </c>
      <c r="F321" s="82">
        <f>E321</f>
        <v>36.574074074074076</v>
      </c>
      <c r="G321" s="83">
        <f>F321</f>
        <v>36.574074074074076</v>
      </c>
    </row>
    <row r="322" spans="2:7" ht="17.100000000000001" customHeight="1" x14ac:dyDescent="0.25">
      <c r="B322" s="84"/>
      <c r="C322" t="s">
        <v>129</v>
      </c>
      <c r="D322" s="86">
        <v>43</v>
      </c>
      <c r="E322" s="82">
        <f>D322/D325*100</f>
        <v>19.907407407407408</v>
      </c>
      <c r="F322" s="82">
        <f t="shared" ref="F322:F324" si="8">E322</f>
        <v>19.907407407407408</v>
      </c>
      <c r="G322" s="87">
        <f>F322+G321</f>
        <v>56.481481481481481</v>
      </c>
    </row>
    <row r="323" spans="2:7" ht="17.100000000000001" customHeight="1" x14ac:dyDescent="0.25">
      <c r="B323" s="84"/>
      <c r="C323" t="s">
        <v>130</v>
      </c>
      <c r="D323" s="89">
        <v>88</v>
      </c>
      <c r="E323" s="82">
        <f>D323/D325*100</f>
        <v>40.74074074074074</v>
      </c>
      <c r="F323" s="82">
        <f t="shared" si="8"/>
        <v>40.74074074074074</v>
      </c>
      <c r="G323" s="87">
        <f>F323+G322</f>
        <v>97.222222222222229</v>
      </c>
    </row>
    <row r="324" spans="2:7" ht="17.100000000000001" customHeight="1" x14ac:dyDescent="0.25">
      <c r="B324" s="84"/>
      <c r="C324" s="96" t="s">
        <v>131</v>
      </c>
      <c r="D324" s="89">
        <v>6</v>
      </c>
      <c r="E324" s="82">
        <f>D324/D325*100</f>
        <v>2.7777777777777777</v>
      </c>
      <c r="F324" s="82">
        <f t="shared" si="8"/>
        <v>2.7777777777777777</v>
      </c>
      <c r="G324" s="90">
        <f>F324+G323</f>
        <v>100</v>
      </c>
    </row>
    <row r="325" spans="2:7" ht="17.100000000000001" customHeight="1" x14ac:dyDescent="0.25">
      <c r="B325" s="91"/>
      <c r="C325" s="92" t="s">
        <v>108</v>
      </c>
      <c r="D325" s="93">
        <f>SUM(D321:D324)</f>
        <v>216</v>
      </c>
      <c r="E325" s="94">
        <v>100</v>
      </c>
      <c r="F325" s="94">
        <v>100</v>
      </c>
      <c r="G325" s="95"/>
    </row>
    <row r="326" spans="2:7" ht="17.100000000000001" customHeight="1" x14ac:dyDescent="0.25">
      <c r="B326" s="56"/>
      <c r="C326" s="57"/>
      <c r="D326" s="58"/>
      <c r="E326" s="59"/>
      <c r="F326" s="59"/>
      <c r="G326" s="60"/>
    </row>
    <row r="327" spans="2:7" ht="17.100000000000001" customHeight="1" x14ac:dyDescent="0.25">
      <c r="B327" s="56"/>
      <c r="C327" s="57"/>
      <c r="D327" s="58"/>
      <c r="E327" s="59"/>
      <c r="F327" s="59"/>
      <c r="G327" s="60"/>
    </row>
    <row r="328" spans="2:7" ht="17.100000000000001" customHeight="1" x14ac:dyDescent="0.25">
      <c r="B328" s="56"/>
      <c r="C328" s="57"/>
      <c r="D328" s="58"/>
      <c r="E328" s="59"/>
      <c r="F328" s="59"/>
      <c r="G328" s="60"/>
    </row>
    <row r="329" spans="2:7" ht="17.100000000000001" customHeight="1" x14ac:dyDescent="0.25">
      <c r="B329" s="56"/>
      <c r="C329" s="57"/>
      <c r="D329" s="58"/>
      <c r="E329" s="59"/>
      <c r="F329" s="59"/>
      <c r="G329" s="60"/>
    </row>
    <row r="330" spans="2:7" ht="17.100000000000001" customHeight="1" x14ac:dyDescent="0.25">
      <c r="B330" s="56"/>
      <c r="C330" s="57"/>
      <c r="D330" s="58"/>
      <c r="E330" s="59"/>
      <c r="F330" s="59"/>
      <c r="G330" s="60"/>
    </row>
    <row r="331" spans="2:7" ht="17.100000000000001" customHeight="1" x14ac:dyDescent="0.25">
      <c r="B331" s="56"/>
      <c r="C331" s="57"/>
      <c r="D331" s="58"/>
      <c r="E331" s="59"/>
      <c r="F331" s="59"/>
      <c r="G331" s="60"/>
    </row>
    <row r="332" spans="2:7" ht="17.100000000000001" customHeight="1" x14ac:dyDescent="0.25">
      <c r="B332" s="56"/>
      <c r="C332" s="57"/>
      <c r="D332" s="58"/>
      <c r="E332" s="59"/>
      <c r="F332" s="59"/>
      <c r="G332" s="60"/>
    </row>
    <row r="333" spans="2:7" ht="17.100000000000001" customHeight="1" x14ac:dyDescent="0.25">
      <c r="B333" s="56"/>
      <c r="C333" s="57"/>
      <c r="D333" s="58"/>
      <c r="E333" s="59"/>
      <c r="F333" s="59"/>
      <c r="G333" s="60"/>
    </row>
    <row r="334" spans="2:7" ht="17.100000000000001" customHeight="1" x14ac:dyDescent="0.25">
      <c r="B334" s="56"/>
      <c r="C334" s="57"/>
      <c r="D334" s="58"/>
      <c r="E334" s="59"/>
      <c r="F334" s="59"/>
      <c r="G334" s="60"/>
    </row>
    <row r="335" spans="2:7" ht="17.100000000000001" customHeight="1" x14ac:dyDescent="0.25">
      <c r="B335" s="56"/>
      <c r="C335" s="57"/>
      <c r="D335" s="58"/>
      <c r="E335" s="59"/>
      <c r="F335" s="59"/>
      <c r="G335" s="60"/>
    </row>
    <row r="336" spans="2:7" ht="17.100000000000001" customHeight="1" x14ac:dyDescent="0.25">
      <c r="B336" s="56"/>
      <c r="C336" s="57"/>
      <c r="D336" s="58"/>
      <c r="E336" s="59"/>
      <c r="F336" s="59"/>
      <c r="G336" s="60"/>
    </row>
    <row r="337" spans="2:7" ht="17.100000000000001" customHeight="1" x14ac:dyDescent="0.25">
      <c r="B337" s="56"/>
      <c r="C337" s="57"/>
      <c r="D337" s="58"/>
      <c r="E337" s="59"/>
      <c r="F337" s="59"/>
      <c r="G337" s="60"/>
    </row>
    <row r="338" spans="2:7" ht="17.100000000000001" customHeight="1" x14ac:dyDescent="0.25">
      <c r="B338" s="56"/>
      <c r="C338" s="57"/>
      <c r="D338" s="58"/>
      <c r="E338" s="59"/>
      <c r="F338" s="59"/>
      <c r="G338" s="60"/>
    </row>
    <row r="339" spans="2:7" ht="17.100000000000001" customHeight="1" x14ac:dyDescent="0.25">
      <c r="B339" s="56"/>
      <c r="C339" s="57"/>
      <c r="D339" s="58"/>
      <c r="E339" s="59"/>
      <c r="F339" s="59"/>
      <c r="G339" s="60"/>
    </row>
    <row r="340" spans="2:7" ht="17.100000000000001" customHeight="1" x14ac:dyDescent="0.25">
      <c r="B340" s="56"/>
      <c r="C340" s="57"/>
      <c r="D340" s="58"/>
      <c r="E340" s="59"/>
      <c r="F340" s="59"/>
      <c r="G340" s="60"/>
    </row>
    <row r="341" spans="2:7" ht="17.100000000000001" customHeight="1" x14ac:dyDescent="0.25">
      <c r="B341" s="56"/>
      <c r="C341" s="57"/>
      <c r="D341" s="58"/>
      <c r="E341" s="59"/>
      <c r="F341" s="59"/>
      <c r="G341" s="60"/>
    </row>
    <row r="342" spans="2:7" ht="17.100000000000001" customHeight="1" x14ac:dyDescent="0.25">
      <c r="B342" s="56"/>
      <c r="C342" s="57"/>
      <c r="D342" s="58"/>
      <c r="E342" s="59"/>
      <c r="F342" s="59"/>
      <c r="G342" s="60"/>
    </row>
    <row r="343" spans="2:7" ht="17.100000000000001" customHeight="1" x14ac:dyDescent="0.25">
      <c r="B343" s="74">
        <v>13</v>
      </c>
      <c r="C343" s="75"/>
      <c r="D343" s="75"/>
      <c r="E343" s="75"/>
      <c r="F343" s="75"/>
      <c r="G343" s="76"/>
    </row>
    <row r="344" spans="2:7" ht="17.100000000000001" customHeight="1" x14ac:dyDescent="0.25">
      <c r="B344" s="77"/>
      <c r="C344" s="78"/>
      <c r="D344" s="53" t="s">
        <v>109</v>
      </c>
      <c r="E344" s="54" t="s">
        <v>110</v>
      </c>
      <c r="F344" s="54" t="s">
        <v>111</v>
      </c>
      <c r="G344" s="55" t="s">
        <v>112</v>
      </c>
    </row>
    <row r="345" spans="2:7" ht="17.100000000000001" customHeight="1" x14ac:dyDescent="0.25">
      <c r="B345" s="79"/>
      <c r="C345" t="s">
        <v>132</v>
      </c>
      <c r="D345" s="81">
        <v>115</v>
      </c>
      <c r="E345" s="82">
        <f>D345/D349*100</f>
        <v>53.488372093023251</v>
      </c>
      <c r="F345" s="82">
        <f>E345</f>
        <v>53.488372093023251</v>
      </c>
      <c r="G345" s="83">
        <f>F345</f>
        <v>53.488372093023251</v>
      </c>
    </row>
    <row r="346" spans="2:7" ht="17.100000000000001" customHeight="1" x14ac:dyDescent="0.25">
      <c r="B346" s="84"/>
      <c r="C346" t="s">
        <v>133</v>
      </c>
      <c r="D346" s="86">
        <v>76</v>
      </c>
      <c r="E346" s="82">
        <f>D346/D349*100</f>
        <v>35.348837209302324</v>
      </c>
      <c r="F346" s="82">
        <f t="shared" ref="F346:F348" si="9">E346</f>
        <v>35.348837209302324</v>
      </c>
      <c r="G346" s="87">
        <f>F346+G345</f>
        <v>88.837209302325576</v>
      </c>
    </row>
    <row r="347" spans="2:7" ht="17.100000000000001" customHeight="1" x14ac:dyDescent="0.25">
      <c r="B347" s="84"/>
      <c r="C347" t="s">
        <v>134</v>
      </c>
      <c r="D347" s="89">
        <v>21</v>
      </c>
      <c r="E347" s="82">
        <f>D347/D349*100</f>
        <v>9.7674418604651159</v>
      </c>
      <c r="F347" s="82">
        <f t="shared" si="9"/>
        <v>9.7674418604651159</v>
      </c>
      <c r="G347" s="87">
        <f>F347+G346</f>
        <v>98.604651162790688</v>
      </c>
    </row>
    <row r="348" spans="2:7" ht="17.100000000000001" customHeight="1" x14ac:dyDescent="0.25">
      <c r="B348" s="84"/>
      <c r="C348" s="96" t="s">
        <v>135</v>
      </c>
      <c r="D348" s="89">
        <v>3</v>
      </c>
      <c r="E348" s="82">
        <f>D348/D349*100</f>
        <v>1.3953488372093024</v>
      </c>
      <c r="F348" s="82">
        <f t="shared" si="9"/>
        <v>1.3953488372093024</v>
      </c>
      <c r="G348" s="90">
        <f>F348+G347</f>
        <v>99.999999999999986</v>
      </c>
    </row>
    <row r="349" spans="2:7" ht="17.100000000000001" customHeight="1" x14ac:dyDescent="0.25">
      <c r="B349" s="91"/>
      <c r="C349" s="92" t="s">
        <v>108</v>
      </c>
      <c r="D349" s="93">
        <f>SUM(D345:D348)</f>
        <v>215</v>
      </c>
      <c r="E349" s="94">
        <v>100</v>
      </c>
      <c r="F349" s="94">
        <v>100</v>
      </c>
      <c r="G349" s="95"/>
    </row>
    <row r="350" spans="2:7" ht="17.100000000000001" customHeight="1" x14ac:dyDescent="0.25">
      <c r="B350" s="56"/>
      <c r="C350" s="57"/>
      <c r="D350" s="58"/>
      <c r="E350" s="59"/>
      <c r="F350" s="59"/>
      <c r="G350" s="60"/>
    </row>
    <row r="351" spans="2:7" ht="17.100000000000001" customHeight="1" x14ac:dyDescent="0.25">
      <c r="B351" s="56"/>
      <c r="C351" s="57"/>
      <c r="D351" s="58"/>
      <c r="E351" s="59"/>
      <c r="F351" s="59"/>
      <c r="G351" s="60"/>
    </row>
    <row r="352" spans="2:7" ht="17.100000000000001" customHeight="1" x14ac:dyDescent="0.25">
      <c r="B352" s="56"/>
      <c r="C352" s="57"/>
      <c r="D352" s="58"/>
      <c r="E352" s="59"/>
      <c r="F352" s="59"/>
      <c r="G352" s="60"/>
    </row>
    <row r="353" spans="2:7" ht="17.100000000000001" customHeight="1" x14ac:dyDescent="0.25">
      <c r="B353" s="56"/>
      <c r="C353" s="57"/>
      <c r="D353" s="58"/>
      <c r="E353" s="59"/>
      <c r="F353" s="59"/>
      <c r="G353" s="60"/>
    </row>
    <row r="354" spans="2:7" ht="17.100000000000001" customHeight="1" x14ac:dyDescent="0.25">
      <c r="B354" s="56"/>
      <c r="C354" s="57"/>
      <c r="D354" s="58"/>
      <c r="E354" s="59"/>
      <c r="F354" s="59"/>
      <c r="G354" s="60"/>
    </row>
    <row r="355" spans="2:7" ht="17.100000000000001" customHeight="1" x14ac:dyDescent="0.25">
      <c r="B355" s="56"/>
      <c r="C355" s="57"/>
      <c r="D355" s="58"/>
      <c r="E355" s="59"/>
      <c r="F355" s="59"/>
      <c r="G355" s="60"/>
    </row>
    <row r="356" spans="2:7" ht="17.100000000000001" customHeight="1" x14ac:dyDescent="0.25">
      <c r="B356" s="56"/>
      <c r="C356" s="57"/>
      <c r="D356" s="58"/>
      <c r="E356" s="59"/>
      <c r="F356" s="59"/>
      <c r="G356" s="60"/>
    </row>
    <row r="357" spans="2:7" ht="17.100000000000001" customHeight="1" x14ac:dyDescent="0.25">
      <c r="B357" s="56"/>
      <c r="C357" s="57"/>
      <c r="D357" s="58"/>
      <c r="E357" s="59"/>
      <c r="F357" s="59"/>
      <c r="G357" s="60"/>
    </row>
    <row r="358" spans="2:7" ht="17.100000000000001" customHeight="1" x14ac:dyDescent="0.25">
      <c r="B358" s="56"/>
      <c r="C358" s="57"/>
      <c r="D358" s="58"/>
      <c r="E358" s="59"/>
      <c r="F358" s="59"/>
      <c r="G358" s="60"/>
    </row>
    <row r="359" spans="2:7" ht="17.100000000000001" customHeight="1" x14ac:dyDescent="0.25">
      <c r="B359" s="56"/>
      <c r="C359" s="57"/>
      <c r="D359" s="58"/>
      <c r="E359" s="59"/>
      <c r="F359" s="59"/>
      <c r="G359" s="60"/>
    </row>
    <row r="360" spans="2:7" ht="17.100000000000001" customHeight="1" x14ac:dyDescent="0.25">
      <c r="B360" s="56"/>
      <c r="C360" s="57"/>
      <c r="D360" s="58"/>
      <c r="E360" s="59"/>
      <c r="F360" s="59"/>
      <c r="G360" s="60"/>
    </row>
    <row r="361" spans="2:7" ht="17.100000000000001" customHeight="1" x14ac:dyDescent="0.25">
      <c r="B361" s="56"/>
      <c r="C361" s="57"/>
      <c r="D361" s="58"/>
      <c r="E361" s="59"/>
      <c r="F361" s="59"/>
      <c r="G361" s="60"/>
    </row>
    <row r="362" spans="2:7" ht="17.100000000000001" customHeight="1" x14ac:dyDescent="0.25">
      <c r="B362" s="56"/>
      <c r="C362" s="57"/>
      <c r="D362" s="58"/>
      <c r="E362" s="59"/>
      <c r="F362" s="59"/>
      <c r="G362" s="60"/>
    </row>
    <row r="363" spans="2:7" ht="17.100000000000001" customHeight="1" x14ac:dyDescent="0.25">
      <c r="B363" s="56"/>
      <c r="C363" s="57"/>
      <c r="D363" s="58"/>
      <c r="E363" s="59"/>
      <c r="F363" s="59"/>
      <c r="G363" s="60"/>
    </row>
    <row r="364" spans="2:7" ht="17.100000000000001" customHeight="1" x14ac:dyDescent="0.25">
      <c r="B364" s="56"/>
      <c r="C364" s="57"/>
      <c r="D364" s="58"/>
      <c r="E364" s="59"/>
      <c r="F364" s="59"/>
      <c r="G364" s="60"/>
    </row>
    <row r="365" spans="2:7" ht="17.100000000000001" customHeight="1" x14ac:dyDescent="0.25">
      <c r="B365" s="56"/>
      <c r="C365" s="57"/>
      <c r="D365" s="58"/>
      <c r="E365" s="59"/>
      <c r="F365" s="59"/>
      <c r="G365" s="60"/>
    </row>
    <row r="366" spans="2:7" s="32" customFormat="1" x14ac:dyDescent="0.25"/>
    <row r="367" spans="2:7" s="32" customFormat="1" ht="36" customHeight="1" x14ac:dyDescent="0.25">
      <c r="B367" s="33" t="s">
        <v>54</v>
      </c>
      <c r="C367" s="33"/>
      <c r="D367" s="33"/>
      <c r="E367" s="33"/>
      <c r="F367" s="33"/>
      <c r="G367" s="33"/>
    </row>
    <row r="368" spans="2:7" s="32" customFormat="1" ht="29.1" customHeight="1" x14ac:dyDescent="0.25">
      <c r="B368" s="50"/>
      <c r="C368" s="51"/>
      <c r="D368" s="53" t="s">
        <v>109</v>
      </c>
      <c r="E368" s="54" t="s">
        <v>110</v>
      </c>
      <c r="F368" s="54" t="s">
        <v>111</v>
      </c>
      <c r="G368" s="55" t="s">
        <v>112</v>
      </c>
    </row>
    <row r="369" spans="2:7" s="32" customFormat="1" ht="17.100000000000001" customHeight="1" x14ac:dyDescent="0.25">
      <c r="B369" s="47"/>
      <c r="C369" s="36" t="s">
        <v>90</v>
      </c>
      <c r="D369" s="37">
        <v>109</v>
      </c>
      <c r="E369" s="38">
        <v>54.500000000000007</v>
      </c>
      <c r="F369" s="38">
        <v>54.500000000000007</v>
      </c>
      <c r="G369" s="39">
        <v>54.500000000000007</v>
      </c>
    </row>
    <row r="370" spans="2:7" s="32" customFormat="1" ht="17.100000000000001" customHeight="1" x14ac:dyDescent="0.25">
      <c r="B370" s="48"/>
      <c r="C370" s="40" t="s">
        <v>95</v>
      </c>
      <c r="D370" s="41">
        <v>91</v>
      </c>
      <c r="E370" s="42">
        <v>45.5</v>
      </c>
      <c r="F370" s="42">
        <v>45.5</v>
      </c>
      <c r="G370" s="43">
        <v>100</v>
      </c>
    </row>
    <row r="371" spans="2:7" s="32" customFormat="1" ht="17.100000000000001" customHeight="1" x14ac:dyDescent="0.25">
      <c r="B371" s="49"/>
      <c r="C371" s="52" t="s">
        <v>108</v>
      </c>
      <c r="D371" s="44">
        <v>200</v>
      </c>
      <c r="E371" s="45">
        <v>100</v>
      </c>
      <c r="F371" s="45">
        <v>100</v>
      </c>
      <c r="G371" s="46"/>
    </row>
    <row r="372" spans="2:7" ht="17.100000000000001" customHeight="1" x14ac:dyDescent="0.25">
      <c r="B372" s="56"/>
      <c r="C372" s="57"/>
      <c r="D372" s="58"/>
      <c r="E372" s="59"/>
      <c r="F372" s="59"/>
      <c r="G372" s="60"/>
    </row>
    <row r="373" spans="2:7" ht="17.100000000000001" customHeight="1" x14ac:dyDescent="0.25">
      <c r="B373" s="56"/>
      <c r="C373" s="57"/>
      <c r="D373" s="58"/>
      <c r="E373" s="59"/>
      <c r="F373" s="59"/>
      <c r="G373" s="60"/>
    </row>
    <row r="374" spans="2:7" ht="17.100000000000001" customHeight="1" x14ac:dyDescent="0.25">
      <c r="B374" s="56"/>
      <c r="C374" s="57"/>
      <c r="D374" s="58"/>
      <c r="E374" s="59"/>
      <c r="F374" s="59"/>
      <c r="G374" s="60"/>
    </row>
    <row r="375" spans="2:7" ht="17.100000000000001" customHeight="1" x14ac:dyDescent="0.25">
      <c r="B375" s="56"/>
      <c r="C375" s="57"/>
      <c r="D375" s="58"/>
      <c r="E375" s="59"/>
      <c r="F375" s="59"/>
      <c r="G375" s="60"/>
    </row>
    <row r="376" spans="2:7" ht="17.100000000000001" customHeight="1" x14ac:dyDescent="0.25">
      <c r="B376" s="56"/>
      <c r="C376" s="57"/>
      <c r="D376" s="58"/>
      <c r="E376" s="59"/>
      <c r="F376" s="59"/>
      <c r="G376" s="60"/>
    </row>
    <row r="377" spans="2:7" ht="17.100000000000001" customHeight="1" x14ac:dyDescent="0.25">
      <c r="B377" s="56"/>
      <c r="C377" s="57"/>
      <c r="D377" s="58"/>
      <c r="E377" s="59"/>
      <c r="F377" s="59"/>
      <c r="G377" s="60"/>
    </row>
    <row r="378" spans="2:7" ht="17.100000000000001" customHeight="1" x14ac:dyDescent="0.25">
      <c r="B378" s="56"/>
      <c r="C378" s="57"/>
      <c r="D378" s="58"/>
      <c r="E378" s="59"/>
      <c r="F378" s="59"/>
      <c r="G378" s="60"/>
    </row>
    <row r="379" spans="2:7" ht="17.100000000000001" customHeight="1" x14ac:dyDescent="0.25">
      <c r="B379" s="56"/>
      <c r="C379" s="57"/>
      <c r="D379" s="58"/>
      <c r="E379" s="59"/>
      <c r="F379" s="59"/>
      <c r="G379" s="60"/>
    </row>
    <row r="380" spans="2:7" ht="17.100000000000001" customHeight="1" x14ac:dyDescent="0.25">
      <c r="B380" s="56"/>
      <c r="C380" s="57"/>
      <c r="D380" s="58"/>
      <c r="E380" s="59"/>
      <c r="F380" s="59"/>
      <c r="G380" s="60"/>
    </row>
    <row r="381" spans="2:7" ht="17.100000000000001" customHeight="1" x14ac:dyDescent="0.25">
      <c r="B381" s="56"/>
      <c r="C381" s="57"/>
      <c r="D381" s="58"/>
      <c r="E381" s="59"/>
      <c r="F381" s="59"/>
      <c r="G381" s="60"/>
    </row>
    <row r="382" spans="2:7" ht="17.100000000000001" customHeight="1" x14ac:dyDescent="0.25">
      <c r="B382" s="56"/>
      <c r="C382" s="57"/>
      <c r="D382" s="58"/>
      <c r="E382" s="59"/>
      <c r="F382" s="59"/>
      <c r="G382" s="60"/>
    </row>
    <row r="383" spans="2:7" ht="17.100000000000001" customHeight="1" x14ac:dyDescent="0.25">
      <c r="B383" s="56"/>
      <c r="C383" s="57"/>
      <c r="D383" s="58"/>
      <c r="E383" s="59"/>
      <c r="F383" s="59"/>
      <c r="G383" s="60"/>
    </row>
    <row r="384" spans="2:7" ht="17.100000000000001" customHeight="1" x14ac:dyDescent="0.25">
      <c r="B384" s="56"/>
      <c r="C384" s="57"/>
      <c r="D384" s="58"/>
      <c r="E384" s="59"/>
      <c r="F384" s="59"/>
      <c r="G384" s="60"/>
    </row>
    <row r="385" spans="2:7" ht="17.100000000000001" customHeight="1" x14ac:dyDescent="0.25">
      <c r="B385" s="56"/>
      <c r="C385" s="57"/>
      <c r="D385" s="58"/>
      <c r="E385" s="59"/>
      <c r="F385" s="59"/>
      <c r="G385" s="60"/>
    </row>
    <row r="386" spans="2:7" ht="17.100000000000001" customHeight="1" x14ac:dyDescent="0.25">
      <c r="B386" s="56"/>
      <c r="C386" s="57"/>
      <c r="D386" s="58"/>
      <c r="E386" s="59"/>
      <c r="F386" s="59"/>
      <c r="G386" s="60"/>
    </row>
    <row r="387" spans="2:7" ht="17.100000000000001" customHeight="1" x14ac:dyDescent="0.25">
      <c r="B387" s="56"/>
      <c r="C387" s="57"/>
      <c r="D387" s="58"/>
      <c r="E387" s="59"/>
      <c r="F387" s="59"/>
      <c r="G387" s="60"/>
    </row>
    <row r="388" spans="2:7" s="32" customFormat="1" x14ac:dyDescent="0.25"/>
    <row r="389" spans="2:7" s="32" customFormat="1" ht="36" customHeight="1" x14ac:dyDescent="0.25">
      <c r="B389" s="33" t="s">
        <v>55</v>
      </c>
      <c r="C389" s="34"/>
      <c r="D389" s="34"/>
      <c r="E389" s="34"/>
      <c r="F389" s="34"/>
      <c r="G389" s="35"/>
    </row>
    <row r="390" spans="2:7" s="32" customFormat="1" ht="29.1" customHeight="1" x14ac:dyDescent="0.25">
      <c r="B390" s="50"/>
      <c r="C390" s="51"/>
      <c r="D390" s="53" t="s">
        <v>109</v>
      </c>
      <c r="E390" s="54" t="s">
        <v>110</v>
      </c>
      <c r="F390" s="54" t="s">
        <v>111</v>
      </c>
      <c r="G390" s="55" t="s">
        <v>112</v>
      </c>
    </row>
    <row r="391" spans="2:7" s="32" customFormat="1" ht="17.100000000000001" customHeight="1" x14ac:dyDescent="0.25">
      <c r="B391" s="47"/>
      <c r="C391" s="40" t="s">
        <v>98</v>
      </c>
      <c r="D391" s="41">
        <v>10</v>
      </c>
      <c r="E391" s="42">
        <v>5</v>
      </c>
      <c r="F391" s="42">
        <v>5</v>
      </c>
      <c r="G391" s="39">
        <f>F391</f>
        <v>5</v>
      </c>
    </row>
    <row r="392" spans="2:7" s="32" customFormat="1" ht="17.100000000000001" customHeight="1" x14ac:dyDescent="0.25">
      <c r="B392" s="48"/>
      <c r="C392" s="40" t="s">
        <v>100</v>
      </c>
      <c r="D392" s="41">
        <v>42</v>
      </c>
      <c r="E392" s="42">
        <v>21</v>
      </c>
      <c r="F392" s="42">
        <v>21</v>
      </c>
      <c r="G392" s="43">
        <f>F392+G391</f>
        <v>26</v>
      </c>
    </row>
    <row r="393" spans="2:7" s="32" customFormat="1" ht="17.100000000000001" customHeight="1" x14ac:dyDescent="0.25">
      <c r="B393" s="48"/>
      <c r="C393" s="62" t="s">
        <v>99</v>
      </c>
      <c r="D393" s="63">
        <v>138</v>
      </c>
      <c r="E393" s="64">
        <v>69</v>
      </c>
      <c r="F393" s="64">
        <v>69</v>
      </c>
      <c r="G393" s="43">
        <f t="shared" ref="G393:G395" si="10">F393+G392</f>
        <v>95</v>
      </c>
    </row>
    <row r="394" spans="2:7" s="32" customFormat="1" ht="17.100000000000001" customHeight="1" x14ac:dyDescent="0.25">
      <c r="B394" s="48"/>
      <c r="C394" s="68" t="s">
        <v>97</v>
      </c>
      <c r="D394" s="69">
        <v>9</v>
      </c>
      <c r="E394" s="70">
        <v>4.5</v>
      </c>
      <c r="F394" s="70">
        <v>4.5</v>
      </c>
      <c r="G394" s="61">
        <f t="shared" si="10"/>
        <v>99.5</v>
      </c>
    </row>
    <row r="395" spans="2:7" s="32" customFormat="1" ht="17.100000000000001" customHeight="1" x14ac:dyDescent="0.25">
      <c r="B395" s="48"/>
      <c r="C395" s="71" t="s">
        <v>96</v>
      </c>
      <c r="D395" s="72">
        <v>1</v>
      </c>
      <c r="E395" s="73">
        <v>0.5</v>
      </c>
      <c r="F395" s="73">
        <v>0.5</v>
      </c>
      <c r="G395" s="61">
        <f t="shared" si="10"/>
        <v>100</v>
      </c>
    </row>
    <row r="396" spans="2:7" s="32" customFormat="1" ht="17.100000000000001" customHeight="1" x14ac:dyDescent="0.25">
      <c r="B396" s="49"/>
      <c r="C396" s="65" t="s">
        <v>108</v>
      </c>
      <c r="D396" s="66">
        <v>200</v>
      </c>
      <c r="E396" s="67">
        <v>100</v>
      </c>
      <c r="F396" s="67">
        <v>100</v>
      </c>
      <c r="G396" s="46"/>
    </row>
    <row r="397" spans="2:7" ht="17.100000000000001" customHeight="1" x14ac:dyDescent="0.25">
      <c r="B397" s="56"/>
      <c r="C397" s="57"/>
      <c r="D397" s="58"/>
      <c r="E397" s="59"/>
      <c r="F397" s="59"/>
      <c r="G397" s="60"/>
    </row>
    <row r="398" spans="2:7" ht="17.100000000000001" customHeight="1" x14ac:dyDescent="0.25">
      <c r="B398" s="56"/>
      <c r="C398" s="57"/>
      <c r="D398" s="58"/>
      <c r="E398" s="59"/>
      <c r="F398" s="59"/>
      <c r="G398" s="60"/>
    </row>
    <row r="399" spans="2:7" ht="17.100000000000001" customHeight="1" x14ac:dyDescent="0.25">
      <c r="B399" s="56"/>
      <c r="C399" s="57"/>
      <c r="D399" s="58"/>
      <c r="E399" s="59"/>
      <c r="F399" s="59"/>
      <c r="G399" s="60"/>
    </row>
    <row r="400" spans="2:7" ht="17.100000000000001" customHeight="1" x14ac:dyDescent="0.25">
      <c r="B400" s="56"/>
      <c r="C400" s="57"/>
      <c r="D400" s="58"/>
      <c r="E400" s="59"/>
      <c r="F400" s="59"/>
      <c r="G400" s="60"/>
    </row>
    <row r="401" spans="2:7" ht="17.100000000000001" customHeight="1" x14ac:dyDescent="0.25">
      <c r="B401" s="56"/>
      <c r="C401" s="57"/>
      <c r="D401" s="58"/>
      <c r="E401" s="59"/>
      <c r="F401" s="59"/>
      <c r="G401" s="60"/>
    </row>
    <row r="402" spans="2:7" ht="17.100000000000001" customHeight="1" x14ac:dyDescent="0.25">
      <c r="B402" s="56"/>
      <c r="C402" s="57"/>
      <c r="D402" s="58"/>
      <c r="E402" s="59"/>
      <c r="F402" s="59"/>
      <c r="G402" s="60"/>
    </row>
    <row r="403" spans="2:7" ht="17.100000000000001" customHeight="1" x14ac:dyDescent="0.25">
      <c r="B403" s="56"/>
      <c r="C403" s="57"/>
      <c r="D403" s="58"/>
      <c r="E403" s="59"/>
      <c r="F403" s="59"/>
      <c r="G403" s="60"/>
    </row>
    <row r="404" spans="2:7" ht="17.100000000000001" customHeight="1" x14ac:dyDescent="0.25">
      <c r="B404" s="56"/>
      <c r="C404" s="57"/>
      <c r="D404" s="58"/>
      <c r="E404" s="59"/>
      <c r="F404" s="59"/>
      <c r="G404" s="60"/>
    </row>
    <row r="405" spans="2:7" ht="17.100000000000001" customHeight="1" x14ac:dyDescent="0.25">
      <c r="B405" s="56"/>
      <c r="C405" s="57"/>
      <c r="D405" s="58"/>
      <c r="E405" s="59"/>
      <c r="F405" s="59"/>
      <c r="G405" s="60"/>
    </row>
    <row r="406" spans="2:7" ht="17.100000000000001" customHeight="1" x14ac:dyDescent="0.25">
      <c r="B406" s="56"/>
      <c r="C406" s="57"/>
      <c r="D406" s="58"/>
      <c r="E406" s="59"/>
      <c r="F406" s="59"/>
      <c r="G406" s="60"/>
    </row>
    <row r="407" spans="2:7" ht="17.100000000000001" customHeight="1" x14ac:dyDescent="0.25">
      <c r="B407" s="56"/>
      <c r="C407" s="57"/>
      <c r="D407" s="58"/>
      <c r="E407" s="59"/>
      <c r="F407" s="59"/>
      <c r="G407" s="60"/>
    </row>
    <row r="408" spans="2:7" ht="17.100000000000001" customHeight="1" x14ac:dyDescent="0.25">
      <c r="B408" s="56"/>
      <c r="C408" s="57"/>
      <c r="D408" s="58"/>
      <c r="E408" s="59"/>
      <c r="F408" s="59"/>
      <c r="G408" s="60"/>
    </row>
    <row r="409" spans="2:7" ht="17.100000000000001" customHeight="1" x14ac:dyDescent="0.25">
      <c r="B409" s="56"/>
      <c r="C409" s="57"/>
      <c r="D409" s="58"/>
      <c r="E409" s="59"/>
      <c r="F409" s="59"/>
      <c r="G409" s="60"/>
    </row>
    <row r="410" spans="2:7" ht="17.100000000000001" customHeight="1" x14ac:dyDescent="0.25">
      <c r="B410" s="56"/>
      <c r="C410" s="57"/>
      <c r="D410" s="58"/>
      <c r="E410" s="59"/>
      <c r="F410" s="59"/>
      <c r="G410" s="60"/>
    </row>
    <row r="411" spans="2:7" ht="17.100000000000001" customHeight="1" x14ac:dyDescent="0.25">
      <c r="B411" s="56"/>
      <c r="C411" s="57"/>
      <c r="D411" s="58"/>
      <c r="E411" s="59"/>
      <c r="F411" s="59"/>
      <c r="G411" s="60"/>
    </row>
    <row r="412" spans="2:7" ht="17.100000000000001" customHeight="1" x14ac:dyDescent="0.25">
      <c r="B412" s="56"/>
      <c r="C412" s="57"/>
      <c r="D412" s="58"/>
      <c r="E412" s="59"/>
      <c r="F412" s="59"/>
      <c r="G412" s="60"/>
    </row>
    <row r="413" spans="2:7" s="32" customFormat="1" x14ac:dyDescent="0.25"/>
    <row r="414" spans="2:7" s="32" customFormat="1" ht="71.099999999999994" customHeight="1" x14ac:dyDescent="0.25">
      <c r="B414" s="33" t="s">
        <v>56</v>
      </c>
      <c r="C414" s="34"/>
      <c r="D414" s="34"/>
      <c r="E414" s="34"/>
      <c r="F414" s="34"/>
      <c r="G414" s="35"/>
    </row>
    <row r="415" spans="2:7" s="32" customFormat="1" ht="29.1" customHeight="1" x14ac:dyDescent="0.25">
      <c r="B415" s="50"/>
      <c r="C415" s="51"/>
      <c r="D415" s="53" t="s">
        <v>109</v>
      </c>
      <c r="E415" s="54" t="s">
        <v>110</v>
      </c>
      <c r="F415" s="54" t="s">
        <v>111</v>
      </c>
      <c r="G415" s="55" t="s">
        <v>112</v>
      </c>
    </row>
    <row r="416" spans="2:7" s="32" customFormat="1" ht="17.100000000000001" customHeight="1" x14ac:dyDescent="0.25">
      <c r="B416" s="47"/>
      <c r="C416" s="36" t="s">
        <v>90</v>
      </c>
      <c r="D416" s="37">
        <v>154</v>
      </c>
      <c r="E416" s="38">
        <v>77</v>
      </c>
      <c r="F416" s="38">
        <v>77</v>
      </c>
      <c r="G416" s="39">
        <v>77</v>
      </c>
    </row>
    <row r="417" spans="2:7" s="32" customFormat="1" ht="17.100000000000001" customHeight="1" x14ac:dyDescent="0.25">
      <c r="B417" s="48"/>
      <c r="C417" s="40" t="s">
        <v>95</v>
      </c>
      <c r="D417" s="41">
        <v>46</v>
      </c>
      <c r="E417" s="42">
        <v>23</v>
      </c>
      <c r="F417" s="42">
        <v>23</v>
      </c>
      <c r="G417" s="43">
        <v>100</v>
      </c>
    </row>
    <row r="418" spans="2:7" s="32" customFormat="1" ht="17.100000000000001" customHeight="1" x14ac:dyDescent="0.25">
      <c r="B418" s="49"/>
      <c r="C418" s="52" t="s">
        <v>108</v>
      </c>
      <c r="D418" s="44">
        <v>200</v>
      </c>
      <c r="E418" s="45">
        <v>100</v>
      </c>
      <c r="F418" s="45">
        <v>100</v>
      </c>
      <c r="G418" s="46"/>
    </row>
    <row r="419" spans="2:7" ht="17.100000000000001" customHeight="1" x14ac:dyDescent="0.25">
      <c r="B419" s="56"/>
      <c r="C419" s="57"/>
      <c r="D419" s="58"/>
      <c r="E419" s="59"/>
      <c r="F419" s="59"/>
      <c r="G419" s="60"/>
    </row>
    <row r="420" spans="2:7" ht="17.100000000000001" customHeight="1" x14ac:dyDescent="0.25">
      <c r="B420" s="56"/>
      <c r="C420" s="57"/>
      <c r="D420" s="58"/>
      <c r="E420" s="59"/>
      <c r="F420" s="59"/>
      <c r="G420" s="60"/>
    </row>
    <row r="421" spans="2:7" ht="17.100000000000001" customHeight="1" x14ac:dyDescent="0.25">
      <c r="B421" s="56"/>
      <c r="C421" s="57"/>
      <c r="D421" s="58"/>
      <c r="E421" s="59"/>
      <c r="F421" s="59"/>
      <c r="G421" s="60"/>
    </row>
    <row r="422" spans="2:7" ht="17.100000000000001" customHeight="1" x14ac:dyDescent="0.25">
      <c r="B422" s="56"/>
      <c r="C422" s="57"/>
      <c r="D422" s="58"/>
      <c r="E422" s="59"/>
      <c r="F422" s="59"/>
      <c r="G422" s="60"/>
    </row>
    <row r="423" spans="2:7" ht="17.100000000000001" customHeight="1" x14ac:dyDescent="0.25">
      <c r="B423" s="56"/>
      <c r="C423" s="57"/>
      <c r="D423" s="58"/>
      <c r="E423" s="59"/>
      <c r="F423" s="59"/>
      <c r="G423" s="60"/>
    </row>
    <row r="424" spans="2:7" ht="17.100000000000001" customHeight="1" x14ac:dyDescent="0.25">
      <c r="B424" s="56"/>
      <c r="C424" s="57"/>
      <c r="D424" s="58"/>
      <c r="E424" s="59"/>
      <c r="F424" s="59"/>
      <c r="G424" s="60"/>
    </row>
    <row r="425" spans="2:7" ht="17.100000000000001" customHeight="1" x14ac:dyDescent="0.25">
      <c r="B425" s="56"/>
      <c r="C425" s="57"/>
      <c r="D425" s="58"/>
      <c r="E425" s="59"/>
      <c r="F425" s="59"/>
      <c r="G425" s="60"/>
    </row>
    <row r="426" spans="2:7" ht="17.100000000000001" customHeight="1" x14ac:dyDescent="0.25">
      <c r="B426" s="56"/>
      <c r="C426" s="57"/>
      <c r="D426" s="58"/>
      <c r="E426" s="59"/>
      <c r="F426" s="59"/>
      <c r="G426" s="60"/>
    </row>
    <row r="427" spans="2:7" ht="17.100000000000001" customHeight="1" x14ac:dyDescent="0.25">
      <c r="B427" s="56"/>
      <c r="C427" s="57"/>
      <c r="D427" s="58"/>
      <c r="E427" s="59"/>
      <c r="F427" s="59"/>
      <c r="G427" s="60"/>
    </row>
    <row r="428" spans="2:7" ht="17.100000000000001" customHeight="1" x14ac:dyDescent="0.25">
      <c r="B428" s="56"/>
      <c r="C428" s="57"/>
      <c r="D428" s="58"/>
      <c r="E428" s="59"/>
      <c r="F428" s="59"/>
      <c r="G428" s="60"/>
    </row>
    <row r="429" spans="2:7" ht="17.100000000000001" customHeight="1" x14ac:dyDescent="0.25">
      <c r="B429" s="56"/>
      <c r="C429" s="57"/>
      <c r="D429" s="58"/>
      <c r="E429" s="59"/>
      <c r="F429" s="59"/>
      <c r="G429" s="60"/>
    </row>
    <row r="430" spans="2:7" ht="17.100000000000001" customHeight="1" x14ac:dyDescent="0.25">
      <c r="B430" s="56"/>
      <c r="C430" s="57"/>
      <c r="D430" s="58"/>
      <c r="E430" s="59"/>
      <c r="F430" s="59"/>
      <c r="G430" s="60"/>
    </row>
    <row r="431" spans="2:7" ht="17.100000000000001" customHeight="1" x14ac:dyDescent="0.25">
      <c r="B431" s="56"/>
      <c r="C431" s="57"/>
      <c r="D431" s="58"/>
      <c r="E431" s="59"/>
      <c r="F431" s="59"/>
      <c r="G431" s="60"/>
    </row>
    <row r="432" spans="2:7" ht="17.100000000000001" customHeight="1" x14ac:dyDescent="0.25">
      <c r="B432" s="56"/>
      <c r="C432" s="57"/>
      <c r="D432" s="58"/>
      <c r="E432" s="59"/>
      <c r="F432" s="59"/>
      <c r="G432" s="60"/>
    </row>
    <row r="433" spans="2:7" ht="17.100000000000001" customHeight="1" x14ac:dyDescent="0.25">
      <c r="B433" s="56"/>
      <c r="C433" s="57"/>
      <c r="D433" s="58"/>
      <c r="E433" s="59"/>
      <c r="F433" s="59"/>
      <c r="G433" s="60"/>
    </row>
    <row r="434" spans="2:7" ht="17.100000000000001" customHeight="1" x14ac:dyDescent="0.25">
      <c r="B434" s="56"/>
      <c r="C434" s="57"/>
      <c r="D434" s="58"/>
      <c r="E434" s="59"/>
      <c r="F434" s="59"/>
      <c r="G434" s="60"/>
    </row>
    <row r="435" spans="2:7" s="32" customFormat="1" x14ac:dyDescent="0.25"/>
    <row r="436" spans="2:7" s="32" customFormat="1" ht="21" customHeight="1" x14ac:dyDescent="0.25">
      <c r="B436" s="33" t="s">
        <v>57</v>
      </c>
      <c r="C436" s="34"/>
      <c r="D436" s="34"/>
      <c r="E436" s="34"/>
      <c r="F436" s="34"/>
      <c r="G436" s="35"/>
    </row>
    <row r="437" spans="2:7" s="32" customFormat="1" ht="29.1" customHeight="1" x14ac:dyDescent="0.25">
      <c r="B437" s="50"/>
      <c r="C437" s="51"/>
      <c r="D437" s="53" t="s">
        <v>109</v>
      </c>
      <c r="E437" s="54" t="s">
        <v>110</v>
      </c>
      <c r="F437" s="54" t="s">
        <v>111</v>
      </c>
      <c r="G437" s="55" t="s">
        <v>112</v>
      </c>
    </row>
    <row r="438" spans="2:7" s="32" customFormat="1" ht="17.100000000000001" customHeight="1" x14ac:dyDescent="0.25">
      <c r="B438" s="47"/>
      <c r="C438" s="36" t="s">
        <v>101</v>
      </c>
      <c r="D438" s="37">
        <v>16</v>
      </c>
      <c r="E438" s="38">
        <v>8</v>
      </c>
      <c r="F438" s="38">
        <v>8</v>
      </c>
      <c r="G438" s="39">
        <v>8</v>
      </c>
    </row>
    <row r="439" spans="2:7" s="32" customFormat="1" ht="30" customHeight="1" x14ac:dyDescent="0.25">
      <c r="B439" s="48"/>
      <c r="C439" s="40" t="s">
        <v>102</v>
      </c>
      <c r="D439" s="41">
        <v>73</v>
      </c>
      <c r="E439" s="42">
        <v>36.5</v>
      </c>
      <c r="F439" s="42">
        <v>36.5</v>
      </c>
      <c r="G439" s="43">
        <v>44.5</v>
      </c>
    </row>
    <row r="440" spans="2:7" s="32" customFormat="1" ht="17.100000000000001" customHeight="1" x14ac:dyDescent="0.25">
      <c r="B440" s="48"/>
      <c r="C440" s="40" t="s">
        <v>103</v>
      </c>
      <c r="D440" s="41">
        <v>111</v>
      </c>
      <c r="E440" s="42">
        <v>55.500000000000007</v>
      </c>
      <c r="F440" s="42">
        <v>55.500000000000007</v>
      </c>
      <c r="G440" s="43">
        <v>100</v>
      </c>
    </row>
    <row r="441" spans="2:7" s="32" customFormat="1" ht="17.100000000000001" customHeight="1" x14ac:dyDescent="0.25">
      <c r="B441" s="49"/>
      <c r="C441" s="52" t="s">
        <v>108</v>
      </c>
      <c r="D441" s="44">
        <v>200</v>
      </c>
      <c r="E441" s="45">
        <v>100</v>
      </c>
      <c r="F441" s="45">
        <v>100</v>
      </c>
      <c r="G441" s="46"/>
    </row>
    <row r="442" spans="2:7" ht="17.100000000000001" customHeight="1" x14ac:dyDescent="0.25">
      <c r="B442" s="56"/>
      <c r="C442" s="57"/>
      <c r="D442" s="58"/>
      <c r="E442" s="59"/>
      <c r="F442" s="59"/>
      <c r="G442" s="60"/>
    </row>
    <row r="443" spans="2:7" ht="17.100000000000001" customHeight="1" x14ac:dyDescent="0.25">
      <c r="B443" s="56"/>
      <c r="C443" s="57"/>
      <c r="D443" s="58"/>
      <c r="E443" s="59"/>
      <c r="F443" s="59"/>
      <c r="G443" s="60"/>
    </row>
    <row r="444" spans="2:7" ht="17.100000000000001" customHeight="1" x14ac:dyDescent="0.25">
      <c r="B444" s="56"/>
      <c r="C444" s="57"/>
      <c r="D444" s="58"/>
      <c r="E444" s="59"/>
      <c r="F444" s="59"/>
      <c r="G444" s="60"/>
    </row>
    <row r="445" spans="2:7" ht="17.100000000000001" customHeight="1" x14ac:dyDescent="0.25">
      <c r="B445" s="56"/>
      <c r="C445" s="57"/>
      <c r="D445" s="58"/>
      <c r="E445" s="59"/>
      <c r="F445" s="59"/>
      <c r="G445" s="60"/>
    </row>
    <row r="446" spans="2:7" ht="17.100000000000001" customHeight="1" x14ac:dyDescent="0.25">
      <c r="B446" s="56"/>
      <c r="C446" s="57"/>
      <c r="D446" s="58"/>
      <c r="E446" s="59"/>
      <c r="F446" s="59"/>
      <c r="G446" s="60"/>
    </row>
    <row r="447" spans="2:7" ht="17.100000000000001" customHeight="1" x14ac:dyDescent="0.25">
      <c r="B447" s="56"/>
      <c r="C447" s="57"/>
      <c r="D447" s="58"/>
      <c r="E447" s="59"/>
      <c r="F447" s="59"/>
      <c r="G447" s="60"/>
    </row>
    <row r="448" spans="2:7" ht="17.100000000000001" customHeight="1" x14ac:dyDescent="0.25">
      <c r="B448" s="56"/>
      <c r="C448" s="57"/>
      <c r="D448" s="58"/>
      <c r="E448" s="59"/>
      <c r="F448" s="59"/>
      <c r="G448" s="60"/>
    </row>
    <row r="449" spans="2:7" ht="17.100000000000001" customHeight="1" x14ac:dyDescent="0.25">
      <c r="B449" s="56"/>
      <c r="C449" s="57"/>
      <c r="D449" s="58"/>
      <c r="E449" s="59"/>
      <c r="F449" s="59"/>
      <c r="G449" s="60"/>
    </row>
    <row r="450" spans="2:7" ht="17.100000000000001" customHeight="1" x14ac:dyDescent="0.25">
      <c r="B450" s="56"/>
      <c r="C450" s="57"/>
      <c r="D450" s="58"/>
      <c r="E450" s="59"/>
      <c r="F450" s="59"/>
      <c r="G450" s="60"/>
    </row>
    <row r="451" spans="2:7" ht="17.100000000000001" customHeight="1" x14ac:dyDescent="0.25">
      <c r="B451" s="56"/>
      <c r="C451" s="57"/>
      <c r="D451" s="58"/>
      <c r="E451" s="59"/>
      <c r="F451" s="59"/>
      <c r="G451" s="60"/>
    </row>
    <row r="452" spans="2:7" ht="17.100000000000001" customHeight="1" x14ac:dyDescent="0.25">
      <c r="B452" s="56"/>
      <c r="C452" s="57"/>
      <c r="D452" s="58"/>
      <c r="E452" s="59"/>
      <c r="F452" s="59"/>
      <c r="G452" s="60"/>
    </row>
    <row r="453" spans="2:7" ht="17.100000000000001" customHeight="1" x14ac:dyDescent="0.25">
      <c r="B453" s="56"/>
      <c r="C453" s="57"/>
      <c r="D453" s="58"/>
      <c r="E453" s="59"/>
      <c r="F453" s="59"/>
      <c r="G453" s="60"/>
    </row>
    <row r="454" spans="2:7" ht="17.100000000000001" customHeight="1" x14ac:dyDescent="0.25">
      <c r="B454" s="56"/>
      <c r="C454" s="57"/>
      <c r="D454" s="58"/>
      <c r="E454" s="59"/>
      <c r="F454" s="59"/>
      <c r="G454" s="60"/>
    </row>
    <row r="455" spans="2:7" ht="17.100000000000001" customHeight="1" x14ac:dyDescent="0.25">
      <c r="B455" s="56"/>
      <c r="C455" s="57"/>
      <c r="D455" s="58"/>
      <c r="E455" s="59"/>
      <c r="F455" s="59"/>
      <c r="G455" s="60"/>
    </row>
    <row r="456" spans="2:7" ht="17.100000000000001" customHeight="1" x14ac:dyDescent="0.25">
      <c r="B456" s="56"/>
      <c r="C456" s="57"/>
      <c r="D456" s="58"/>
      <c r="E456" s="59"/>
      <c r="F456" s="59"/>
      <c r="G456" s="60"/>
    </row>
    <row r="457" spans="2:7" ht="17.100000000000001" customHeight="1" x14ac:dyDescent="0.25">
      <c r="B457" s="56"/>
      <c r="C457" s="57"/>
      <c r="D457" s="58"/>
      <c r="E457" s="59"/>
      <c r="F457" s="59"/>
      <c r="G457" s="60"/>
    </row>
    <row r="458" spans="2:7" s="32" customFormat="1" x14ac:dyDescent="0.25"/>
    <row r="459" spans="2:7" s="32" customFormat="1" ht="36" customHeight="1" x14ac:dyDescent="0.25">
      <c r="B459" s="33" t="s">
        <v>58</v>
      </c>
      <c r="C459" s="34"/>
      <c r="D459" s="34"/>
      <c r="E459" s="34"/>
      <c r="F459" s="34"/>
      <c r="G459" s="35"/>
    </row>
    <row r="460" spans="2:7" s="32" customFormat="1" ht="29.1" customHeight="1" x14ac:dyDescent="0.25">
      <c r="B460" s="50"/>
      <c r="C460" s="51"/>
      <c r="D460" s="53" t="s">
        <v>109</v>
      </c>
      <c r="E460" s="54" t="s">
        <v>110</v>
      </c>
      <c r="F460" s="54" t="s">
        <v>111</v>
      </c>
      <c r="G460" s="55" t="s">
        <v>112</v>
      </c>
    </row>
    <row r="461" spans="2:7" s="32" customFormat="1" ht="17.100000000000001" customHeight="1" x14ac:dyDescent="0.25">
      <c r="B461" s="47"/>
      <c r="C461" s="36" t="s">
        <v>104</v>
      </c>
      <c r="D461" s="37">
        <v>41</v>
      </c>
      <c r="E461" s="38">
        <v>20.5</v>
      </c>
      <c r="F461" s="38">
        <v>20.5</v>
      </c>
      <c r="G461" s="39">
        <v>20.5</v>
      </c>
    </row>
    <row r="462" spans="2:7" s="32" customFormat="1" ht="17.100000000000001" customHeight="1" x14ac:dyDescent="0.25">
      <c r="B462" s="48"/>
      <c r="C462" s="40" t="s">
        <v>90</v>
      </c>
      <c r="D462" s="41">
        <v>49</v>
      </c>
      <c r="E462" s="42">
        <v>24.5</v>
      </c>
      <c r="F462" s="42">
        <v>24.5</v>
      </c>
      <c r="G462" s="43">
        <v>45</v>
      </c>
    </row>
    <row r="463" spans="2:7" s="32" customFormat="1" ht="17.100000000000001" customHeight="1" x14ac:dyDescent="0.25">
      <c r="B463" s="48"/>
      <c r="C463" s="40" t="s">
        <v>91</v>
      </c>
      <c r="D463" s="41">
        <v>110</v>
      </c>
      <c r="E463" s="42">
        <v>55.000000000000007</v>
      </c>
      <c r="F463" s="42">
        <v>55.000000000000007</v>
      </c>
      <c r="G463" s="43">
        <v>100</v>
      </c>
    </row>
    <row r="464" spans="2:7" s="32" customFormat="1" ht="17.100000000000001" customHeight="1" x14ac:dyDescent="0.25">
      <c r="B464" s="49"/>
      <c r="C464" s="52" t="s">
        <v>108</v>
      </c>
      <c r="D464" s="44">
        <v>200</v>
      </c>
      <c r="E464" s="45">
        <v>100</v>
      </c>
      <c r="F464" s="45">
        <v>100</v>
      </c>
      <c r="G464" s="46"/>
    </row>
    <row r="465" spans="2:7" ht="17.100000000000001" customHeight="1" x14ac:dyDescent="0.25">
      <c r="B465" s="56"/>
      <c r="C465" s="57"/>
      <c r="D465" s="58"/>
      <c r="E465" s="59"/>
      <c r="F465" s="59"/>
      <c r="G465" s="60"/>
    </row>
    <row r="466" spans="2:7" ht="17.100000000000001" customHeight="1" x14ac:dyDescent="0.25">
      <c r="B466" s="56"/>
      <c r="C466" s="57"/>
      <c r="D466" s="58"/>
      <c r="E466" s="59"/>
      <c r="F466" s="59"/>
      <c r="G466" s="60"/>
    </row>
    <row r="467" spans="2:7" ht="17.100000000000001" customHeight="1" x14ac:dyDescent="0.25">
      <c r="B467" s="56"/>
      <c r="C467" s="57"/>
      <c r="D467" s="58"/>
      <c r="E467" s="59"/>
      <c r="F467" s="59"/>
      <c r="G467" s="60"/>
    </row>
    <row r="468" spans="2:7" ht="17.100000000000001" customHeight="1" x14ac:dyDescent="0.25">
      <c r="B468" s="56"/>
      <c r="C468" s="57"/>
      <c r="D468" s="58"/>
      <c r="E468" s="59"/>
      <c r="F468" s="59"/>
      <c r="G468" s="60"/>
    </row>
    <row r="469" spans="2:7" ht="17.100000000000001" customHeight="1" x14ac:dyDescent="0.25">
      <c r="B469" s="56"/>
      <c r="C469" s="57"/>
      <c r="D469" s="58"/>
      <c r="E469" s="59"/>
      <c r="F469" s="59"/>
      <c r="G469" s="60"/>
    </row>
    <row r="470" spans="2:7" ht="17.100000000000001" customHeight="1" x14ac:dyDescent="0.25">
      <c r="B470" s="56"/>
      <c r="C470" s="57"/>
      <c r="D470" s="58"/>
      <c r="E470" s="59"/>
      <c r="F470" s="59"/>
      <c r="G470" s="60"/>
    </row>
    <row r="471" spans="2:7" ht="17.100000000000001" customHeight="1" x14ac:dyDescent="0.25">
      <c r="B471" s="56"/>
      <c r="C471" s="57"/>
      <c r="D471" s="58"/>
      <c r="E471" s="59"/>
      <c r="F471" s="59"/>
      <c r="G471" s="60"/>
    </row>
    <row r="472" spans="2:7" ht="17.100000000000001" customHeight="1" x14ac:dyDescent="0.25">
      <c r="B472" s="56"/>
      <c r="C472" s="57"/>
      <c r="D472" s="58"/>
      <c r="E472" s="59"/>
      <c r="F472" s="59"/>
      <c r="G472" s="60"/>
    </row>
    <row r="473" spans="2:7" ht="17.100000000000001" customHeight="1" x14ac:dyDescent="0.25">
      <c r="B473" s="56"/>
      <c r="C473" s="57"/>
      <c r="D473" s="58"/>
      <c r="E473" s="59"/>
      <c r="F473" s="59"/>
      <c r="G473" s="60"/>
    </row>
    <row r="474" spans="2:7" ht="17.100000000000001" customHeight="1" x14ac:dyDescent="0.25">
      <c r="B474" s="56"/>
      <c r="C474" s="57"/>
      <c r="D474" s="58"/>
      <c r="E474" s="59"/>
      <c r="F474" s="59"/>
      <c r="G474" s="60"/>
    </row>
    <row r="475" spans="2:7" ht="17.100000000000001" customHeight="1" x14ac:dyDescent="0.25">
      <c r="B475" s="56"/>
      <c r="C475" s="57"/>
      <c r="D475" s="58"/>
      <c r="E475" s="59"/>
      <c r="F475" s="59"/>
      <c r="G475" s="60"/>
    </row>
    <row r="476" spans="2:7" ht="17.100000000000001" customHeight="1" x14ac:dyDescent="0.25">
      <c r="B476" s="56"/>
      <c r="C476" s="57"/>
      <c r="D476" s="58"/>
      <c r="E476" s="59"/>
      <c r="F476" s="59"/>
      <c r="G476" s="60"/>
    </row>
    <row r="477" spans="2:7" ht="17.100000000000001" customHeight="1" x14ac:dyDescent="0.25">
      <c r="B477" s="56"/>
      <c r="C477" s="57"/>
      <c r="D477" s="58"/>
      <c r="E477" s="59"/>
      <c r="F477" s="59"/>
      <c r="G477" s="60"/>
    </row>
    <row r="478" spans="2:7" ht="17.100000000000001" customHeight="1" x14ac:dyDescent="0.25">
      <c r="B478" s="56"/>
      <c r="C478" s="57"/>
      <c r="D478" s="58"/>
      <c r="E478" s="59"/>
      <c r="F478" s="59"/>
      <c r="G478" s="60"/>
    </row>
    <row r="479" spans="2:7" ht="17.100000000000001" customHeight="1" x14ac:dyDescent="0.25">
      <c r="B479" s="56"/>
      <c r="C479" s="57"/>
      <c r="D479" s="58"/>
      <c r="E479" s="59"/>
      <c r="F479" s="59"/>
      <c r="G479" s="60"/>
    </row>
    <row r="480" spans="2:7" ht="17.100000000000001" customHeight="1" x14ac:dyDescent="0.25">
      <c r="B480" s="56"/>
      <c r="C480" s="57"/>
      <c r="D480" s="58"/>
      <c r="E480" s="59"/>
      <c r="F480" s="59"/>
      <c r="G480" s="60"/>
    </row>
    <row r="481" spans="2:7" s="32" customFormat="1" x14ac:dyDescent="0.25"/>
    <row r="482" spans="2:7" s="32" customFormat="1" ht="36" customHeight="1" x14ac:dyDescent="0.25">
      <c r="B482" s="33" t="s">
        <v>59</v>
      </c>
      <c r="C482" s="34"/>
      <c r="D482" s="34"/>
      <c r="E482" s="34"/>
      <c r="F482" s="34"/>
      <c r="G482" s="35"/>
    </row>
    <row r="483" spans="2:7" s="32" customFormat="1" ht="29.1" customHeight="1" x14ac:dyDescent="0.25">
      <c r="B483" s="50"/>
      <c r="C483" s="51"/>
      <c r="D483" s="53" t="s">
        <v>109</v>
      </c>
      <c r="E483" s="54" t="s">
        <v>110</v>
      </c>
      <c r="F483" s="54" t="s">
        <v>111</v>
      </c>
      <c r="G483" s="55" t="s">
        <v>112</v>
      </c>
    </row>
    <row r="484" spans="2:7" s="32" customFormat="1" ht="17.100000000000001" customHeight="1" x14ac:dyDescent="0.25">
      <c r="B484" s="47"/>
      <c r="C484" s="36" t="s">
        <v>104</v>
      </c>
      <c r="D484" s="37">
        <v>34</v>
      </c>
      <c r="E484" s="38">
        <v>17</v>
      </c>
      <c r="F484" s="38">
        <v>17</v>
      </c>
      <c r="G484" s="39">
        <v>17</v>
      </c>
    </row>
    <row r="485" spans="2:7" s="32" customFormat="1" ht="17.100000000000001" customHeight="1" x14ac:dyDescent="0.25">
      <c r="B485" s="48"/>
      <c r="C485" s="40" t="s">
        <v>90</v>
      </c>
      <c r="D485" s="41">
        <v>158</v>
      </c>
      <c r="E485" s="42">
        <v>79</v>
      </c>
      <c r="F485" s="42">
        <v>79</v>
      </c>
      <c r="G485" s="43">
        <v>96</v>
      </c>
    </row>
    <row r="486" spans="2:7" s="32" customFormat="1" ht="17.100000000000001" customHeight="1" x14ac:dyDescent="0.25">
      <c r="B486" s="48"/>
      <c r="C486" s="40" t="s">
        <v>91</v>
      </c>
      <c r="D486" s="41">
        <v>8</v>
      </c>
      <c r="E486" s="42">
        <v>4</v>
      </c>
      <c r="F486" s="42">
        <v>4</v>
      </c>
      <c r="G486" s="43">
        <v>100</v>
      </c>
    </row>
    <row r="487" spans="2:7" s="32" customFormat="1" ht="17.100000000000001" customHeight="1" x14ac:dyDescent="0.25">
      <c r="B487" s="49"/>
      <c r="C487" s="52" t="s">
        <v>108</v>
      </c>
      <c r="D487" s="44">
        <v>200</v>
      </c>
      <c r="E487" s="45">
        <v>100</v>
      </c>
      <c r="F487" s="45">
        <v>100</v>
      </c>
      <c r="G487" s="46"/>
    </row>
    <row r="488" spans="2:7" ht="17.100000000000001" customHeight="1" x14ac:dyDescent="0.25">
      <c r="B488" s="56"/>
      <c r="C488" s="57"/>
      <c r="D488" s="58"/>
      <c r="E488" s="59"/>
      <c r="F488" s="59"/>
      <c r="G488" s="60"/>
    </row>
    <row r="489" spans="2:7" ht="17.100000000000001" customHeight="1" x14ac:dyDescent="0.25">
      <c r="B489" s="56"/>
      <c r="C489" s="57"/>
      <c r="D489" s="58"/>
      <c r="E489" s="59"/>
      <c r="F489" s="59"/>
      <c r="G489" s="60"/>
    </row>
    <row r="490" spans="2:7" ht="17.100000000000001" customHeight="1" x14ac:dyDescent="0.25">
      <c r="B490" s="56"/>
      <c r="C490" s="57"/>
      <c r="D490" s="58"/>
      <c r="E490" s="59"/>
      <c r="F490" s="59"/>
      <c r="G490" s="60"/>
    </row>
    <row r="491" spans="2:7" ht="17.100000000000001" customHeight="1" x14ac:dyDescent="0.25">
      <c r="B491" s="56"/>
      <c r="C491" s="57"/>
      <c r="D491" s="58"/>
      <c r="E491" s="59"/>
      <c r="F491" s="59"/>
      <c r="G491" s="60"/>
    </row>
    <row r="492" spans="2:7" ht="17.100000000000001" customHeight="1" x14ac:dyDescent="0.25">
      <c r="B492" s="56"/>
      <c r="C492" s="57"/>
      <c r="D492" s="58"/>
      <c r="E492" s="59"/>
      <c r="F492" s="59"/>
      <c r="G492" s="60"/>
    </row>
    <row r="493" spans="2:7" ht="17.100000000000001" customHeight="1" x14ac:dyDescent="0.25">
      <c r="B493" s="56"/>
      <c r="C493" s="57"/>
      <c r="D493" s="58"/>
      <c r="E493" s="59"/>
      <c r="F493" s="59"/>
      <c r="G493" s="60"/>
    </row>
    <row r="494" spans="2:7" ht="17.100000000000001" customHeight="1" x14ac:dyDescent="0.25">
      <c r="B494" s="56"/>
      <c r="C494" s="57"/>
      <c r="D494" s="58"/>
      <c r="E494" s="59"/>
      <c r="F494" s="59"/>
      <c r="G494" s="60"/>
    </row>
    <row r="495" spans="2:7" ht="17.100000000000001" customHeight="1" x14ac:dyDescent="0.25">
      <c r="B495" s="56"/>
      <c r="C495" s="57"/>
      <c r="D495" s="58"/>
      <c r="E495" s="59"/>
      <c r="F495" s="59"/>
      <c r="G495" s="60"/>
    </row>
    <row r="496" spans="2:7" ht="17.100000000000001" customHeight="1" x14ac:dyDescent="0.25">
      <c r="B496" s="56"/>
      <c r="C496" s="57"/>
      <c r="D496" s="58"/>
      <c r="E496" s="59"/>
      <c r="F496" s="59"/>
      <c r="G496" s="60"/>
    </row>
    <row r="497" spans="2:7" ht="17.100000000000001" customHeight="1" x14ac:dyDescent="0.25">
      <c r="B497" s="56"/>
      <c r="C497" s="57"/>
      <c r="D497" s="58"/>
      <c r="E497" s="59"/>
      <c r="F497" s="59"/>
      <c r="G497" s="60"/>
    </row>
    <row r="498" spans="2:7" ht="17.100000000000001" customHeight="1" x14ac:dyDescent="0.25">
      <c r="B498" s="56"/>
      <c r="C498" s="57"/>
      <c r="D498" s="58"/>
      <c r="E498" s="59"/>
      <c r="F498" s="59"/>
      <c r="G498" s="60"/>
    </row>
    <row r="499" spans="2:7" ht="17.100000000000001" customHeight="1" x14ac:dyDescent="0.25">
      <c r="B499" s="56"/>
      <c r="C499" s="57"/>
      <c r="D499" s="58"/>
      <c r="E499" s="59"/>
      <c r="F499" s="59"/>
      <c r="G499" s="60"/>
    </row>
    <row r="500" spans="2:7" ht="17.100000000000001" customHeight="1" x14ac:dyDescent="0.25">
      <c r="B500" s="56"/>
      <c r="C500" s="57"/>
      <c r="D500" s="58"/>
      <c r="E500" s="59"/>
      <c r="F500" s="59"/>
      <c r="G500" s="60"/>
    </row>
    <row r="501" spans="2:7" ht="17.100000000000001" customHeight="1" x14ac:dyDescent="0.25">
      <c r="B501" s="56"/>
      <c r="C501" s="57"/>
      <c r="D501" s="58"/>
      <c r="E501" s="59"/>
      <c r="F501" s="59"/>
      <c r="G501" s="60"/>
    </row>
    <row r="502" spans="2:7" ht="17.100000000000001" customHeight="1" x14ac:dyDescent="0.25">
      <c r="B502" s="56"/>
      <c r="C502" s="57"/>
      <c r="D502" s="58"/>
      <c r="E502" s="59"/>
      <c r="F502" s="59"/>
      <c r="G502" s="60"/>
    </row>
    <row r="503" spans="2:7" ht="17.100000000000001" customHeight="1" x14ac:dyDescent="0.25">
      <c r="B503" s="56"/>
      <c r="C503" s="57"/>
      <c r="D503" s="58"/>
      <c r="E503" s="59"/>
      <c r="F503" s="59"/>
      <c r="G503" s="60"/>
    </row>
    <row r="504" spans="2:7" s="32" customFormat="1" x14ac:dyDescent="0.25"/>
    <row r="505" spans="2:7" s="32" customFormat="1" ht="21" customHeight="1" x14ac:dyDescent="0.25">
      <c r="B505" s="33" t="s">
        <v>60</v>
      </c>
      <c r="C505" s="34"/>
      <c r="D505" s="34"/>
      <c r="E505" s="34"/>
      <c r="F505" s="34"/>
      <c r="G505" s="35"/>
    </row>
    <row r="506" spans="2:7" s="32" customFormat="1" ht="29.1" customHeight="1" x14ac:dyDescent="0.25">
      <c r="B506" s="50"/>
      <c r="C506" s="51"/>
      <c r="D506" s="53" t="s">
        <v>109</v>
      </c>
      <c r="E506" s="54" t="s">
        <v>110</v>
      </c>
      <c r="F506" s="54" t="s">
        <v>111</v>
      </c>
      <c r="G506" s="55" t="s">
        <v>112</v>
      </c>
    </row>
    <row r="507" spans="2:7" s="32" customFormat="1" ht="17.100000000000001" customHeight="1" x14ac:dyDescent="0.25">
      <c r="B507" s="47"/>
      <c r="C507" s="36" t="s">
        <v>104</v>
      </c>
      <c r="D507" s="37">
        <v>6</v>
      </c>
      <c r="E507" s="38">
        <v>3</v>
      </c>
      <c r="F507" s="38">
        <v>3</v>
      </c>
      <c r="G507" s="39">
        <v>3</v>
      </c>
    </row>
    <row r="508" spans="2:7" s="32" customFormat="1" ht="17.100000000000001" customHeight="1" x14ac:dyDescent="0.25">
      <c r="B508" s="48"/>
      <c r="C508" s="40" t="s">
        <v>90</v>
      </c>
      <c r="D508" s="41">
        <v>190</v>
      </c>
      <c r="E508" s="42">
        <v>95</v>
      </c>
      <c r="F508" s="42">
        <v>95</v>
      </c>
      <c r="G508" s="43">
        <v>98</v>
      </c>
    </row>
    <row r="509" spans="2:7" s="32" customFormat="1" ht="17.100000000000001" customHeight="1" x14ac:dyDescent="0.25">
      <c r="B509" s="48"/>
      <c r="C509" s="40" t="s">
        <v>91</v>
      </c>
      <c r="D509" s="41">
        <v>4</v>
      </c>
      <c r="E509" s="42">
        <v>2</v>
      </c>
      <c r="F509" s="42">
        <v>2</v>
      </c>
      <c r="G509" s="43">
        <v>100</v>
      </c>
    </row>
    <row r="510" spans="2:7" s="32" customFormat="1" ht="17.100000000000001" customHeight="1" x14ac:dyDescent="0.25">
      <c r="B510" s="49"/>
      <c r="C510" s="52" t="s">
        <v>108</v>
      </c>
      <c r="D510" s="44">
        <v>200</v>
      </c>
      <c r="E510" s="45">
        <v>100</v>
      </c>
      <c r="F510" s="45">
        <v>100</v>
      </c>
      <c r="G510" s="46"/>
    </row>
    <row r="511" spans="2:7" ht="17.100000000000001" customHeight="1" x14ac:dyDescent="0.25">
      <c r="B511" s="56"/>
      <c r="C511" s="57"/>
      <c r="D511" s="58"/>
      <c r="E511" s="59"/>
      <c r="F511" s="59"/>
      <c r="G511" s="60"/>
    </row>
    <row r="512" spans="2:7" ht="17.100000000000001" customHeight="1" x14ac:dyDescent="0.25">
      <c r="B512" s="56"/>
      <c r="C512" s="57"/>
      <c r="D512" s="58"/>
      <c r="E512" s="59"/>
      <c r="F512" s="59"/>
      <c r="G512" s="60"/>
    </row>
    <row r="513" spans="2:7" ht="17.100000000000001" customHeight="1" x14ac:dyDescent="0.25">
      <c r="B513" s="56"/>
      <c r="C513" s="57"/>
      <c r="D513" s="58"/>
      <c r="E513" s="59"/>
      <c r="F513" s="59"/>
      <c r="G513" s="60"/>
    </row>
    <row r="514" spans="2:7" ht="17.100000000000001" customHeight="1" x14ac:dyDescent="0.25">
      <c r="B514" s="56"/>
      <c r="C514" s="57"/>
      <c r="D514" s="58"/>
      <c r="E514" s="59"/>
      <c r="F514" s="59"/>
      <c r="G514" s="60"/>
    </row>
    <row r="515" spans="2:7" ht="17.100000000000001" customHeight="1" x14ac:dyDescent="0.25">
      <c r="B515" s="56"/>
      <c r="C515" s="57"/>
      <c r="D515" s="58"/>
      <c r="E515" s="59"/>
      <c r="F515" s="59"/>
      <c r="G515" s="60"/>
    </row>
    <row r="516" spans="2:7" ht="17.100000000000001" customHeight="1" x14ac:dyDescent="0.25">
      <c r="B516" s="56"/>
      <c r="C516" s="57"/>
      <c r="D516" s="58"/>
      <c r="E516" s="59"/>
      <c r="F516" s="59"/>
      <c r="G516" s="60"/>
    </row>
    <row r="517" spans="2:7" ht="17.100000000000001" customHeight="1" x14ac:dyDescent="0.25">
      <c r="B517" s="56"/>
      <c r="C517" s="57"/>
      <c r="D517" s="58"/>
      <c r="E517" s="59"/>
      <c r="F517" s="59"/>
      <c r="G517" s="60"/>
    </row>
    <row r="518" spans="2:7" ht="17.100000000000001" customHeight="1" x14ac:dyDescent="0.25">
      <c r="B518" s="56"/>
      <c r="C518" s="57"/>
      <c r="D518" s="58"/>
      <c r="E518" s="59"/>
      <c r="F518" s="59"/>
      <c r="G518" s="60"/>
    </row>
    <row r="519" spans="2:7" ht="17.100000000000001" customHeight="1" x14ac:dyDescent="0.25">
      <c r="B519" s="56"/>
      <c r="C519" s="57"/>
      <c r="D519" s="58"/>
      <c r="E519" s="59"/>
      <c r="F519" s="59"/>
      <c r="G519" s="60"/>
    </row>
    <row r="520" spans="2:7" ht="17.100000000000001" customHeight="1" x14ac:dyDescent="0.25">
      <c r="B520" s="56"/>
      <c r="C520" s="57"/>
      <c r="D520" s="58"/>
      <c r="E520" s="59"/>
      <c r="F520" s="59"/>
      <c r="G520" s="60"/>
    </row>
    <row r="521" spans="2:7" ht="17.100000000000001" customHeight="1" x14ac:dyDescent="0.25">
      <c r="B521" s="56"/>
      <c r="C521" s="57"/>
      <c r="D521" s="58"/>
      <c r="E521" s="59"/>
      <c r="F521" s="59"/>
      <c r="G521" s="60"/>
    </row>
    <row r="522" spans="2:7" ht="17.100000000000001" customHeight="1" x14ac:dyDescent="0.25">
      <c r="B522" s="56"/>
      <c r="C522" s="57"/>
      <c r="D522" s="58"/>
      <c r="E522" s="59"/>
      <c r="F522" s="59"/>
      <c r="G522" s="60"/>
    </row>
    <row r="523" spans="2:7" ht="17.100000000000001" customHeight="1" x14ac:dyDescent="0.25">
      <c r="B523" s="56"/>
      <c r="C523" s="57"/>
      <c r="D523" s="58"/>
      <c r="E523" s="59"/>
      <c r="F523" s="59"/>
      <c r="G523" s="60"/>
    </row>
    <row r="524" spans="2:7" ht="17.100000000000001" customHeight="1" x14ac:dyDescent="0.25">
      <c r="B524" s="56"/>
      <c r="C524" s="57"/>
      <c r="D524" s="58"/>
      <c r="E524" s="59"/>
      <c r="F524" s="59"/>
      <c r="G524" s="60"/>
    </row>
    <row r="525" spans="2:7" ht="17.100000000000001" customHeight="1" x14ac:dyDescent="0.25">
      <c r="B525" s="56"/>
      <c r="C525" s="57"/>
      <c r="D525" s="58"/>
      <c r="E525" s="59"/>
      <c r="F525" s="59"/>
      <c r="G525" s="60"/>
    </row>
    <row r="526" spans="2:7" ht="17.100000000000001" customHeight="1" x14ac:dyDescent="0.25">
      <c r="B526" s="56"/>
      <c r="C526" s="57"/>
      <c r="D526" s="58"/>
      <c r="E526" s="59"/>
      <c r="F526" s="59"/>
      <c r="G526" s="60"/>
    </row>
    <row r="527" spans="2:7" s="32" customFormat="1" x14ac:dyDescent="0.25"/>
    <row r="528" spans="2:7" s="32" customFormat="1" ht="36" customHeight="1" x14ac:dyDescent="0.25">
      <c r="B528" s="33" t="s">
        <v>61</v>
      </c>
      <c r="C528" s="34"/>
      <c r="D528" s="34"/>
      <c r="E528" s="34"/>
      <c r="F528" s="34"/>
      <c r="G528" s="35"/>
    </row>
    <row r="529" spans="2:7" s="32" customFormat="1" ht="29.1" customHeight="1" x14ac:dyDescent="0.25">
      <c r="B529" s="50"/>
      <c r="C529" s="51"/>
      <c r="D529" s="53" t="s">
        <v>109</v>
      </c>
      <c r="E529" s="54" t="s">
        <v>110</v>
      </c>
      <c r="F529" s="54" t="s">
        <v>111</v>
      </c>
      <c r="G529" s="55" t="s">
        <v>112</v>
      </c>
    </row>
    <row r="530" spans="2:7" s="32" customFormat="1" ht="17.100000000000001" customHeight="1" x14ac:dyDescent="0.25">
      <c r="B530" s="47"/>
      <c r="C530" s="36" t="s">
        <v>104</v>
      </c>
      <c r="D530" s="37">
        <v>19</v>
      </c>
      <c r="E530" s="38">
        <v>9.5</v>
      </c>
      <c r="F530" s="38">
        <v>9.5</v>
      </c>
      <c r="G530" s="39">
        <v>9.5</v>
      </c>
    </row>
    <row r="531" spans="2:7" s="32" customFormat="1" ht="17.100000000000001" customHeight="1" x14ac:dyDescent="0.25">
      <c r="B531" s="48"/>
      <c r="C531" s="40" t="s">
        <v>90</v>
      </c>
      <c r="D531" s="41">
        <v>143</v>
      </c>
      <c r="E531" s="42">
        <v>71.5</v>
      </c>
      <c r="F531" s="42">
        <v>71.5</v>
      </c>
      <c r="G531" s="43">
        <v>81</v>
      </c>
    </row>
    <row r="532" spans="2:7" s="32" customFormat="1" ht="17.100000000000001" customHeight="1" x14ac:dyDescent="0.25">
      <c r="B532" s="48"/>
      <c r="C532" s="40" t="s">
        <v>91</v>
      </c>
      <c r="D532" s="41">
        <v>38</v>
      </c>
      <c r="E532" s="42">
        <v>19</v>
      </c>
      <c r="F532" s="42">
        <v>19</v>
      </c>
      <c r="G532" s="43">
        <v>100</v>
      </c>
    </row>
    <row r="533" spans="2:7" s="32" customFormat="1" ht="17.100000000000001" customHeight="1" x14ac:dyDescent="0.25">
      <c r="B533" s="49"/>
      <c r="C533" s="52" t="s">
        <v>108</v>
      </c>
      <c r="D533" s="44">
        <v>200</v>
      </c>
      <c r="E533" s="45">
        <v>100</v>
      </c>
      <c r="F533" s="45">
        <v>100</v>
      </c>
      <c r="G533" s="46"/>
    </row>
    <row r="534" spans="2:7" ht="17.100000000000001" customHeight="1" x14ac:dyDescent="0.25">
      <c r="B534" s="56"/>
      <c r="C534" s="57"/>
      <c r="D534" s="58"/>
      <c r="E534" s="59"/>
      <c r="F534" s="59"/>
      <c r="G534" s="60"/>
    </row>
    <row r="535" spans="2:7" ht="17.100000000000001" customHeight="1" x14ac:dyDescent="0.25">
      <c r="B535" s="56"/>
      <c r="C535" s="57"/>
      <c r="D535" s="58"/>
      <c r="E535" s="59"/>
      <c r="F535" s="59"/>
      <c r="G535" s="60"/>
    </row>
    <row r="536" spans="2:7" ht="17.100000000000001" customHeight="1" x14ac:dyDescent="0.25">
      <c r="B536" s="56"/>
      <c r="C536" s="57"/>
      <c r="D536" s="58"/>
      <c r="E536" s="59"/>
      <c r="F536" s="59"/>
      <c r="G536" s="60"/>
    </row>
    <row r="537" spans="2:7" ht="17.100000000000001" customHeight="1" x14ac:dyDescent="0.25">
      <c r="B537" s="56"/>
      <c r="C537" s="57"/>
      <c r="D537" s="58"/>
      <c r="E537" s="59"/>
      <c r="F537" s="59"/>
      <c r="G537" s="60"/>
    </row>
    <row r="538" spans="2:7" ht="17.100000000000001" customHeight="1" x14ac:dyDescent="0.25">
      <c r="B538" s="56"/>
      <c r="C538" s="57"/>
      <c r="D538" s="58"/>
      <c r="E538" s="59"/>
      <c r="F538" s="59"/>
      <c r="G538" s="60"/>
    </row>
    <row r="539" spans="2:7" ht="17.100000000000001" customHeight="1" x14ac:dyDescent="0.25">
      <c r="B539" s="56"/>
      <c r="C539" s="57"/>
      <c r="D539" s="58"/>
      <c r="E539" s="59"/>
      <c r="F539" s="59"/>
      <c r="G539" s="60"/>
    </row>
    <row r="540" spans="2:7" ht="17.100000000000001" customHeight="1" x14ac:dyDescent="0.25">
      <c r="B540" s="56"/>
      <c r="C540" s="57"/>
      <c r="D540" s="58"/>
      <c r="E540" s="59"/>
      <c r="F540" s="59"/>
      <c r="G540" s="60"/>
    </row>
    <row r="541" spans="2:7" ht="17.100000000000001" customHeight="1" x14ac:dyDescent="0.25">
      <c r="B541" s="56"/>
      <c r="C541" s="57"/>
      <c r="D541" s="58"/>
      <c r="E541" s="59"/>
      <c r="F541" s="59"/>
      <c r="G541" s="60"/>
    </row>
    <row r="542" spans="2:7" ht="17.100000000000001" customHeight="1" x14ac:dyDescent="0.25">
      <c r="B542" s="56"/>
      <c r="C542" s="57"/>
      <c r="D542" s="58"/>
      <c r="E542" s="59"/>
      <c r="F542" s="59"/>
      <c r="G542" s="60"/>
    </row>
    <row r="543" spans="2:7" ht="17.100000000000001" customHeight="1" x14ac:dyDescent="0.25">
      <c r="B543" s="56"/>
      <c r="C543" s="57"/>
      <c r="D543" s="58"/>
      <c r="E543" s="59"/>
      <c r="F543" s="59"/>
      <c r="G543" s="60"/>
    </row>
    <row r="544" spans="2:7" ht="17.100000000000001" customHeight="1" x14ac:dyDescent="0.25">
      <c r="B544" s="56"/>
      <c r="C544" s="57"/>
      <c r="D544" s="58"/>
      <c r="E544" s="59"/>
      <c r="F544" s="59"/>
      <c r="G544" s="60"/>
    </row>
    <row r="545" spans="2:7" ht="17.100000000000001" customHeight="1" x14ac:dyDescent="0.25">
      <c r="B545" s="56"/>
      <c r="C545" s="57"/>
      <c r="D545" s="58"/>
      <c r="E545" s="59"/>
      <c r="F545" s="59"/>
      <c r="G545" s="60"/>
    </row>
    <row r="546" spans="2:7" ht="17.100000000000001" customHeight="1" x14ac:dyDescent="0.25">
      <c r="B546" s="56"/>
      <c r="C546" s="57"/>
      <c r="D546" s="58"/>
      <c r="E546" s="59"/>
      <c r="F546" s="59"/>
      <c r="G546" s="60"/>
    </row>
    <row r="547" spans="2:7" ht="17.100000000000001" customHeight="1" x14ac:dyDescent="0.25">
      <c r="B547" s="56"/>
      <c r="C547" s="57"/>
      <c r="D547" s="58"/>
      <c r="E547" s="59"/>
      <c r="F547" s="59"/>
      <c r="G547" s="60"/>
    </row>
    <row r="548" spans="2:7" ht="17.100000000000001" customHeight="1" x14ac:dyDescent="0.25">
      <c r="B548" s="56"/>
      <c r="C548" s="57"/>
      <c r="D548" s="58"/>
      <c r="E548" s="59"/>
      <c r="F548" s="59"/>
      <c r="G548" s="60"/>
    </row>
    <row r="549" spans="2:7" ht="17.100000000000001" customHeight="1" x14ac:dyDescent="0.25">
      <c r="B549" s="56"/>
      <c r="C549" s="57"/>
      <c r="D549" s="58"/>
      <c r="E549" s="59"/>
      <c r="F549" s="59"/>
      <c r="G549" s="60"/>
    </row>
    <row r="550" spans="2:7" s="32" customFormat="1" x14ac:dyDescent="0.25"/>
    <row r="551" spans="2:7" s="32" customFormat="1" ht="36" customHeight="1" x14ac:dyDescent="0.25">
      <c r="B551" s="33" t="s">
        <v>62</v>
      </c>
      <c r="C551" s="34"/>
      <c r="D551" s="34"/>
      <c r="E551" s="34"/>
      <c r="F551" s="34"/>
      <c r="G551" s="35"/>
    </row>
    <row r="552" spans="2:7" s="32" customFormat="1" ht="29.1" customHeight="1" x14ac:dyDescent="0.25">
      <c r="B552" s="50"/>
      <c r="C552" s="51"/>
      <c r="D552" s="53" t="s">
        <v>109</v>
      </c>
      <c r="E552" s="54" t="s">
        <v>110</v>
      </c>
      <c r="F552" s="54" t="s">
        <v>111</v>
      </c>
      <c r="G552" s="55" t="s">
        <v>112</v>
      </c>
    </row>
    <row r="553" spans="2:7" s="32" customFormat="1" ht="59.1" customHeight="1" x14ac:dyDescent="0.25">
      <c r="B553" s="47"/>
      <c r="C553" s="36" t="s">
        <v>105</v>
      </c>
      <c r="D553" s="37">
        <v>73</v>
      </c>
      <c r="E553" s="38">
        <v>36.5</v>
      </c>
      <c r="F553" s="38">
        <v>36.5</v>
      </c>
      <c r="G553" s="39">
        <v>36.5</v>
      </c>
    </row>
    <row r="554" spans="2:7" s="32" customFormat="1" ht="45.95" customHeight="1" x14ac:dyDescent="0.25">
      <c r="B554" s="48"/>
      <c r="C554" s="40" t="s">
        <v>106</v>
      </c>
      <c r="D554" s="41">
        <v>45</v>
      </c>
      <c r="E554" s="42">
        <v>22.5</v>
      </c>
      <c r="F554" s="42">
        <v>22.5</v>
      </c>
      <c r="G554" s="43">
        <v>59</v>
      </c>
    </row>
    <row r="555" spans="2:7" s="32" customFormat="1" ht="45.95" customHeight="1" x14ac:dyDescent="0.25">
      <c r="B555" s="48"/>
      <c r="C555" s="40" t="s">
        <v>107</v>
      </c>
      <c r="D555" s="41">
        <v>82</v>
      </c>
      <c r="E555" s="42">
        <v>41</v>
      </c>
      <c r="F555" s="42">
        <v>41</v>
      </c>
      <c r="G555" s="43">
        <v>100</v>
      </c>
    </row>
    <row r="556" spans="2:7" s="32" customFormat="1" ht="17.100000000000001" customHeight="1" x14ac:dyDescent="0.25">
      <c r="B556" s="49"/>
      <c r="C556" s="52" t="s">
        <v>108</v>
      </c>
      <c r="D556" s="44">
        <v>200</v>
      </c>
      <c r="E556" s="45">
        <v>100</v>
      </c>
      <c r="F556" s="45">
        <v>100</v>
      </c>
      <c r="G556" s="46"/>
    </row>
    <row r="557" spans="2:7" s="32" customFormat="1" x14ac:dyDescent="0.25"/>
  </sheetData>
  <mergeCells count="32">
    <mergeCell ref="B194:G194"/>
    <mergeCell ref="B246:G246"/>
    <mergeCell ref="B269:G269"/>
    <mergeCell ref="B528:G528"/>
    <mergeCell ref="B551:G551"/>
    <mergeCell ref="B505:G505"/>
    <mergeCell ref="B319:G319"/>
    <mergeCell ref="B343:G343"/>
    <mergeCell ref="B459:G459"/>
    <mergeCell ref="B482:G482"/>
    <mergeCell ref="B414:G414"/>
    <mergeCell ref="B436:G436"/>
    <mergeCell ref="B389:G389"/>
    <mergeCell ref="B297:G297"/>
    <mergeCell ref="B367:G367"/>
    <mergeCell ref="B170:G170"/>
    <mergeCell ref="B224:G224"/>
    <mergeCell ref="B145:G145"/>
    <mergeCell ref="B99:G99"/>
    <mergeCell ref="B121:G121"/>
    <mergeCell ref="B51:G51"/>
    <mergeCell ref="B76:G76"/>
    <mergeCell ref="B36:C36"/>
    <mergeCell ref="B37:B38"/>
    <mergeCell ref="B43:T43"/>
    <mergeCell ref="B44:C44"/>
    <mergeCell ref="B45:B46"/>
    <mergeCell ref="B26:D26"/>
    <mergeCell ref="B27:C27"/>
    <mergeCell ref="B28:C28"/>
    <mergeCell ref="B29:B33"/>
    <mergeCell ref="B34:B35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2022-08-13T16:53:07Z</dcterms:modified>
</cp:coreProperties>
</file>