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Dini 71 796 4567\"/>
    </mc:Choice>
  </mc:AlternateContent>
  <xr:revisionPtr revIDLastSave="0" documentId="13_ncr:1_{EABB0641-FB53-448A-BE98-03736165F0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05" i="1" l="1"/>
  <c r="E802" i="1" s="1"/>
  <c r="F802" i="1" s="1"/>
  <c r="D782" i="1"/>
  <c r="E780" i="1" s="1"/>
  <c r="F780" i="1" s="1"/>
  <c r="D760" i="1"/>
  <c r="E758" i="1" s="1"/>
  <c r="F758" i="1" s="1"/>
  <c r="D680" i="1"/>
  <c r="E679" i="1" s="1"/>
  <c r="F679" i="1" s="1"/>
  <c r="D568" i="1"/>
  <c r="E567" i="1" s="1"/>
  <c r="F567" i="1" s="1"/>
  <c r="D540" i="1"/>
  <c r="E539" i="1" s="1"/>
  <c r="F539" i="1" s="1"/>
  <c r="D487" i="1"/>
  <c r="E486" i="1" s="1"/>
  <c r="F486" i="1" s="1"/>
  <c r="D411" i="1"/>
  <c r="E410" i="1" s="1"/>
  <c r="F410" i="1" s="1"/>
  <c r="E383" i="1"/>
  <c r="G377" i="1"/>
  <c r="G378" i="1" s="1"/>
  <c r="G379" i="1" s="1"/>
  <c r="G380" i="1" s="1"/>
  <c r="G381" i="1" s="1"/>
  <c r="G382" i="1" s="1"/>
  <c r="D383" i="1"/>
  <c r="G87" i="1"/>
  <c r="G88" i="1" s="1"/>
  <c r="G89" i="1" s="1"/>
  <c r="G90" i="1" s="1"/>
  <c r="E798" i="1" l="1"/>
  <c r="F798" i="1" s="1"/>
  <c r="G798" i="1" s="1"/>
  <c r="E799" i="1"/>
  <c r="F799" i="1" s="1"/>
  <c r="E800" i="1"/>
  <c r="F800" i="1" s="1"/>
  <c r="E801" i="1"/>
  <c r="F801" i="1" s="1"/>
  <c r="E781" i="1"/>
  <c r="F781" i="1" s="1"/>
  <c r="E777" i="1"/>
  <c r="F777" i="1" s="1"/>
  <c r="E778" i="1"/>
  <c r="F778" i="1" s="1"/>
  <c r="G799" i="1"/>
  <c r="G800" i="1" s="1"/>
  <c r="E803" i="1"/>
  <c r="F803" i="1" s="1"/>
  <c r="E779" i="1"/>
  <c r="F779" i="1" s="1"/>
  <c r="E804" i="1"/>
  <c r="F804" i="1" s="1"/>
  <c r="E776" i="1"/>
  <c r="F776" i="1" s="1"/>
  <c r="G776" i="1" s="1"/>
  <c r="G777" i="1" s="1"/>
  <c r="G778" i="1" s="1"/>
  <c r="G779" i="1" s="1"/>
  <c r="G780" i="1" s="1"/>
  <c r="E753" i="1"/>
  <c r="F753" i="1" s="1"/>
  <c r="G753" i="1" s="1"/>
  <c r="E756" i="1"/>
  <c r="F756" i="1" s="1"/>
  <c r="E757" i="1"/>
  <c r="F757" i="1" s="1"/>
  <c r="E755" i="1"/>
  <c r="F755" i="1" s="1"/>
  <c r="E759" i="1"/>
  <c r="F759" i="1" s="1"/>
  <c r="E754" i="1"/>
  <c r="F754" i="1" s="1"/>
  <c r="G754" i="1" s="1"/>
  <c r="E673" i="1"/>
  <c r="F673" i="1" s="1"/>
  <c r="G673" i="1" s="1"/>
  <c r="E674" i="1"/>
  <c r="F674" i="1" s="1"/>
  <c r="G674" i="1" s="1"/>
  <c r="E676" i="1"/>
  <c r="F676" i="1" s="1"/>
  <c r="E677" i="1"/>
  <c r="F677" i="1" s="1"/>
  <c r="E675" i="1"/>
  <c r="F675" i="1" s="1"/>
  <c r="E678" i="1"/>
  <c r="F678" i="1" s="1"/>
  <c r="E561" i="1"/>
  <c r="F561" i="1" s="1"/>
  <c r="G561" i="1" s="1"/>
  <c r="E562" i="1"/>
  <c r="F562" i="1" s="1"/>
  <c r="E563" i="1"/>
  <c r="F563" i="1" s="1"/>
  <c r="E564" i="1"/>
  <c r="F564" i="1" s="1"/>
  <c r="E565" i="1"/>
  <c r="F565" i="1" s="1"/>
  <c r="E566" i="1"/>
  <c r="F566" i="1" s="1"/>
  <c r="E535" i="1"/>
  <c r="F535" i="1" s="1"/>
  <c r="G535" i="1" s="1"/>
  <c r="E536" i="1"/>
  <c r="F536" i="1" s="1"/>
  <c r="E537" i="1"/>
  <c r="F537" i="1" s="1"/>
  <c r="E538" i="1"/>
  <c r="F538" i="1" s="1"/>
  <c r="E481" i="1"/>
  <c r="F481" i="1" s="1"/>
  <c r="G481" i="1" s="1"/>
  <c r="E482" i="1"/>
  <c r="F482" i="1" s="1"/>
  <c r="E483" i="1"/>
  <c r="F483" i="1" s="1"/>
  <c r="E484" i="1"/>
  <c r="F484" i="1" s="1"/>
  <c r="E485" i="1"/>
  <c r="F485" i="1" s="1"/>
  <c r="E403" i="1"/>
  <c r="F403" i="1" s="1"/>
  <c r="G403" i="1" s="1"/>
  <c r="E404" i="1"/>
  <c r="F404" i="1" s="1"/>
  <c r="E407" i="1"/>
  <c r="F407" i="1" s="1"/>
  <c r="E408" i="1"/>
  <c r="F408" i="1" s="1"/>
  <c r="E406" i="1"/>
  <c r="F406" i="1" s="1"/>
  <c r="E405" i="1"/>
  <c r="F405" i="1" s="1"/>
  <c r="E409" i="1"/>
  <c r="F409" i="1" s="1"/>
  <c r="G801" i="1" l="1"/>
  <c r="G802" i="1" s="1"/>
  <c r="G803" i="1" s="1"/>
  <c r="G804" i="1" s="1"/>
  <c r="G755" i="1"/>
  <c r="G756" i="1" s="1"/>
  <c r="G757" i="1" s="1"/>
  <c r="G758" i="1" s="1"/>
  <c r="G759" i="1" s="1"/>
  <c r="G781" i="1"/>
  <c r="G675" i="1"/>
  <c r="G676" i="1" s="1"/>
  <c r="G677" i="1" s="1"/>
  <c r="G678" i="1" s="1"/>
  <c r="G679" i="1" s="1"/>
  <c r="G562" i="1"/>
  <c r="G563" i="1" s="1"/>
  <c r="G564" i="1" s="1"/>
  <c r="G565" i="1" s="1"/>
  <c r="G566" i="1" s="1"/>
  <c r="G567" i="1" s="1"/>
  <c r="G536" i="1"/>
  <c r="G537" i="1" s="1"/>
  <c r="G538" i="1" s="1"/>
  <c r="G539" i="1" s="1"/>
  <c r="G482" i="1"/>
  <c r="G483" i="1" s="1"/>
  <c r="G484" i="1" s="1"/>
  <c r="G485" i="1" s="1"/>
  <c r="G486" i="1" s="1"/>
  <c r="G404" i="1"/>
  <c r="G405" i="1" s="1"/>
  <c r="G406" i="1" s="1"/>
  <c r="G407" i="1" s="1"/>
  <c r="G408" i="1" s="1"/>
  <c r="G409" i="1" s="1"/>
  <c r="G410" i="1" s="1"/>
  <c r="E411" i="1"/>
  <c r="F411" i="1" s="1"/>
</calcChain>
</file>

<file path=xl/sharedStrings.xml><?xml version="1.0" encoding="utf-8"?>
<sst xmlns="http://schemas.openxmlformats.org/spreadsheetml/2006/main" count="376" uniqueCount="171">
  <si>
    <t>Your temporary usage period for IBM SPSS Statistics will expire in 4885 days.</t>
  </si>
  <si>
    <t>GET DATA</t>
  </si>
  <si>
    <t xml:space="preserve">  /TYPE=XLSX</t>
  </si>
  <si>
    <t xml:space="preserve">  /FILE='C:\SPSS\2022\Dini 71 796 4567\edited.xlsx'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</si>
  <si>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</si>
  <si>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</si>
  <si>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</si>
  <si>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</si>
  <si>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</si>
  <si>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</si>
  <si>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</si>
  <si>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VARIABLES=@1ඔබගේදිස්ත්‍රික්කය @2ඔබගේවයස @3ස්ත්‍රීපුරුෂභාවය @4ඔබේනිවසෙහිපිහිටීම</t>
  </si>
  <si>
    <t xml:space="preserve">    @5අධ්‍යාපනමට්ටම @6ඔබගේරැකියාවේස්වභාවය @7ඔබවිවාහකද @8ඔබටස්මාර්ට්ජංගමදුරකථ @9ඔබසතුවජංගමදුරකථනයක්ත</t>
  </si>
  <si>
    <t xml:space="preserve">    @10ඔබසමාජමාධ්‍යපරිහරණයක @11පරිහරණයකරනවානම්වඩාත් @12Facebookභාවිතාකරන්නේනම්කො</t>
  </si>
  <si>
    <t xml:space="preserve">    @14Facebookභාවිතයනිසාපවුලේඅඹ @16ඔබනිවසෙහිFacebookභාවිතයනි @19පවුලකඅධ්‍යාපනයහදාරනද</t>
  </si>
  <si>
    <t xml:space="preserve">    @20නිවසකසාමයසහසමගියපවත් @21facebookතුළපළකරනුලබනඡායාර @23පවුලකඑක්පුද්ගලයෙකුටface</t>
  </si>
  <si>
    <t xml:space="preserve">    @24පවුලකබහුලලෙසfacebookනිසාග @28ඒඅනුවfacebookභාවිතයනිසාපව</t>
  </si>
  <si>
    <t xml:space="preserve">  /STATISTICS=STDDEV</t>
  </si>
  <si>
    <t xml:space="preserve">  /ORDER=ANALYSIS.</t>
  </si>
  <si>
    <t>Frequencies</t>
  </si>
  <si>
    <t>Notes</t>
  </si>
  <si>
    <t>Output Created</t>
  </si>
  <si>
    <t>16-AUG-2022 23:01:08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</si>
  <si>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</si>
  <si>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</si>
  <si>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</si>
  <si>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</si>
  <si>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</si>
  <si>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</si>
  <si>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</si>
  <si>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</si>
  <si>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</si>
  <si>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</si>
  <si>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</si>
  <si>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</si>
  <si>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</si>
  <si>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</si>
  <si>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</si>
  <si>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</si>
  <si>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VARIABLES=@1ඔබගේදිස්ත්‍රික්කය @2ඔබගේවයස @3ස්ත්‍රීපුරුෂභාවය @4ඔබේනිවසෙහිපිහිටීම
    @5අධ්‍යාපනමට්ටම @6ඔබගේරැකියාවේස්වභාවය @7ඔබවිවාහකද @8ඔබටස්මාර්ට්ජංගමදුරකථ @9ඔබසතුවජංගමදුරකථනයක්ත
    @10ඔබසමාජමාධ්‍යපරිහරණයක @11පරිහරණයකරනවානම්වඩාත් @12Facebookභාවිතාකරන්නේනම්කො
    @14Facebookභාවිතයනිසාපවුලේඅඹ @16ඔබනිවසෙහිFacebookභාවිතයනි @19පවුලකඅධ්‍යාපනයහදාරනද
    @20නිවසකසාමයසහසමගියපවත් @21facebookතුළපළකරනුලබනඡායාර @23පවුලකඑක්පුද්ගලයෙකුටface
    @24පවුලකබහුලලෙසfacebookනිසාග @28ඒඅනුවfacebookභාවිතයනිසාපව
  /STATISTICS=STDDEV
  /ORDER=ANALYSIS.</t>
  </si>
  <si>
    <t>Resources</t>
  </si>
  <si>
    <t>Processor Time</t>
  </si>
  <si>
    <t>00:00:00.02</t>
  </si>
  <si>
    <t>Elapsed Time</t>
  </si>
  <si>
    <t>00:00:00.20</t>
  </si>
  <si>
    <t xml:space="preserve">[DataSet1] </t>
  </si>
  <si>
    <t>Statistics</t>
  </si>
  <si>
    <t>1)  ඔබගේ දිස්ත්‍රික්කය</t>
  </si>
  <si>
    <t>2)  ඔබගේ වයස</t>
  </si>
  <si>
    <t>3)  ස්ත්‍රී  /පුරුෂ භාවය</t>
  </si>
  <si>
    <t>4)  ඔබේ නිවසෙහි පිහිටීම</t>
  </si>
  <si>
    <t>5)  අධ්‍යාපන මට්ටම</t>
  </si>
  <si>
    <t>6) ඔබගේ රැකියාවේ ස්වභාවය</t>
  </si>
  <si>
    <t>7)  ඔබ විවාහක ද ?</t>
  </si>
  <si>
    <t>8)  ඔබට ස්මාර්ට් ජංගම දුරකථනයක් තිබේද?</t>
  </si>
  <si>
    <t>9)  ඔබ සතුව ජංගම දුරකථනයක් තිබේනම් එය භාවිත කරන්නේ කෙසේද?</t>
  </si>
  <si>
    <t>10)  ඔබ සමාජ මාධ්‍ය පරිහරණය කරනවාද ?</t>
  </si>
  <si>
    <t>11)  පරිහරණය කරනවානම් වඩාත්ම පරිහරණය කරන සමාජ මාධ්‍ය කුමක් ද?</t>
  </si>
  <si>
    <t>12) Facebook භාවිතා කරන්නේ නම් කොපමණ වේලාවක් ඒ තුළ සැරිසරනවාද ?</t>
  </si>
  <si>
    <t>14)  Facebook භාවිතය නිසා පවුලේ අඹු සැමි, දෙමාපිය දූ දරු සබඳතා දුරස් වනවා යැයි ඔබ සිතන්නේ ද?</t>
  </si>
  <si>
    <t>16) ඔබ නිවසෙහි Facebook භාවිතය නිසා ගැටුම් ඇති වනවා ද?</t>
  </si>
  <si>
    <t>19) පවුලක  අධ්‍යාපනය හදාරන දරුවන් හට facebook පරිහරණය සුදුසු යැයි ඔබ සිතන්නේද?</t>
  </si>
  <si>
    <t>20) නිවසක සාමය සහ සමගිය පවත්වාගෙන යාමට facebook පරිහරණය බාධාවක් යැයි ඔබ සිතනවාද?</t>
  </si>
  <si>
    <t>21) facebook තුළ පළ කරනු ලබන ඡායාරූප , පෝස්ට් ආදිය සඳහා රියැක්ට් (👍, ❤,😆,😢,😡) යෙදීම පවුලක ගැටුමක් හට ගැනීමට හේතුවක් ද?</t>
  </si>
  <si>
    <t>23) පවුලක එක් පුද්ගලයෙකුට facebook ගිණුම් එකකට වැඩි සංඛ්‍යාවක් තිබීම ගැටුමක් ඇති වීමට හේතුවක් ද?</t>
  </si>
  <si>
    <t>24) පවුලක බහුල ලෙස facebook නිසා ගැටුම් ඇති කර ගැනීමට පෙළඹෙන්නේ කවුරුන්ද?</t>
  </si>
  <si>
    <t>28) ඒ අනුව facebook භාවිතය නිසා පවුලක් තුළ ගැටුම් ඇති වනවා යැයි ඔබ සිතන්නේද?</t>
  </si>
  <si>
    <t>N</t>
  </si>
  <si>
    <t>Valid</t>
  </si>
  <si>
    <t>Missing</t>
  </si>
  <si>
    <t>Frequency Table</t>
  </si>
  <si>
    <t>කුරුණෑගල</t>
  </si>
  <si>
    <t>කොළඹ</t>
  </si>
  <si>
    <t>මහනුවර</t>
  </si>
  <si>
    <t>මාතර</t>
  </si>
  <si>
    <t>රත්නපුර</t>
  </si>
  <si>
    <t>අවුරුදු  26 - 30 ත් අතර</t>
  </si>
  <si>
    <t>අවුරුදු  30 - 35 ත් අතර</t>
  </si>
  <si>
    <t>අවුරුදු  35 ට වැඩි</t>
  </si>
  <si>
    <t>අවුරුදු 18 - 25 ත් අතර</t>
  </si>
  <si>
    <t>පුරුෂ</t>
  </si>
  <si>
    <t>ස්ත්‍රී</t>
  </si>
  <si>
    <t>අර්ධ නාගරික</t>
  </si>
  <si>
    <t>ග්‍රාමීය</t>
  </si>
  <si>
    <t>නාගරික</t>
  </si>
  <si>
    <t>අ.පො.ස. සාමාන්‍ය පෙළ සමත්</t>
  </si>
  <si>
    <t>අ.පො.ස.උසස් පෙළ සමත්</t>
  </si>
  <si>
    <t>උපාධි අපේක්ෂක</t>
  </si>
  <si>
    <t>උපාධිධාරී</t>
  </si>
  <si>
    <t>වෙනත්</t>
  </si>
  <si>
    <t>පෞද්ගලික අංශය</t>
  </si>
  <si>
    <t>රාජ්‍ය අංශය</t>
  </si>
  <si>
    <t>රැකියා විරහිත</t>
  </si>
  <si>
    <t>ශිෂ්‍ය</t>
  </si>
  <si>
    <t>ස්වයං රැකියා</t>
  </si>
  <si>
    <t>ඔව්</t>
  </si>
  <si>
    <t>නැත</t>
  </si>
  <si>
    <t>කඩින් කඩ</t>
  </si>
  <si>
    <t>දිනපතා</t>
  </si>
  <si>
    <t>විවේකයක් ලද සෑම විටම</t>
  </si>
  <si>
    <t>ඉන්ස්‍ටර්ග්‍රෑම් (Instagrame)</t>
  </si>
  <si>
    <t>යූ ටියුබ් (You tube)</t>
  </si>
  <si>
    <t>ෆේස්බුක් (Facebook)</t>
  </si>
  <si>
    <t>දවසම</t>
  </si>
  <si>
    <t>පැය 2 - 3 ත් අතර</t>
  </si>
  <si>
    <t>පැය 3 - 5 ත් අතර</t>
  </si>
  <si>
    <t>පැය 5 ට වැඩි</t>
  </si>
  <si>
    <t>පැයකට අඩු</t>
  </si>
  <si>
    <t>අදහසක් නොමැත</t>
  </si>
  <si>
    <t>කිසිසේත්ම නැත</t>
  </si>
  <si>
    <t>තරමක් දුරට</t>
  </si>
  <si>
    <t>නිශ්චිතව කිව නොහැක</t>
  </si>
  <si>
    <t>ඇතැම් අවස්ථාවල</t>
  </si>
  <si>
    <t>අදහසක් නැත</t>
  </si>
  <si>
    <t>සුදුසු නැත</t>
  </si>
  <si>
    <t>සුදුසුයි</t>
  </si>
  <si>
    <t>කාන්තාවන්</t>
  </si>
  <si>
    <t>දෙපාර්ශවයම</t>
  </si>
  <si>
    <t>පුරුෂයන්</t>
  </si>
  <si>
    <t>බොහෝ දුරට</t>
  </si>
  <si>
    <t>tl;=j</t>
  </si>
  <si>
    <t>ixLHd;h</t>
  </si>
  <si>
    <t>m%;sY;h</t>
  </si>
  <si>
    <t>j&lt;x.= ixLHd;h</t>
  </si>
  <si>
    <t>iuqÉÑ; m%;sY;h</t>
  </si>
  <si>
    <t>Sum</t>
  </si>
  <si>
    <t>Average</t>
  </si>
  <si>
    <t>Running Total</t>
  </si>
  <si>
    <t>Count</t>
  </si>
  <si>
    <t>විනෝදාංශයක් ලෙස</t>
  </si>
  <si>
    <t>අධ්‍යාපනික කටයුතු සඳහා</t>
  </si>
  <si>
    <t>ෆේස්බුක් ක්‍රීඩා ( fb game) කිරීම සඳහා</t>
  </si>
  <si>
    <t>මිතුරන් සමඟ පණිවිඩ හුවමාරු කර ගැනීමට</t>
  </si>
  <si>
    <t>නව මිතුරන් හඳුනාගැනීමට</t>
  </si>
  <si>
    <t>ජනප්‍රිය පුද්ගලයන්ගේ තොරතුරු දැන ගැනීමට</t>
  </si>
  <si>
    <t>ඉහත සියල්ලම</t>
  </si>
  <si>
    <t>දුර්වල සන්නිවේදනයක් පවත්වාගෙන යාම</t>
  </si>
  <si>
    <t>කාර්‍යබහුලත්වය</t>
  </si>
  <si>
    <t>දවසේ වැඩි වේලාවක් facebook භාවිතය</t>
  </si>
  <si>
    <t>නව මිතුරන් සමඟ සබඳතා ගොඩනඟා ගැනීම</t>
  </si>
  <si>
    <t>මව සහ පියා සමඟ</t>
  </si>
  <si>
    <t>සැමියා සහ බිරිඳ සමඟ</t>
  </si>
  <si>
    <t>සහෝදර සහෝදරියන් සමඟ</t>
  </si>
  <si>
    <t>පෙම්වතා හෝ පෙම්වතිය සමඟ</t>
  </si>
  <si>
    <t>නිතර facebook භාවිතය</t>
  </si>
  <si>
    <t>Facebook game සඳහා යොමු වීම</t>
  </si>
  <si>
    <t>ඔබ පළ කරන ඡායාරූප , පෝස්ට් ආදිය නිසා</t>
  </si>
  <si>
    <t>වැඩි කාලයක් මිතුරන් සමඟ පණිවිඩ හුවමාරු කරගන්නා නිසා</t>
  </si>
  <si>
    <t>Fb vedio නැරඹීම නිසා</t>
  </si>
  <si>
    <t>එකිනෙකා කෙරෙහි ඇති අවබෝධය අඩු වීම</t>
  </si>
  <si>
    <t>විශ්වාසයක් නොමැති බව</t>
  </si>
  <si>
    <t>ඊර්ෂ්‍යාසහගත බව</t>
  </si>
  <si>
    <t>සන්නිවේදන දුර්වලතා</t>
  </si>
  <si>
    <t>ආත්මාර්ථකාමීත්වය</t>
  </si>
  <si>
    <t>ඉහත සියල්ල</t>
  </si>
  <si>
    <t>කාන්තාවන් සංවේදීතාවයෙන්‍ යුක්ත නිසා</t>
  </si>
  <si>
    <t>සිදුවීම් පිළිබඳ කාන්තාවගේ දෘෂ්ටිය ( බලන කෝණය) වෙනස් නිසා</t>
  </si>
  <si>
    <t>ආදරය වැඩි වශයෙන් බලාපොරොත්තු වන නිසා</t>
  </si>
  <si>
    <t>ලබා දෙන කාලය සහ අවධානය අඩු නිසා</t>
  </si>
  <si>
    <t>සැකය නිසා</t>
  </si>
  <si>
    <t>දුර්වල සන්නිවේදනය නිසා</t>
  </si>
  <si>
    <t>දුර්වල සන්නිවේදනය</t>
  </si>
  <si>
    <t>ඉක්මනින් කෝප ගැනීම</t>
  </si>
  <si>
    <t>අත්දැකීම් බහුලත්වය නිසා</t>
  </si>
  <si>
    <t>ආදරය නිසා</t>
  </si>
  <si>
    <t>දික්කසාද වීම්</t>
  </si>
  <si>
    <t>සියදිවි නසා ගැනීම්</t>
  </si>
  <si>
    <t>අධ්‍යාපන කටයුතු අඩාල වීම්</t>
  </si>
  <si>
    <t>සාර්ථක පවුල් ජීවිත නොමැති වීම්</t>
  </si>
  <si>
    <t>ලෙඩ රෝග වලට ගොදුරු වීම</t>
  </si>
  <si>
    <t>මානසික ආතතිය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</si>
</sst>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2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1"/>
      <name val="Courier New"/>
      <family val="2"/>
    </font>
    <font>
      <sz val="12"/>
      <name val="FMAbhaya"/>
    </font>
    <font>
      <sz val="9"/>
      <color theme="1"/>
      <name val="Arial"/>
      <family val="2"/>
    </font>
    <font>
      <b/>
      <sz val="11"/>
      <color theme="1"/>
      <name val="Arial Bold"/>
      <family val="2"/>
    </font>
    <font>
      <sz val="12"/>
      <color theme="1"/>
      <name val="FMAbhaya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Calibri"/>
      <family val="2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</borders>
  <cellStyleXfs count="6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</cellStyleXfs>
  <cellXfs count="123">
    <xf numFmtId="0" fontId="0" fillId="0" borderId="0" xfId="0"/>
    <xf numFmtId="0" fontId="6" fillId="0" borderId="13" xfId="19" applyFont="1" applyFill="1" applyBorder="1" applyAlignment="1">
      <alignment wrapText="1"/>
    </xf>
    <xf numFmtId="0" fontId="8" fillId="2" borderId="15" xfId="44" applyFont="1" applyBorder="1" applyAlignment="1">
      <alignment horizontal="center" wrapText="1"/>
    </xf>
    <xf numFmtId="0" fontId="8" fillId="2" borderId="16" xfId="45" applyFont="1" applyBorder="1" applyAlignment="1">
      <alignment horizontal="center" wrapText="1"/>
    </xf>
    <xf numFmtId="0" fontId="8" fillId="2" borderId="17" xfId="46" applyFont="1" applyBorder="1" applyAlignment="1">
      <alignment horizontal="center" wrapText="1"/>
    </xf>
    <xf numFmtId="165" fontId="9" fillId="2" borderId="22" xfId="47" applyNumberFormat="1" applyFont="1" applyBorder="1" applyAlignment="1">
      <alignment horizontal="right" vertical="top"/>
    </xf>
    <xf numFmtId="165" fontId="9" fillId="2" borderId="28" xfId="48" applyNumberFormat="1" applyFont="1" applyBorder="1" applyAlignment="1">
      <alignment horizontal="right" vertical="top"/>
    </xf>
    <xf numFmtId="165" fontId="9" fillId="2" borderId="11" xfId="48" applyNumberFormat="1" applyFont="1" applyBorder="1" applyAlignment="1">
      <alignment horizontal="right" vertical="top"/>
    </xf>
    <xf numFmtId="0" fontId="10" fillId="2" borderId="3" xfId="49" applyFont="1" applyAlignment="1">
      <alignment horizontal="center" vertical="center" wrapText="1"/>
    </xf>
    <xf numFmtId="0" fontId="10" fillId="2" borderId="3" xfId="50" applyFont="1" applyAlignment="1">
      <alignment horizontal="center" vertical="center" wrapText="1"/>
    </xf>
    <xf numFmtId="0" fontId="10" fillId="2" borderId="3" xfId="51" applyFont="1" applyAlignment="1">
      <alignment horizontal="center" vertical="center" wrapText="1"/>
    </xf>
    <xf numFmtId="0" fontId="9" fillId="2" borderId="14" xfId="52" applyFont="1" applyBorder="1" applyAlignment="1">
      <alignment wrapText="1"/>
    </xf>
    <xf numFmtId="0" fontId="9" fillId="2" borderId="19" xfId="54" applyFont="1" applyBorder="1" applyAlignment="1">
      <alignment vertical="top" wrapText="1"/>
    </xf>
    <xf numFmtId="164" fontId="9" fillId="2" borderId="35" xfId="56" applyNumberFormat="1" applyFont="1" applyBorder="1" applyAlignment="1">
      <alignment horizontal="right" vertical="top"/>
    </xf>
    <xf numFmtId="165" fontId="9" fillId="2" borderId="36" xfId="57" applyNumberFormat="1" applyFont="1" applyBorder="1" applyAlignment="1">
      <alignment horizontal="right" vertical="top"/>
    </xf>
    <xf numFmtId="0" fontId="9" fillId="2" borderId="11" xfId="58" applyFont="1" applyBorder="1" applyAlignment="1">
      <alignment vertical="top" wrapText="1"/>
    </xf>
    <xf numFmtId="164" fontId="9" fillId="2" borderId="3" xfId="60" applyNumberFormat="1" applyFont="1" applyAlignment="1">
      <alignment horizontal="right" vertical="top"/>
    </xf>
    <xf numFmtId="164" fontId="9" fillId="2" borderId="3" xfId="56" applyNumberFormat="1" applyFont="1" applyAlignment="1">
      <alignment horizontal="right" vertical="top"/>
    </xf>
    <xf numFmtId="0" fontId="9" fillId="2" borderId="3" xfId="61" applyFont="1" applyAlignment="1">
      <alignment vertical="top" wrapText="1"/>
    </xf>
    <xf numFmtId="0" fontId="11" fillId="2" borderId="3" xfId="62" applyFont="1" applyAlignment="1">
      <alignment horizontal="left" vertical="top" wrapText="1"/>
    </xf>
    <xf numFmtId="164" fontId="9" fillId="2" borderId="3" xfId="63" applyNumberFormat="1" applyFont="1" applyAlignment="1">
      <alignment horizontal="right" vertical="top"/>
    </xf>
    <xf numFmtId="0" fontId="12" fillId="0" borderId="0" xfId="0" applyFont="1"/>
    <xf numFmtId="0" fontId="9" fillId="2" borderId="12" xfId="61" applyFont="1" applyBorder="1" applyAlignment="1">
      <alignment vertical="top" wrapText="1"/>
    </xf>
    <xf numFmtId="0" fontId="11" fillId="2" borderId="14" xfId="62" applyFont="1" applyBorder="1" applyAlignment="1">
      <alignment horizontal="left" vertical="top" wrapText="1"/>
    </xf>
    <xf numFmtId="164" fontId="9" fillId="2" borderId="15" xfId="63" applyNumberFormat="1" applyFont="1" applyBorder="1" applyAlignment="1">
      <alignment horizontal="right" vertical="top"/>
    </xf>
    <xf numFmtId="165" fontId="9" fillId="2" borderId="16" xfId="64" applyNumberFormat="1" applyFont="1" applyBorder="1" applyAlignment="1">
      <alignment horizontal="right" vertical="top"/>
    </xf>
    <xf numFmtId="0" fontId="9" fillId="2" borderId="25" xfId="65" applyFont="1" applyBorder="1" applyAlignment="1">
      <alignment horizontal="left" vertical="top" wrapText="1"/>
    </xf>
    <xf numFmtId="0" fontId="12" fillId="0" borderId="0" xfId="0" applyFont="1" applyAlignment="1">
      <alignment vertical="top"/>
    </xf>
    <xf numFmtId="0" fontId="3" fillId="0" borderId="1" xfId="1" applyFont="1" applyFill="1" applyBorder="1" applyAlignment="1"/>
    <xf numFmtId="0" fontId="2" fillId="0" borderId="0" xfId="0" applyFont="1" applyFill="1" applyAlignment="1"/>
    <xf numFmtId="0" fontId="4" fillId="0" borderId="1" xfId="2" applyFont="1" applyFill="1" applyBorder="1" applyAlignment="1"/>
    <xf numFmtId="0" fontId="7" fillId="0" borderId="1" xfId="18" applyFont="1" applyFill="1" applyBorder="1" applyAlignment="1"/>
    <xf numFmtId="0" fontId="6" fillId="0" borderId="18" xfId="24" applyFont="1" applyFill="1" applyBorder="1" applyAlignment="1">
      <alignment wrapText="1"/>
    </xf>
    <xf numFmtId="0" fontId="6" fillId="0" borderId="6" xfId="9" applyFont="1" applyFill="1" applyBorder="1" applyAlignment="1">
      <alignment wrapText="1"/>
    </xf>
    <xf numFmtId="0" fontId="6" fillId="0" borderId="8" xfId="11" applyFont="1" applyFill="1" applyBorder="1" applyAlignment="1">
      <alignment wrapText="1"/>
    </xf>
    <xf numFmtId="0" fontId="6" fillId="0" borderId="3" xfId="11" applyFont="1" applyFill="1" applyBorder="1" applyAlignment="1">
      <alignment wrapText="1"/>
    </xf>
    <xf numFmtId="0" fontId="9" fillId="2" borderId="19" xfId="54" applyFont="1" applyBorder="1" applyAlignment="1">
      <alignment wrapText="1"/>
    </xf>
    <xf numFmtId="0" fontId="9" fillId="2" borderId="11" xfId="58" applyFont="1" applyBorder="1" applyAlignment="1">
      <alignment wrapText="1"/>
    </xf>
    <xf numFmtId="0" fontId="0" fillId="0" borderId="0" xfId="0" applyAlignment="1"/>
    <xf numFmtId="0" fontId="9" fillId="2" borderId="3" xfId="61" applyFont="1" applyAlignment="1">
      <alignment wrapText="1"/>
    </xf>
    <xf numFmtId="0" fontId="12" fillId="0" borderId="0" xfId="0" applyFont="1" applyAlignment="1"/>
    <xf numFmtId="0" fontId="9" fillId="2" borderId="12" xfId="61" applyFont="1" applyBorder="1" applyAlignment="1">
      <alignment wrapText="1"/>
    </xf>
    <xf numFmtId="0" fontId="5" fillId="0" borderId="1" xfId="6" applyFont="1" applyFill="1" applyBorder="1" applyAlignment="1">
      <alignment wrapText="1"/>
    </xf>
    <xf numFmtId="0" fontId="5" fillId="0" borderId="2" xfId="4" applyFont="1" applyFill="1" applyBorder="1" applyAlignment="1">
      <alignment wrapText="1"/>
    </xf>
    <xf numFmtId="0" fontId="5" fillId="0" borderId="3" xfId="5" applyFont="1" applyFill="1" applyBorder="1" applyAlignment="1">
      <alignment wrapText="1"/>
    </xf>
    <xf numFmtId="0" fontId="6" fillId="0" borderId="4" xfId="7" applyFont="1" applyFill="1" applyBorder="1" applyAlignment="1">
      <alignment wrapText="1"/>
    </xf>
    <xf numFmtId="0" fontId="6" fillId="0" borderId="5" xfId="8" applyFont="1" applyFill="1" applyBorder="1" applyAlignment="1">
      <alignment wrapText="1"/>
    </xf>
    <xf numFmtId="0" fontId="6" fillId="0" borderId="10" xfId="13" applyFont="1" applyFill="1" applyBorder="1" applyAlignment="1"/>
    <xf numFmtId="0" fontId="6" fillId="0" borderId="6" xfId="9" applyFont="1" applyFill="1" applyBorder="1" applyAlignment="1">
      <alignment wrapText="1"/>
    </xf>
    <xf numFmtId="0" fontId="6" fillId="0" borderId="7" xfId="10" applyFont="1" applyFill="1" applyBorder="1" applyAlignment="1">
      <alignment wrapText="1"/>
    </xf>
    <xf numFmtId="0" fontId="6" fillId="0" borderId="11" xfId="14" applyFont="1" applyFill="1" applyBorder="1" applyAlignment="1">
      <alignment wrapText="1"/>
    </xf>
    <xf numFmtId="0" fontId="6" fillId="0" borderId="7" xfId="10" applyFont="1" applyFill="1" applyBorder="1" applyAlignment="1">
      <alignment wrapText="1"/>
    </xf>
    <xf numFmtId="164" fontId="6" fillId="0" borderId="11" xfId="15" applyNumberFormat="1" applyFont="1" applyFill="1" applyBorder="1" applyAlignment="1"/>
    <xf numFmtId="0" fontId="6" fillId="0" borderId="11" xfId="16" applyFont="1" applyFill="1" applyBorder="1" applyAlignment="1"/>
    <xf numFmtId="0" fontId="6" fillId="0" borderId="8" xfId="11" applyFont="1" applyFill="1" applyBorder="1" applyAlignment="1">
      <alignment wrapText="1"/>
    </xf>
    <xf numFmtId="0" fontId="6" fillId="0" borderId="12" xfId="17" applyFont="1" applyFill="1" applyBorder="1" applyAlignment="1"/>
    <xf numFmtId="0" fontId="6" fillId="0" borderId="13" xfId="19" applyFont="1" applyFill="1" applyBorder="1" applyAlignment="1">
      <alignment wrapText="1"/>
    </xf>
    <xf numFmtId="0" fontId="6" fillId="0" borderId="14" xfId="20" applyFont="1" applyFill="1" applyBorder="1" applyAlignment="1">
      <alignment wrapText="1"/>
    </xf>
    <xf numFmtId="0" fontId="6" fillId="0" borderId="15" xfId="21" applyFont="1" applyFill="1" applyBorder="1" applyAlignment="1">
      <alignment wrapText="1"/>
    </xf>
    <xf numFmtId="0" fontId="6" fillId="0" borderId="16" xfId="22" applyFont="1" applyFill="1" applyBorder="1" applyAlignment="1">
      <alignment wrapText="1"/>
    </xf>
    <xf numFmtId="0" fontId="6" fillId="0" borderId="17" xfId="23" applyFont="1" applyFill="1" applyBorder="1" applyAlignment="1">
      <alignment wrapText="1"/>
    </xf>
    <xf numFmtId="0" fontId="6" fillId="0" borderId="18" xfId="24" applyFont="1" applyFill="1" applyBorder="1" applyAlignment="1">
      <alignment wrapText="1"/>
    </xf>
    <xf numFmtId="164" fontId="6" fillId="0" borderId="20" xfId="26" applyNumberFormat="1" applyFont="1" applyFill="1" applyBorder="1" applyAlignment="1"/>
    <xf numFmtId="164" fontId="6" fillId="0" borderId="21" xfId="27" applyNumberFormat="1" applyFont="1" applyFill="1" applyBorder="1" applyAlignment="1"/>
    <xf numFmtId="164" fontId="6" fillId="0" borderId="22" xfId="28" applyNumberFormat="1" applyFont="1" applyFill="1" applyBorder="1" applyAlignment="1"/>
    <xf numFmtId="164" fontId="6" fillId="0" borderId="23" xfId="29" applyNumberFormat="1" applyFont="1" applyFill="1" applyBorder="1" applyAlignment="1"/>
    <xf numFmtId="164" fontId="6" fillId="0" borderId="24" xfId="30" applyNumberFormat="1" applyFont="1" applyFill="1" applyBorder="1" applyAlignment="1"/>
    <xf numFmtId="164" fontId="6" fillId="0" borderId="25" xfId="31" applyNumberFormat="1" applyFont="1" applyFill="1" applyBorder="1" applyAlignment="1"/>
    <xf numFmtId="0" fontId="8" fillId="2" borderId="15" xfId="44" applyFont="1" applyBorder="1" applyAlignment="1">
      <alignment wrapText="1"/>
    </xf>
    <xf numFmtId="0" fontId="8" fillId="2" borderId="16" xfId="45" applyFont="1" applyBorder="1" applyAlignment="1">
      <alignment wrapText="1"/>
    </xf>
    <xf numFmtId="0" fontId="8" fillId="2" borderId="17" xfId="46" applyFont="1" applyBorder="1" applyAlignment="1">
      <alignment wrapText="1"/>
    </xf>
    <xf numFmtId="165" fontId="6" fillId="0" borderId="21" xfId="32" applyNumberFormat="1" applyFont="1" applyFill="1" applyBorder="1" applyAlignment="1"/>
    <xf numFmtId="165" fontId="6" fillId="0" borderId="22" xfId="33" applyNumberFormat="1" applyFont="1" applyFill="1" applyBorder="1" applyAlignment="1"/>
    <xf numFmtId="164" fontId="6" fillId="0" borderId="26" xfId="34" applyNumberFormat="1" applyFont="1" applyFill="1" applyBorder="1" applyAlignment="1"/>
    <xf numFmtId="165" fontId="6" fillId="0" borderId="27" xfId="35" applyNumberFormat="1" applyFont="1" applyFill="1" applyBorder="1" applyAlignment="1"/>
    <xf numFmtId="165" fontId="6" fillId="0" borderId="28" xfId="36" applyNumberFormat="1" applyFont="1" applyFill="1" applyBorder="1" applyAlignment="1"/>
    <xf numFmtId="165" fontId="6" fillId="0" borderId="24" xfId="37" applyNumberFormat="1" applyFont="1" applyFill="1" applyBorder="1" applyAlignment="1"/>
    <xf numFmtId="0" fontId="6" fillId="0" borderId="25" xfId="38" applyFont="1" applyFill="1" applyBorder="1" applyAlignment="1">
      <alignment wrapText="1"/>
    </xf>
    <xf numFmtId="164" fontId="6" fillId="0" borderId="3" xfId="29" applyNumberFormat="1" applyFont="1" applyFill="1" applyBorder="1" applyAlignment="1"/>
    <xf numFmtId="165" fontId="6" fillId="0" borderId="3" xfId="37" applyNumberFormat="1" applyFont="1" applyFill="1" applyBorder="1" applyAlignment="1"/>
    <xf numFmtId="0" fontId="6" fillId="0" borderId="3" xfId="38" applyFont="1" applyFill="1" applyBorder="1" applyAlignment="1">
      <alignment wrapText="1"/>
    </xf>
    <xf numFmtId="165" fontId="9" fillId="2" borderId="22" xfId="47" applyNumberFormat="1" applyFont="1" applyBorder="1" applyAlignment="1"/>
    <xf numFmtId="165" fontId="9" fillId="2" borderId="28" xfId="48" applyNumberFormat="1" applyFont="1" applyBorder="1" applyAlignment="1"/>
    <xf numFmtId="165" fontId="9" fillId="2" borderId="11" xfId="48" applyNumberFormat="1" applyFont="1" applyBorder="1" applyAlignment="1"/>
    <xf numFmtId="0" fontId="6" fillId="0" borderId="29" xfId="39" applyFont="1" applyFill="1" applyBorder="1" applyAlignment="1">
      <alignment wrapText="1"/>
    </xf>
    <xf numFmtId="164" fontId="6" fillId="0" borderId="31" xfId="41" applyNumberFormat="1" applyFont="1" applyFill="1" applyBorder="1" applyAlignment="1"/>
    <xf numFmtId="165" fontId="6" fillId="0" borderId="32" xfId="42" applyNumberFormat="1" applyFont="1" applyFill="1" applyBorder="1" applyAlignment="1"/>
    <xf numFmtId="165" fontId="6" fillId="0" borderId="33" xfId="43" applyNumberFormat="1" applyFont="1" applyFill="1" applyBorder="1" applyAlignment="1"/>
    <xf numFmtId="164" fontId="6" fillId="0" borderId="35" xfId="34" applyNumberFormat="1" applyFont="1" applyFill="1" applyBorder="1" applyAlignment="1"/>
    <xf numFmtId="165" fontId="6" fillId="0" borderId="36" xfId="35" applyNumberFormat="1" applyFont="1" applyFill="1" applyBorder="1" applyAlignment="1"/>
    <xf numFmtId="164" fontId="6" fillId="0" borderId="3" xfId="34" applyNumberFormat="1" applyFont="1" applyFill="1" applyBorder="1" applyAlignment="1"/>
    <xf numFmtId="165" fontId="6" fillId="0" borderId="3" xfId="35" applyNumberFormat="1" applyFont="1" applyFill="1" applyBorder="1" applyAlignment="1"/>
    <xf numFmtId="164" fontId="6" fillId="0" borderId="37" xfId="26" applyNumberFormat="1" applyFont="1" applyFill="1" applyBorder="1" applyAlignment="1"/>
    <xf numFmtId="165" fontId="6" fillId="0" borderId="38" xfId="32" applyNumberFormat="1" applyFont="1" applyFill="1" applyBorder="1" applyAlignment="1"/>
    <xf numFmtId="164" fontId="9" fillId="2" borderId="35" xfId="56" applyNumberFormat="1" applyFont="1" applyBorder="1" applyAlignment="1"/>
    <xf numFmtId="165" fontId="9" fillId="2" borderId="36" xfId="57" applyNumberFormat="1" applyFont="1" applyBorder="1" applyAlignment="1"/>
    <xf numFmtId="164" fontId="9" fillId="2" borderId="3" xfId="60" applyNumberFormat="1" applyFont="1" applyAlignment="1"/>
    <xf numFmtId="164" fontId="9" fillId="2" borderId="3" xfId="56" applyNumberFormat="1" applyFont="1" applyAlignment="1"/>
    <xf numFmtId="164" fontId="9" fillId="2" borderId="3" xfId="63" applyNumberFormat="1" applyFont="1" applyAlignment="1"/>
    <xf numFmtId="164" fontId="9" fillId="2" borderId="15" xfId="63" applyNumberFormat="1" applyFont="1" applyBorder="1" applyAlignment="1"/>
    <xf numFmtId="165" fontId="9" fillId="2" borderId="16" xfId="64" applyNumberFormat="1" applyFont="1" applyBorder="1" applyAlignment="1"/>
    <xf numFmtId="0" fontId="9" fillId="2" borderId="25" xfId="65" applyFont="1" applyBorder="1" applyAlignment="1">
      <alignment wrapText="1"/>
    </xf>
    <xf numFmtId="0" fontId="11" fillId="2" borderId="3" xfId="62" applyFont="1" applyAlignment="1">
      <alignment vertical="top" wrapText="1"/>
    </xf>
    <xf numFmtId="0" fontId="13" fillId="2" borderId="34" xfId="55" applyFont="1" applyBorder="1" applyAlignment="1">
      <alignment horizontal="left" vertical="top" wrapText="1"/>
    </xf>
    <xf numFmtId="0" fontId="13" fillId="2" borderId="3" xfId="59" applyFont="1" applyAlignment="1">
      <alignment horizontal="left" vertical="top" wrapText="1"/>
    </xf>
    <xf numFmtId="0" fontId="13" fillId="2" borderId="3" xfId="55" applyFont="1" applyAlignment="1">
      <alignment horizontal="left" vertical="top" wrapText="1"/>
    </xf>
    <xf numFmtId="0" fontId="13" fillId="2" borderId="14" xfId="53" applyFont="1" applyBorder="1" applyAlignment="1">
      <alignment wrapText="1"/>
    </xf>
    <xf numFmtId="0" fontId="13" fillId="2" borderId="34" xfId="55" applyFont="1" applyBorder="1" applyAlignment="1">
      <alignment vertical="top" wrapText="1"/>
    </xf>
    <xf numFmtId="0" fontId="13" fillId="2" borderId="3" xfId="59" applyFont="1" applyAlignment="1">
      <alignment vertical="top" wrapText="1"/>
    </xf>
    <xf numFmtId="0" fontId="13" fillId="2" borderId="3" xfId="55" applyFont="1" applyAlignment="1">
      <alignment vertical="top" wrapText="1"/>
    </xf>
    <xf numFmtId="0" fontId="14" fillId="0" borderId="0" xfId="0" applyFont="1" applyFill="1" applyAlignment="1">
      <alignment vertical="top"/>
    </xf>
    <xf numFmtId="0" fontId="15" fillId="0" borderId="7" xfId="10" applyFont="1" applyFill="1" applyBorder="1" applyAlignment="1">
      <alignment vertical="top" wrapText="1"/>
    </xf>
    <xf numFmtId="0" fontId="15" fillId="0" borderId="9" xfId="12" applyFont="1" applyFill="1" applyBorder="1" applyAlignment="1">
      <alignment vertical="top" wrapText="1"/>
    </xf>
    <xf numFmtId="0" fontId="15" fillId="0" borderId="19" xfId="25" applyFont="1" applyFill="1" applyBorder="1" applyAlignment="1">
      <alignment vertical="top" wrapText="1"/>
    </xf>
    <xf numFmtId="0" fontId="15" fillId="0" borderId="14" xfId="20" applyFont="1" applyFill="1" applyBorder="1" applyAlignment="1">
      <alignment vertical="top" wrapText="1"/>
    </xf>
    <xf numFmtId="0" fontId="8" fillId="0" borderId="9" xfId="12" applyFont="1" applyFill="1" applyBorder="1" applyAlignment="1">
      <alignment vertical="top" wrapText="1"/>
    </xf>
    <xf numFmtId="0" fontId="8" fillId="0" borderId="3" xfId="12" applyFont="1" applyFill="1" applyBorder="1" applyAlignment="1">
      <alignment vertical="top" wrapText="1"/>
    </xf>
    <xf numFmtId="0" fontId="15" fillId="0" borderId="30" xfId="40" applyFont="1" applyFill="1" applyBorder="1" applyAlignment="1">
      <alignment vertical="top" wrapText="1"/>
    </xf>
    <xf numFmtId="0" fontId="15" fillId="0" borderId="34" xfId="10" applyFont="1" applyFill="1" applyBorder="1" applyAlignment="1">
      <alignment vertical="top" wrapText="1"/>
    </xf>
    <xf numFmtId="0" fontId="15" fillId="0" borderId="3" xfId="10" applyFont="1" applyFill="1" applyBorder="1" applyAlignment="1">
      <alignment vertical="top" wrapText="1"/>
    </xf>
    <xf numFmtId="0" fontId="15" fillId="0" borderId="10" xfId="25" applyFont="1" applyFill="1" applyBorder="1" applyAlignment="1">
      <alignment vertical="top" wrapText="1"/>
    </xf>
    <xf numFmtId="0" fontId="13" fillId="2" borderId="14" xfId="53" applyFont="1" applyBorder="1" applyAlignment="1">
      <alignment vertical="top" wrapText="1"/>
    </xf>
    <xf numFmtId="0" fontId="11" fillId="2" borderId="14" xfId="62" applyFont="1" applyBorder="1" applyAlignment="1">
      <alignment vertical="top" wrapText="1"/>
    </xf>
  </cellXfs>
  <cellStyles count="66">
    <cellStyle name="Normal" xfId="0" builtinId="0"/>
    <cellStyle name="style1640843387007" xfId="44" xr:uid="{4BA82110-0211-46A3-BF7A-2086CA3E6008}"/>
    <cellStyle name="style1640843387084" xfId="45" xr:uid="{3D04F501-08ED-4627-AE74-8D2738C4C5FA}"/>
    <cellStyle name="style1640843387177" xfId="46" xr:uid="{9DD66311-129F-4E01-95EA-0550AA96D2D5}"/>
    <cellStyle name="style1660408019220" xfId="50" xr:uid="{DCC64822-83C5-4E49-8E1C-831C1CDCC00C}"/>
    <cellStyle name="style1660408019332" xfId="51" xr:uid="{A3973160-73F8-459D-8287-AE3723CC2BA3}"/>
    <cellStyle name="style1660408019446" xfId="49" xr:uid="{3ADBF054-DEEF-408F-907A-494027A3A603}"/>
    <cellStyle name="style1660408019808" xfId="58" xr:uid="{462581A4-023F-4F69-A0C9-15B473BA9CAD}"/>
    <cellStyle name="style1660408019910" xfId="55" xr:uid="{EA5B7E06-E8E0-4359-8043-0D07C4CA7999}"/>
    <cellStyle name="style1660408020017" xfId="61" xr:uid="{F475A759-7A5C-4D86-9CBB-9B29B9E7208C}"/>
    <cellStyle name="style1660408020188" xfId="62" xr:uid="{7723D5B5-DCE4-47C2-BBEB-076957277E14}"/>
    <cellStyle name="style1660408021073" xfId="52" xr:uid="{18B292CD-96BF-43F9-891B-C9D913A9BA10}"/>
    <cellStyle name="style1660408021198" xfId="53" xr:uid="{82668B3E-04B4-4E7B-86B2-3B008397D7C7}"/>
    <cellStyle name="style1660408021712" xfId="54" xr:uid="{E32D281C-B418-4ED1-B00D-9D97CBDADB83}"/>
    <cellStyle name="style1660408021820" xfId="59" xr:uid="{E98F35EB-8507-4D4F-9B7A-2263DE5EB214}"/>
    <cellStyle name="style1660408021930" xfId="60" xr:uid="{39DA259D-AA2A-4499-B560-FD680D64604D}"/>
    <cellStyle name="style1660408022232" xfId="63" xr:uid="{B8F7043C-790A-41D8-A1F5-2FD155094C4F}"/>
    <cellStyle name="style1660408022604" xfId="47" xr:uid="{E384632A-FFD9-47BA-8C94-DE7A2766DC1D}"/>
    <cellStyle name="style1660408022674" xfId="56" xr:uid="{AD5DBF9E-0BE5-48C0-8475-A26B8B496D7B}"/>
    <cellStyle name="style1660408022774" xfId="57" xr:uid="{159B9B91-33B1-4914-AF75-2EC5921CBEF6}"/>
    <cellStyle name="style1660408022866" xfId="48" xr:uid="{8D99C038-CD15-4E95-BDD2-6B5C9ABC769E}"/>
    <cellStyle name="style1660408022970" xfId="64" xr:uid="{1562BFB0-2309-49A1-B7E4-A413E21E91F5}"/>
    <cellStyle name="style1660408023061" xfId="65" xr:uid="{5F349C6C-16B8-46D3-9677-DFD29B89CDBE}"/>
    <cellStyle name="style1660671102985" xfId="1" xr:uid="{00000000-0005-0000-0000-000001000000}"/>
    <cellStyle name="style1660671103172" xfId="2" xr:uid="{00000000-0005-0000-0000-000002000000}"/>
    <cellStyle name="style1660671103286" xfId="3" xr:uid="{00000000-0005-0000-0000-000003000000}"/>
    <cellStyle name="style1660671103442" xfId="4" xr:uid="{00000000-0005-0000-0000-000004000000}"/>
    <cellStyle name="style1660671103574" xfId="5" xr:uid="{00000000-0005-0000-0000-000005000000}"/>
    <cellStyle name="style1660671103722" xfId="6" xr:uid="{00000000-0005-0000-0000-000006000000}"/>
    <cellStyle name="style1660671103802" xfId="7" xr:uid="{00000000-0005-0000-0000-000007000000}"/>
    <cellStyle name="style1660671103924" xfId="8" xr:uid="{00000000-0005-0000-0000-000008000000}"/>
    <cellStyle name="style1660671104033" xfId="9" xr:uid="{00000000-0005-0000-0000-000009000000}"/>
    <cellStyle name="style1660671104173" xfId="10" xr:uid="{00000000-0005-0000-0000-00000A000000}"/>
    <cellStyle name="style1660671104308" xfId="11" xr:uid="{00000000-0005-0000-0000-00000B000000}"/>
    <cellStyle name="style1660671104449" xfId="12" xr:uid="{00000000-0005-0000-0000-00000C000000}"/>
    <cellStyle name="style1660671104605" xfId="13" xr:uid="{00000000-0005-0000-0000-00000D000000}"/>
    <cellStyle name="style1660671104713" xfId="14" xr:uid="{00000000-0005-0000-0000-00000E000000}"/>
    <cellStyle name="style1660671104810" xfId="15" xr:uid="{00000000-0005-0000-0000-00000F000000}"/>
    <cellStyle name="style1660671104870" xfId="16" xr:uid="{00000000-0005-0000-0000-000010000000}"/>
    <cellStyle name="style1660671104940" xfId="17" xr:uid="{00000000-0005-0000-0000-000011000000}"/>
    <cellStyle name="style1660671105029" xfId="18" xr:uid="{00000000-0005-0000-0000-000012000000}"/>
    <cellStyle name="style1660671105102" xfId="19" xr:uid="{00000000-0005-0000-0000-000013000000}"/>
    <cellStyle name="style1660671105198" xfId="20" xr:uid="{00000000-0005-0000-0000-000014000000}"/>
    <cellStyle name="style1660671105295" xfId="21" xr:uid="{00000000-0005-0000-0000-000015000000}"/>
    <cellStyle name="style1660671105410" xfId="22" xr:uid="{00000000-0005-0000-0000-000016000000}"/>
    <cellStyle name="style1660671105508" xfId="23" xr:uid="{00000000-0005-0000-0000-000017000000}"/>
    <cellStyle name="style1660671105594" xfId="24" xr:uid="{00000000-0005-0000-0000-000018000000}"/>
    <cellStyle name="style1660671105680" xfId="25" xr:uid="{00000000-0005-0000-0000-000019000000}"/>
    <cellStyle name="style1660671105761" xfId="26" xr:uid="{00000000-0005-0000-0000-00001A000000}"/>
    <cellStyle name="style1660671105852" xfId="27" xr:uid="{00000000-0005-0000-0000-00001B000000}"/>
    <cellStyle name="style1660671105942" xfId="28" xr:uid="{00000000-0005-0000-0000-00001C000000}"/>
    <cellStyle name="style1660671106019" xfId="29" xr:uid="{00000000-0005-0000-0000-00001D000000}"/>
    <cellStyle name="style1660671106100" xfId="30" xr:uid="{00000000-0005-0000-0000-00001E000000}"/>
    <cellStyle name="style1660671106194" xfId="31" xr:uid="{00000000-0005-0000-0000-00001F000000}"/>
    <cellStyle name="style1660671106303" xfId="32" xr:uid="{00000000-0005-0000-0000-000020000000}"/>
    <cellStyle name="style1660671106368" xfId="33" xr:uid="{00000000-0005-0000-0000-000021000000}"/>
    <cellStyle name="style1660671106433" xfId="34" xr:uid="{00000000-0005-0000-0000-000022000000}"/>
    <cellStyle name="style1660671106523" xfId="35" xr:uid="{00000000-0005-0000-0000-000023000000}"/>
    <cellStyle name="style1660671106620" xfId="36" xr:uid="{00000000-0005-0000-0000-000024000000}"/>
    <cellStyle name="style1660671106720" xfId="37" xr:uid="{00000000-0005-0000-0000-000025000000}"/>
    <cellStyle name="style1660671106794" xfId="38" xr:uid="{00000000-0005-0000-0000-000026000000}"/>
    <cellStyle name="style1660671106954" xfId="39" xr:uid="{00000000-0005-0000-0000-000027000000}"/>
    <cellStyle name="style1660671107057" xfId="40" xr:uid="{00000000-0005-0000-0000-000028000000}"/>
    <cellStyle name="style1660671107150" xfId="41" xr:uid="{00000000-0005-0000-0000-000029000000}"/>
    <cellStyle name="style1660671107245" xfId="42" xr:uid="{00000000-0005-0000-0000-00002A000000}"/>
    <cellStyle name="style1660671107323" xfId="43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Sheet1!$C$54:$C$58</c:f>
              <c:strCache>
                <c:ptCount val="5"/>
                <c:pt idx="0">
                  <c:v>කුරුණෑගල</c:v>
                </c:pt>
                <c:pt idx="1">
                  <c:v>කොළඹ</c:v>
                </c:pt>
                <c:pt idx="2">
                  <c:v>මහනුවර</c:v>
                </c:pt>
                <c:pt idx="3">
                  <c:v>මාතර</c:v>
                </c:pt>
                <c:pt idx="4">
                  <c:v>රත්නපුර</c:v>
                </c:pt>
              </c:strCache>
            </c:strRef>
          </c:cat>
          <c:val>
            <c:numRef>
              <c:f>Sheet1!$D$54:$D$58</c:f>
              <c:numCache>
                <c:formatCode>###0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F-41FD-A702-269B5B373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888616"/>
        <c:axId val="531889272"/>
      </c:barChart>
      <c:catAx>
        <c:axId val="53188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89272"/>
        <c:crosses val="autoZero"/>
        <c:auto val="1"/>
        <c:lblAlgn val="ctr"/>
        <c:lblOffset val="100"/>
        <c:noMultiLvlLbl val="0"/>
      </c:catAx>
      <c:valAx>
        <c:axId val="53188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8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Sheet1!$C$174:$C$178</c:f>
              <c:strCache>
                <c:ptCount val="5"/>
                <c:pt idx="0">
                  <c:v>අ.පො.ස. සාමාන්‍ය පෙළ සමත්</c:v>
                </c:pt>
                <c:pt idx="1">
                  <c:v>අ.පො.ස.උසස් පෙළ සමත්</c:v>
                </c:pt>
                <c:pt idx="2">
                  <c:v>උපාධි අපේක්ෂක</c:v>
                </c:pt>
                <c:pt idx="3">
                  <c:v>උපාධිධාරී</c:v>
                </c:pt>
                <c:pt idx="4">
                  <c:v>වෙනත්</c:v>
                </c:pt>
              </c:strCache>
            </c:strRef>
          </c:cat>
          <c:val>
            <c:numRef>
              <c:f>Sheet1!$D$174:$D$178</c:f>
              <c:numCache>
                <c:formatCode>###0</c:formatCode>
                <c:ptCount val="5"/>
                <c:pt idx="0">
                  <c:v>27</c:v>
                </c:pt>
                <c:pt idx="1">
                  <c:v>47</c:v>
                </c:pt>
                <c:pt idx="2">
                  <c:v>33</c:v>
                </c:pt>
                <c:pt idx="3">
                  <c:v>11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7-44A5-ABAB-2339411BB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Sheet1!$C$205:$C$210</c:f>
              <c:strCache>
                <c:ptCount val="6"/>
                <c:pt idx="0">
                  <c:v>පෞද්ගලික අංශය</c:v>
                </c:pt>
                <c:pt idx="1">
                  <c:v>රාජ්‍ය අංශය</c:v>
                </c:pt>
                <c:pt idx="2">
                  <c:v>රැකියා විරහිත</c:v>
                </c:pt>
                <c:pt idx="3">
                  <c:v>වෙනත්</c:v>
                </c:pt>
                <c:pt idx="4">
                  <c:v>ශිෂ්‍ය</c:v>
                </c:pt>
                <c:pt idx="5">
                  <c:v>ස්වයං රැකියා</c:v>
                </c:pt>
              </c:strCache>
            </c:strRef>
          </c:cat>
          <c:val>
            <c:numRef>
              <c:f>Sheet1!$D$205:$D$210</c:f>
              <c:numCache>
                <c:formatCode>###0</c:formatCode>
                <c:ptCount val="6"/>
                <c:pt idx="0">
                  <c:v>44</c:v>
                </c:pt>
                <c:pt idx="1">
                  <c:v>16</c:v>
                </c:pt>
                <c:pt idx="2">
                  <c:v>12</c:v>
                </c:pt>
                <c:pt idx="3">
                  <c:v>2</c:v>
                </c:pt>
                <c:pt idx="4">
                  <c:v>44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2-4060-B88B-DF67148D3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553880"/>
        <c:axId val="442554536"/>
      </c:barChart>
      <c:catAx>
        <c:axId val="44255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54536"/>
        <c:crosses val="autoZero"/>
        <c:auto val="1"/>
        <c:lblAlgn val="ctr"/>
        <c:lblOffset val="100"/>
        <c:noMultiLvlLbl val="0"/>
      </c:catAx>
      <c:valAx>
        <c:axId val="4425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5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Sheet1!$C$205:$C$210</c:f>
              <c:strCache>
                <c:ptCount val="6"/>
                <c:pt idx="0">
                  <c:v>පෞද්ගලික අංශය</c:v>
                </c:pt>
                <c:pt idx="1">
                  <c:v>රාජ්‍ය අංශය</c:v>
                </c:pt>
                <c:pt idx="2">
                  <c:v>රැකියා විරහිත</c:v>
                </c:pt>
                <c:pt idx="3">
                  <c:v>වෙනත්</c:v>
                </c:pt>
                <c:pt idx="4">
                  <c:v>ශිෂ්‍ය</c:v>
                </c:pt>
                <c:pt idx="5">
                  <c:v>ස්වයං රැකියා</c:v>
                </c:pt>
              </c:strCache>
            </c:strRef>
          </c:cat>
          <c:val>
            <c:numRef>
              <c:f>Sheet1!$D$205:$D$210</c:f>
              <c:numCache>
                <c:formatCode>###0</c:formatCode>
                <c:ptCount val="6"/>
                <c:pt idx="0">
                  <c:v>44</c:v>
                </c:pt>
                <c:pt idx="1">
                  <c:v>16</c:v>
                </c:pt>
                <c:pt idx="2">
                  <c:v>12</c:v>
                </c:pt>
                <c:pt idx="3">
                  <c:v>2</c:v>
                </c:pt>
                <c:pt idx="4">
                  <c:v>44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6-4519-BB83-8280458ED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Sheet1!$C$237:$C$238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Sheet1!$D$237:$D$238</c:f>
              <c:numCache>
                <c:formatCode>###0</c:formatCode>
                <c:ptCount val="2"/>
                <c:pt idx="0">
                  <c:v>28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F-41B7-BD8D-2298386C1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882056"/>
        <c:axId val="531883040"/>
      </c:barChart>
      <c:catAx>
        <c:axId val="53188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83040"/>
        <c:crosses val="autoZero"/>
        <c:auto val="1"/>
        <c:lblAlgn val="ctr"/>
        <c:lblOffset val="100"/>
        <c:noMultiLvlLbl val="0"/>
      </c:catAx>
      <c:valAx>
        <c:axId val="5318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8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Sheet1!$C$237:$C$238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Sheet1!$D$237:$D$238</c:f>
              <c:numCache>
                <c:formatCode>###0</c:formatCode>
                <c:ptCount val="2"/>
                <c:pt idx="0">
                  <c:v>28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A-41BE-994F-A7FB9F3D7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Sheet1!$C$265:$C$266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Sheet1!$D$265:$D$266</c:f>
              <c:numCache>
                <c:formatCode>###0</c:formatCode>
                <c:ptCount val="2"/>
                <c:pt idx="0">
                  <c:v>124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E-42E3-9096-010CD88C9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895504"/>
        <c:axId val="531892880"/>
      </c:barChart>
      <c:catAx>
        <c:axId val="53189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92880"/>
        <c:crosses val="autoZero"/>
        <c:auto val="1"/>
        <c:lblAlgn val="ctr"/>
        <c:lblOffset val="100"/>
        <c:noMultiLvlLbl val="0"/>
      </c:catAx>
      <c:valAx>
        <c:axId val="5318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9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Sheet1!$C$265:$C$266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Sheet1!$D$265:$D$266</c:f>
              <c:numCache>
                <c:formatCode>###0</c:formatCode>
                <c:ptCount val="2"/>
                <c:pt idx="0">
                  <c:v>124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B-4291-8A3B-37EEF128E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Sheet1!$C$293:$C$295</c:f>
              <c:strCache>
                <c:ptCount val="3"/>
                <c:pt idx="0">
                  <c:v>කඩින් කඩ</c:v>
                </c:pt>
                <c:pt idx="1">
                  <c:v>දිනපතා</c:v>
                </c:pt>
                <c:pt idx="2">
                  <c:v>විවේකයක් ලද සෑම විටම</c:v>
                </c:pt>
              </c:strCache>
            </c:strRef>
          </c:cat>
          <c:val>
            <c:numRef>
              <c:f>Sheet1!$D$293:$D$295</c:f>
              <c:numCache>
                <c:formatCode>###0</c:formatCode>
                <c:ptCount val="3"/>
                <c:pt idx="0">
                  <c:v>12</c:v>
                </c:pt>
                <c:pt idx="1">
                  <c:v>61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0-4E30-8246-1C086A76D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38576"/>
        <c:axId val="532140872"/>
      </c:barChart>
      <c:catAx>
        <c:axId val="53213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40872"/>
        <c:crosses val="autoZero"/>
        <c:auto val="1"/>
        <c:lblAlgn val="ctr"/>
        <c:lblOffset val="100"/>
        <c:noMultiLvlLbl val="0"/>
      </c:catAx>
      <c:valAx>
        <c:axId val="53214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Sheet1!$C$293:$C$295</c:f>
              <c:strCache>
                <c:ptCount val="3"/>
                <c:pt idx="0">
                  <c:v>කඩින් කඩ</c:v>
                </c:pt>
                <c:pt idx="1">
                  <c:v>දිනපතා</c:v>
                </c:pt>
                <c:pt idx="2">
                  <c:v>විවේකයක් ලද සෑම විටම</c:v>
                </c:pt>
              </c:strCache>
            </c:strRef>
          </c:cat>
          <c:val>
            <c:numRef>
              <c:f>Sheet1!$D$293:$D$295</c:f>
              <c:numCache>
                <c:formatCode>###0</c:formatCode>
                <c:ptCount val="3"/>
                <c:pt idx="0">
                  <c:v>12</c:v>
                </c:pt>
                <c:pt idx="1">
                  <c:v>61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0-482B-BBA0-BE71674B4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Sheet1!$C$322</c:f>
              <c:strCache>
                <c:ptCount val="1"/>
                <c:pt idx="0">
                  <c:v>ඔව්</c:v>
                </c:pt>
              </c:strCache>
            </c:strRef>
          </c:cat>
          <c:val>
            <c:numRef>
              <c:f>Sheet1!$D$322</c:f>
              <c:numCache>
                <c:formatCode>###0</c:formatCode>
                <c:ptCount val="1"/>
                <c:pt idx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2-409F-872A-E86880F7F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522408"/>
        <c:axId val="440523064"/>
      </c:barChart>
      <c:catAx>
        <c:axId val="44052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23064"/>
        <c:crosses val="autoZero"/>
        <c:auto val="1"/>
        <c:lblAlgn val="ctr"/>
        <c:lblOffset val="100"/>
        <c:noMultiLvlLbl val="0"/>
      </c:catAx>
      <c:valAx>
        <c:axId val="44052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2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Sheet1!$C$54:$C$58</c:f>
              <c:strCache>
                <c:ptCount val="5"/>
                <c:pt idx="0">
                  <c:v>කුරුණෑගල</c:v>
                </c:pt>
                <c:pt idx="1">
                  <c:v>කොළඹ</c:v>
                </c:pt>
                <c:pt idx="2">
                  <c:v>මහනුවර</c:v>
                </c:pt>
                <c:pt idx="3">
                  <c:v>මාතර</c:v>
                </c:pt>
                <c:pt idx="4">
                  <c:v>රත්නපුර</c:v>
                </c:pt>
              </c:strCache>
            </c:strRef>
          </c:cat>
          <c:val>
            <c:numRef>
              <c:f>Sheet1!$D$54:$D$58</c:f>
              <c:numCache>
                <c:formatCode>###0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2-47BE-83BD-CC452B447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Sheet1!$C$348:$C$350</c:f>
              <c:strCache>
                <c:ptCount val="3"/>
                <c:pt idx="0">
                  <c:v>ඉන්ස්‍ටර්ග්‍රෑම් (Instagrame)</c:v>
                </c:pt>
                <c:pt idx="1">
                  <c:v>යූ ටියුබ් (You tube)</c:v>
                </c:pt>
                <c:pt idx="2">
                  <c:v>ෆේස්බුක් (Facebook)</c:v>
                </c:pt>
              </c:strCache>
            </c:strRef>
          </c:cat>
          <c:val>
            <c:numRef>
              <c:f>Sheet1!$D$348:$D$350</c:f>
              <c:numCache>
                <c:formatCode>###0</c:formatCode>
                <c:ptCount val="3"/>
                <c:pt idx="0">
                  <c:v>7</c:v>
                </c:pt>
                <c:pt idx="1">
                  <c:v>29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F-4132-9CF5-7D291C48D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529280"/>
        <c:axId val="442530592"/>
      </c:barChart>
      <c:catAx>
        <c:axId val="44252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30592"/>
        <c:crosses val="autoZero"/>
        <c:auto val="1"/>
        <c:lblAlgn val="ctr"/>
        <c:lblOffset val="100"/>
        <c:noMultiLvlLbl val="0"/>
      </c:catAx>
      <c:valAx>
        <c:axId val="4425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2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Sheet1!$C$348:$C$350</c:f>
              <c:strCache>
                <c:ptCount val="3"/>
                <c:pt idx="0">
                  <c:v>ඉන්ස්‍ටර්ග්‍රෑම් (Instagrame)</c:v>
                </c:pt>
                <c:pt idx="1">
                  <c:v>යූ ටියුබ් (You tube)</c:v>
                </c:pt>
                <c:pt idx="2">
                  <c:v>ෆේස්බුක් (Facebook)</c:v>
                </c:pt>
              </c:strCache>
            </c:strRef>
          </c:cat>
          <c:val>
            <c:numRef>
              <c:f>Sheet1!$D$348:$D$350</c:f>
              <c:numCache>
                <c:formatCode>###0</c:formatCode>
                <c:ptCount val="3"/>
                <c:pt idx="0">
                  <c:v>7</c:v>
                </c:pt>
                <c:pt idx="1">
                  <c:v>29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6-45CD-AC38-17D457A96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Sheet1!$C$377:$C$382</c:f>
              <c:strCache>
                <c:ptCount val="6"/>
                <c:pt idx="0">
                  <c:v>පැයකට අඩු</c:v>
                </c:pt>
                <c:pt idx="1">
                  <c:v>පැය 2 - 3 ත් අතර</c:v>
                </c:pt>
                <c:pt idx="2">
                  <c:v>පැය 3 - 5 ත් අතර</c:v>
                </c:pt>
                <c:pt idx="3">
                  <c:v>පැය 5 ට වැඩි</c:v>
                </c:pt>
                <c:pt idx="4">
                  <c:v>විවේකයක් ලද සෑම විටම</c:v>
                </c:pt>
                <c:pt idx="5">
                  <c:v>දවසම</c:v>
                </c:pt>
              </c:strCache>
            </c:strRef>
          </c:cat>
          <c:val>
            <c:numRef>
              <c:f>Sheet1!$D$377:$D$382</c:f>
              <c:numCache>
                <c:formatCode>###0</c:formatCode>
                <c:ptCount val="6"/>
                <c:pt idx="0">
                  <c:v>21</c:v>
                </c:pt>
                <c:pt idx="1">
                  <c:v>30</c:v>
                </c:pt>
                <c:pt idx="2">
                  <c:v>5</c:v>
                </c:pt>
                <c:pt idx="3">
                  <c:v>3</c:v>
                </c:pt>
                <c:pt idx="4">
                  <c:v>64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5-4C01-AD08-76F52E761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534200"/>
        <c:axId val="442525344"/>
      </c:barChart>
      <c:catAx>
        <c:axId val="44253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25344"/>
        <c:crosses val="autoZero"/>
        <c:auto val="1"/>
        <c:lblAlgn val="ctr"/>
        <c:lblOffset val="100"/>
        <c:noMultiLvlLbl val="0"/>
      </c:catAx>
      <c:valAx>
        <c:axId val="4425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3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Sheet1!$C$377:$C$382</c:f>
              <c:strCache>
                <c:ptCount val="6"/>
                <c:pt idx="0">
                  <c:v>පැයකට අඩු</c:v>
                </c:pt>
                <c:pt idx="1">
                  <c:v>පැය 2 - 3 ත් අතර</c:v>
                </c:pt>
                <c:pt idx="2">
                  <c:v>පැය 3 - 5 ත් අතර</c:v>
                </c:pt>
                <c:pt idx="3">
                  <c:v>පැය 5 ට වැඩි</c:v>
                </c:pt>
                <c:pt idx="4">
                  <c:v>විවේකයක් ලද සෑම විටම</c:v>
                </c:pt>
                <c:pt idx="5">
                  <c:v>දවසම</c:v>
                </c:pt>
              </c:strCache>
            </c:strRef>
          </c:cat>
          <c:val>
            <c:numRef>
              <c:f>Sheet1!$D$377:$D$382</c:f>
              <c:numCache>
                <c:formatCode>###0</c:formatCode>
                <c:ptCount val="6"/>
                <c:pt idx="0">
                  <c:v>21</c:v>
                </c:pt>
                <c:pt idx="1">
                  <c:v>30</c:v>
                </c:pt>
                <c:pt idx="2">
                  <c:v>5</c:v>
                </c:pt>
                <c:pt idx="3">
                  <c:v>3</c:v>
                </c:pt>
                <c:pt idx="4">
                  <c:v>64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B-4272-A071-A52D04286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Sheet1!$C$403:$C$410</c:f>
              <c:strCache>
                <c:ptCount val="8"/>
                <c:pt idx="0">
                  <c:v>විනෝදාංශයක් ලෙස</c:v>
                </c:pt>
                <c:pt idx="1">
                  <c:v>අධ්‍යාපනික කටයුතු සඳහා</c:v>
                </c:pt>
                <c:pt idx="2">
                  <c:v>ෆේස්බුක් ක්‍රීඩා ( fb game) කිරීම සඳහා</c:v>
                </c:pt>
                <c:pt idx="3">
                  <c:v>මිතුරන් සමඟ පණිවිඩ හුවමාරු කර ගැනීමට</c:v>
                </c:pt>
                <c:pt idx="4">
                  <c:v>නව මිතුරන් හඳුනාගැනීමට</c:v>
                </c:pt>
                <c:pt idx="5">
                  <c:v>ජනප්‍රිය පුද්ගලයන්ගේ තොරතුරු දැන ගැනීමට</c:v>
                </c:pt>
                <c:pt idx="6">
                  <c:v>ඉහත සියල්ලම</c:v>
                </c:pt>
                <c:pt idx="7">
                  <c:v>වෙනත්</c:v>
                </c:pt>
              </c:strCache>
            </c:strRef>
          </c:cat>
          <c:val>
            <c:numRef>
              <c:f>Sheet1!$D$403:$D$410</c:f>
              <c:numCache>
                <c:formatCode>###0</c:formatCode>
                <c:ptCount val="8"/>
                <c:pt idx="0">
                  <c:v>78</c:v>
                </c:pt>
                <c:pt idx="1">
                  <c:v>21</c:v>
                </c:pt>
                <c:pt idx="2">
                  <c:v>10</c:v>
                </c:pt>
                <c:pt idx="3">
                  <c:v>35</c:v>
                </c:pt>
                <c:pt idx="4">
                  <c:v>15</c:v>
                </c:pt>
                <c:pt idx="5">
                  <c:v>22</c:v>
                </c:pt>
                <c:pt idx="6">
                  <c:v>36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9-49A7-AD0A-66F3F820E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235256"/>
        <c:axId val="547230664"/>
      </c:barChart>
      <c:catAx>
        <c:axId val="54723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30664"/>
        <c:crosses val="autoZero"/>
        <c:auto val="1"/>
        <c:lblAlgn val="ctr"/>
        <c:lblOffset val="100"/>
        <c:noMultiLvlLbl val="0"/>
      </c:catAx>
      <c:valAx>
        <c:axId val="54723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3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Sheet1!$C$450:$C$454</c:f>
              <c:strCache>
                <c:ptCount val="5"/>
                <c:pt idx="0">
                  <c:v>අදහසක් නොමැත</c:v>
                </c:pt>
                <c:pt idx="1">
                  <c:v>ඔව්</c:v>
                </c:pt>
                <c:pt idx="2">
                  <c:v>කිසිසේත්ම නැත</c:v>
                </c:pt>
                <c:pt idx="3">
                  <c:v>තරමක් දුරට</c:v>
                </c:pt>
                <c:pt idx="4">
                  <c:v>නිශ්චිතව කිව නොහැක</c:v>
                </c:pt>
              </c:strCache>
            </c:strRef>
          </c:cat>
          <c:val>
            <c:numRef>
              <c:f>Sheet1!$D$450:$D$454</c:f>
              <c:numCache>
                <c:formatCode>###0</c:formatCode>
                <c:ptCount val="5"/>
                <c:pt idx="0">
                  <c:v>8</c:v>
                </c:pt>
                <c:pt idx="1">
                  <c:v>24</c:v>
                </c:pt>
                <c:pt idx="2">
                  <c:v>10</c:v>
                </c:pt>
                <c:pt idx="3">
                  <c:v>74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4-4FD6-AF32-7E3762DB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545968"/>
        <c:axId val="319547280"/>
      </c:barChart>
      <c:catAx>
        <c:axId val="31954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47280"/>
        <c:crosses val="autoZero"/>
        <c:auto val="1"/>
        <c:lblAlgn val="ctr"/>
        <c:lblOffset val="100"/>
        <c:noMultiLvlLbl val="0"/>
      </c:catAx>
      <c:valAx>
        <c:axId val="3195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4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Sheet1!$C$450:$C$454</c:f>
              <c:strCache>
                <c:ptCount val="5"/>
                <c:pt idx="0">
                  <c:v>අදහසක් නොමැත</c:v>
                </c:pt>
                <c:pt idx="1">
                  <c:v>ඔව්</c:v>
                </c:pt>
                <c:pt idx="2">
                  <c:v>කිසිසේත්ම නැත</c:v>
                </c:pt>
                <c:pt idx="3">
                  <c:v>තරමක් දුරට</c:v>
                </c:pt>
                <c:pt idx="4">
                  <c:v>නිශ්චිතව කිව නොහැක</c:v>
                </c:pt>
              </c:strCache>
            </c:strRef>
          </c:cat>
          <c:val>
            <c:numRef>
              <c:f>Sheet1!$D$450:$D$454</c:f>
              <c:numCache>
                <c:formatCode>###0</c:formatCode>
                <c:ptCount val="5"/>
                <c:pt idx="0">
                  <c:v>8</c:v>
                </c:pt>
                <c:pt idx="1">
                  <c:v>24</c:v>
                </c:pt>
                <c:pt idx="2">
                  <c:v>10</c:v>
                </c:pt>
                <c:pt idx="3">
                  <c:v>74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C-40A7-9DD2-306AEE30B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Sheet1!$C$481:$C$486</c:f>
              <c:strCache>
                <c:ptCount val="6"/>
                <c:pt idx="0">
                  <c:v>දුර්වල සන්නිවේදනයක් පවත්වාගෙන යාම</c:v>
                </c:pt>
                <c:pt idx="1">
                  <c:v>කාර්‍යබහුලත්වය</c:v>
                </c:pt>
                <c:pt idx="2">
                  <c:v>දවසේ වැඩි වේලාවක් facebook භාවිතය</c:v>
                </c:pt>
                <c:pt idx="3">
                  <c:v>නව මිතුරන් සමඟ සබඳතා ගොඩනඟා ගැනීම</c:v>
                </c:pt>
                <c:pt idx="4">
                  <c:v>ඉහත සියල්ලම</c:v>
                </c:pt>
                <c:pt idx="5">
                  <c:v>වෙනත්</c:v>
                </c:pt>
              </c:strCache>
            </c:strRef>
          </c:cat>
          <c:val>
            <c:numRef>
              <c:f>Sheet1!$D$481:$D$486</c:f>
              <c:numCache>
                <c:formatCode>###0</c:formatCode>
                <c:ptCount val="6"/>
                <c:pt idx="0">
                  <c:v>54</c:v>
                </c:pt>
                <c:pt idx="1">
                  <c:v>43</c:v>
                </c:pt>
                <c:pt idx="2">
                  <c:v>48</c:v>
                </c:pt>
                <c:pt idx="3">
                  <c:v>15</c:v>
                </c:pt>
                <c:pt idx="4">
                  <c:v>31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BDE-A5A1-5A8301B7E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533888"/>
        <c:axId val="317595744"/>
      </c:barChart>
      <c:catAx>
        <c:axId val="31453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95744"/>
        <c:crosses val="autoZero"/>
        <c:auto val="1"/>
        <c:lblAlgn val="ctr"/>
        <c:lblOffset val="100"/>
        <c:noMultiLvlLbl val="0"/>
      </c:catAx>
      <c:valAx>
        <c:axId val="3175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3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Sheet1!$C$511:$C$513</c:f>
              <c:strCache>
                <c:ptCount val="3"/>
                <c:pt idx="0">
                  <c:v>ඇතැම් අවස්ථාවල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Sheet1!$D$511:$D$513</c:f>
              <c:numCache>
                <c:formatCode>###0</c:formatCode>
                <c:ptCount val="3"/>
                <c:pt idx="0">
                  <c:v>52</c:v>
                </c:pt>
                <c:pt idx="1">
                  <c:v>7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3-401A-BB81-C317D680B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75968"/>
        <c:axId val="314532248"/>
      </c:barChart>
      <c:catAx>
        <c:axId val="9047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32248"/>
        <c:crosses val="autoZero"/>
        <c:auto val="1"/>
        <c:lblAlgn val="ctr"/>
        <c:lblOffset val="100"/>
        <c:noMultiLvlLbl val="0"/>
      </c:catAx>
      <c:valAx>
        <c:axId val="31453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Sheet1!$C$511:$C$513</c:f>
              <c:strCache>
                <c:ptCount val="3"/>
                <c:pt idx="0">
                  <c:v>ඇතැම් අවස්ථාවල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Sheet1!$D$511:$D$513</c:f>
              <c:numCache>
                <c:formatCode>###0</c:formatCode>
                <c:ptCount val="3"/>
                <c:pt idx="0">
                  <c:v>52</c:v>
                </c:pt>
                <c:pt idx="1">
                  <c:v>7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5-4685-9014-B36283AC6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Sheet1!$C$87:$C$90</c:f>
              <c:strCache>
                <c:ptCount val="4"/>
                <c:pt idx="0">
                  <c:v>අවුරුදු 18 - 25 ත් අතර</c:v>
                </c:pt>
                <c:pt idx="1">
                  <c:v>අවුරුදු  26 - 30 ත් අතර</c:v>
                </c:pt>
                <c:pt idx="2">
                  <c:v>අවුරුදු  30 - 35 ත් අතර</c:v>
                </c:pt>
                <c:pt idx="3">
                  <c:v>අවුරුදු  35 ට වැඩි</c:v>
                </c:pt>
              </c:strCache>
            </c:strRef>
          </c:cat>
          <c:val>
            <c:numRef>
              <c:f>Sheet1!$D$87:$D$90</c:f>
              <c:numCache>
                <c:formatCode>###0</c:formatCode>
                <c:ptCount val="4"/>
                <c:pt idx="0">
                  <c:v>76</c:v>
                </c:pt>
                <c:pt idx="1">
                  <c:v>32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C-40BF-92A3-B1D03C830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249360"/>
        <c:axId val="547258872"/>
      </c:barChart>
      <c:catAx>
        <c:axId val="5472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8872"/>
        <c:crosses val="autoZero"/>
        <c:auto val="1"/>
        <c:lblAlgn val="ctr"/>
        <c:lblOffset val="100"/>
        <c:noMultiLvlLbl val="0"/>
      </c:catAx>
      <c:valAx>
        <c:axId val="54725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4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Sheet1!$C$535:$C$539</c:f>
              <c:strCache>
                <c:ptCount val="5"/>
                <c:pt idx="0">
                  <c:v>මව සහ පියා සමඟ</c:v>
                </c:pt>
                <c:pt idx="1">
                  <c:v>සැමියා සහ බිරිඳ සමඟ</c:v>
                </c:pt>
                <c:pt idx="2">
                  <c:v>සහෝදර සහෝදරියන් සමඟ</c:v>
                </c:pt>
                <c:pt idx="3">
                  <c:v>පෙම්වතා හෝ පෙම්වතිය සමඟ</c:v>
                </c:pt>
                <c:pt idx="4">
                  <c:v>වෙනත්</c:v>
                </c:pt>
              </c:strCache>
            </c:strRef>
          </c:cat>
          <c:val>
            <c:numRef>
              <c:f>Sheet1!$D$535:$D$539</c:f>
              <c:numCache>
                <c:formatCode>###0</c:formatCode>
                <c:ptCount val="5"/>
                <c:pt idx="0">
                  <c:v>37</c:v>
                </c:pt>
                <c:pt idx="1">
                  <c:v>39</c:v>
                </c:pt>
                <c:pt idx="2">
                  <c:v>21</c:v>
                </c:pt>
                <c:pt idx="3">
                  <c:v>54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4-44DC-9348-FEDC95691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328768"/>
        <c:axId val="317321880"/>
      </c:barChart>
      <c:catAx>
        <c:axId val="31732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21880"/>
        <c:crosses val="autoZero"/>
        <c:auto val="1"/>
        <c:lblAlgn val="ctr"/>
        <c:lblOffset val="100"/>
        <c:noMultiLvlLbl val="0"/>
      </c:catAx>
      <c:valAx>
        <c:axId val="31732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2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Sheet1!$C$561:$C$567</c:f>
              <c:strCache>
                <c:ptCount val="7"/>
                <c:pt idx="0">
                  <c:v>නිතර facebook භාවිතය</c:v>
                </c:pt>
                <c:pt idx="1">
                  <c:v>Facebook game සඳහා යොමු වීම</c:v>
                </c:pt>
                <c:pt idx="2">
                  <c:v>ඔබ පළ කරන ඡායාරූප , පෝස්ට් ආදිය නිසා</c:v>
                </c:pt>
                <c:pt idx="3">
                  <c:v>වැඩි කාලයක් මිතුරන් සමඟ පණිවිඩ හුවමාරු කරගන්නා නිසා</c:v>
                </c:pt>
                <c:pt idx="4">
                  <c:v>Fb vedio නැරඹීම නිසා</c:v>
                </c:pt>
                <c:pt idx="5">
                  <c:v>ඉහත සියල්ලම</c:v>
                </c:pt>
                <c:pt idx="6">
                  <c:v>වෙනත්</c:v>
                </c:pt>
              </c:strCache>
            </c:strRef>
          </c:cat>
          <c:val>
            <c:numRef>
              <c:f>Sheet1!$D$561:$D$567</c:f>
              <c:numCache>
                <c:formatCode>###0</c:formatCode>
                <c:ptCount val="7"/>
                <c:pt idx="0">
                  <c:v>64</c:v>
                </c:pt>
                <c:pt idx="1">
                  <c:v>9</c:v>
                </c:pt>
                <c:pt idx="2">
                  <c:v>24</c:v>
                </c:pt>
                <c:pt idx="3">
                  <c:v>33</c:v>
                </c:pt>
                <c:pt idx="4">
                  <c:v>13</c:v>
                </c:pt>
                <c:pt idx="5">
                  <c:v>32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C-43E5-8B5D-D60A0592C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341232"/>
        <c:axId val="317340248"/>
      </c:barChart>
      <c:catAx>
        <c:axId val="31734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40248"/>
        <c:crosses val="autoZero"/>
        <c:auto val="1"/>
        <c:lblAlgn val="ctr"/>
        <c:lblOffset val="100"/>
        <c:noMultiLvlLbl val="0"/>
      </c:catAx>
      <c:valAx>
        <c:axId val="31734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4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Sheet1!$C$584:$C$587</c:f>
              <c:strCache>
                <c:ptCount val="4"/>
                <c:pt idx="0">
                  <c:v>අදහසක් නැත</c:v>
                </c:pt>
                <c:pt idx="1">
                  <c:v>නිශ්චිතව කිව නොහැක</c:v>
                </c:pt>
                <c:pt idx="2">
                  <c:v>සුදුසු නැත</c:v>
                </c:pt>
                <c:pt idx="3">
                  <c:v>සුදුසුයි</c:v>
                </c:pt>
              </c:strCache>
            </c:strRef>
          </c:cat>
          <c:val>
            <c:numRef>
              <c:f>Sheet1!$D$584:$D$587</c:f>
              <c:numCache>
                <c:formatCode>###0</c:formatCode>
                <c:ptCount val="4"/>
                <c:pt idx="0">
                  <c:v>6</c:v>
                </c:pt>
                <c:pt idx="1">
                  <c:v>37</c:v>
                </c:pt>
                <c:pt idx="2">
                  <c:v>53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C-469C-97E2-E067010A2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307776"/>
        <c:axId val="317308104"/>
      </c:barChart>
      <c:catAx>
        <c:axId val="3173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08104"/>
        <c:crosses val="autoZero"/>
        <c:auto val="1"/>
        <c:lblAlgn val="ctr"/>
        <c:lblOffset val="100"/>
        <c:noMultiLvlLbl val="0"/>
      </c:catAx>
      <c:valAx>
        <c:axId val="31730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0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Sheet1!$C$584:$C$587</c:f>
              <c:strCache>
                <c:ptCount val="4"/>
                <c:pt idx="0">
                  <c:v>අදහසක් නැත</c:v>
                </c:pt>
                <c:pt idx="1">
                  <c:v>නිශ්චිතව කිව නොහැක</c:v>
                </c:pt>
                <c:pt idx="2">
                  <c:v>සුදුසු නැත</c:v>
                </c:pt>
                <c:pt idx="3">
                  <c:v>සුදුසුයි</c:v>
                </c:pt>
              </c:strCache>
            </c:strRef>
          </c:cat>
          <c:val>
            <c:numRef>
              <c:f>Sheet1!$D$584:$D$587</c:f>
              <c:numCache>
                <c:formatCode>###0</c:formatCode>
                <c:ptCount val="4"/>
                <c:pt idx="0">
                  <c:v>6</c:v>
                </c:pt>
                <c:pt idx="1">
                  <c:v>37</c:v>
                </c:pt>
                <c:pt idx="2">
                  <c:v>53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2-4A5B-8FCB-957510FAD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Sheet1!$C$614:$C$618</c:f>
              <c:strCache>
                <c:ptCount val="5"/>
                <c:pt idx="0">
                  <c:v>අදහසක් නොමැත</c:v>
                </c:pt>
                <c:pt idx="1">
                  <c:v>ඔව්</c:v>
                </c:pt>
                <c:pt idx="2">
                  <c:v>තරමක් දුරට</c:v>
                </c:pt>
                <c:pt idx="3">
                  <c:v>නැත</c:v>
                </c:pt>
                <c:pt idx="4">
                  <c:v>නිශ්චිතව කිව නොහැක</c:v>
                </c:pt>
              </c:strCache>
            </c:strRef>
          </c:cat>
          <c:val>
            <c:numRef>
              <c:f>Sheet1!$D$614:$D$618</c:f>
              <c:numCache>
                <c:formatCode>###0</c:formatCode>
                <c:ptCount val="5"/>
                <c:pt idx="0">
                  <c:v>1</c:v>
                </c:pt>
                <c:pt idx="1">
                  <c:v>9</c:v>
                </c:pt>
                <c:pt idx="2">
                  <c:v>64</c:v>
                </c:pt>
                <c:pt idx="3">
                  <c:v>37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0-4890-9630-85F8B3556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283832"/>
        <c:axId val="317288752"/>
      </c:barChart>
      <c:catAx>
        <c:axId val="31728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88752"/>
        <c:crosses val="autoZero"/>
        <c:auto val="1"/>
        <c:lblAlgn val="ctr"/>
        <c:lblOffset val="100"/>
        <c:noMultiLvlLbl val="0"/>
      </c:catAx>
      <c:valAx>
        <c:axId val="3172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83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Sheet1!$C$614:$C$618</c:f>
              <c:strCache>
                <c:ptCount val="5"/>
                <c:pt idx="0">
                  <c:v>අදහසක් නොමැත</c:v>
                </c:pt>
                <c:pt idx="1">
                  <c:v>ඔව්</c:v>
                </c:pt>
                <c:pt idx="2">
                  <c:v>තරමක් දුරට</c:v>
                </c:pt>
                <c:pt idx="3">
                  <c:v>නැත</c:v>
                </c:pt>
                <c:pt idx="4">
                  <c:v>නිශ්චිතව කිව නොහැක</c:v>
                </c:pt>
              </c:strCache>
            </c:strRef>
          </c:cat>
          <c:val>
            <c:numRef>
              <c:f>Sheet1!$D$614:$D$618</c:f>
              <c:numCache>
                <c:formatCode>###0</c:formatCode>
                <c:ptCount val="5"/>
                <c:pt idx="0">
                  <c:v>1</c:v>
                </c:pt>
                <c:pt idx="1">
                  <c:v>9</c:v>
                </c:pt>
                <c:pt idx="2">
                  <c:v>64</c:v>
                </c:pt>
                <c:pt idx="3">
                  <c:v>37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7-4043-B84E-A7569A213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Sheet1!$C$645:$C$649</c:f>
              <c:strCache>
                <c:ptCount val="5"/>
                <c:pt idx="0">
                  <c:v>අදහසක් නැත</c:v>
                </c:pt>
                <c:pt idx="1">
                  <c:v>ඔව්</c:v>
                </c:pt>
                <c:pt idx="2">
                  <c:v>තරමක් දුරට</c:v>
                </c:pt>
                <c:pt idx="3">
                  <c:v>නැත</c:v>
                </c:pt>
                <c:pt idx="4">
                  <c:v>නිශ්චිතව කිව නොහැක</c:v>
                </c:pt>
              </c:strCache>
            </c:strRef>
          </c:cat>
          <c:val>
            <c:numRef>
              <c:f>Sheet1!$D$645:$D$649</c:f>
              <c:numCache>
                <c:formatCode>###0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59</c:v>
                </c:pt>
                <c:pt idx="3">
                  <c:v>38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5-4BBC-9C92-26C916589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649312"/>
        <c:axId val="317618704"/>
      </c:barChart>
      <c:catAx>
        <c:axId val="3516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18704"/>
        <c:crosses val="autoZero"/>
        <c:auto val="1"/>
        <c:lblAlgn val="ctr"/>
        <c:lblOffset val="100"/>
        <c:noMultiLvlLbl val="0"/>
      </c:catAx>
      <c:valAx>
        <c:axId val="3176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Sheet1!$C$645:$C$649</c:f>
              <c:strCache>
                <c:ptCount val="5"/>
                <c:pt idx="0">
                  <c:v>අදහසක් නැත</c:v>
                </c:pt>
                <c:pt idx="1">
                  <c:v>ඔව්</c:v>
                </c:pt>
                <c:pt idx="2">
                  <c:v>තරමක් දුරට</c:v>
                </c:pt>
                <c:pt idx="3">
                  <c:v>නැත</c:v>
                </c:pt>
                <c:pt idx="4">
                  <c:v>නිශ්චිතව කිව නොහැක</c:v>
                </c:pt>
              </c:strCache>
            </c:strRef>
          </c:cat>
          <c:val>
            <c:numRef>
              <c:f>Sheet1!$D$645:$D$649</c:f>
              <c:numCache>
                <c:formatCode>###0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59</c:v>
                </c:pt>
                <c:pt idx="3">
                  <c:v>38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D-424F-A4D1-02342ED89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Sheet1!$C$673:$C$679</c:f>
              <c:strCache>
                <c:ptCount val="7"/>
                <c:pt idx="0">
                  <c:v>එකිනෙකා කෙරෙහි ඇති අවබෝධය අඩු වීම</c:v>
                </c:pt>
                <c:pt idx="1">
                  <c:v>විශ්වාසයක් නොමැති බව</c:v>
                </c:pt>
                <c:pt idx="2">
                  <c:v>ඊර්ෂ්‍යාසහගත බව</c:v>
                </c:pt>
                <c:pt idx="3">
                  <c:v>සන්නිවේදන දුර්වලතා</c:v>
                </c:pt>
                <c:pt idx="4">
                  <c:v>ආත්මාර්ථකාමීත්වය</c:v>
                </c:pt>
                <c:pt idx="5">
                  <c:v>ඉහත සියල්ල</c:v>
                </c:pt>
                <c:pt idx="6">
                  <c:v>වෙනත්</c:v>
                </c:pt>
              </c:strCache>
            </c:strRef>
          </c:cat>
          <c:val>
            <c:numRef>
              <c:f>Sheet1!$D$673:$D$679</c:f>
              <c:numCache>
                <c:formatCode>###0</c:formatCode>
                <c:ptCount val="7"/>
                <c:pt idx="0">
                  <c:v>68</c:v>
                </c:pt>
                <c:pt idx="1">
                  <c:v>44</c:v>
                </c:pt>
                <c:pt idx="2">
                  <c:v>25</c:v>
                </c:pt>
                <c:pt idx="3">
                  <c:v>37</c:v>
                </c:pt>
                <c:pt idx="4">
                  <c:v>13</c:v>
                </c:pt>
                <c:pt idx="5">
                  <c:v>32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4-436F-ADD3-B8D711EDA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825256"/>
        <c:axId val="583825912"/>
      </c:barChart>
      <c:catAx>
        <c:axId val="58382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25912"/>
        <c:crosses val="autoZero"/>
        <c:auto val="1"/>
        <c:lblAlgn val="ctr"/>
        <c:lblOffset val="100"/>
        <c:noMultiLvlLbl val="0"/>
      </c:catAx>
      <c:valAx>
        <c:axId val="58382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2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Sheet1!$C$700:$C$703</c:f>
              <c:strCache>
                <c:ptCount val="4"/>
                <c:pt idx="0">
                  <c:v>අදහසක් නොමැත</c:v>
                </c:pt>
                <c:pt idx="1">
                  <c:v>ඔව්</c:v>
                </c:pt>
                <c:pt idx="2">
                  <c:v>තරමක් දුරට</c:v>
                </c:pt>
                <c:pt idx="3">
                  <c:v>නැත</c:v>
                </c:pt>
              </c:strCache>
            </c:strRef>
          </c:cat>
          <c:val>
            <c:numRef>
              <c:f>Sheet1!$D$700:$D$703</c:f>
              <c:numCache>
                <c:formatCode>###0</c:formatCode>
                <c:ptCount val="4"/>
                <c:pt idx="0">
                  <c:v>19</c:v>
                </c:pt>
                <c:pt idx="1">
                  <c:v>54</c:v>
                </c:pt>
                <c:pt idx="2">
                  <c:v>40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D-4679-A3F9-D9FB8FB0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864616"/>
        <c:axId val="583857728"/>
      </c:barChart>
      <c:catAx>
        <c:axId val="58386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57728"/>
        <c:crosses val="autoZero"/>
        <c:auto val="1"/>
        <c:lblAlgn val="ctr"/>
        <c:lblOffset val="100"/>
        <c:noMultiLvlLbl val="0"/>
      </c:catAx>
      <c:valAx>
        <c:axId val="5838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6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Sheet1!$C$87:$C$90</c:f>
              <c:strCache>
                <c:ptCount val="4"/>
                <c:pt idx="0">
                  <c:v>අවුරුදු 18 - 25 ත් අතර</c:v>
                </c:pt>
                <c:pt idx="1">
                  <c:v>අවුරුදු  26 - 30 ත් අතර</c:v>
                </c:pt>
                <c:pt idx="2">
                  <c:v>අවුරුදු  30 - 35 ත් අතර</c:v>
                </c:pt>
                <c:pt idx="3">
                  <c:v>අවුරුදු  35 ට වැඩි</c:v>
                </c:pt>
              </c:strCache>
            </c:strRef>
          </c:cat>
          <c:val>
            <c:numRef>
              <c:f>Sheet1!$D$87:$D$90</c:f>
              <c:numCache>
                <c:formatCode>###0</c:formatCode>
                <c:ptCount val="4"/>
                <c:pt idx="0">
                  <c:v>76</c:v>
                </c:pt>
                <c:pt idx="1">
                  <c:v>32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C-4FF7-AFD1-709E7B43C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Sheet1!$C$730:$C$733</c:f>
              <c:strCache>
                <c:ptCount val="4"/>
                <c:pt idx="0">
                  <c:v>කාන්තාවන්</c:v>
                </c:pt>
                <c:pt idx="1">
                  <c:v>දෙපාර්ශවයම</c:v>
                </c:pt>
                <c:pt idx="2">
                  <c:v>නිශ්චිතව කිව නොහැක</c:v>
                </c:pt>
                <c:pt idx="3">
                  <c:v>පුරුෂයන්</c:v>
                </c:pt>
              </c:strCache>
            </c:strRef>
          </c:cat>
          <c:val>
            <c:numRef>
              <c:f>Sheet1!$D$730:$D$733</c:f>
              <c:numCache>
                <c:formatCode>###0</c:formatCode>
                <c:ptCount val="4"/>
                <c:pt idx="0">
                  <c:v>27</c:v>
                </c:pt>
                <c:pt idx="1">
                  <c:v>69</c:v>
                </c:pt>
                <c:pt idx="2">
                  <c:v>26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2-4FE3-8F11-6C077DCA0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834440"/>
        <c:axId val="583838048"/>
      </c:barChart>
      <c:catAx>
        <c:axId val="58383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38048"/>
        <c:crosses val="autoZero"/>
        <c:auto val="1"/>
        <c:lblAlgn val="ctr"/>
        <c:lblOffset val="100"/>
        <c:noMultiLvlLbl val="0"/>
      </c:catAx>
      <c:valAx>
        <c:axId val="5838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3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Sheet1!$C$730:$C$733</c:f>
              <c:strCache>
                <c:ptCount val="4"/>
                <c:pt idx="0">
                  <c:v>කාන්තාවන්</c:v>
                </c:pt>
                <c:pt idx="1">
                  <c:v>දෙපාර්ශවයම</c:v>
                </c:pt>
                <c:pt idx="2">
                  <c:v>නිශ්චිතව කිව නොහැක</c:v>
                </c:pt>
                <c:pt idx="3">
                  <c:v>පුරුෂයන්</c:v>
                </c:pt>
              </c:strCache>
            </c:strRef>
          </c:cat>
          <c:val>
            <c:numRef>
              <c:f>Sheet1!$D$730:$D$733</c:f>
              <c:numCache>
                <c:formatCode>###0</c:formatCode>
                <c:ptCount val="4"/>
                <c:pt idx="0">
                  <c:v>27</c:v>
                </c:pt>
                <c:pt idx="1">
                  <c:v>69</c:v>
                </c:pt>
                <c:pt idx="2">
                  <c:v>26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A-479E-9708-5C995FBB3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Sheet1!$C$753:$C$759</c:f>
              <c:strCache>
                <c:ptCount val="7"/>
                <c:pt idx="0">
                  <c:v>කාන්තාවන් සංවේදීතාවයෙන්‍ යුක්ත නිසා</c:v>
                </c:pt>
                <c:pt idx="1">
                  <c:v>සිදුවීම් පිළිබඳ කාන්තාවගේ දෘෂ්ටිය ( බලන කෝණය) වෙනස් නිසා</c:v>
                </c:pt>
                <c:pt idx="2">
                  <c:v>ආදරය වැඩි වශයෙන් බලාපොරොත්තු වන නිසා</c:v>
                </c:pt>
                <c:pt idx="3">
                  <c:v>ලබා දෙන කාලය සහ අවධානය අඩු නිසා</c:v>
                </c:pt>
                <c:pt idx="4">
                  <c:v>සැකය නිසා</c:v>
                </c:pt>
                <c:pt idx="5">
                  <c:v>දුර්වල සන්නිවේදනය නිසා</c:v>
                </c:pt>
                <c:pt idx="6">
                  <c:v>වෙනත්</c:v>
                </c:pt>
              </c:strCache>
            </c:strRef>
          </c:cat>
          <c:val>
            <c:numRef>
              <c:f>Sheet1!$D$753:$D$759</c:f>
              <c:numCache>
                <c:formatCode>###0</c:formatCode>
                <c:ptCount val="7"/>
                <c:pt idx="0">
                  <c:v>27</c:v>
                </c:pt>
                <c:pt idx="1">
                  <c:v>24</c:v>
                </c:pt>
                <c:pt idx="2">
                  <c:v>38</c:v>
                </c:pt>
                <c:pt idx="3">
                  <c:v>43</c:v>
                </c:pt>
                <c:pt idx="4">
                  <c:v>53</c:v>
                </c:pt>
                <c:pt idx="5">
                  <c:v>24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1-4653-8D0E-C750A9ED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290392"/>
        <c:axId val="317291704"/>
      </c:barChart>
      <c:catAx>
        <c:axId val="31729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91704"/>
        <c:crosses val="autoZero"/>
        <c:auto val="1"/>
        <c:lblAlgn val="ctr"/>
        <c:lblOffset val="100"/>
        <c:noMultiLvlLbl val="0"/>
      </c:catAx>
      <c:valAx>
        <c:axId val="31729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9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Sheet1!$C$776:$C$781</c:f>
              <c:strCache>
                <c:ptCount val="6"/>
                <c:pt idx="0">
                  <c:v>දුර්වල සන්නිවේදනය</c:v>
                </c:pt>
                <c:pt idx="1">
                  <c:v>ඉක්මනින් කෝප ගැනීම</c:v>
                </c:pt>
                <c:pt idx="2">
                  <c:v>අත්දැකීම් බහුලත්වය නිසා</c:v>
                </c:pt>
                <c:pt idx="3">
                  <c:v>ආදරය නිසා</c:v>
                </c:pt>
                <c:pt idx="4">
                  <c:v>සැකය නිසා</c:v>
                </c:pt>
                <c:pt idx="5">
                  <c:v>වෙනත්</c:v>
                </c:pt>
              </c:strCache>
            </c:strRef>
          </c:cat>
          <c:val>
            <c:numRef>
              <c:f>Sheet1!$D$776:$D$781</c:f>
              <c:numCache>
                <c:formatCode>###0</c:formatCode>
                <c:ptCount val="6"/>
                <c:pt idx="0">
                  <c:v>30</c:v>
                </c:pt>
                <c:pt idx="1">
                  <c:v>61</c:v>
                </c:pt>
                <c:pt idx="2">
                  <c:v>18</c:v>
                </c:pt>
                <c:pt idx="3">
                  <c:v>28</c:v>
                </c:pt>
                <c:pt idx="4">
                  <c:v>36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9-47BF-A042-9D866343F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334344"/>
        <c:axId val="317332704"/>
      </c:barChart>
      <c:catAx>
        <c:axId val="31733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32704"/>
        <c:crosses val="autoZero"/>
        <c:auto val="1"/>
        <c:lblAlgn val="ctr"/>
        <c:lblOffset val="100"/>
        <c:noMultiLvlLbl val="0"/>
      </c:catAx>
      <c:valAx>
        <c:axId val="3173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3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Sheet1!$C$798:$C$804</c:f>
              <c:strCache>
                <c:ptCount val="7"/>
                <c:pt idx="0">
                  <c:v>දික්කසාද වීම්</c:v>
                </c:pt>
                <c:pt idx="1">
                  <c:v>සියදිවි නසා ගැනීම්</c:v>
                </c:pt>
                <c:pt idx="2">
                  <c:v>අධ්‍යාපන කටයුතු අඩාල වීම්</c:v>
                </c:pt>
                <c:pt idx="3">
                  <c:v>සාර්ථක පවුල් ජීවිත නොමැති වීම්</c:v>
                </c:pt>
                <c:pt idx="4">
                  <c:v>ලෙඩ රෝග වලට ගොදුරු වීම</c:v>
                </c:pt>
                <c:pt idx="5">
                  <c:v>මානසික ආතතිය</c:v>
                </c:pt>
                <c:pt idx="6">
                  <c:v>වෙනත්</c:v>
                </c:pt>
              </c:strCache>
            </c:strRef>
          </c:cat>
          <c:val>
            <c:numRef>
              <c:f>Sheet1!$D$798:$D$804</c:f>
              <c:numCache>
                <c:formatCode>###0</c:formatCode>
                <c:ptCount val="7"/>
                <c:pt idx="0">
                  <c:v>53</c:v>
                </c:pt>
                <c:pt idx="1">
                  <c:v>53</c:v>
                </c:pt>
                <c:pt idx="2">
                  <c:v>43</c:v>
                </c:pt>
                <c:pt idx="3">
                  <c:v>73</c:v>
                </c:pt>
                <c:pt idx="4">
                  <c:v>25</c:v>
                </c:pt>
                <c:pt idx="5">
                  <c:v>79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8-4A90-88B3-34E631C90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855760"/>
        <c:axId val="583861992"/>
      </c:barChart>
      <c:catAx>
        <c:axId val="58385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61992"/>
        <c:crosses val="autoZero"/>
        <c:auto val="1"/>
        <c:lblAlgn val="ctr"/>
        <c:lblOffset val="100"/>
        <c:noMultiLvlLbl val="0"/>
      </c:catAx>
      <c:valAx>
        <c:axId val="58386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5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Sheet1!$C$819:$C$822</c:f>
              <c:strCache>
                <c:ptCount val="4"/>
                <c:pt idx="0">
                  <c:v>ඔව්</c:v>
                </c:pt>
                <c:pt idx="1">
                  <c:v>නැත</c:v>
                </c:pt>
                <c:pt idx="2">
                  <c:v>නිශ්චිතව කිව නොහැක</c:v>
                </c:pt>
                <c:pt idx="3">
                  <c:v>බොහෝ දුරට</c:v>
                </c:pt>
              </c:strCache>
            </c:strRef>
          </c:cat>
          <c:val>
            <c:numRef>
              <c:f>Sheet1!$D$819:$D$822</c:f>
              <c:numCache>
                <c:formatCode>###0</c:formatCode>
                <c:ptCount val="4"/>
                <c:pt idx="0">
                  <c:v>21</c:v>
                </c:pt>
                <c:pt idx="1">
                  <c:v>13</c:v>
                </c:pt>
                <c:pt idx="2">
                  <c:v>25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F-4244-8F0F-8018B590C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813120"/>
        <c:axId val="583806888"/>
      </c:barChart>
      <c:catAx>
        <c:axId val="5838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06888"/>
        <c:crosses val="autoZero"/>
        <c:auto val="1"/>
        <c:lblAlgn val="ctr"/>
        <c:lblOffset val="100"/>
        <c:noMultiLvlLbl val="0"/>
      </c:catAx>
      <c:valAx>
        <c:axId val="58380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Sheet1!$C$117:$C$118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Sheet1!$D$117:$D$118</c:f>
              <c:numCache>
                <c:formatCode>###0</c:formatCode>
                <c:ptCount val="2"/>
                <c:pt idx="0">
                  <c:v>65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2-418F-8F4B-F0AB3E467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554864"/>
        <c:axId val="442545024"/>
      </c:barChart>
      <c:catAx>
        <c:axId val="4425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45024"/>
        <c:crosses val="autoZero"/>
        <c:auto val="1"/>
        <c:lblAlgn val="ctr"/>
        <c:lblOffset val="100"/>
        <c:noMultiLvlLbl val="0"/>
      </c:catAx>
      <c:valAx>
        <c:axId val="4425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5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Sheet1!$C$117:$C$118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Sheet1!$D$117:$D$118</c:f>
              <c:numCache>
                <c:formatCode>###0</c:formatCode>
                <c:ptCount val="2"/>
                <c:pt idx="0">
                  <c:v>65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4-458B-9131-B3E495D8C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Sheet1!$C$145:$C$147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Sheet1!$D$145:$D$147</c:f>
              <c:numCache>
                <c:formatCode>###0</c:formatCode>
                <c:ptCount val="3"/>
                <c:pt idx="0">
                  <c:v>55</c:v>
                </c:pt>
                <c:pt idx="1">
                  <c:v>46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6-4A54-913B-5179151B9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885664"/>
        <c:axId val="531884352"/>
      </c:barChart>
      <c:catAx>
        <c:axId val="5318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84352"/>
        <c:crosses val="autoZero"/>
        <c:auto val="1"/>
        <c:lblAlgn val="ctr"/>
        <c:lblOffset val="100"/>
        <c:noMultiLvlLbl val="0"/>
      </c:catAx>
      <c:valAx>
        <c:axId val="5318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8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Sheet1!$C$145:$C$147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Sheet1!$D$145:$D$147</c:f>
              <c:numCache>
                <c:formatCode>###0</c:formatCode>
                <c:ptCount val="3"/>
                <c:pt idx="0">
                  <c:v>55</c:v>
                </c:pt>
                <c:pt idx="1">
                  <c:v>46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5-4150-8CFD-A74962CFE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Sheet1!$C$174:$C$178</c:f>
              <c:strCache>
                <c:ptCount val="5"/>
                <c:pt idx="0">
                  <c:v>අ.පො.ස. සාමාන්‍ය පෙළ සමත්</c:v>
                </c:pt>
                <c:pt idx="1">
                  <c:v>අ.පො.ස.උසස් පෙළ සමත්</c:v>
                </c:pt>
                <c:pt idx="2">
                  <c:v>උපාධි අපේක්ෂක</c:v>
                </c:pt>
                <c:pt idx="3">
                  <c:v>උපාධිධාරී</c:v>
                </c:pt>
                <c:pt idx="4">
                  <c:v>වෙනත්</c:v>
                </c:pt>
              </c:strCache>
            </c:strRef>
          </c:cat>
          <c:val>
            <c:numRef>
              <c:f>Sheet1!$D$174:$D$178</c:f>
              <c:numCache>
                <c:formatCode>###0</c:formatCode>
                <c:ptCount val="5"/>
                <c:pt idx="0">
                  <c:v>27</c:v>
                </c:pt>
                <c:pt idx="1">
                  <c:v>47</c:v>
                </c:pt>
                <c:pt idx="2">
                  <c:v>33</c:v>
                </c:pt>
                <c:pt idx="3">
                  <c:v>11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D-4C2E-887F-FBA0AFE32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235584"/>
        <c:axId val="547229352"/>
      </c:barChart>
      <c:catAx>
        <c:axId val="54723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29352"/>
        <c:crosses val="autoZero"/>
        <c:auto val="1"/>
        <c:lblAlgn val="ctr"/>
        <c:lblOffset val="100"/>
        <c:noMultiLvlLbl val="0"/>
      </c:catAx>
      <c:valAx>
        <c:axId val="54722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3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60</xdr:row>
      <xdr:rowOff>57150</xdr:rowOff>
    </xdr:from>
    <xdr:to>
      <xdr:col>4</xdr:col>
      <xdr:colOff>866775</xdr:colOff>
      <xdr:row>73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13C25-0D34-E643-6FDE-2B95A29B8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466725</xdr:colOff>
      <xdr:row>60</xdr:row>
      <xdr:rowOff>142875</xdr:rowOff>
    </xdr:from>
    <xdr:to>
      <xdr:col>10</xdr:col>
      <xdr:colOff>514350</xdr:colOff>
      <xdr:row>73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ED54F0-4070-73B1-056E-65B90DFEA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876300</xdr:colOff>
      <xdr:row>93</xdr:row>
      <xdr:rowOff>47625</xdr:rowOff>
    </xdr:from>
    <xdr:to>
      <xdr:col>5</xdr:col>
      <xdr:colOff>85725</xdr:colOff>
      <xdr:row>106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1B3A00-1B16-05BB-5503-887FB1634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438150</xdr:colOff>
      <xdr:row>93</xdr:row>
      <xdr:rowOff>66675</xdr:rowOff>
    </xdr:from>
    <xdr:to>
      <xdr:col>10</xdr:col>
      <xdr:colOff>485775</xdr:colOff>
      <xdr:row>106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DA6A99-C3CF-8A63-36DE-8E6F37E69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66675</xdr:colOff>
      <xdr:row>121</xdr:row>
      <xdr:rowOff>142875</xdr:rowOff>
    </xdr:from>
    <xdr:to>
      <xdr:col>5</xdr:col>
      <xdr:colOff>685800</xdr:colOff>
      <xdr:row>134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49AAE7-E764-D6BD-9A60-FD45D5E16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152400</xdr:colOff>
      <xdr:row>121</xdr:row>
      <xdr:rowOff>190500</xdr:rowOff>
    </xdr:from>
    <xdr:to>
      <xdr:col>11</xdr:col>
      <xdr:colOff>200025</xdr:colOff>
      <xdr:row>135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541784-A330-802C-D171-E31B9735A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876300</xdr:colOff>
      <xdr:row>149</xdr:row>
      <xdr:rowOff>200025</xdr:rowOff>
    </xdr:from>
    <xdr:to>
      <xdr:col>5</xdr:col>
      <xdr:colOff>85725</xdr:colOff>
      <xdr:row>163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16E5AE-96C8-5E12-D56F-ED6F58920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504825</xdr:colOff>
      <xdr:row>150</xdr:row>
      <xdr:rowOff>57150</xdr:rowOff>
    </xdr:from>
    <xdr:to>
      <xdr:col>10</xdr:col>
      <xdr:colOff>552450</xdr:colOff>
      <xdr:row>163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208EED-E83B-56D8-F613-110C7C3C7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85725</xdr:colOff>
      <xdr:row>182</xdr:row>
      <xdr:rowOff>66675</xdr:rowOff>
    </xdr:from>
    <xdr:to>
      <xdr:col>5</xdr:col>
      <xdr:colOff>704850</xdr:colOff>
      <xdr:row>195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FCE62B-9F5D-BE71-129C-767FC0BA0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295275</xdr:colOff>
      <xdr:row>182</xdr:row>
      <xdr:rowOff>66675</xdr:rowOff>
    </xdr:from>
    <xdr:to>
      <xdr:col>11</xdr:col>
      <xdr:colOff>342900</xdr:colOff>
      <xdr:row>195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161EE3E-9E6A-CAE6-933A-D8BCF755E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133350</xdr:colOff>
      <xdr:row>213</xdr:row>
      <xdr:rowOff>104775</xdr:rowOff>
    </xdr:from>
    <xdr:to>
      <xdr:col>5</xdr:col>
      <xdr:colOff>752475</xdr:colOff>
      <xdr:row>226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40A334B-1648-BDE4-CFAD-F154BDE05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304800</xdr:colOff>
      <xdr:row>213</xdr:row>
      <xdr:rowOff>38100</xdr:rowOff>
    </xdr:from>
    <xdr:to>
      <xdr:col>11</xdr:col>
      <xdr:colOff>352425</xdr:colOff>
      <xdr:row>226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76BB0DA-A059-CF68-DB4F-03D130036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352425</xdr:colOff>
      <xdr:row>241</xdr:row>
      <xdr:rowOff>76200</xdr:rowOff>
    </xdr:from>
    <xdr:to>
      <xdr:col>6</xdr:col>
      <xdr:colOff>66675</xdr:colOff>
      <xdr:row>254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8FA832E-836F-A838-F632-48FB9B208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504825</xdr:colOff>
      <xdr:row>241</xdr:row>
      <xdr:rowOff>161925</xdr:rowOff>
    </xdr:from>
    <xdr:to>
      <xdr:col>11</xdr:col>
      <xdr:colOff>552450</xdr:colOff>
      <xdr:row>254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2BDB9B5-F37D-AD2A-A2CC-9025C0006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552450</xdr:colOff>
      <xdr:row>270</xdr:row>
      <xdr:rowOff>180975</xdr:rowOff>
    </xdr:from>
    <xdr:to>
      <xdr:col>4</xdr:col>
      <xdr:colOff>666750</xdr:colOff>
      <xdr:row>283</xdr:row>
      <xdr:rowOff>200025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D37725A-5B84-62CB-A564-D78A1C096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238125</xdr:colOff>
      <xdr:row>270</xdr:row>
      <xdr:rowOff>200025</xdr:rowOff>
    </xdr:from>
    <xdr:to>
      <xdr:col>10</xdr:col>
      <xdr:colOff>285750</xdr:colOff>
      <xdr:row>284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BB3E00A-D8B3-52D9-B98F-0FBB78A83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1304925</xdr:colOff>
      <xdr:row>299</xdr:row>
      <xdr:rowOff>114300</xdr:rowOff>
    </xdr:from>
    <xdr:to>
      <xdr:col>5</xdr:col>
      <xdr:colOff>514350</xdr:colOff>
      <xdr:row>312</xdr:row>
      <xdr:rowOff>133350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92BD436-28E1-CF48-EF07-799B2A5A7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771525</xdr:colOff>
      <xdr:row>299</xdr:row>
      <xdr:rowOff>38100</xdr:rowOff>
    </xdr:from>
    <xdr:to>
      <xdr:col>10</xdr:col>
      <xdr:colOff>819150</xdr:colOff>
      <xdr:row>312</xdr:row>
      <xdr:rowOff>57150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83DB5E2-5FBD-6224-4183-1F1EC3B10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1028700</xdr:colOff>
      <xdr:row>326</xdr:row>
      <xdr:rowOff>57150</xdr:rowOff>
    </xdr:from>
    <xdr:to>
      <xdr:col>6</xdr:col>
      <xdr:colOff>742950</xdr:colOff>
      <xdr:row>339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731E2C6-C866-2EFA-13EB-16B67FFBF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285750</xdr:colOff>
      <xdr:row>354</xdr:row>
      <xdr:rowOff>28575</xdr:rowOff>
    </xdr:from>
    <xdr:to>
      <xdr:col>6</xdr:col>
      <xdr:colOff>0</xdr:colOff>
      <xdr:row>367</xdr:row>
      <xdr:rowOff>47625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B685CB7-CC0D-3C48-CAED-82399F9DF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285750</xdr:colOff>
      <xdr:row>353</xdr:row>
      <xdr:rowOff>180975</xdr:rowOff>
    </xdr:from>
    <xdr:to>
      <xdr:col>11</xdr:col>
      <xdr:colOff>333375</xdr:colOff>
      <xdr:row>366</xdr:row>
      <xdr:rowOff>200025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9509C7D-7C2F-6FF1-A8E0-00DCC1647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333375</xdr:colOff>
      <xdr:row>383</xdr:row>
      <xdr:rowOff>123825</xdr:rowOff>
    </xdr:from>
    <xdr:to>
      <xdr:col>6</xdr:col>
      <xdr:colOff>47625</xdr:colOff>
      <xdr:row>396</xdr:row>
      <xdr:rowOff>142875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D1E9A3C-E3CC-489D-FC83-5FACA069C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323850</xdr:colOff>
      <xdr:row>383</xdr:row>
      <xdr:rowOff>85725</xdr:rowOff>
    </xdr:from>
    <xdr:to>
      <xdr:col>11</xdr:col>
      <xdr:colOff>371475</xdr:colOff>
      <xdr:row>396</xdr:row>
      <xdr:rowOff>104775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2808B95-5AC2-7519-E330-2A4CA328A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1323975</xdr:colOff>
      <xdr:row>412</xdr:row>
      <xdr:rowOff>123825</xdr:rowOff>
    </xdr:from>
    <xdr:to>
      <xdr:col>5</xdr:col>
      <xdr:colOff>533400</xdr:colOff>
      <xdr:row>425</xdr:row>
      <xdr:rowOff>142875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3B9C6B2-75E4-1699-D02E-32771697F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1000125</xdr:colOff>
      <xdr:row>457</xdr:row>
      <xdr:rowOff>123825</xdr:rowOff>
    </xdr:from>
    <xdr:to>
      <xdr:col>5</xdr:col>
      <xdr:colOff>209550</xdr:colOff>
      <xdr:row>470</xdr:row>
      <xdr:rowOff>142875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DCB1403-324B-B578-7173-EFC15EA73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523875</xdr:colOff>
      <xdr:row>457</xdr:row>
      <xdr:rowOff>104775</xdr:rowOff>
    </xdr:from>
    <xdr:to>
      <xdr:col>10</xdr:col>
      <xdr:colOff>571500</xdr:colOff>
      <xdr:row>470</xdr:row>
      <xdr:rowOff>123825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0094611-7BC0-7D2D-59C6-857097AD0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1190625</xdr:colOff>
      <xdr:row>488</xdr:row>
      <xdr:rowOff>19050</xdr:rowOff>
    </xdr:from>
    <xdr:to>
      <xdr:col>5</xdr:col>
      <xdr:colOff>400050</xdr:colOff>
      <xdr:row>501</xdr:row>
      <xdr:rowOff>38100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E021562-7B96-1461-B430-300C277B3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885825</xdr:colOff>
      <xdr:row>516</xdr:row>
      <xdr:rowOff>19050</xdr:rowOff>
    </xdr:from>
    <xdr:to>
      <xdr:col>5</xdr:col>
      <xdr:colOff>95250</xdr:colOff>
      <xdr:row>529</xdr:row>
      <xdr:rowOff>38100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A645A13-E5D8-2FC1-D5B9-B57C4D54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381000</xdr:colOff>
      <xdr:row>516</xdr:row>
      <xdr:rowOff>19050</xdr:rowOff>
    </xdr:from>
    <xdr:to>
      <xdr:col>10</xdr:col>
      <xdr:colOff>428625</xdr:colOff>
      <xdr:row>529</xdr:row>
      <xdr:rowOff>38100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374190A-2BFB-0E54-3A83-E1ABEB84F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1390650</xdr:colOff>
      <xdr:row>541</xdr:row>
      <xdr:rowOff>171450</xdr:rowOff>
    </xdr:from>
    <xdr:to>
      <xdr:col>5</xdr:col>
      <xdr:colOff>600075</xdr:colOff>
      <xdr:row>554</xdr:row>
      <xdr:rowOff>190500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767340D-91FC-8A10-3A44-3F47FD222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352425</xdr:colOff>
      <xdr:row>558</xdr:row>
      <xdr:rowOff>133350</xdr:rowOff>
    </xdr:from>
    <xdr:to>
      <xdr:col>12</xdr:col>
      <xdr:colOff>400050</xdr:colOff>
      <xdr:row>571</xdr:row>
      <xdr:rowOff>152400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D449AFE-DA3D-00F4-0C61-DE0EF75E9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1314450</xdr:colOff>
      <xdr:row>591</xdr:row>
      <xdr:rowOff>47625</xdr:rowOff>
    </xdr:from>
    <xdr:to>
      <xdr:col>5</xdr:col>
      <xdr:colOff>523875</xdr:colOff>
      <xdr:row>604</xdr:row>
      <xdr:rowOff>66675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D00E3CC-EC45-9721-9B88-C76A753D2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</xdr:col>
      <xdr:colOff>704850</xdr:colOff>
      <xdr:row>591</xdr:row>
      <xdr:rowOff>76200</xdr:rowOff>
    </xdr:from>
    <xdr:to>
      <xdr:col>10</xdr:col>
      <xdr:colOff>752475</xdr:colOff>
      <xdr:row>604</xdr:row>
      <xdr:rowOff>95250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AEA3F7E-A790-7A0C-E1EE-AEA2BB416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1352550</xdr:colOff>
      <xdr:row>621</xdr:row>
      <xdr:rowOff>114300</xdr:rowOff>
    </xdr:from>
    <xdr:to>
      <xdr:col>5</xdr:col>
      <xdr:colOff>561975</xdr:colOff>
      <xdr:row>634</xdr:row>
      <xdr:rowOff>133350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08C3843-4409-3CA1-5D33-D4F39D456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</xdr:col>
      <xdr:colOff>771525</xdr:colOff>
      <xdr:row>621</xdr:row>
      <xdr:rowOff>123825</xdr:rowOff>
    </xdr:from>
    <xdr:to>
      <xdr:col>10</xdr:col>
      <xdr:colOff>819150</xdr:colOff>
      <xdr:row>634</xdr:row>
      <xdr:rowOff>142875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1B8CE01-D434-6B04-D073-7C969DDD0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1047750</xdr:colOff>
      <xdr:row>651</xdr:row>
      <xdr:rowOff>123825</xdr:rowOff>
    </xdr:from>
    <xdr:to>
      <xdr:col>5</xdr:col>
      <xdr:colOff>257175</xdr:colOff>
      <xdr:row>664</xdr:row>
      <xdr:rowOff>142875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1033DEE7-1CCD-CFA0-C40F-6735DB0E4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466725</xdr:colOff>
      <xdr:row>651</xdr:row>
      <xdr:rowOff>123825</xdr:rowOff>
    </xdr:from>
    <xdr:to>
      <xdr:col>10</xdr:col>
      <xdr:colOff>514350</xdr:colOff>
      <xdr:row>664</xdr:row>
      <xdr:rowOff>142875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D1EB7057-DA45-100D-B721-26FBB66FB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238125</xdr:colOff>
      <xdr:row>681</xdr:row>
      <xdr:rowOff>114300</xdr:rowOff>
    </xdr:from>
    <xdr:to>
      <xdr:col>5</xdr:col>
      <xdr:colOff>857250</xdr:colOff>
      <xdr:row>694</xdr:row>
      <xdr:rowOff>133350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12129C66-6959-12D5-65F5-A755E4C40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942975</xdr:colOff>
      <xdr:row>705</xdr:row>
      <xdr:rowOff>95250</xdr:rowOff>
    </xdr:from>
    <xdr:to>
      <xdr:col>5</xdr:col>
      <xdr:colOff>152400</xdr:colOff>
      <xdr:row>718</xdr:row>
      <xdr:rowOff>114300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90A949A5-AAC1-D338-F262-80CB5A00C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952500</xdr:colOff>
      <xdr:row>735</xdr:row>
      <xdr:rowOff>19050</xdr:rowOff>
    </xdr:from>
    <xdr:to>
      <xdr:col>5</xdr:col>
      <xdr:colOff>161925</xdr:colOff>
      <xdr:row>748</xdr:row>
      <xdr:rowOff>38100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4C57314E-F285-DE41-68DD-67F7D5ECA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</xdr:col>
      <xdr:colOff>504825</xdr:colOff>
      <xdr:row>735</xdr:row>
      <xdr:rowOff>47625</xdr:rowOff>
    </xdr:from>
    <xdr:to>
      <xdr:col>10</xdr:col>
      <xdr:colOff>552450</xdr:colOff>
      <xdr:row>748</xdr:row>
      <xdr:rowOff>66675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A02E4A7F-358F-6BE5-E95F-AF7294E33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561975</xdr:colOff>
      <xdr:row>750</xdr:row>
      <xdr:rowOff>66675</xdr:rowOff>
    </xdr:from>
    <xdr:to>
      <xdr:col>12</xdr:col>
      <xdr:colOff>609600</xdr:colOff>
      <xdr:row>763</xdr:row>
      <xdr:rowOff>85725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7B36CB4-0358-A428-7F9B-9BF51A48F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390525</xdr:colOff>
      <xdr:row>773</xdr:row>
      <xdr:rowOff>161925</xdr:rowOff>
    </xdr:from>
    <xdr:to>
      <xdr:col>12</xdr:col>
      <xdr:colOff>438150</xdr:colOff>
      <xdr:row>786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E28DF2F6-F0B0-5720-7632-07B906935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552450</xdr:colOff>
      <xdr:row>794</xdr:row>
      <xdr:rowOff>161925</xdr:rowOff>
    </xdr:from>
    <xdr:to>
      <xdr:col>12</xdr:col>
      <xdr:colOff>600075</xdr:colOff>
      <xdr:row>807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F1984E59-3994-FBC3-A0EA-D42DBD73D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9525</xdr:colOff>
      <xdr:row>817</xdr:row>
      <xdr:rowOff>352425</xdr:rowOff>
    </xdr:from>
    <xdr:to>
      <xdr:col>13</xdr:col>
      <xdr:colOff>57150</xdr:colOff>
      <xdr:row>830</xdr:row>
      <xdr:rowOff>114300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2438A80B-FDF9-08AA-F4A9-A3AADCC34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823"/>
  <sheetViews>
    <sheetView tabSelected="1" topLeftCell="A811" workbookViewId="0">
      <selection activeCell="K817" sqref="K817"/>
    </sheetView>
  </sheetViews>
  <sheetFormatPr defaultRowHeight="15.75" x14ac:dyDescent="0.25"/>
  <cols>
    <col min="1" max="1" width="9.140625" style="29"/>
    <col min="2" max="2" width="21.140625" style="29" customWidth="1"/>
    <col min="3" max="3" width="32.5703125" style="110" customWidth="1"/>
    <col min="4" max="4" width="23" style="29" customWidth="1"/>
    <col min="5" max="23" width="13.5703125" style="29" customWidth="1"/>
    <col min="24" max="16384" width="9.140625" style="29"/>
  </cols>
  <sheetData>
    <row r="2" spans="2:2" x14ac:dyDescent="0.25">
      <c r="B2" s="28" t="s">
        <v>0</v>
      </c>
    </row>
    <row r="5" spans="2:2" x14ac:dyDescent="0.25">
      <c r="B5" s="28" t="s">
        <v>1</v>
      </c>
    </row>
    <row r="6" spans="2:2" x14ac:dyDescent="0.25">
      <c r="B6" s="28" t="s">
        <v>2</v>
      </c>
    </row>
    <row r="7" spans="2:2" x14ac:dyDescent="0.25">
      <c r="B7" s="28" t="s">
        <v>3</v>
      </c>
    </row>
    <row r="8" spans="2:2" x14ac:dyDescent="0.25">
      <c r="B8" s="28" t="s">
        <v>4</v>
      </c>
    </row>
    <row r="9" spans="2:2" x14ac:dyDescent="0.25">
      <c r="B9" s="28" t="s">
        <v>5</v>
      </c>
    </row>
    <row r="10" spans="2:2" x14ac:dyDescent="0.25">
      <c r="B10" s="28" t="s">
        <v>6</v>
      </c>
    </row>
    <row r="11" spans="2:2" x14ac:dyDescent="0.25">
      <c r="B11" s="28" t="s">
        <v>7</v>
      </c>
    </row>
    <row r="12" spans="2:2" x14ac:dyDescent="0.25">
      <c r="B12" s="28" t="s">
        <v>8</v>
      </c>
    </row>
    <row r="13" spans="2:2" x14ac:dyDescent="0.25">
      <c r="B13" s="28" t="s">
        <v>9</v>
      </c>
    </row>
    <row r="14" spans="2:2" x14ac:dyDescent="0.25">
      <c r="B14" s="28" t="s">
        <v>10</v>
      </c>
    </row>
    <row r="15" spans="2:2" x14ac:dyDescent="0.25">
      <c r="B15" s="28" t="s">
        <v>11</v>
      </c>
    </row>
    <row r="16" spans="2:2" x14ac:dyDescent="0.25">
      <c r="B16" s="28" t="s">
        <v>12</v>
      </c>
    </row>
    <row r="17" spans="2:4" x14ac:dyDescent="0.25">
      <c r="B17" s="28" t="s">
        <v>13</v>
      </c>
    </row>
    <row r="18" spans="2:4" x14ac:dyDescent="0.25">
      <c r="B18" s="28" t="s">
        <v>14</v>
      </c>
    </row>
    <row r="19" spans="2:4" x14ac:dyDescent="0.25">
      <c r="B19" s="28" t="s">
        <v>15</v>
      </c>
    </row>
    <row r="20" spans="2:4" x14ac:dyDescent="0.25">
      <c r="B20" s="28" t="s">
        <v>16</v>
      </c>
    </row>
    <row r="21" spans="2:4" x14ac:dyDescent="0.25">
      <c r="B21" s="28" t="s">
        <v>17</v>
      </c>
    </row>
    <row r="22" spans="2:4" x14ac:dyDescent="0.25">
      <c r="B22" s="28" t="s">
        <v>18</v>
      </c>
    </row>
    <row r="25" spans="2:4" ht="18" x14ac:dyDescent="0.25">
      <c r="B25" s="30" t="s">
        <v>19</v>
      </c>
    </row>
    <row r="27" spans="2:4" ht="21" customHeight="1" x14ac:dyDescent="0.25">
      <c r="B27" s="42" t="s">
        <v>20</v>
      </c>
      <c r="C27" s="43"/>
      <c r="D27" s="44"/>
    </row>
    <row r="28" spans="2:4" ht="17.100000000000001" customHeight="1" x14ac:dyDescent="0.25">
      <c r="B28" s="45" t="s">
        <v>21</v>
      </c>
      <c r="C28" s="46"/>
      <c r="D28" s="47" t="s">
        <v>22</v>
      </c>
    </row>
    <row r="29" spans="2:4" ht="17.100000000000001" customHeight="1" x14ac:dyDescent="0.25">
      <c r="B29" s="48" t="s">
        <v>23</v>
      </c>
      <c r="C29" s="49"/>
      <c r="D29" s="50" t="s">
        <v>24</v>
      </c>
    </row>
    <row r="30" spans="2:4" ht="17.100000000000001" customHeight="1" x14ac:dyDescent="0.25">
      <c r="B30" s="48" t="s">
        <v>25</v>
      </c>
      <c r="C30" s="111" t="s">
        <v>26</v>
      </c>
      <c r="D30" s="50" t="s">
        <v>27</v>
      </c>
    </row>
    <row r="31" spans="2:4" ht="17.100000000000001" customHeight="1" x14ac:dyDescent="0.25">
      <c r="B31" s="48"/>
      <c r="C31" s="111" t="s">
        <v>28</v>
      </c>
      <c r="D31" s="50" t="s">
        <v>29</v>
      </c>
    </row>
    <row r="32" spans="2:4" ht="17.100000000000001" customHeight="1" x14ac:dyDescent="0.25">
      <c r="B32" s="48"/>
      <c r="C32" s="111" t="s">
        <v>30</v>
      </c>
      <c r="D32" s="50" t="s">
        <v>29</v>
      </c>
    </row>
    <row r="33" spans="2:23" ht="17.100000000000001" customHeight="1" x14ac:dyDescent="0.25">
      <c r="B33" s="48"/>
      <c r="C33" s="111" t="s">
        <v>31</v>
      </c>
      <c r="D33" s="50" t="s">
        <v>29</v>
      </c>
    </row>
    <row r="34" spans="2:23" ht="30" customHeight="1" x14ac:dyDescent="0.25">
      <c r="B34" s="48"/>
      <c r="C34" s="111" t="s">
        <v>32</v>
      </c>
      <c r="D34" s="52">
        <v>125</v>
      </c>
    </row>
    <row r="35" spans="2:23" ht="45.95" customHeight="1" x14ac:dyDescent="0.25">
      <c r="B35" s="48" t="s">
        <v>33</v>
      </c>
      <c r="C35" s="111" t="s">
        <v>34</v>
      </c>
      <c r="D35" s="50" t="s">
        <v>35</v>
      </c>
    </row>
    <row r="36" spans="2:23" ht="30" customHeight="1" x14ac:dyDescent="0.25">
      <c r="B36" s="48"/>
      <c r="C36" s="111" t="s">
        <v>36</v>
      </c>
      <c r="D36" s="50" t="s">
        <v>37</v>
      </c>
    </row>
    <row r="37" spans="2:23" ht="409.6" customHeight="1" x14ac:dyDescent="0.25">
      <c r="B37" s="48" t="s">
        <v>38</v>
      </c>
      <c r="C37" s="49"/>
      <c r="D37" s="50" t="s">
        <v>39</v>
      </c>
    </row>
    <row r="38" spans="2:23" ht="17.100000000000001" customHeight="1" x14ac:dyDescent="0.25">
      <c r="B38" s="48" t="s">
        <v>40</v>
      </c>
      <c r="C38" s="111" t="s">
        <v>41</v>
      </c>
      <c r="D38" s="53" t="s">
        <v>42</v>
      </c>
    </row>
    <row r="39" spans="2:23" ht="17.100000000000001" customHeight="1" x14ac:dyDescent="0.25">
      <c r="B39" s="54"/>
      <c r="C39" s="112" t="s">
        <v>43</v>
      </c>
      <c r="D39" s="55" t="s">
        <v>44</v>
      </c>
    </row>
    <row r="42" spans="2:23" x14ac:dyDescent="0.25">
      <c r="B42" s="31" t="s">
        <v>45</v>
      </c>
    </row>
    <row r="44" spans="2:23" ht="21" customHeight="1" x14ac:dyDescent="0.25">
      <c r="B44" s="42" t="s">
        <v>46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4"/>
    </row>
    <row r="45" spans="2:23" ht="191.1" customHeight="1" x14ac:dyDescent="0.25">
      <c r="B45" s="56"/>
      <c r="C45" s="57"/>
      <c r="D45" s="58" t="s">
        <v>47</v>
      </c>
      <c r="E45" s="59" t="s">
        <v>48</v>
      </c>
      <c r="F45" s="59" t="s">
        <v>49</v>
      </c>
      <c r="G45" s="59" t="s">
        <v>50</v>
      </c>
      <c r="H45" s="59" t="s">
        <v>51</v>
      </c>
      <c r="I45" s="59" t="s">
        <v>52</v>
      </c>
      <c r="J45" s="59" t="s">
        <v>53</v>
      </c>
      <c r="K45" s="59" t="s">
        <v>54</v>
      </c>
      <c r="L45" s="59" t="s">
        <v>55</v>
      </c>
      <c r="M45" s="59" t="s">
        <v>56</v>
      </c>
      <c r="N45" s="59" t="s">
        <v>57</v>
      </c>
      <c r="O45" s="59" t="s">
        <v>58</v>
      </c>
      <c r="P45" s="59" t="s">
        <v>59</v>
      </c>
      <c r="Q45" s="59" t="s">
        <v>60</v>
      </c>
      <c r="R45" s="59" t="s">
        <v>61</v>
      </c>
      <c r="S45" s="59" t="s">
        <v>62</v>
      </c>
      <c r="T45" s="59" t="s">
        <v>63</v>
      </c>
      <c r="U45" s="59" t="s">
        <v>64</v>
      </c>
      <c r="V45" s="59" t="s">
        <v>65</v>
      </c>
      <c r="W45" s="60" t="s">
        <v>66</v>
      </c>
    </row>
    <row r="46" spans="2:23" ht="17.100000000000001" customHeight="1" x14ac:dyDescent="0.25">
      <c r="B46" s="61" t="s">
        <v>67</v>
      </c>
      <c r="C46" s="113" t="s">
        <v>68</v>
      </c>
      <c r="D46" s="62">
        <v>125</v>
      </c>
      <c r="E46" s="63">
        <v>125</v>
      </c>
      <c r="F46" s="63">
        <v>125</v>
      </c>
      <c r="G46" s="63">
        <v>125</v>
      </c>
      <c r="H46" s="63">
        <v>125</v>
      </c>
      <c r="I46" s="63">
        <v>125</v>
      </c>
      <c r="J46" s="63">
        <v>125</v>
      </c>
      <c r="K46" s="63">
        <v>125</v>
      </c>
      <c r="L46" s="63">
        <v>125</v>
      </c>
      <c r="M46" s="63">
        <v>125</v>
      </c>
      <c r="N46" s="63">
        <v>125</v>
      </c>
      <c r="O46" s="63">
        <v>125</v>
      </c>
      <c r="P46" s="63">
        <v>125</v>
      </c>
      <c r="Q46" s="63">
        <v>125</v>
      </c>
      <c r="R46" s="63">
        <v>125</v>
      </c>
      <c r="S46" s="63">
        <v>125</v>
      </c>
      <c r="T46" s="63">
        <v>125</v>
      </c>
      <c r="U46" s="63">
        <v>125</v>
      </c>
      <c r="V46" s="63">
        <v>125</v>
      </c>
      <c r="W46" s="64">
        <v>125</v>
      </c>
    </row>
    <row r="47" spans="2:23" ht="17.100000000000001" customHeight="1" x14ac:dyDescent="0.25">
      <c r="B47" s="54"/>
      <c r="C47" s="112" t="s">
        <v>69</v>
      </c>
      <c r="D47" s="65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7">
        <v>0</v>
      </c>
    </row>
    <row r="50" spans="2:7" ht="18" x14ac:dyDescent="0.25">
      <c r="B50" s="30" t="s">
        <v>70</v>
      </c>
    </row>
    <row r="52" spans="2:7" ht="21" customHeight="1" x14ac:dyDescent="0.25">
      <c r="B52" s="42" t="s">
        <v>47</v>
      </c>
      <c r="C52" s="43"/>
      <c r="D52" s="43"/>
      <c r="E52" s="43"/>
      <c r="F52" s="43"/>
      <c r="G52" s="44"/>
    </row>
    <row r="53" spans="2:7" ht="29.1" customHeight="1" x14ac:dyDescent="0.25">
      <c r="B53" s="1"/>
      <c r="C53" s="114"/>
      <c r="D53" s="68" t="s">
        <v>121</v>
      </c>
      <c r="E53" s="69" t="s">
        <v>122</v>
      </c>
      <c r="F53" s="69" t="s">
        <v>123</v>
      </c>
      <c r="G53" s="70" t="s">
        <v>124</v>
      </c>
    </row>
    <row r="54" spans="2:7" ht="17.100000000000001" customHeight="1" x14ac:dyDescent="0.25">
      <c r="B54" s="32"/>
      <c r="C54" s="113" t="s">
        <v>71</v>
      </c>
      <c r="D54" s="62">
        <v>25</v>
      </c>
      <c r="E54" s="71">
        <v>20</v>
      </c>
      <c r="F54" s="71">
        <v>20</v>
      </c>
      <c r="G54" s="72">
        <v>20</v>
      </c>
    </row>
    <row r="55" spans="2:7" ht="17.100000000000001" customHeight="1" x14ac:dyDescent="0.25">
      <c r="B55" s="33"/>
      <c r="C55" s="111" t="s">
        <v>72</v>
      </c>
      <c r="D55" s="73">
        <v>25</v>
      </c>
      <c r="E55" s="74">
        <v>20</v>
      </c>
      <c r="F55" s="74">
        <v>20</v>
      </c>
      <c r="G55" s="75">
        <v>40</v>
      </c>
    </row>
    <row r="56" spans="2:7" ht="17.100000000000001" customHeight="1" x14ac:dyDescent="0.25">
      <c r="B56" s="33"/>
      <c r="C56" s="111" t="s">
        <v>73</v>
      </c>
      <c r="D56" s="73">
        <v>25</v>
      </c>
      <c r="E56" s="74">
        <v>20</v>
      </c>
      <c r="F56" s="74">
        <v>20</v>
      </c>
      <c r="G56" s="75">
        <v>60</v>
      </c>
    </row>
    <row r="57" spans="2:7" ht="17.100000000000001" customHeight="1" x14ac:dyDescent="0.25">
      <c r="B57" s="33"/>
      <c r="C57" s="111" t="s">
        <v>74</v>
      </c>
      <c r="D57" s="73">
        <v>25</v>
      </c>
      <c r="E57" s="74">
        <v>20</v>
      </c>
      <c r="F57" s="74">
        <v>20</v>
      </c>
      <c r="G57" s="75">
        <v>80</v>
      </c>
    </row>
    <row r="58" spans="2:7" ht="17.100000000000001" customHeight="1" x14ac:dyDescent="0.25">
      <c r="B58" s="33"/>
      <c r="C58" s="111" t="s">
        <v>75</v>
      </c>
      <c r="D58" s="73">
        <v>25</v>
      </c>
      <c r="E58" s="74">
        <v>20</v>
      </c>
      <c r="F58" s="74">
        <v>20</v>
      </c>
      <c r="G58" s="75">
        <v>100</v>
      </c>
    </row>
    <row r="59" spans="2:7" ht="17.100000000000001" customHeight="1" x14ac:dyDescent="0.25">
      <c r="B59" s="34"/>
      <c r="C59" s="115" t="s">
        <v>120</v>
      </c>
      <c r="D59" s="65">
        <v>125</v>
      </c>
      <c r="E59" s="76">
        <v>100</v>
      </c>
      <c r="F59" s="76">
        <v>100</v>
      </c>
      <c r="G59" s="77"/>
    </row>
    <row r="60" spans="2:7" ht="17.100000000000001" customHeight="1" x14ac:dyDescent="0.25">
      <c r="B60" s="35"/>
      <c r="C60" s="116"/>
      <c r="D60" s="78"/>
      <c r="E60" s="79"/>
      <c r="F60" s="79"/>
      <c r="G60" s="80"/>
    </row>
    <row r="61" spans="2:7" ht="17.100000000000001" customHeight="1" x14ac:dyDescent="0.25">
      <c r="B61" s="35"/>
      <c r="C61" s="116"/>
      <c r="D61" s="78"/>
      <c r="E61" s="79"/>
      <c r="F61" s="79"/>
      <c r="G61" s="80"/>
    </row>
    <row r="62" spans="2:7" ht="17.100000000000001" customHeight="1" x14ac:dyDescent="0.25">
      <c r="B62" s="35"/>
      <c r="C62" s="116"/>
      <c r="D62" s="78"/>
      <c r="E62" s="79"/>
      <c r="F62" s="79"/>
      <c r="G62" s="80"/>
    </row>
    <row r="63" spans="2:7" ht="17.100000000000001" customHeight="1" x14ac:dyDescent="0.25">
      <c r="B63" s="35"/>
      <c r="C63" s="116"/>
      <c r="D63" s="78"/>
      <c r="E63" s="79"/>
      <c r="F63" s="79"/>
      <c r="G63" s="80"/>
    </row>
    <row r="64" spans="2:7" ht="17.100000000000001" customHeight="1" x14ac:dyDescent="0.25">
      <c r="B64" s="35"/>
      <c r="C64" s="116"/>
      <c r="D64" s="78"/>
      <c r="E64" s="79"/>
      <c r="F64" s="79"/>
      <c r="G64" s="80"/>
    </row>
    <row r="65" spans="2:7" ht="17.100000000000001" customHeight="1" x14ac:dyDescent="0.25">
      <c r="B65" s="35"/>
      <c r="C65" s="116"/>
      <c r="D65" s="78"/>
      <c r="E65" s="79"/>
      <c r="F65" s="79"/>
      <c r="G65" s="80"/>
    </row>
    <row r="66" spans="2:7" ht="17.100000000000001" customHeight="1" x14ac:dyDescent="0.25">
      <c r="B66" s="35"/>
      <c r="C66" s="116"/>
      <c r="D66" s="78"/>
      <c r="E66" s="79"/>
      <c r="F66" s="79"/>
      <c r="G66" s="80"/>
    </row>
    <row r="67" spans="2:7" ht="17.100000000000001" customHeight="1" x14ac:dyDescent="0.25">
      <c r="B67" s="35"/>
      <c r="C67" s="116"/>
      <c r="D67" s="78"/>
      <c r="E67" s="79"/>
      <c r="F67" s="79"/>
      <c r="G67" s="80"/>
    </row>
    <row r="68" spans="2:7" ht="17.100000000000001" customHeight="1" x14ac:dyDescent="0.25">
      <c r="B68" s="35"/>
      <c r="C68" s="116"/>
      <c r="D68" s="78"/>
      <c r="E68" s="79"/>
      <c r="F68" s="79"/>
      <c r="G68" s="80"/>
    </row>
    <row r="69" spans="2:7" ht="17.100000000000001" customHeight="1" x14ac:dyDescent="0.25">
      <c r="B69" s="35"/>
      <c r="C69" s="116"/>
      <c r="D69" s="78"/>
      <c r="E69" s="79"/>
      <c r="F69" s="79"/>
      <c r="G69" s="80"/>
    </row>
    <row r="70" spans="2:7" ht="17.100000000000001" customHeight="1" x14ac:dyDescent="0.25">
      <c r="B70" s="35"/>
      <c r="C70" s="116"/>
      <c r="D70" s="78"/>
      <c r="E70" s="79"/>
      <c r="F70" s="79"/>
      <c r="G70" s="80"/>
    </row>
    <row r="71" spans="2:7" ht="17.100000000000001" customHeight="1" x14ac:dyDescent="0.25">
      <c r="B71" s="35"/>
      <c r="C71" s="116"/>
      <c r="D71" s="78"/>
      <c r="E71" s="79"/>
      <c r="F71" s="79"/>
      <c r="G71" s="80"/>
    </row>
    <row r="72" spans="2:7" ht="17.100000000000001" customHeight="1" x14ac:dyDescent="0.25">
      <c r="B72" s="35"/>
      <c r="C72" s="116"/>
      <c r="D72" s="78"/>
      <c r="E72" s="79"/>
      <c r="F72" s="79"/>
      <c r="G72" s="80"/>
    </row>
    <row r="73" spans="2:7" ht="17.100000000000001" customHeight="1" x14ac:dyDescent="0.25">
      <c r="B73" s="35"/>
      <c r="C73" s="116"/>
      <c r="D73" s="78"/>
      <c r="E73" s="79"/>
      <c r="F73" s="79"/>
      <c r="G73" s="80"/>
    </row>
    <row r="74" spans="2:7" ht="17.100000000000001" customHeight="1" x14ac:dyDescent="0.25">
      <c r="B74" s="35"/>
      <c r="C74" s="116"/>
      <c r="D74" s="78"/>
      <c r="E74" s="79"/>
      <c r="F74" s="79"/>
      <c r="G74" s="80"/>
    </row>
    <row r="75" spans="2:7" ht="17.100000000000001" customHeight="1" x14ac:dyDescent="0.25">
      <c r="B75" s="35"/>
      <c r="C75" s="116"/>
      <c r="D75" s="78"/>
      <c r="E75" s="79"/>
      <c r="F75" s="79"/>
      <c r="G75" s="80"/>
    </row>
    <row r="76" spans="2:7" ht="17.100000000000001" customHeight="1" x14ac:dyDescent="0.25">
      <c r="B76" s="35"/>
      <c r="C76" s="116"/>
      <c r="D76" s="78"/>
      <c r="E76" s="79"/>
      <c r="F76" s="79"/>
      <c r="G76" s="80"/>
    </row>
    <row r="77" spans="2:7" ht="17.100000000000001" customHeight="1" x14ac:dyDescent="0.25">
      <c r="B77" s="35"/>
      <c r="C77" s="116"/>
      <c r="D77" s="78"/>
      <c r="E77" s="79"/>
      <c r="F77" s="79"/>
      <c r="G77" s="80"/>
    </row>
    <row r="78" spans="2:7" ht="17.100000000000001" customHeight="1" x14ac:dyDescent="0.25">
      <c r="B78" s="35"/>
      <c r="C78" s="116"/>
      <c r="D78" s="78"/>
      <c r="E78" s="79"/>
      <c r="F78" s="79"/>
      <c r="G78" s="80"/>
    </row>
    <row r="79" spans="2:7" ht="17.100000000000001" customHeight="1" x14ac:dyDescent="0.25">
      <c r="B79" s="35"/>
      <c r="C79" s="116"/>
      <c r="D79" s="78"/>
      <c r="E79" s="79"/>
      <c r="F79" s="79"/>
      <c r="G79" s="80"/>
    </row>
    <row r="80" spans="2:7" ht="17.100000000000001" customHeight="1" x14ac:dyDescent="0.25">
      <c r="B80" s="35"/>
      <c r="C80" s="116"/>
      <c r="D80" s="78"/>
      <c r="E80" s="79"/>
      <c r="F80" s="79"/>
      <c r="G80" s="80"/>
    </row>
    <row r="81" spans="2:7" ht="17.100000000000001" customHeight="1" x14ac:dyDescent="0.25">
      <c r="B81" s="35"/>
      <c r="C81" s="116"/>
      <c r="D81" s="78"/>
      <c r="E81" s="79"/>
      <c r="F81" s="79"/>
      <c r="G81" s="80"/>
    </row>
    <row r="82" spans="2:7" ht="17.100000000000001" customHeight="1" x14ac:dyDescent="0.25">
      <c r="B82" s="35"/>
      <c r="C82" s="116"/>
      <c r="D82" s="78"/>
      <c r="E82" s="79"/>
      <c r="F82" s="79"/>
      <c r="G82" s="80"/>
    </row>
    <row r="83" spans="2:7" ht="17.100000000000001" customHeight="1" x14ac:dyDescent="0.25">
      <c r="B83" s="35"/>
      <c r="C83" s="116"/>
      <c r="D83" s="78"/>
      <c r="E83" s="79"/>
      <c r="F83" s="79"/>
      <c r="G83" s="80"/>
    </row>
    <row r="85" spans="2:7" ht="21" customHeight="1" x14ac:dyDescent="0.25">
      <c r="B85" s="42" t="s">
        <v>48</v>
      </c>
      <c r="C85" s="43"/>
      <c r="D85" s="43"/>
      <c r="E85" s="43"/>
      <c r="F85" s="43"/>
      <c r="G85" s="44"/>
    </row>
    <row r="86" spans="2:7" ht="29.1" customHeight="1" x14ac:dyDescent="0.25">
      <c r="B86" s="1"/>
      <c r="C86" s="114"/>
      <c r="D86" s="68" t="s">
        <v>121</v>
      </c>
      <c r="E86" s="69" t="s">
        <v>122</v>
      </c>
      <c r="F86" s="69" t="s">
        <v>123</v>
      </c>
      <c r="G86" s="70" t="s">
        <v>124</v>
      </c>
    </row>
    <row r="87" spans="2:7" ht="30" customHeight="1" x14ac:dyDescent="0.25">
      <c r="B87" s="32"/>
      <c r="C87" s="111" t="s">
        <v>79</v>
      </c>
      <c r="D87" s="73">
        <v>76</v>
      </c>
      <c r="E87" s="74">
        <v>60.8</v>
      </c>
      <c r="F87" s="74">
        <v>60.8</v>
      </c>
      <c r="G87" s="81">
        <f>F87</f>
        <v>60.8</v>
      </c>
    </row>
    <row r="88" spans="2:7" ht="30" customHeight="1" x14ac:dyDescent="0.25">
      <c r="B88" s="33"/>
      <c r="C88" s="113" t="s">
        <v>76</v>
      </c>
      <c r="D88" s="62">
        <v>32</v>
      </c>
      <c r="E88" s="71">
        <v>25.6</v>
      </c>
      <c r="F88" s="71">
        <v>25.6</v>
      </c>
      <c r="G88" s="82">
        <f>F88+G87</f>
        <v>86.4</v>
      </c>
    </row>
    <row r="89" spans="2:7" ht="17.100000000000001" customHeight="1" x14ac:dyDescent="0.25">
      <c r="B89" s="33"/>
      <c r="C89" s="111" t="s">
        <v>77</v>
      </c>
      <c r="D89" s="73">
        <v>9</v>
      </c>
      <c r="E89" s="74">
        <v>7.1999999999999993</v>
      </c>
      <c r="F89" s="74">
        <v>7.1999999999999993</v>
      </c>
      <c r="G89" s="82">
        <f>F89+G88</f>
        <v>93.600000000000009</v>
      </c>
    </row>
    <row r="90" spans="2:7" ht="30" customHeight="1" x14ac:dyDescent="0.25">
      <c r="B90" s="33"/>
      <c r="C90" s="111" t="s">
        <v>78</v>
      </c>
      <c r="D90" s="73">
        <v>8</v>
      </c>
      <c r="E90" s="74">
        <v>6.4</v>
      </c>
      <c r="F90" s="74">
        <v>6.4</v>
      </c>
      <c r="G90" s="83">
        <f>F90+G89</f>
        <v>100.00000000000001</v>
      </c>
    </row>
    <row r="91" spans="2:7" ht="17.100000000000001" customHeight="1" x14ac:dyDescent="0.25">
      <c r="B91" s="34"/>
      <c r="C91" s="115" t="s">
        <v>120</v>
      </c>
      <c r="D91" s="65">
        <v>125</v>
      </c>
      <c r="E91" s="76">
        <v>100</v>
      </c>
      <c r="F91" s="76">
        <v>100</v>
      </c>
      <c r="G91" s="77"/>
    </row>
    <row r="92" spans="2:7" ht="17.100000000000001" customHeight="1" x14ac:dyDescent="0.25">
      <c r="B92" s="35"/>
      <c r="C92" s="116"/>
      <c r="D92" s="78"/>
      <c r="E92" s="79"/>
      <c r="F92" s="79"/>
      <c r="G92" s="80"/>
    </row>
    <row r="93" spans="2:7" ht="17.100000000000001" customHeight="1" x14ac:dyDescent="0.25">
      <c r="B93" s="35"/>
      <c r="C93" s="116"/>
      <c r="D93" s="78"/>
      <c r="E93" s="79"/>
      <c r="F93" s="79"/>
      <c r="G93" s="80"/>
    </row>
    <row r="94" spans="2:7" ht="17.100000000000001" customHeight="1" x14ac:dyDescent="0.25">
      <c r="B94" s="35"/>
      <c r="C94" s="116"/>
      <c r="D94" s="78"/>
      <c r="E94" s="79"/>
      <c r="F94" s="79"/>
      <c r="G94" s="80"/>
    </row>
    <row r="95" spans="2:7" ht="17.100000000000001" customHeight="1" x14ac:dyDescent="0.25">
      <c r="B95" s="35"/>
      <c r="C95" s="116"/>
      <c r="D95" s="78"/>
      <c r="E95" s="79"/>
      <c r="F95" s="79"/>
      <c r="G95" s="80"/>
    </row>
    <row r="96" spans="2:7" ht="17.100000000000001" customHeight="1" x14ac:dyDescent="0.25">
      <c r="B96" s="35"/>
      <c r="C96" s="116"/>
      <c r="D96" s="78"/>
      <c r="E96" s="79"/>
      <c r="F96" s="79"/>
      <c r="G96" s="80"/>
    </row>
    <row r="97" spans="2:7" ht="17.100000000000001" customHeight="1" x14ac:dyDescent="0.25">
      <c r="B97" s="35"/>
      <c r="C97" s="116"/>
      <c r="D97" s="78"/>
      <c r="E97" s="79"/>
      <c r="F97" s="79"/>
      <c r="G97" s="80"/>
    </row>
    <row r="98" spans="2:7" ht="17.100000000000001" customHeight="1" x14ac:dyDescent="0.25">
      <c r="B98" s="35"/>
      <c r="C98" s="116"/>
      <c r="D98" s="78"/>
      <c r="E98" s="79"/>
      <c r="F98" s="79"/>
      <c r="G98" s="80"/>
    </row>
    <row r="99" spans="2:7" ht="17.100000000000001" customHeight="1" x14ac:dyDescent="0.25">
      <c r="B99" s="35"/>
      <c r="C99" s="116"/>
      <c r="D99" s="78"/>
      <c r="E99" s="79"/>
      <c r="F99" s="79"/>
      <c r="G99" s="80"/>
    </row>
    <row r="100" spans="2:7" ht="17.100000000000001" customHeight="1" x14ac:dyDescent="0.25">
      <c r="B100" s="35"/>
      <c r="C100" s="116"/>
      <c r="D100" s="78"/>
      <c r="E100" s="79"/>
      <c r="F100" s="79"/>
      <c r="G100" s="80"/>
    </row>
    <row r="101" spans="2:7" ht="17.100000000000001" customHeight="1" x14ac:dyDescent="0.25">
      <c r="B101" s="35"/>
      <c r="C101" s="116"/>
      <c r="D101" s="78"/>
      <c r="E101" s="79"/>
      <c r="F101" s="79"/>
      <c r="G101" s="80"/>
    </row>
    <row r="102" spans="2:7" ht="17.100000000000001" customHeight="1" x14ac:dyDescent="0.25">
      <c r="B102" s="35"/>
      <c r="C102" s="116"/>
      <c r="D102" s="78"/>
      <c r="E102" s="79"/>
      <c r="F102" s="79"/>
      <c r="G102" s="80"/>
    </row>
    <row r="103" spans="2:7" ht="17.100000000000001" customHeight="1" x14ac:dyDescent="0.25">
      <c r="B103" s="35"/>
      <c r="C103" s="116"/>
      <c r="D103" s="78"/>
      <c r="E103" s="79"/>
      <c r="F103" s="79"/>
      <c r="G103" s="80"/>
    </row>
    <row r="104" spans="2:7" ht="17.100000000000001" customHeight="1" x14ac:dyDescent="0.25">
      <c r="B104" s="35"/>
      <c r="C104" s="116"/>
      <c r="D104" s="78"/>
      <c r="E104" s="79"/>
      <c r="F104" s="79"/>
      <c r="G104" s="80"/>
    </row>
    <row r="105" spans="2:7" ht="17.100000000000001" customHeight="1" x14ac:dyDescent="0.25">
      <c r="B105" s="35"/>
      <c r="C105" s="116"/>
      <c r="D105" s="78"/>
      <c r="E105" s="79"/>
      <c r="F105" s="79"/>
      <c r="G105" s="80"/>
    </row>
    <row r="106" spans="2:7" ht="17.100000000000001" customHeight="1" x14ac:dyDescent="0.25">
      <c r="B106" s="35"/>
      <c r="C106" s="116"/>
      <c r="D106" s="78"/>
      <c r="E106" s="79"/>
      <c r="F106" s="79"/>
      <c r="G106" s="80"/>
    </row>
    <row r="107" spans="2:7" ht="17.100000000000001" customHeight="1" x14ac:dyDescent="0.25">
      <c r="B107" s="35"/>
      <c r="C107" s="116"/>
      <c r="D107" s="78"/>
      <c r="E107" s="79"/>
      <c r="F107" s="79"/>
      <c r="G107" s="80"/>
    </row>
    <row r="108" spans="2:7" ht="17.100000000000001" customHeight="1" x14ac:dyDescent="0.25">
      <c r="B108" s="35"/>
      <c r="C108" s="116"/>
      <c r="D108" s="78"/>
      <c r="E108" s="79"/>
      <c r="F108" s="79"/>
      <c r="G108" s="80"/>
    </row>
    <row r="109" spans="2:7" ht="17.100000000000001" customHeight="1" x14ac:dyDescent="0.25">
      <c r="B109" s="35"/>
      <c r="C109" s="116"/>
      <c r="D109" s="78"/>
      <c r="E109" s="79"/>
      <c r="F109" s="79"/>
      <c r="G109" s="80"/>
    </row>
    <row r="110" spans="2:7" ht="17.100000000000001" customHeight="1" x14ac:dyDescent="0.25">
      <c r="B110" s="35"/>
      <c r="C110" s="116"/>
      <c r="D110" s="78"/>
      <c r="E110" s="79"/>
      <c r="F110" s="79"/>
      <c r="G110" s="80"/>
    </row>
    <row r="111" spans="2:7" ht="17.100000000000001" customHeight="1" x14ac:dyDescent="0.25">
      <c r="B111" s="35"/>
      <c r="C111" s="116"/>
      <c r="D111" s="78"/>
      <c r="E111" s="79"/>
      <c r="F111" s="79"/>
      <c r="G111" s="80"/>
    </row>
    <row r="112" spans="2:7" ht="17.100000000000001" customHeight="1" x14ac:dyDescent="0.25">
      <c r="B112" s="35"/>
      <c r="C112" s="116"/>
      <c r="D112" s="78"/>
      <c r="E112" s="79"/>
      <c r="F112" s="79"/>
      <c r="G112" s="80"/>
    </row>
    <row r="113" spans="2:7" ht="17.100000000000001" customHeight="1" x14ac:dyDescent="0.25">
      <c r="B113" s="35"/>
      <c r="C113" s="116"/>
      <c r="D113" s="78"/>
      <c r="E113" s="79"/>
      <c r="F113" s="79"/>
      <c r="G113" s="80"/>
    </row>
    <row r="115" spans="2:7" ht="21" customHeight="1" x14ac:dyDescent="0.25">
      <c r="B115" s="42" t="s">
        <v>49</v>
      </c>
      <c r="C115" s="43"/>
      <c r="D115" s="43"/>
      <c r="E115" s="43"/>
      <c r="F115" s="43"/>
      <c r="G115" s="44"/>
    </row>
    <row r="116" spans="2:7" ht="29.1" customHeight="1" x14ac:dyDescent="0.25">
      <c r="B116" s="1"/>
      <c r="C116" s="114"/>
      <c r="D116" s="68" t="s">
        <v>121</v>
      </c>
      <c r="E116" s="69" t="s">
        <v>122</v>
      </c>
      <c r="F116" s="69" t="s">
        <v>123</v>
      </c>
      <c r="G116" s="70" t="s">
        <v>124</v>
      </c>
    </row>
    <row r="117" spans="2:7" ht="17.100000000000001" customHeight="1" x14ac:dyDescent="0.25">
      <c r="B117" s="32"/>
      <c r="C117" s="113" t="s">
        <v>80</v>
      </c>
      <c r="D117" s="62">
        <v>65</v>
      </c>
      <c r="E117" s="71">
        <v>52</v>
      </c>
      <c r="F117" s="71">
        <v>52</v>
      </c>
      <c r="G117" s="72">
        <v>52</v>
      </c>
    </row>
    <row r="118" spans="2:7" ht="17.100000000000001" customHeight="1" x14ac:dyDescent="0.25">
      <c r="B118" s="33"/>
      <c r="C118" s="111" t="s">
        <v>81</v>
      </c>
      <c r="D118" s="73">
        <v>60</v>
      </c>
      <c r="E118" s="74">
        <v>48</v>
      </c>
      <c r="F118" s="74">
        <v>48</v>
      </c>
      <c r="G118" s="75">
        <v>100</v>
      </c>
    </row>
    <row r="119" spans="2:7" ht="17.100000000000001" customHeight="1" x14ac:dyDescent="0.25">
      <c r="B119" s="34"/>
      <c r="C119" s="115" t="s">
        <v>120</v>
      </c>
      <c r="D119" s="65">
        <v>125</v>
      </c>
      <c r="E119" s="76">
        <v>100</v>
      </c>
      <c r="F119" s="76">
        <v>100</v>
      </c>
      <c r="G119" s="77"/>
    </row>
    <row r="120" spans="2:7" ht="17.100000000000001" customHeight="1" x14ac:dyDescent="0.25">
      <c r="B120" s="35"/>
      <c r="C120" s="116"/>
      <c r="D120" s="78"/>
      <c r="E120" s="79"/>
      <c r="F120" s="79"/>
      <c r="G120" s="80"/>
    </row>
    <row r="121" spans="2:7" ht="17.100000000000001" customHeight="1" x14ac:dyDescent="0.25">
      <c r="B121" s="35"/>
      <c r="C121" s="116"/>
      <c r="D121" s="78"/>
      <c r="E121" s="79"/>
      <c r="F121" s="79"/>
      <c r="G121" s="80"/>
    </row>
    <row r="122" spans="2:7" ht="17.100000000000001" customHeight="1" x14ac:dyDescent="0.25">
      <c r="B122" s="35"/>
      <c r="C122" s="116"/>
      <c r="D122" s="78"/>
      <c r="E122" s="79"/>
      <c r="F122" s="79"/>
      <c r="G122" s="80"/>
    </row>
    <row r="123" spans="2:7" ht="17.100000000000001" customHeight="1" x14ac:dyDescent="0.25">
      <c r="B123" s="35"/>
      <c r="C123" s="116"/>
      <c r="D123" s="78"/>
      <c r="E123" s="79"/>
      <c r="F123" s="79"/>
      <c r="G123" s="80"/>
    </row>
    <row r="124" spans="2:7" ht="17.100000000000001" customHeight="1" x14ac:dyDescent="0.25">
      <c r="B124" s="35"/>
      <c r="C124" s="116"/>
      <c r="D124" s="78"/>
      <c r="E124" s="79"/>
      <c r="F124" s="79"/>
      <c r="G124" s="80"/>
    </row>
    <row r="125" spans="2:7" ht="17.100000000000001" customHeight="1" x14ac:dyDescent="0.25">
      <c r="B125" s="35"/>
      <c r="C125" s="116"/>
      <c r="D125" s="78"/>
      <c r="E125" s="79"/>
      <c r="F125" s="79"/>
      <c r="G125" s="80"/>
    </row>
    <row r="126" spans="2:7" ht="17.100000000000001" customHeight="1" x14ac:dyDescent="0.25">
      <c r="B126" s="35"/>
      <c r="C126" s="116"/>
      <c r="D126" s="78"/>
      <c r="E126" s="79"/>
      <c r="F126" s="79"/>
      <c r="G126" s="80"/>
    </row>
    <row r="127" spans="2:7" ht="17.100000000000001" customHeight="1" x14ac:dyDescent="0.25">
      <c r="B127" s="35"/>
      <c r="C127" s="116"/>
      <c r="D127" s="78"/>
      <c r="E127" s="79"/>
      <c r="F127" s="79"/>
      <c r="G127" s="80"/>
    </row>
    <row r="128" spans="2:7" ht="17.100000000000001" customHeight="1" x14ac:dyDescent="0.25">
      <c r="B128" s="35"/>
      <c r="C128" s="116"/>
      <c r="D128" s="78"/>
      <c r="E128" s="79"/>
      <c r="F128" s="79"/>
      <c r="G128" s="80"/>
    </row>
    <row r="129" spans="2:7" ht="17.100000000000001" customHeight="1" x14ac:dyDescent="0.25">
      <c r="B129" s="35"/>
      <c r="C129" s="116"/>
      <c r="D129" s="78"/>
      <c r="E129" s="79"/>
      <c r="F129" s="79"/>
      <c r="G129" s="80"/>
    </row>
    <row r="130" spans="2:7" ht="17.100000000000001" customHeight="1" x14ac:dyDescent="0.25">
      <c r="B130" s="35"/>
      <c r="C130" s="116"/>
      <c r="D130" s="78"/>
      <c r="E130" s="79"/>
      <c r="F130" s="79"/>
      <c r="G130" s="80"/>
    </row>
    <row r="131" spans="2:7" ht="17.100000000000001" customHeight="1" x14ac:dyDescent="0.25">
      <c r="B131" s="35"/>
      <c r="C131" s="116"/>
      <c r="D131" s="78"/>
      <c r="E131" s="79"/>
      <c r="F131" s="79"/>
      <c r="G131" s="80"/>
    </row>
    <row r="132" spans="2:7" ht="17.100000000000001" customHeight="1" x14ac:dyDescent="0.25">
      <c r="B132" s="35"/>
      <c r="C132" s="116"/>
      <c r="D132" s="78"/>
      <c r="E132" s="79"/>
      <c r="F132" s="79"/>
      <c r="G132" s="80"/>
    </row>
    <row r="133" spans="2:7" ht="17.100000000000001" customHeight="1" x14ac:dyDescent="0.25">
      <c r="B133" s="35"/>
      <c r="C133" s="116"/>
      <c r="D133" s="78"/>
      <c r="E133" s="79"/>
      <c r="F133" s="79"/>
      <c r="G133" s="80"/>
    </row>
    <row r="134" spans="2:7" ht="17.100000000000001" customHeight="1" x14ac:dyDescent="0.25">
      <c r="B134" s="35"/>
      <c r="C134" s="116"/>
      <c r="D134" s="78"/>
      <c r="E134" s="79"/>
      <c r="F134" s="79"/>
      <c r="G134" s="80"/>
    </row>
    <row r="135" spans="2:7" ht="17.100000000000001" customHeight="1" x14ac:dyDescent="0.25">
      <c r="B135" s="35"/>
      <c r="C135" s="116"/>
      <c r="D135" s="78"/>
      <c r="E135" s="79"/>
      <c r="F135" s="79"/>
      <c r="G135" s="80"/>
    </row>
    <row r="136" spans="2:7" ht="17.100000000000001" customHeight="1" x14ac:dyDescent="0.25">
      <c r="B136" s="35"/>
      <c r="C136" s="116"/>
      <c r="D136" s="78"/>
      <c r="E136" s="79"/>
      <c r="F136" s="79"/>
      <c r="G136" s="80"/>
    </row>
    <row r="137" spans="2:7" ht="17.100000000000001" customHeight="1" x14ac:dyDescent="0.25">
      <c r="B137" s="35"/>
      <c r="C137" s="116"/>
      <c r="D137" s="78"/>
      <c r="E137" s="79"/>
      <c r="F137" s="79"/>
      <c r="G137" s="80"/>
    </row>
    <row r="138" spans="2:7" ht="17.100000000000001" customHeight="1" x14ac:dyDescent="0.25">
      <c r="B138" s="35"/>
      <c r="C138" s="116"/>
      <c r="D138" s="78"/>
      <c r="E138" s="79"/>
      <c r="F138" s="79"/>
      <c r="G138" s="80"/>
    </row>
    <row r="139" spans="2:7" ht="17.100000000000001" customHeight="1" x14ac:dyDescent="0.25">
      <c r="B139" s="35"/>
      <c r="C139" s="116"/>
      <c r="D139" s="78"/>
      <c r="E139" s="79"/>
      <c r="F139" s="79"/>
      <c r="G139" s="80"/>
    </row>
    <row r="140" spans="2:7" ht="17.100000000000001" customHeight="1" x14ac:dyDescent="0.25">
      <c r="B140" s="35"/>
      <c r="C140" s="116"/>
      <c r="D140" s="78"/>
      <c r="E140" s="79"/>
      <c r="F140" s="79"/>
      <c r="G140" s="80"/>
    </row>
    <row r="141" spans="2:7" ht="17.100000000000001" customHeight="1" x14ac:dyDescent="0.25">
      <c r="B141" s="35"/>
      <c r="C141" s="116"/>
      <c r="D141" s="78"/>
      <c r="E141" s="79"/>
      <c r="F141" s="79"/>
      <c r="G141" s="80"/>
    </row>
    <row r="143" spans="2:7" ht="21" customHeight="1" x14ac:dyDescent="0.25">
      <c r="B143" s="42" t="s">
        <v>50</v>
      </c>
      <c r="C143" s="43"/>
      <c r="D143" s="43"/>
      <c r="E143" s="43"/>
      <c r="F143" s="43"/>
      <c r="G143" s="44"/>
    </row>
    <row r="144" spans="2:7" ht="29.1" customHeight="1" x14ac:dyDescent="0.25">
      <c r="B144" s="1"/>
      <c r="C144" s="114"/>
      <c r="D144" s="68" t="s">
        <v>121</v>
      </c>
      <c r="E144" s="69" t="s">
        <v>122</v>
      </c>
      <c r="F144" s="69" t="s">
        <v>123</v>
      </c>
      <c r="G144" s="70" t="s">
        <v>124</v>
      </c>
    </row>
    <row r="145" spans="2:7" ht="17.100000000000001" customHeight="1" x14ac:dyDescent="0.25">
      <c r="B145" s="32"/>
      <c r="C145" s="113" t="s">
        <v>82</v>
      </c>
      <c r="D145" s="62">
        <v>55</v>
      </c>
      <c r="E145" s="71">
        <v>44</v>
      </c>
      <c r="F145" s="71">
        <v>44</v>
      </c>
      <c r="G145" s="72">
        <v>44</v>
      </c>
    </row>
    <row r="146" spans="2:7" ht="17.100000000000001" customHeight="1" x14ac:dyDescent="0.25">
      <c r="B146" s="33"/>
      <c r="C146" s="111" t="s">
        <v>83</v>
      </c>
      <c r="D146" s="73">
        <v>46</v>
      </c>
      <c r="E146" s="74">
        <v>36.799999999999997</v>
      </c>
      <c r="F146" s="74">
        <v>36.799999999999997</v>
      </c>
      <c r="G146" s="75">
        <v>80.800000000000011</v>
      </c>
    </row>
    <row r="147" spans="2:7" ht="17.100000000000001" customHeight="1" x14ac:dyDescent="0.25">
      <c r="B147" s="33"/>
      <c r="C147" s="111" t="s">
        <v>84</v>
      </c>
      <c r="D147" s="73">
        <v>24</v>
      </c>
      <c r="E147" s="74">
        <v>19.2</v>
      </c>
      <c r="F147" s="74">
        <v>19.2</v>
      </c>
      <c r="G147" s="75">
        <v>100</v>
      </c>
    </row>
    <row r="148" spans="2:7" ht="17.100000000000001" customHeight="1" x14ac:dyDescent="0.25">
      <c r="B148" s="34"/>
      <c r="C148" s="115" t="s">
        <v>120</v>
      </c>
      <c r="D148" s="65">
        <v>125</v>
      </c>
      <c r="E148" s="76">
        <v>100</v>
      </c>
      <c r="F148" s="76">
        <v>100</v>
      </c>
      <c r="G148" s="77"/>
    </row>
    <row r="149" spans="2:7" ht="17.100000000000001" customHeight="1" x14ac:dyDescent="0.25">
      <c r="B149" s="35"/>
      <c r="C149" s="116"/>
      <c r="D149" s="78"/>
      <c r="E149" s="79"/>
      <c r="F149" s="79"/>
      <c r="G149" s="80"/>
    </row>
    <row r="150" spans="2:7" ht="17.100000000000001" customHeight="1" x14ac:dyDescent="0.25">
      <c r="B150" s="35"/>
      <c r="C150" s="116"/>
      <c r="D150" s="78"/>
      <c r="E150" s="79"/>
      <c r="F150" s="79"/>
      <c r="G150" s="80"/>
    </row>
    <row r="151" spans="2:7" ht="17.100000000000001" customHeight="1" x14ac:dyDescent="0.25">
      <c r="B151" s="35"/>
      <c r="C151" s="116"/>
      <c r="D151" s="78"/>
      <c r="E151" s="79"/>
      <c r="F151" s="79"/>
      <c r="G151" s="80"/>
    </row>
    <row r="152" spans="2:7" ht="17.100000000000001" customHeight="1" x14ac:dyDescent="0.25">
      <c r="B152" s="35"/>
      <c r="C152" s="116"/>
      <c r="D152" s="78"/>
      <c r="E152" s="79"/>
      <c r="F152" s="79"/>
      <c r="G152" s="80"/>
    </row>
    <row r="153" spans="2:7" ht="17.100000000000001" customHeight="1" x14ac:dyDescent="0.25">
      <c r="B153" s="35"/>
      <c r="C153" s="116"/>
      <c r="D153" s="78"/>
      <c r="E153" s="79"/>
      <c r="F153" s="79"/>
      <c r="G153" s="80"/>
    </row>
    <row r="154" spans="2:7" ht="17.100000000000001" customHeight="1" x14ac:dyDescent="0.25">
      <c r="B154" s="35"/>
      <c r="C154" s="116"/>
      <c r="D154" s="78"/>
      <c r="E154" s="79"/>
      <c r="F154" s="79"/>
      <c r="G154" s="80"/>
    </row>
    <row r="155" spans="2:7" ht="17.100000000000001" customHeight="1" x14ac:dyDescent="0.25">
      <c r="B155" s="35"/>
      <c r="C155" s="116"/>
      <c r="D155" s="78"/>
      <c r="E155" s="79"/>
      <c r="F155" s="79"/>
      <c r="G155" s="80"/>
    </row>
    <row r="156" spans="2:7" ht="17.100000000000001" customHeight="1" x14ac:dyDescent="0.25">
      <c r="B156" s="35"/>
      <c r="C156" s="116"/>
      <c r="D156" s="78"/>
      <c r="E156" s="79"/>
      <c r="F156" s="79"/>
      <c r="G156" s="80"/>
    </row>
    <row r="157" spans="2:7" ht="17.100000000000001" customHeight="1" x14ac:dyDescent="0.25">
      <c r="B157" s="35"/>
      <c r="C157" s="116"/>
      <c r="D157" s="78"/>
      <c r="E157" s="79"/>
      <c r="F157" s="79"/>
      <c r="G157" s="80"/>
    </row>
    <row r="158" spans="2:7" ht="17.100000000000001" customHeight="1" x14ac:dyDescent="0.25">
      <c r="B158" s="35"/>
      <c r="C158" s="116"/>
      <c r="D158" s="78"/>
      <c r="E158" s="79"/>
      <c r="F158" s="79"/>
      <c r="G158" s="80"/>
    </row>
    <row r="159" spans="2:7" ht="17.100000000000001" customHeight="1" x14ac:dyDescent="0.25">
      <c r="B159" s="35"/>
      <c r="C159" s="116"/>
      <c r="D159" s="78"/>
      <c r="E159" s="79"/>
      <c r="F159" s="79"/>
      <c r="G159" s="80"/>
    </row>
    <row r="160" spans="2:7" ht="17.100000000000001" customHeight="1" x14ac:dyDescent="0.25">
      <c r="B160" s="35"/>
      <c r="C160" s="116"/>
      <c r="D160" s="78"/>
      <c r="E160" s="79"/>
      <c r="F160" s="79"/>
      <c r="G160" s="80"/>
    </row>
    <row r="161" spans="2:7" ht="17.100000000000001" customHeight="1" x14ac:dyDescent="0.25">
      <c r="B161" s="35"/>
      <c r="C161" s="116"/>
      <c r="D161" s="78"/>
      <c r="E161" s="79"/>
      <c r="F161" s="79"/>
      <c r="G161" s="80"/>
    </row>
    <row r="162" spans="2:7" ht="17.100000000000001" customHeight="1" x14ac:dyDescent="0.25">
      <c r="B162" s="35"/>
      <c r="C162" s="116"/>
      <c r="D162" s="78"/>
      <c r="E162" s="79"/>
      <c r="F162" s="79"/>
      <c r="G162" s="80"/>
    </row>
    <row r="163" spans="2:7" ht="17.100000000000001" customHeight="1" x14ac:dyDescent="0.25">
      <c r="B163" s="35"/>
      <c r="C163" s="116"/>
      <c r="D163" s="78"/>
      <c r="E163" s="79"/>
      <c r="F163" s="79"/>
      <c r="G163" s="80"/>
    </row>
    <row r="164" spans="2:7" ht="17.100000000000001" customHeight="1" x14ac:dyDescent="0.25">
      <c r="B164" s="35"/>
      <c r="C164" s="116"/>
      <c r="D164" s="78"/>
      <c r="E164" s="79"/>
      <c r="F164" s="79"/>
      <c r="G164" s="80"/>
    </row>
    <row r="165" spans="2:7" ht="17.100000000000001" customHeight="1" x14ac:dyDescent="0.25">
      <c r="B165" s="35"/>
      <c r="C165" s="116"/>
      <c r="D165" s="78"/>
      <c r="E165" s="79"/>
      <c r="F165" s="79"/>
      <c r="G165" s="80"/>
    </row>
    <row r="166" spans="2:7" ht="17.100000000000001" customHeight="1" x14ac:dyDescent="0.25">
      <c r="B166" s="35"/>
      <c r="C166" s="116"/>
      <c r="D166" s="78"/>
      <c r="E166" s="79"/>
      <c r="F166" s="79"/>
      <c r="G166" s="80"/>
    </row>
    <row r="167" spans="2:7" ht="17.100000000000001" customHeight="1" x14ac:dyDescent="0.25">
      <c r="B167" s="35"/>
      <c r="C167" s="116"/>
      <c r="D167" s="78"/>
      <c r="E167" s="79"/>
      <c r="F167" s="79"/>
      <c r="G167" s="80"/>
    </row>
    <row r="168" spans="2:7" ht="17.100000000000001" customHeight="1" x14ac:dyDescent="0.25">
      <c r="B168" s="35"/>
      <c r="C168" s="116"/>
      <c r="D168" s="78"/>
      <c r="E168" s="79"/>
      <c r="F168" s="79"/>
      <c r="G168" s="80"/>
    </row>
    <row r="169" spans="2:7" ht="17.100000000000001" customHeight="1" x14ac:dyDescent="0.25">
      <c r="B169" s="35"/>
      <c r="C169" s="116"/>
      <c r="D169" s="78"/>
      <c r="E169" s="79"/>
      <c r="F169" s="79"/>
      <c r="G169" s="80"/>
    </row>
    <row r="170" spans="2:7" ht="17.100000000000001" customHeight="1" x14ac:dyDescent="0.25">
      <c r="B170" s="35"/>
      <c r="C170" s="116"/>
      <c r="D170" s="78"/>
      <c r="E170" s="79"/>
      <c r="F170" s="79"/>
      <c r="G170" s="80"/>
    </row>
    <row r="172" spans="2:7" ht="21" customHeight="1" x14ac:dyDescent="0.25">
      <c r="B172" s="42" t="s">
        <v>51</v>
      </c>
      <c r="C172" s="43"/>
      <c r="D172" s="43"/>
      <c r="E172" s="43"/>
      <c r="F172" s="43"/>
      <c r="G172" s="44"/>
    </row>
    <row r="173" spans="2:7" ht="29.1" customHeight="1" x14ac:dyDescent="0.25">
      <c r="B173" s="1"/>
      <c r="C173" s="114"/>
      <c r="D173" s="68" t="s">
        <v>121</v>
      </c>
      <c r="E173" s="69" t="s">
        <v>122</v>
      </c>
      <c r="F173" s="69" t="s">
        <v>123</v>
      </c>
      <c r="G173" s="70" t="s">
        <v>124</v>
      </c>
    </row>
    <row r="174" spans="2:7" ht="30" customHeight="1" x14ac:dyDescent="0.25">
      <c r="B174" s="32"/>
      <c r="C174" s="113" t="s">
        <v>85</v>
      </c>
      <c r="D174" s="62">
        <v>27</v>
      </c>
      <c r="E174" s="71">
        <v>21.6</v>
      </c>
      <c r="F174" s="71">
        <v>21.6</v>
      </c>
      <c r="G174" s="72">
        <v>21.6</v>
      </c>
    </row>
    <row r="175" spans="2:7" ht="17.100000000000001" customHeight="1" x14ac:dyDescent="0.25">
      <c r="B175" s="33"/>
      <c r="C175" s="111" t="s">
        <v>86</v>
      </c>
      <c r="D175" s="73">
        <v>47</v>
      </c>
      <c r="E175" s="74">
        <v>37.6</v>
      </c>
      <c r="F175" s="74">
        <v>37.6</v>
      </c>
      <c r="G175" s="75">
        <v>59.199999999999996</v>
      </c>
    </row>
    <row r="176" spans="2:7" ht="17.100000000000001" customHeight="1" x14ac:dyDescent="0.25">
      <c r="B176" s="33"/>
      <c r="C176" s="111" t="s">
        <v>87</v>
      </c>
      <c r="D176" s="73">
        <v>33</v>
      </c>
      <c r="E176" s="74">
        <v>26.400000000000002</v>
      </c>
      <c r="F176" s="74">
        <v>26.400000000000002</v>
      </c>
      <c r="G176" s="75">
        <v>85.6</v>
      </c>
    </row>
    <row r="177" spans="2:7" ht="17.100000000000001" customHeight="1" x14ac:dyDescent="0.25">
      <c r="B177" s="33"/>
      <c r="C177" s="111" t="s">
        <v>88</v>
      </c>
      <c r="D177" s="73">
        <v>11</v>
      </c>
      <c r="E177" s="74">
        <v>8.7999999999999989</v>
      </c>
      <c r="F177" s="74">
        <v>8.7999999999999989</v>
      </c>
      <c r="G177" s="75">
        <v>94.399999999999991</v>
      </c>
    </row>
    <row r="178" spans="2:7" ht="17.100000000000001" customHeight="1" x14ac:dyDescent="0.25">
      <c r="B178" s="33"/>
      <c r="C178" s="111" t="s">
        <v>89</v>
      </c>
      <c r="D178" s="73">
        <v>7</v>
      </c>
      <c r="E178" s="74">
        <v>5.6000000000000005</v>
      </c>
      <c r="F178" s="74">
        <v>5.6000000000000005</v>
      </c>
      <c r="G178" s="75">
        <v>100</v>
      </c>
    </row>
    <row r="179" spans="2:7" ht="17.100000000000001" customHeight="1" x14ac:dyDescent="0.25">
      <c r="B179" s="34"/>
      <c r="C179" s="115" t="s">
        <v>120</v>
      </c>
      <c r="D179" s="65">
        <v>125</v>
      </c>
      <c r="E179" s="76">
        <v>100</v>
      </c>
      <c r="F179" s="76">
        <v>100</v>
      </c>
      <c r="G179" s="77"/>
    </row>
    <row r="180" spans="2:7" ht="17.100000000000001" customHeight="1" x14ac:dyDescent="0.25">
      <c r="B180" s="35"/>
      <c r="C180" s="116"/>
      <c r="D180" s="78"/>
      <c r="E180" s="79"/>
      <c r="F180" s="79"/>
      <c r="G180" s="80"/>
    </row>
    <row r="181" spans="2:7" ht="17.100000000000001" customHeight="1" x14ac:dyDescent="0.25">
      <c r="B181" s="35"/>
      <c r="C181" s="116"/>
      <c r="D181" s="78"/>
      <c r="E181" s="79"/>
      <c r="F181" s="79"/>
      <c r="G181" s="80"/>
    </row>
    <row r="182" spans="2:7" ht="17.100000000000001" customHeight="1" x14ac:dyDescent="0.25">
      <c r="B182" s="35"/>
      <c r="C182" s="116"/>
      <c r="D182" s="78"/>
      <c r="E182" s="79"/>
      <c r="F182" s="79"/>
      <c r="G182" s="80"/>
    </row>
    <row r="183" spans="2:7" ht="17.100000000000001" customHeight="1" x14ac:dyDescent="0.25">
      <c r="B183" s="35"/>
      <c r="C183" s="116"/>
      <c r="D183" s="78"/>
      <c r="E183" s="79"/>
      <c r="F183" s="79"/>
      <c r="G183" s="80"/>
    </row>
    <row r="184" spans="2:7" ht="17.100000000000001" customHeight="1" x14ac:dyDescent="0.25">
      <c r="B184" s="35"/>
      <c r="C184" s="116"/>
      <c r="D184" s="78"/>
      <c r="E184" s="79"/>
      <c r="F184" s="79"/>
      <c r="G184" s="80"/>
    </row>
    <row r="185" spans="2:7" ht="17.100000000000001" customHeight="1" x14ac:dyDescent="0.25">
      <c r="B185" s="35"/>
      <c r="C185" s="116"/>
      <c r="D185" s="78"/>
      <c r="E185" s="79"/>
      <c r="F185" s="79"/>
      <c r="G185" s="80"/>
    </row>
    <row r="186" spans="2:7" ht="17.100000000000001" customHeight="1" x14ac:dyDescent="0.25">
      <c r="B186" s="35"/>
      <c r="C186" s="116"/>
      <c r="D186" s="78"/>
      <c r="E186" s="79"/>
      <c r="F186" s="79"/>
      <c r="G186" s="80"/>
    </row>
    <row r="187" spans="2:7" ht="17.100000000000001" customHeight="1" x14ac:dyDescent="0.25">
      <c r="B187" s="35"/>
      <c r="C187" s="116"/>
      <c r="D187" s="78"/>
      <c r="E187" s="79"/>
      <c r="F187" s="79"/>
      <c r="G187" s="80"/>
    </row>
    <row r="188" spans="2:7" ht="17.100000000000001" customHeight="1" x14ac:dyDescent="0.25">
      <c r="B188" s="35"/>
      <c r="C188" s="116"/>
      <c r="D188" s="78"/>
      <c r="E188" s="79"/>
      <c r="F188" s="79"/>
      <c r="G188" s="80"/>
    </row>
    <row r="189" spans="2:7" ht="17.100000000000001" customHeight="1" x14ac:dyDescent="0.25">
      <c r="B189" s="35"/>
      <c r="C189" s="116"/>
      <c r="D189" s="78"/>
      <c r="E189" s="79"/>
      <c r="F189" s="79"/>
      <c r="G189" s="80"/>
    </row>
    <row r="190" spans="2:7" ht="17.100000000000001" customHeight="1" x14ac:dyDescent="0.25">
      <c r="B190" s="35"/>
      <c r="C190" s="116"/>
      <c r="D190" s="78"/>
      <c r="E190" s="79"/>
      <c r="F190" s="79"/>
      <c r="G190" s="80"/>
    </row>
    <row r="191" spans="2:7" ht="17.100000000000001" customHeight="1" x14ac:dyDescent="0.25">
      <c r="B191" s="35"/>
      <c r="C191" s="116"/>
      <c r="D191" s="78"/>
      <c r="E191" s="79"/>
      <c r="F191" s="79"/>
      <c r="G191" s="80"/>
    </row>
    <row r="192" spans="2:7" ht="17.100000000000001" customHeight="1" x14ac:dyDescent="0.25">
      <c r="B192" s="35"/>
      <c r="C192" s="116"/>
      <c r="D192" s="78"/>
      <c r="E192" s="79"/>
      <c r="F192" s="79"/>
      <c r="G192" s="80"/>
    </row>
    <row r="193" spans="2:7" ht="17.100000000000001" customHeight="1" x14ac:dyDescent="0.25">
      <c r="B193" s="35"/>
      <c r="C193" s="116"/>
      <c r="D193" s="78"/>
      <c r="E193" s="79"/>
      <c r="F193" s="79"/>
      <c r="G193" s="80"/>
    </row>
    <row r="194" spans="2:7" ht="17.100000000000001" customHeight="1" x14ac:dyDescent="0.25">
      <c r="B194" s="35"/>
      <c r="C194" s="116"/>
      <c r="D194" s="78"/>
      <c r="E194" s="79"/>
      <c r="F194" s="79"/>
      <c r="G194" s="80"/>
    </row>
    <row r="195" spans="2:7" ht="17.100000000000001" customHeight="1" x14ac:dyDescent="0.25">
      <c r="B195" s="35"/>
      <c r="C195" s="116"/>
      <c r="D195" s="78"/>
      <c r="E195" s="79"/>
      <c r="F195" s="79"/>
      <c r="G195" s="80"/>
    </row>
    <row r="196" spans="2:7" ht="17.100000000000001" customHeight="1" x14ac:dyDescent="0.25">
      <c r="B196" s="35"/>
      <c r="C196" s="116"/>
      <c r="D196" s="78"/>
      <c r="E196" s="79"/>
      <c r="F196" s="79"/>
      <c r="G196" s="80"/>
    </row>
    <row r="197" spans="2:7" ht="17.100000000000001" customHeight="1" x14ac:dyDescent="0.25">
      <c r="B197" s="35"/>
      <c r="C197" s="116"/>
      <c r="D197" s="78"/>
      <c r="E197" s="79"/>
      <c r="F197" s="79"/>
      <c r="G197" s="80"/>
    </row>
    <row r="198" spans="2:7" ht="17.100000000000001" customHeight="1" x14ac:dyDescent="0.25">
      <c r="B198" s="35"/>
      <c r="C198" s="116"/>
      <c r="D198" s="78"/>
      <c r="E198" s="79"/>
      <c r="F198" s="79"/>
      <c r="G198" s="80"/>
    </row>
    <row r="199" spans="2:7" ht="17.100000000000001" customHeight="1" x14ac:dyDescent="0.25">
      <c r="B199" s="35"/>
      <c r="C199" s="116"/>
      <c r="D199" s="78"/>
      <c r="E199" s="79"/>
      <c r="F199" s="79"/>
      <c r="G199" s="80"/>
    </row>
    <row r="200" spans="2:7" ht="17.100000000000001" customHeight="1" x14ac:dyDescent="0.25">
      <c r="B200" s="35"/>
      <c r="C200" s="116"/>
      <c r="D200" s="78"/>
      <c r="E200" s="79"/>
      <c r="F200" s="79"/>
      <c r="G200" s="80"/>
    </row>
    <row r="201" spans="2:7" ht="17.100000000000001" customHeight="1" x14ac:dyDescent="0.25">
      <c r="B201" s="35"/>
      <c r="C201" s="116"/>
      <c r="D201" s="78"/>
      <c r="E201" s="79"/>
      <c r="F201" s="79"/>
      <c r="G201" s="80"/>
    </row>
    <row r="203" spans="2:7" ht="21" customHeight="1" x14ac:dyDescent="0.25">
      <c r="B203" s="42" t="s">
        <v>52</v>
      </c>
      <c r="C203" s="43"/>
      <c r="D203" s="43"/>
      <c r="E203" s="43"/>
      <c r="F203" s="43"/>
      <c r="G203" s="44"/>
    </row>
    <row r="204" spans="2:7" ht="29.1" customHeight="1" x14ac:dyDescent="0.25">
      <c r="B204" s="1"/>
      <c r="C204" s="114"/>
      <c r="D204" s="68" t="s">
        <v>121</v>
      </c>
      <c r="E204" s="69" t="s">
        <v>122</v>
      </c>
      <c r="F204" s="69" t="s">
        <v>123</v>
      </c>
      <c r="G204" s="70" t="s">
        <v>124</v>
      </c>
    </row>
    <row r="205" spans="2:7" ht="17.100000000000001" customHeight="1" x14ac:dyDescent="0.25">
      <c r="B205" s="32"/>
      <c r="C205" s="113" t="s">
        <v>90</v>
      </c>
      <c r="D205" s="62">
        <v>44</v>
      </c>
      <c r="E205" s="71">
        <v>35.199999999999996</v>
      </c>
      <c r="F205" s="71">
        <v>35.199999999999996</v>
      </c>
      <c r="G205" s="72">
        <v>35.199999999999996</v>
      </c>
    </row>
    <row r="206" spans="2:7" ht="17.100000000000001" customHeight="1" x14ac:dyDescent="0.25">
      <c r="B206" s="33"/>
      <c r="C206" s="111" t="s">
        <v>91</v>
      </c>
      <c r="D206" s="73">
        <v>16</v>
      </c>
      <c r="E206" s="74">
        <v>12.8</v>
      </c>
      <c r="F206" s="74">
        <v>12.8</v>
      </c>
      <c r="G206" s="75">
        <v>48</v>
      </c>
    </row>
    <row r="207" spans="2:7" ht="17.100000000000001" customHeight="1" x14ac:dyDescent="0.25">
      <c r="B207" s="33"/>
      <c r="C207" s="111" t="s">
        <v>92</v>
      </c>
      <c r="D207" s="73">
        <v>12</v>
      </c>
      <c r="E207" s="74">
        <v>9.6</v>
      </c>
      <c r="F207" s="74">
        <v>9.6</v>
      </c>
      <c r="G207" s="75">
        <v>57.599999999999994</v>
      </c>
    </row>
    <row r="208" spans="2:7" ht="17.100000000000001" customHeight="1" x14ac:dyDescent="0.25">
      <c r="B208" s="33"/>
      <c r="C208" s="111" t="s">
        <v>89</v>
      </c>
      <c r="D208" s="73">
        <v>2</v>
      </c>
      <c r="E208" s="74">
        <v>1.6</v>
      </c>
      <c r="F208" s="74">
        <v>1.6</v>
      </c>
      <c r="G208" s="75">
        <v>59.199999999999996</v>
      </c>
    </row>
    <row r="209" spans="2:7" ht="17.100000000000001" customHeight="1" x14ac:dyDescent="0.25">
      <c r="B209" s="33"/>
      <c r="C209" s="111" t="s">
        <v>93</v>
      </c>
      <c r="D209" s="73">
        <v>44</v>
      </c>
      <c r="E209" s="74">
        <v>35.199999999999996</v>
      </c>
      <c r="F209" s="74">
        <v>35.199999999999996</v>
      </c>
      <c r="G209" s="75">
        <v>94.399999999999991</v>
      </c>
    </row>
    <row r="210" spans="2:7" ht="17.100000000000001" customHeight="1" x14ac:dyDescent="0.25">
      <c r="B210" s="33"/>
      <c r="C210" s="111" t="s">
        <v>94</v>
      </c>
      <c r="D210" s="73">
        <v>7</v>
      </c>
      <c r="E210" s="74">
        <v>5.6000000000000005</v>
      </c>
      <c r="F210" s="74">
        <v>5.6000000000000005</v>
      </c>
      <c r="G210" s="75">
        <v>100</v>
      </c>
    </row>
    <row r="211" spans="2:7" ht="17.100000000000001" customHeight="1" x14ac:dyDescent="0.25">
      <c r="B211" s="34"/>
      <c r="C211" s="115" t="s">
        <v>120</v>
      </c>
      <c r="D211" s="65">
        <v>125</v>
      </c>
      <c r="E211" s="76">
        <v>100</v>
      </c>
      <c r="F211" s="76">
        <v>100</v>
      </c>
      <c r="G211" s="77"/>
    </row>
    <row r="212" spans="2:7" ht="17.100000000000001" customHeight="1" x14ac:dyDescent="0.25">
      <c r="B212" s="35"/>
      <c r="C212" s="116"/>
      <c r="D212" s="78"/>
      <c r="E212" s="79"/>
      <c r="F212" s="79"/>
      <c r="G212" s="80"/>
    </row>
    <row r="213" spans="2:7" ht="17.100000000000001" customHeight="1" x14ac:dyDescent="0.25">
      <c r="B213" s="35"/>
      <c r="C213" s="116"/>
      <c r="D213" s="78"/>
      <c r="E213" s="79"/>
      <c r="F213" s="79"/>
      <c r="G213" s="80"/>
    </row>
    <row r="214" spans="2:7" ht="17.100000000000001" customHeight="1" x14ac:dyDescent="0.25">
      <c r="B214" s="35"/>
      <c r="C214" s="116"/>
      <c r="D214" s="78"/>
      <c r="E214" s="79"/>
      <c r="F214" s="79"/>
      <c r="G214" s="80"/>
    </row>
    <row r="215" spans="2:7" ht="17.100000000000001" customHeight="1" x14ac:dyDescent="0.25">
      <c r="B215" s="35"/>
      <c r="C215" s="116"/>
      <c r="D215" s="78"/>
      <c r="E215" s="79"/>
      <c r="F215" s="79"/>
      <c r="G215" s="80"/>
    </row>
    <row r="216" spans="2:7" ht="17.100000000000001" customHeight="1" x14ac:dyDescent="0.25">
      <c r="B216" s="35"/>
      <c r="C216" s="116"/>
      <c r="D216" s="78"/>
      <c r="E216" s="79"/>
      <c r="F216" s="79"/>
      <c r="G216" s="80"/>
    </row>
    <row r="217" spans="2:7" ht="17.100000000000001" customHeight="1" x14ac:dyDescent="0.25">
      <c r="B217" s="35"/>
      <c r="C217" s="116"/>
      <c r="D217" s="78"/>
      <c r="E217" s="79"/>
      <c r="F217" s="79"/>
      <c r="G217" s="80"/>
    </row>
    <row r="218" spans="2:7" ht="17.100000000000001" customHeight="1" x14ac:dyDescent="0.25">
      <c r="B218" s="35"/>
      <c r="C218" s="116"/>
      <c r="D218" s="78"/>
      <c r="E218" s="79"/>
      <c r="F218" s="79"/>
      <c r="G218" s="80"/>
    </row>
    <row r="219" spans="2:7" ht="17.100000000000001" customHeight="1" x14ac:dyDescent="0.25">
      <c r="B219" s="35"/>
      <c r="C219" s="116"/>
      <c r="D219" s="78"/>
      <c r="E219" s="79"/>
      <c r="F219" s="79"/>
      <c r="G219" s="80"/>
    </row>
    <row r="220" spans="2:7" ht="17.100000000000001" customHeight="1" x14ac:dyDescent="0.25">
      <c r="B220" s="35"/>
      <c r="C220" s="116"/>
      <c r="D220" s="78"/>
      <c r="E220" s="79"/>
      <c r="F220" s="79"/>
      <c r="G220" s="80"/>
    </row>
    <row r="221" spans="2:7" ht="17.100000000000001" customHeight="1" x14ac:dyDescent="0.25">
      <c r="B221" s="35"/>
      <c r="C221" s="116"/>
      <c r="D221" s="78"/>
      <c r="E221" s="79"/>
      <c r="F221" s="79"/>
      <c r="G221" s="80"/>
    </row>
    <row r="222" spans="2:7" ht="17.100000000000001" customHeight="1" x14ac:dyDescent="0.25">
      <c r="B222" s="35"/>
      <c r="C222" s="116"/>
      <c r="D222" s="78"/>
      <c r="E222" s="79"/>
      <c r="F222" s="79"/>
      <c r="G222" s="80"/>
    </row>
    <row r="223" spans="2:7" ht="17.100000000000001" customHeight="1" x14ac:dyDescent="0.25">
      <c r="B223" s="35"/>
      <c r="C223" s="116"/>
      <c r="D223" s="78"/>
      <c r="E223" s="79"/>
      <c r="F223" s="79"/>
      <c r="G223" s="80"/>
    </row>
    <row r="224" spans="2:7" ht="17.100000000000001" customHeight="1" x14ac:dyDescent="0.25">
      <c r="B224" s="35"/>
      <c r="C224" s="116"/>
      <c r="D224" s="78"/>
      <c r="E224" s="79"/>
      <c r="F224" s="79"/>
      <c r="G224" s="80"/>
    </row>
    <row r="225" spans="2:7" ht="17.100000000000001" customHeight="1" x14ac:dyDescent="0.25">
      <c r="B225" s="35"/>
      <c r="C225" s="116"/>
      <c r="D225" s="78"/>
      <c r="E225" s="79"/>
      <c r="F225" s="79"/>
      <c r="G225" s="80"/>
    </row>
    <row r="226" spans="2:7" ht="17.100000000000001" customHeight="1" x14ac:dyDescent="0.25">
      <c r="B226" s="35"/>
      <c r="C226" s="116"/>
      <c r="D226" s="78"/>
      <c r="E226" s="79"/>
      <c r="F226" s="79"/>
      <c r="G226" s="80"/>
    </row>
    <row r="227" spans="2:7" ht="17.100000000000001" customHeight="1" x14ac:dyDescent="0.25">
      <c r="B227" s="35"/>
      <c r="C227" s="116"/>
      <c r="D227" s="78"/>
      <c r="E227" s="79"/>
      <c r="F227" s="79"/>
      <c r="G227" s="80"/>
    </row>
    <row r="228" spans="2:7" ht="17.100000000000001" customHeight="1" x14ac:dyDescent="0.25">
      <c r="B228" s="35"/>
      <c r="C228" s="116"/>
      <c r="D228" s="78"/>
      <c r="E228" s="79"/>
      <c r="F228" s="79"/>
      <c r="G228" s="80"/>
    </row>
    <row r="229" spans="2:7" ht="17.100000000000001" customHeight="1" x14ac:dyDescent="0.25">
      <c r="B229" s="35"/>
      <c r="C229" s="116"/>
      <c r="D229" s="78"/>
      <c r="E229" s="79"/>
      <c r="F229" s="79"/>
      <c r="G229" s="80"/>
    </row>
    <row r="230" spans="2:7" ht="17.100000000000001" customHeight="1" x14ac:dyDescent="0.25">
      <c r="B230" s="35"/>
      <c r="C230" s="116"/>
      <c r="D230" s="78"/>
      <c r="E230" s="79"/>
      <c r="F230" s="79"/>
      <c r="G230" s="80"/>
    </row>
    <row r="231" spans="2:7" ht="17.100000000000001" customHeight="1" x14ac:dyDescent="0.25">
      <c r="B231" s="35"/>
      <c r="C231" s="116"/>
      <c r="D231" s="78"/>
      <c r="E231" s="79"/>
      <c r="F231" s="79"/>
      <c r="G231" s="80"/>
    </row>
    <row r="232" spans="2:7" ht="17.100000000000001" customHeight="1" x14ac:dyDescent="0.25">
      <c r="B232" s="35"/>
      <c r="C232" s="116"/>
      <c r="D232" s="78"/>
      <c r="E232" s="79"/>
      <c r="F232" s="79"/>
      <c r="G232" s="80"/>
    </row>
    <row r="233" spans="2:7" ht="17.100000000000001" customHeight="1" x14ac:dyDescent="0.25">
      <c r="B233" s="35"/>
      <c r="C233" s="116"/>
      <c r="D233" s="78"/>
      <c r="E233" s="79"/>
      <c r="F233" s="79"/>
      <c r="G233" s="80"/>
    </row>
    <row r="235" spans="2:7" ht="21" customHeight="1" x14ac:dyDescent="0.25">
      <c r="B235" s="42" t="s">
        <v>53</v>
      </c>
      <c r="C235" s="43"/>
      <c r="D235" s="43"/>
      <c r="E235" s="43"/>
      <c r="F235" s="43"/>
      <c r="G235" s="44"/>
    </row>
    <row r="236" spans="2:7" ht="29.1" customHeight="1" x14ac:dyDescent="0.25">
      <c r="B236" s="1"/>
      <c r="C236" s="114"/>
      <c r="D236" s="68" t="s">
        <v>121</v>
      </c>
      <c r="E236" s="69" t="s">
        <v>122</v>
      </c>
      <c r="F236" s="69" t="s">
        <v>123</v>
      </c>
      <c r="G236" s="70" t="s">
        <v>124</v>
      </c>
    </row>
    <row r="237" spans="2:7" ht="17.100000000000001" customHeight="1" x14ac:dyDescent="0.25">
      <c r="B237" s="32"/>
      <c r="C237" s="113" t="s">
        <v>95</v>
      </c>
      <c r="D237" s="62">
        <v>28</v>
      </c>
      <c r="E237" s="71">
        <v>22.400000000000002</v>
      </c>
      <c r="F237" s="71">
        <v>22.400000000000002</v>
      </c>
      <c r="G237" s="72">
        <v>22.400000000000002</v>
      </c>
    </row>
    <row r="238" spans="2:7" ht="17.100000000000001" customHeight="1" x14ac:dyDescent="0.25">
      <c r="B238" s="33"/>
      <c r="C238" s="111" t="s">
        <v>96</v>
      </c>
      <c r="D238" s="73">
        <v>97</v>
      </c>
      <c r="E238" s="74">
        <v>77.600000000000009</v>
      </c>
      <c r="F238" s="74">
        <v>77.600000000000009</v>
      </c>
      <c r="G238" s="75">
        <v>100</v>
      </c>
    </row>
    <row r="239" spans="2:7" ht="17.100000000000001" customHeight="1" x14ac:dyDescent="0.25">
      <c r="B239" s="34"/>
      <c r="C239" s="115" t="s">
        <v>120</v>
      </c>
      <c r="D239" s="65">
        <v>125</v>
      </c>
      <c r="E239" s="76">
        <v>100</v>
      </c>
      <c r="F239" s="76">
        <v>100</v>
      </c>
      <c r="G239" s="77"/>
    </row>
    <row r="240" spans="2:7" ht="17.100000000000001" customHeight="1" x14ac:dyDescent="0.25">
      <c r="B240" s="35"/>
      <c r="C240" s="116"/>
      <c r="D240" s="78"/>
      <c r="E240" s="79"/>
      <c r="F240" s="79"/>
      <c r="G240" s="80"/>
    </row>
    <row r="241" spans="2:7" ht="17.100000000000001" customHeight="1" x14ac:dyDescent="0.25">
      <c r="B241" s="35"/>
      <c r="C241" s="116"/>
      <c r="D241" s="78"/>
      <c r="E241" s="79"/>
      <c r="F241" s="79"/>
      <c r="G241" s="80"/>
    </row>
    <row r="242" spans="2:7" ht="17.100000000000001" customHeight="1" x14ac:dyDescent="0.25">
      <c r="B242" s="35"/>
      <c r="C242" s="116"/>
      <c r="D242" s="78"/>
      <c r="E242" s="79"/>
      <c r="F242" s="79"/>
      <c r="G242" s="80"/>
    </row>
    <row r="243" spans="2:7" ht="17.100000000000001" customHeight="1" x14ac:dyDescent="0.25">
      <c r="B243" s="35"/>
      <c r="C243" s="116"/>
      <c r="D243" s="78"/>
      <c r="E243" s="79"/>
      <c r="F243" s="79"/>
      <c r="G243" s="80"/>
    </row>
    <row r="244" spans="2:7" ht="17.100000000000001" customHeight="1" x14ac:dyDescent="0.25">
      <c r="B244" s="35"/>
      <c r="C244" s="116"/>
      <c r="D244" s="78"/>
      <c r="E244" s="79"/>
      <c r="F244" s="79"/>
      <c r="G244" s="80"/>
    </row>
    <row r="245" spans="2:7" ht="17.100000000000001" customHeight="1" x14ac:dyDescent="0.25">
      <c r="B245" s="35"/>
      <c r="C245" s="116"/>
      <c r="D245" s="78"/>
      <c r="E245" s="79"/>
      <c r="F245" s="79"/>
      <c r="G245" s="80"/>
    </row>
    <row r="246" spans="2:7" ht="17.100000000000001" customHeight="1" x14ac:dyDescent="0.25">
      <c r="B246" s="35"/>
      <c r="C246" s="116"/>
      <c r="D246" s="78"/>
      <c r="E246" s="79"/>
      <c r="F246" s="79"/>
      <c r="G246" s="80"/>
    </row>
    <row r="247" spans="2:7" ht="17.100000000000001" customHeight="1" x14ac:dyDescent="0.25">
      <c r="B247" s="35"/>
      <c r="C247" s="116"/>
      <c r="D247" s="78"/>
      <c r="E247" s="79"/>
      <c r="F247" s="79"/>
      <c r="G247" s="80"/>
    </row>
    <row r="248" spans="2:7" ht="17.100000000000001" customHeight="1" x14ac:dyDescent="0.25">
      <c r="B248" s="35"/>
      <c r="C248" s="116"/>
      <c r="D248" s="78"/>
      <c r="E248" s="79"/>
      <c r="F248" s="79"/>
      <c r="G248" s="80"/>
    </row>
    <row r="249" spans="2:7" ht="17.100000000000001" customHeight="1" x14ac:dyDescent="0.25">
      <c r="B249" s="35"/>
      <c r="C249" s="116"/>
      <c r="D249" s="78"/>
      <c r="E249" s="79"/>
      <c r="F249" s="79"/>
      <c r="G249" s="80"/>
    </row>
    <row r="250" spans="2:7" ht="17.100000000000001" customHeight="1" x14ac:dyDescent="0.25">
      <c r="B250" s="35"/>
      <c r="C250" s="116"/>
      <c r="D250" s="78"/>
      <c r="E250" s="79"/>
      <c r="F250" s="79"/>
      <c r="G250" s="80"/>
    </row>
    <row r="251" spans="2:7" ht="17.100000000000001" customHeight="1" x14ac:dyDescent="0.25">
      <c r="B251" s="35"/>
      <c r="C251" s="116"/>
      <c r="D251" s="78"/>
      <c r="E251" s="79"/>
      <c r="F251" s="79"/>
      <c r="G251" s="80"/>
    </row>
    <row r="252" spans="2:7" ht="17.100000000000001" customHeight="1" x14ac:dyDescent="0.25">
      <c r="B252" s="35"/>
      <c r="C252" s="116"/>
      <c r="D252" s="78"/>
      <c r="E252" s="79"/>
      <c r="F252" s="79"/>
      <c r="G252" s="80"/>
    </row>
    <row r="253" spans="2:7" ht="17.100000000000001" customHeight="1" x14ac:dyDescent="0.25">
      <c r="B253" s="35"/>
      <c r="C253" s="116"/>
      <c r="D253" s="78"/>
      <c r="E253" s="79"/>
      <c r="F253" s="79"/>
      <c r="G253" s="80"/>
    </row>
    <row r="254" spans="2:7" ht="17.100000000000001" customHeight="1" x14ac:dyDescent="0.25">
      <c r="B254" s="35"/>
      <c r="C254" s="116"/>
      <c r="D254" s="78"/>
      <c r="E254" s="79"/>
      <c r="F254" s="79"/>
      <c r="G254" s="80"/>
    </row>
    <row r="255" spans="2:7" ht="17.100000000000001" customHeight="1" x14ac:dyDescent="0.25">
      <c r="B255" s="35"/>
      <c r="C255" s="116"/>
      <c r="D255" s="78"/>
      <c r="E255" s="79"/>
      <c r="F255" s="79"/>
      <c r="G255" s="80"/>
    </row>
    <row r="256" spans="2:7" ht="17.100000000000001" customHeight="1" x14ac:dyDescent="0.25">
      <c r="B256" s="35"/>
      <c r="C256" s="116"/>
      <c r="D256" s="78"/>
      <c r="E256" s="79"/>
      <c r="F256" s="79"/>
      <c r="G256" s="80"/>
    </row>
    <row r="257" spans="2:7" ht="17.100000000000001" customHeight="1" x14ac:dyDescent="0.25">
      <c r="B257" s="35"/>
      <c r="C257" s="116"/>
      <c r="D257" s="78"/>
      <c r="E257" s="79"/>
      <c r="F257" s="79"/>
      <c r="G257" s="80"/>
    </row>
    <row r="258" spans="2:7" ht="17.100000000000001" customHeight="1" x14ac:dyDescent="0.25">
      <c r="B258" s="35"/>
      <c r="C258" s="116"/>
      <c r="D258" s="78"/>
      <c r="E258" s="79"/>
      <c r="F258" s="79"/>
      <c r="G258" s="80"/>
    </row>
    <row r="259" spans="2:7" ht="17.100000000000001" customHeight="1" x14ac:dyDescent="0.25">
      <c r="B259" s="35"/>
      <c r="C259" s="116"/>
      <c r="D259" s="78"/>
      <c r="E259" s="79"/>
      <c r="F259" s="79"/>
      <c r="G259" s="80"/>
    </row>
    <row r="260" spans="2:7" ht="17.100000000000001" customHeight="1" x14ac:dyDescent="0.25">
      <c r="B260" s="35"/>
      <c r="C260" s="116"/>
      <c r="D260" s="78"/>
      <c r="E260" s="79"/>
      <c r="F260" s="79"/>
      <c r="G260" s="80"/>
    </row>
    <row r="261" spans="2:7" ht="17.100000000000001" customHeight="1" x14ac:dyDescent="0.25">
      <c r="B261" s="35"/>
      <c r="C261" s="116"/>
      <c r="D261" s="78"/>
      <c r="E261" s="79"/>
      <c r="F261" s="79"/>
      <c r="G261" s="80"/>
    </row>
    <row r="263" spans="2:7" ht="21" customHeight="1" x14ac:dyDescent="0.25">
      <c r="B263" s="42" t="s">
        <v>54</v>
      </c>
      <c r="C263" s="43"/>
      <c r="D263" s="43"/>
      <c r="E263" s="43"/>
      <c r="F263" s="43"/>
      <c r="G263" s="44"/>
    </row>
    <row r="264" spans="2:7" ht="29.1" customHeight="1" x14ac:dyDescent="0.25">
      <c r="B264" s="1"/>
      <c r="C264" s="114"/>
      <c r="D264" s="68" t="s">
        <v>121</v>
      </c>
      <c r="E264" s="69" t="s">
        <v>122</v>
      </c>
      <c r="F264" s="69" t="s">
        <v>123</v>
      </c>
      <c r="G264" s="70" t="s">
        <v>124</v>
      </c>
    </row>
    <row r="265" spans="2:7" ht="17.100000000000001" customHeight="1" x14ac:dyDescent="0.25">
      <c r="B265" s="32"/>
      <c r="C265" s="113" t="s">
        <v>95</v>
      </c>
      <c r="D265" s="62">
        <v>124</v>
      </c>
      <c r="E265" s="71">
        <v>99.2</v>
      </c>
      <c r="F265" s="71">
        <v>99.2</v>
      </c>
      <c r="G265" s="72">
        <v>99.2</v>
      </c>
    </row>
    <row r="266" spans="2:7" ht="17.100000000000001" customHeight="1" x14ac:dyDescent="0.25">
      <c r="B266" s="33"/>
      <c r="C266" s="111" t="s">
        <v>96</v>
      </c>
      <c r="D266" s="73">
        <v>1</v>
      </c>
      <c r="E266" s="74">
        <v>0.8</v>
      </c>
      <c r="F266" s="74">
        <v>0.8</v>
      </c>
      <c r="G266" s="75">
        <v>100</v>
      </c>
    </row>
    <row r="267" spans="2:7" ht="17.100000000000001" customHeight="1" x14ac:dyDescent="0.25">
      <c r="B267" s="34"/>
      <c r="C267" s="115" t="s">
        <v>120</v>
      </c>
      <c r="D267" s="65">
        <v>125</v>
      </c>
      <c r="E267" s="76">
        <v>100</v>
      </c>
      <c r="F267" s="76">
        <v>100</v>
      </c>
      <c r="G267" s="77"/>
    </row>
    <row r="268" spans="2:7" ht="17.100000000000001" customHeight="1" x14ac:dyDescent="0.25">
      <c r="B268" s="35"/>
      <c r="C268" s="116"/>
      <c r="D268" s="78"/>
      <c r="E268" s="79"/>
      <c r="F268" s="79"/>
      <c r="G268" s="80"/>
    </row>
    <row r="269" spans="2:7" ht="17.100000000000001" customHeight="1" x14ac:dyDescent="0.25">
      <c r="B269" s="35"/>
      <c r="C269" s="116"/>
      <c r="D269" s="78"/>
      <c r="E269" s="79"/>
      <c r="F269" s="79"/>
      <c r="G269" s="80"/>
    </row>
    <row r="270" spans="2:7" ht="17.100000000000001" customHeight="1" x14ac:dyDescent="0.25">
      <c r="B270" s="35"/>
      <c r="C270" s="116"/>
      <c r="D270" s="78"/>
      <c r="E270" s="79"/>
      <c r="F270" s="79"/>
      <c r="G270" s="80"/>
    </row>
    <row r="271" spans="2:7" ht="17.100000000000001" customHeight="1" x14ac:dyDescent="0.25">
      <c r="B271" s="35"/>
      <c r="C271" s="116"/>
      <c r="D271" s="78"/>
      <c r="E271" s="79"/>
      <c r="F271" s="79"/>
      <c r="G271" s="80"/>
    </row>
    <row r="272" spans="2:7" ht="17.100000000000001" customHeight="1" x14ac:dyDescent="0.25">
      <c r="B272" s="35"/>
      <c r="C272" s="116"/>
      <c r="D272" s="78"/>
      <c r="E272" s="79"/>
      <c r="F272" s="79"/>
      <c r="G272" s="80"/>
    </row>
    <row r="273" spans="2:7" ht="17.100000000000001" customHeight="1" x14ac:dyDescent="0.25">
      <c r="B273" s="35"/>
      <c r="C273" s="116"/>
      <c r="D273" s="78"/>
      <c r="E273" s="79"/>
      <c r="F273" s="79"/>
      <c r="G273" s="80"/>
    </row>
    <row r="274" spans="2:7" ht="17.100000000000001" customHeight="1" x14ac:dyDescent="0.25">
      <c r="B274" s="35"/>
      <c r="C274" s="116"/>
      <c r="D274" s="78"/>
      <c r="E274" s="79"/>
      <c r="F274" s="79"/>
      <c r="G274" s="80"/>
    </row>
    <row r="275" spans="2:7" ht="17.100000000000001" customHeight="1" x14ac:dyDescent="0.25">
      <c r="B275" s="35"/>
      <c r="C275" s="116"/>
      <c r="D275" s="78"/>
      <c r="E275" s="79"/>
      <c r="F275" s="79"/>
      <c r="G275" s="80"/>
    </row>
    <row r="276" spans="2:7" ht="17.100000000000001" customHeight="1" x14ac:dyDescent="0.25">
      <c r="B276" s="35"/>
      <c r="C276" s="116"/>
      <c r="D276" s="78"/>
      <c r="E276" s="79"/>
      <c r="F276" s="79"/>
      <c r="G276" s="80"/>
    </row>
    <row r="277" spans="2:7" ht="17.100000000000001" customHeight="1" x14ac:dyDescent="0.25">
      <c r="B277" s="35"/>
      <c r="C277" s="116"/>
      <c r="D277" s="78"/>
      <c r="E277" s="79"/>
      <c r="F277" s="79"/>
      <c r="G277" s="80"/>
    </row>
    <row r="278" spans="2:7" ht="17.100000000000001" customHeight="1" x14ac:dyDescent="0.25">
      <c r="B278" s="35"/>
      <c r="C278" s="116"/>
      <c r="D278" s="78"/>
      <c r="E278" s="79"/>
      <c r="F278" s="79"/>
      <c r="G278" s="80"/>
    </row>
    <row r="279" spans="2:7" ht="17.100000000000001" customHeight="1" x14ac:dyDescent="0.25">
      <c r="B279" s="35"/>
      <c r="C279" s="116"/>
      <c r="D279" s="78"/>
      <c r="E279" s="79"/>
      <c r="F279" s="79"/>
      <c r="G279" s="80"/>
    </row>
    <row r="280" spans="2:7" ht="17.100000000000001" customHeight="1" x14ac:dyDescent="0.25">
      <c r="B280" s="35"/>
      <c r="C280" s="116"/>
      <c r="D280" s="78"/>
      <c r="E280" s="79"/>
      <c r="F280" s="79"/>
      <c r="G280" s="80"/>
    </row>
    <row r="281" spans="2:7" ht="17.100000000000001" customHeight="1" x14ac:dyDescent="0.25">
      <c r="B281" s="35"/>
      <c r="C281" s="116"/>
      <c r="D281" s="78"/>
      <c r="E281" s="79"/>
      <c r="F281" s="79"/>
      <c r="G281" s="80"/>
    </row>
    <row r="282" spans="2:7" ht="17.100000000000001" customHeight="1" x14ac:dyDescent="0.25">
      <c r="B282" s="35"/>
      <c r="C282" s="116"/>
      <c r="D282" s="78"/>
      <c r="E282" s="79"/>
      <c r="F282" s="79"/>
      <c r="G282" s="80"/>
    </row>
    <row r="283" spans="2:7" ht="17.100000000000001" customHeight="1" x14ac:dyDescent="0.25">
      <c r="B283" s="35"/>
      <c r="C283" s="116"/>
      <c r="D283" s="78"/>
      <c r="E283" s="79"/>
      <c r="F283" s="79"/>
      <c r="G283" s="80"/>
    </row>
    <row r="284" spans="2:7" ht="17.100000000000001" customHeight="1" x14ac:dyDescent="0.25">
      <c r="B284" s="35"/>
      <c r="C284" s="116"/>
      <c r="D284" s="78"/>
      <c r="E284" s="79"/>
      <c r="F284" s="79"/>
      <c r="G284" s="80"/>
    </row>
    <row r="285" spans="2:7" ht="17.100000000000001" customHeight="1" x14ac:dyDescent="0.25">
      <c r="B285" s="35"/>
      <c r="C285" s="116"/>
      <c r="D285" s="78"/>
      <c r="E285" s="79"/>
      <c r="F285" s="79"/>
      <c r="G285" s="80"/>
    </row>
    <row r="286" spans="2:7" ht="17.100000000000001" customHeight="1" x14ac:dyDescent="0.25">
      <c r="B286" s="35"/>
      <c r="C286" s="116"/>
      <c r="D286" s="78"/>
      <c r="E286" s="79"/>
      <c r="F286" s="79"/>
      <c r="G286" s="80"/>
    </row>
    <row r="287" spans="2:7" ht="17.100000000000001" customHeight="1" x14ac:dyDescent="0.25">
      <c r="B287" s="35"/>
      <c r="C287" s="116"/>
      <c r="D287" s="78"/>
      <c r="E287" s="79"/>
      <c r="F287" s="79"/>
      <c r="G287" s="80"/>
    </row>
    <row r="288" spans="2:7" ht="17.100000000000001" customHeight="1" x14ac:dyDescent="0.25">
      <c r="B288" s="35"/>
      <c r="C288" s="116"/>
      <c r="D288" s="78"/>
      <c r="E288" s="79"/>
      <c r="F288" s="79"/>
      <c r="G288" s="80"/>
    </row>
    <row r="289" spans="2:7" ht="17.100000000000001" customHeight="1" x14ac:dyDescent="0.25">
      <c r="B289" s="35"/>
      <c r="C289" s="116"/>
      <c r="D289" s="78"/>
      <c r="E289" s="79"/>
      <c r="F289" s="79"/>
      <c r="G289" s="80"/>
    </row>
    <row r="291" spans="2:7" ht="36" customHeight="1" x14ac:dyDescent="0.25">
      <c r="B291" s="42" t="s">
        <v>55</v>
      </c>
      <c r="C291" s="43"/>
      <c r="D291" s="43"/>
      <c r="E291" s="43"/>
      <c r="F291" s="43"/>
      <c r="G291" s="44"/>
    </row>
    <row r="292" spans="2:7" ht="29.1" customHeight="1" x14ac:dyDescent="0.25">
      <c r="B292" s="1"/>
      <c r="C292" s="114"/>
      <c r="D292" s="68" t="s">
        <v>121</v>
      </c>
      <c r="E292" s="69" t="s">
        <v>122</v>
      </c>
      <c r="F292" s="69" t="s">
        <v>123</v>
      </c>
      <c r="G292" s="70" t="s">
        <v>124</v>
      </c>
    </row>
    <row r="293" spans="2:7" ht="17.100000000000001" customHeight="1" x14ac:dyDescent="0.25">
      <c r="B293" s="32"/>
      <c r="C293" s="113" t="s">
        <v>97</v>
      </c>
      <c r="D293" s="62">
        <v>12</v>
      </c>
      <c r="E293" s="71">
        <v>9.6</v>
      </c>
      <c r="F293" s="71">
        <v>9.6</v>
      </c>
      <c r="G293" s="72">
        <v>9.6</v>
      </c>
    </row>
    <row r="294" spans="2:7" ht="17.100000000000001" customHeight="1" x14ac:dyDescent="0.25">
      <c r="B294" s="33"/>
      <c r="C294" s="111" t="s">
        <v>98</v>
      </c>
      <c r="D294" s="73">
        <v>61</v>
      </c>
      <c r="E294" s="74">
        <v>48.8</v>
      </c>
      <c r="F294" s="74">
        <v>48.8</v>
      </c>
      <c r="G294" s="75">
        <v>58.4</v>
      </c>
    </row>
    <row r="295" spans="2:7" ht="30" customHeight="1" x14ac:dyDescent="0.25">
      <c r="B295" s="33"/>
      <c r="C295" s="111" t="s">
        <v>99</v>
      </c>
      <c r="D295" s="73">
        <v>52</v>
      </c>
      <c r="E295" s="74">
        <v>41.6</v>
      </c>
      <c r="F295" s="74">
        <v>41.6</v>
      </c>
      <c r="G295" s="75">
        <v>100</v>
      </c>
    </row>
    <row r="296" spans="2:7" ht="17.100000000000001" customHeight="1" x14ac:dyDescent="0.25">
      <c r="B296" s="34"/>
      <c r="C296" s="115" t="s">
        <v>120</v>
      </c>
      <c r="D296" s="65">
        <v>125</v>
      </c>
      <c r="E296" s="76">
        <v>100</v>
      </c>
      <c r="F296" s="76">
        <v>100</v>
      </c>
      <c r="G296" s="77"/>
    </row>
    <row r="297" spans="2:7" ht="17.100000000000001" customHeight="1" x14ac:dyDescent="0.25">
      <c r="B297" s="35"/>
      <c r="C297" s="116"/>
      <c r="D297" s="78"/>
      <c r="E297" s="79"/>
      <c r="F297" s="79"/>
      <c r="G297" s="80"/>
    </row>
    <row r="298" spans="2:7" ht="17.100000000000001" customHeight="1" x14ac:dyDescent="0.25">
      <c r="B298" s="35"/>
      <c r="C298" s="116"/>
      <c r="D298" s="78"/>
      <c r="E298" s="79"/>
      <c r="F298" s="79"/>
      <c r="G298" s="80"/>
    </row>
    <row r="299" spans="2:7" ht="17.100000000000001" customHeight="1" x14ac:dyDescent="0.25">
      <c r="B299" s="35"/>
      <c r="C299" s="116"/>
      <c r="D299" s="78"/>
      <c r="E299" s="79"/>
      <c r="F299" s="79"/>
      <c r="G299" s="80"/>
    </row>
    <row r="300" spans="2:7" ht="17.100000000000001" customHeight="1" x14ac:dyDescent="0.25">
      <c r="B300" s="35"/>
      <c r="C300" s="116"/>
      <c r="D300" s="78"/>
      <c r="E300" s="79"/>
      <c r="F300" s="79"/>
      <c r="G300" s="80"/>
    </row>
    <row r="301" spans="2:7" ht="17.100000000000001" customHeight="1" x14ac:dyDescent="0.25">
      <c r="B301" s="35"/>
      <c r="C301" s="116"/>
      <c r="D301" s="78"/>
      <c r="E301" s="79"/>
      <c r="F301" s="79"/>
      <c r="G301" s="80"/>
    </row>
    <row r="302" spans="2:7" ht="17.100000000000001" customHeight="1" x14ac:dyDescent="0.25">
      <c r="B302" s="35"/>
      <c r="C302" s="116"/>
      <c r="D302" s="78"/>
      <c r="E302" s="79"/>
      <c r="F302" s="79"/>
      <c r="G302" s="80"/>
    </row>
    <row r="303" spans="2:7" ht="17.100000000000001" customHeight="1" x14ac:dyDescent="0.25">
      <c r="B303" s="35"/>
      <c r="C303" s="116"/>
      <c r="D303" s="78"/>
      <c r="E303" s="79"/>
      <c r="F303" s="79"/>
      <c r="G303" s="80"/>
    </row>
    <row r="304" spans="2:7" ht="17.100000000000001" customHeight="1" x14ac:dyDescent="0.25">
      <c r="B304" s="35"/>
      <c r="C304" s="116"/>
      <c r="D304" s="78"/>
      <c r="E304" s="79"/>
      <c r="F304" s="79"/>
      <c r="G304" s="80"/>
    </row>
    <row r="305" spans="2:7" ht="17.100000000000001" customHeight="1" x14ac:dyDescent="0.25">
      <c r="B305" s="35"/>
      <c r="C305" s="116"/>
      <c r="D305" s="78"/>
      <c r="E305" s="79"/>
      <c r="F305" s="79"/>
      <c r="G305" s="80"/>
    </row>
    <row r="306" spans="2:7" ht="17.100000000000001" customHeight="1" x14ac:dyDescent="0.25">
      <c r="B306" s="35"/>
      <c r="C306" s="116"/>
      <c r="D306" s="78"/>
      <c r="E306" s="79"/>
      <c r="F306" s="79"/>
      <c r="G306" s="80"/>
    </row>
    <row r="307" spans="2:7" ht="17.100000000000001" customHeight="1" x14ac:dyDescent="0.25">
      <c r="B307" s="35"/>
      <c r="C307" s="116"/>
      <c r="D307" s="78"/>
      <c r="E307" s="79"/>
      <c r="F307" s="79"/>
      <c r="G307" s="80"/>
    </row>
    <row r="308" spans="2:7" ht="17.100000000000001" customHeight="1" x14ac:dyDescent="0.25">
      <c r="B308" s="35"/>
      <c r="C308" s="116"/>
      <c r="D308" s="78"/>
      <c r="E308" s="79"/>
      <c r="F308" s="79"/>
      <c r="G308" s="80"/>
    </row>
    <row r="309" spans="2:7" ht="17.100000000000001" customHeight="1" x14ac:dyDescent="0.25">
      <c r="B309" s="35"/>
      <c r="C309" s="116"/>
      <c r="D309" s="78"/>
      <c r="E309" s="79"/>
      <c r="F309" s="79"/>
      <c r="G309" s="80"/>
    </row>
    <row r="310" spans="2:7" ht="17.100000000000001" customHeight="1" x14ac:dyDescent="0.25">
      <c r="B310" s="35"/>
      <c r="C310" s="116"/>
      <c r="D310" s="78"/>
      <c r="E310" s="79"/>
      <c r="F310" s="79"/>
      <c r="G310" s="80"/>
    </row>
    <row r="311" spans="2:7" ht="17.100000000000001" customHeight="1" x14ac:dyDescent="0.25">
      <c r="B311" s="35"/>
      <c r="C311" s="116"/>
      <c r="D311" s="78"/>
      <c r="E311" s="79"/>
      <c r="F311" s="79"/>
      <c r="G311" s="80"/>
    </row>
    <row r="312" spans="2:7" ht="17.100000000000001" customHeight="1" x14ac:dyDescent="0.25">
      <c r="B312" s="35"/>
      <c r="C312" s="116"/>
      <c r="D312" s="78"/>
      <c r="E312" s="79"/>
      <c r="F312" s="79"/>
      <c r="G312" s="80"/>
    </row>
    <row r="313" spans="2:7" ht="17.100000000000001" customHeight="1" x14ac:dyDescent="0.25">
      <c r="B313" s="35"/>
      <c r="C313" s="116"/>
      <c r="D313" s="78"/>
      <c r="E313" s="79"/>
      <c r="F313" s="79"/>
      <c r="G313" s="80"/>
    </row>
    <row r="314" spans="2:7" ht="17.100000000000001" customHeight="1" x14ac:dyDescent="0.25">
      <c r="B314" s="35"/>
      <c r="C314" s="116"/>
      <c r="D314" s="78"/>
      <c r="E314" s="79"/>
      <c r="F314" s="79"/>
      <c r="G314" s="80"/>
    </row>
    <row r="315" spans="2:7" ht="17.100000000000001" customHeight="1" x14ac:dyDescent="0.25">
      <c r="B315" s="35"/>
      <c r="C315" s="116"/>
      <c r="D315" s="78"/>
      <c r="E315" s="79"/>
      <c r="F315" s="79"/>
      <c r="G315" s="80"/>
    </row>
    <row r="316" spans="2:7" ht="17.100000000000001" customHeight="1" x14ac:dyDescent="0.25">
      <c r="B316" s="35"/>
      <c r="C316" s="116"/>
      <c r="D316" s="78"/>
      <c r="E316" s="79"/>
      <c r="F316" s="79"/>
      <c r="G316" s="80"/>
    </row>
    <row r="317" spans="2:7" ht="17.100000000000001" customHeight="1" x14ac:dyDescent="0.25">
      <c r="B317" s="35"/>
      <c r="C317" s="116"/>
      <c r="D317" s="78"/>
      <c r="E317" s="79"/>
      <c r="F317" s="79"/>
      <c r="G317" s="80"/>
    </row>
    <row r="318" spans="2:7" ht="17.100000000000001" customHeight="1" x14ac:dyDescent="0.25">
      <c r="B318" s="35"/>
      <c r="C318" s="116"/>
      <c r="D318" s="78"/>
      <c r="E318" s="79"/>
      <c r="F318" s="79"/>
      <c r="G318" s="80"/>
    </row>
    <row r="320" spans="2:7" ht="21" customHeight="1" x14ac:dyDescent="0.25">
      <c r="B320" s="42" t="s">
        <v>56</v>
      </c>
      <c r="C320" s="43"/>
      <c r="D320" s="43"/>
      <c r="E320" s="43"/>
      <c r="F320" s="43"/>
      <c r="G320" s="44"/>
    </row>
    <row r="321" spans="2:7" ht="29.1" customHeight="1" x14ac:dyDescent="0.25">
      <c r="B321" s="1"/>
      <c r="C321" s="114"/>
      <c r="D321" s="68" t="s">
        <v>121</v>
      </c>
      <c r="E321" s="69" t="s">
        <v>122</v>
      </c>
      <c r="F321" s="69" t="s">
        <v>123</v>
      </c>
      <c r="G321" s="70" t="s">
        <v>124</v>
      </c>
    </row>
    <row r="322" spans="2:7" ht="17.100000000000001" customHeight="1" x14ac:dyDescent="0.25">
      <c r="B322" s="84"/>
      <c r="C322" s="117" t="s">
        <v>95</v>
      </c>
      <c r="D322" s="85">
        <v>125</v>
      </c>
      <c r="E322" s="86">
        <v>100</v>
      </c>
      <c r="F322" s="86">
        <v>100</v>
      </c>
      <c r="G322" s="87">
        <v>100</v>
      </c>
    </row>
    <row r="323" spans="2:7" ht="17.100000000000001" customHeight="1" x14ac:dyDescent="0.25">
      <c r="B323" s="35"/>
      <c r="C323" s="116"/>
      <c r="D323" s="78"/>
      <c r="E323" s="79"/>
      <c r="F323" s="79"/>
      <c r="G323" s="80"/>
    </row>
    <row r="324" spans="2:7" ht="17.100000000000001" customHeight="1" x14ac:dyDescent="0.25">
      <c r="B324" s="35"/>
      <c r="C324" s="116"/>
      <c r="D324" s="78"/>
      <c r="E324" s="79"/>
      <c r="F324" s="79"/>
      <c r="G324" s="80"/>
    </row>
    <row r="325" spans="2:7" ht="17.100000000000001" customHeight="1" x14ac:dyDescent="0.25">
      <c r="B325" s="35"/>
      <c r="C325" s="116"/>
      <c r="D325" s="78"/>
      <c r="E325" s="79"/>
      <c r="F325" s="79"/>
      <c r="G325" s="80"/>
    </row>
    <row r="326" spans="2:7" ht="17.100000000000001" customHeight="1" x14ac:dyDescent="0.25">
      <c r="B326" s="35"/>
      <c r="C326" s="116"/>
      <c r="D326" s="78"/>
      <c r="E326" s="79"/>
      <c r="F326" s="79"/>
      <c r="G326" s="80"/>
    </row>
    <row r="327" spans="2:7" ht="17.100000000000001" customHeight="1" x14ac:dyDescent="0.25">
      <c r="B327" s="35"/>
      <c r="C327" s="116"/>
      <c r="D327" s="78"/>
      <c r="E327" s="79"/>
      <c r="F327" s="79"/>
      <c r="G327" s="80"/>
    </row>
    <row r="328" spans="2:7" ht="17.100000000000001" customHeight="1" x14ac:dyDescent="0.25">
      <c r="B328" s="35"/>
      <c r="C328" s="116"/>
      <c r="D328" s="78"/>
      <c r="E328" s="79"/>
      <c r="F328" s="79"/>
      <c r="G328" s="80"/>
    </row>
    <row r="329" spans="2:7" ht="17.100000000000001" customHeight="1" x14ac:dyDescent="0.25">
      <c r="B329" s="35"/>
      <c r="C329" s="116"/>
      <c r="D329" s="78"/>
      <c r="E329" s="79"/>
      <c r="F329" s="79"/>
      <c r="G329" s="80"/>
    </row>
    <row r="330" spans="2:7" ht="17.100000000000001" customHeight="1" x14ac:dyDescent="0.25">
      <c r="B330" s="35"/>
      <c r="C330" s="116"/>
      <c r="D330" s="78"/>
      <c r="E330" s="79"/>
      <c r="F330" s="79"/>
      <c r="G330" s="80"/>
    </row>
    <row r="331" spans="2:7" ht="17.100000000000001" customHeight="1" x14ac:dyDescent="0.25">
      <c r="B331" s="35"/>
      <c r="C331" s="116"/>
      <c r="D331" s="78"/>
      <c r="E331" s="79"/>
      <c r="F331" s="79"/>
      <c r="G331" s="80"/>
    </row>
    <row r="332" spans="2:7" ht="17.100000000000001" customHeight="1" x14ac:dyDescent="0.25">
      <c r="B332" s="35"/>
      <c r="C332" s="116"/>
      <c r="D332" s="78"/>
      <c r="E332" s="79"/>
      <c r="F332" s="79"/>
      <c r="G332" s="80"/>
    </row>
    <row r="333" spans="2:7" ht="17.100000000000001" customHeight="1" x14ac:dyDescent="0.25">
      <c r="B333" s="35"/>
      <c r="C333" s="116"/>
      <c r="D333" s="78"/>
      <c r="E333" s="79"/>
      <c r="F333" s="79"/>
      <c r="G333" s="80"/>
    </row>
    <row r="334" spans="2:7" ht="17.100000000000001" customHeight="1" x14ac:dyDescent="0.25">
      <c r="B334" s="35"/>
      <c r="C334" s="116"/>
      <c r="D334" s="78"/>
      <c r="E334" s="79"/>
      <c r="F334" s="79"/>
      <c r="G334" s="80"/>
    </row>
    <row r="335" spans="2:7" ht="17.100000000000001" customHeight="1" x14ac:dyDescent="0.25">
      <c r="B335" s="35"/>
      <c r="C335" s="116"/>
      <c r="D335" s="78"/>
      <c r="E335" s="79"/>
      <c r="F335" s="79"/>
      <c r="G335" s="80"/>
    </row>
    <row r="336" spans="2:7" ht="17.100000000000001" customHeight="1" x14ac:dyDescent="0.25">
      <c r="B336" s="35"/>
      <c r="C336" s="116"/>
      <c r="D336" s="78"/>
      <c r="E336" s="79"/>
      <c r="F336" s="79"/>
      <c r="G336" s="80"/>
    </row>
    <row r="337" spans="2:7" ht="17.100000000000001" customHeight="1" x14ac:dyDescent="0.25">
      <c r="B337" s="35"/>
      <c r="C337" s="116"/>
      <c r="D337" s="78"/>
      <c r="E337" s="79"/>
      <c r="F337" s="79"/>
      <c r="G337" s="80"/>
    </row>
    <row r="338" spans="2:7" ht="17.100000000000001" customHeight="1" x14ac:dyDescent="0.25">
      <c r="B338" s="35"/>
      <c r="C338" s="116"/>
      <c r="D338" s="78"/>
      <c r="E338" s="79"/>
      <c r="F338" s="79"/>
      <c r="G338" s="80"/>
    </row>
    <row r="339" spans="2:7" ht="17.100000000000001" customHeight="1" x14ac:dyDescent="0.25">
      <c r="B339" s="35"/>
      <c r="C339" s="116"/>
      <c r="D339" s="78"/>
      <c r="E339" s="79"/>
      <c r="F339" s="79"/>
      <c r="G339" s="80"/>
    </row>
    <row r="340" spans="2:7" ht="17.100000000000001" customHeight="1" x14ac:dyDescent="0.25">
      <c r="B340" s="35"/>
      <c r="C340" s="116"/>
      <c r="D340" s="78"/>
      <c r="E340" s="79"/>
      <c r="F340" s="79"/>
      <c r="G340" s="80"/>
    </row>
    <row r="341" spans="2:7" ht="17.100000000000001" customHeight="1" x14ac:dyDescent="0.25">
      <c r="B341" s="35"/>
      <c r="C341" s="116"/>
      <c r="D341" s="78"/>
      <c r="E341" s="79"/>
      <c r="F341" s="79"/>
      <c r="G341" s="80"/>
    </row>
    <row r="342" spans="2:7" ht="17.100000000000001" customHeight="1" x14ac:dyDescent="0.25">
      <c r="B342" s="35"/>
      <c r="C342" s="116"/>
      <c r="D342" s="78"/>
      <c r="E342" s="79"/>
      <c r="F342" s="79"/>
      <c r="G342" s="80"/>
    </row>
    <row r="343" spans="2:7" ht="17.100000000000001" customHeight="1" x14ac:dyDescent="0.25">
      <c r="B343" s="35"/>
      <c r="C343" s="116"/>
      <c r="D343" s="78"/>
      <c r="E343" s="79"/>
      <c r="F343" s="79"/>
      <c r="G343" s="80"/>
    </row>
    <row r="344" spans="2:7" ht="17.100000000000001" customHeight="1" x14ac:dyDescent="0.25">
      <c r="B344" s="35"/>
      <c r="C344" s="116"/>
      <c r="D344" s="78"/>
      <c r="E344" s="79"/>
      <c r="F344" s="79"/>
      <c r="G344" s="80"/>
    </row>
    <row r="346" spans="2:7" ht="36" customHeight="1" x14ac:dyDescent="0.25">
      <c r="B346" s="42" t="s">
        <v>57</v>
      </c>
      <c r="C346" s="43"/>
      <c r="D346" s="43"/>
      <c r="E346" s="43"/>
      <c r="F346" s="43"/>
      <c r="G346" s="44"/>
    </row>
    <row r="347" spans="2:7" ht="29.1" customHeight="1" x14ac:dyDescent="0.25">
      <c r="B347" s="1"/>
      <c r="C347" s="114"/>
      <c r="D347" s="68" t="s">
        <v>121</v>
      </c>
      <c r="E347" s="69" t="s">
        <v>122</v>
      </c>
      <c r="F347" s="69" t="s">
        <v>123</v>
      </c>
      <c r="G347" s="70" t="s">
        <v>124</v>
      </c>
    </row>
    <row r="348" spans="2:7" ht="30" customHeight="1" x14ac:dyDescent="0.25">
      <c r="B348" s="32"/>
      <c r="C348" s="113" t="s">
        <v>100</v>
      </c>
      <c r="D348" s="62">
        <v>7</v>
      </c>
      <c r="E348" s="71">
        <v>5.6000000000000005</v>
      </c>
      <c r="F348" s="71">
        <v>5.6000000000000005</v>
      </c>
      <c r="G348" s="72">
        <v>5.6000000000000005</v>
      </c>
    </row>
    <row r="349" spans="2:7" ht="17.100000000000001" customHeight="1" x14ac:dyDescent="0.25">
      <c r="B349" s="33"/>
      <c r="C349" s="111" t="s">
        <v>101</v>
      </c>
      <c r="D349" s="73">
        <v>29</v>
      </c>
      <c r="E349" s="74">
        <v>23.200000000000003</v>
      </c>
      <c r="F349" s="74">
        <v>23.200000000000003</v>
      </c>
      <c r="G349" s="75">
        <v>28.799999999999997</v>
      </c>
    </row>
    <row r="350" spans="2:7" ht="17.100000000000001" customHeight="1" x14ac:dyDescent="0.25">
      <c r="B350" s="33"/>
      <c r="C350" s="111" t="s">
        <v>102</v>
      </c>
      <c r="D350" s="73">
        <v>89</v>
      </c>
      <c r="E350" s="74">
        <v>71.2</v>
      </c>
      <c r="F350" s="74">
        <v>71.2</v>
      </c>
      <c r="G350" s="75">
        <v>100</v>
      </c>
    </row>
    <row r="351" spans="2:7" ht="17.100000000000001" customHeight="1" x14ac:dyDescent="0.25">
      <c r="B351" s="34"/>
      <c r="C351" s="115" t="s">
        <v>120</v>
      </c>
      <c r="D351" s="65">
        <v>125</v>
      </c>
      <c r="E351" s="76">
        <v>100</v>
      </c>
      <c r="F351" s="76">
        <v>100</v>
      </c>
      <c r="G351" s="77"/>
    </row>
    <row r="352" spans="2:7" ht="17.100000000000001" customHeight="1" x14ac:dyDescent="0.25">
      <c r="B352" s="35"/>
      <c r="C352" s="116"/>
      <c r="D352" s="78"/>
      <c r="E352" s="79"/>
      <c r="F352" s="79"/>
      <c r="G352" s="80"/>
    </row>
    <row r="353" spans="2:7" ht="17.100000000000001" customHeight="1" x14ac:dyDescent="0.25">
      <c r="B353" s="35"/>
      <c r="C353" s="116"/>
      <c r="D353" s="78"/>
      <c r="E353" s="79"/>
      <c r="F353" s="79"/>
      <c r="G353" s="80"/>
    </row>
    <row r="354" spans="2:7" ht="17.100000000000001" customHeight="1" x14ac:dyDescent="0.25">
      <c r="B354" s="35"/>
      <c r="C354" s="116"/>
      <c r="D354" s="78"/>
      <c r="E354" s="79"/>
      <c r="F354" s="79"/>
      <c r="G354" s="80"/>
    </row>
    <row r="355" spans="2:7" ht="17.100000000000001" customHeight="1" x14ac:dyDescent="0.25">
      <c r="B355" s="35"/>
      <c r="C355" s="116"/>
      <c r="D355" s="78"/>
      <c r="E355" s="79"/>
      <c r="F355" s="79"/>
      <c r="G355" s="80"/>
    </row>
    <row r="356" spans="2:7" ht="17.100000000000001" customHeight="1" x14ac:dyDescent="0.25">
      <c r="B356" s="35"/>
      <c r="C356" s="116"/>
      <c r="D356" s="78"/>
      <c r="E356" s="79"/>
      <c r="F356" s="79"/>
      <c r="G356" s="80"/>
    </row>
    <row r="357" spans="2:7" ht="17.100000000000001" customHeight="1" x14ac:dyDescent="0.25">
      <c r="B357" s="35"/>
      <c r="C357" s="116"/>
      <c r="D357" s="78"/>
      <c r="E357" s="79"/>
      <c r="F357" s="79"/>
      <c r="G357" s="80"/>
    </row>
    <row r="358" spans="2:7" ht="17.100000000000001" customHeight="1" x14ac:dyDescent="0.25">
      <c r="B358" s="35"/>
      <c r="C358" s="116"/>
      <c r="D358" s="78"/>
      <c r="E358" s="79"/>
      <c r="F358" s="79"/>
      <c r="G358" s="80"/>
    </row>
    <row r="359" spans="2:7" ht="17.100000000000001" customHeight="1" x14ac:dyDescent="0.25">
      <c r="B359" s="35"/>
      <c r="C359" s="116"/>
      <c r="D359" s="78"/>
      <c r="E359" s="79"/>
      <c r="F359" s="79"/>
      <c r="G359" s="80"/>
    </row>
    <row r="360" spans="2:7" ht="17.100000000000001" customHeight="1" x14ac:dyDescent="0.25">
      <c r="B360" s="35"/>
      <c r="C360" s="116"/>
      <c r="D360" s="78"/>
      <c r="E360" s="79"/>
      <c r="F360" s="79"/>
      <c r="G360" s="80"/>
    </row>
    <row r="361" spans="2:7" ht="17.100000000000001" customHeight="1" x14ac:dyDescent="0.25">
      <c r="B361" s="35"/>
      <c r="C361" s="116"/>
      <c r="D361" s="78"/>
      <c r="E361" s="79"/>
      <c r="F361" s="79"/>
      <c r="G361" s="80"/>
    </row>
    <row r="362" spans="2:7" ht="17.100000000000001" customHeight="1" x14ac:dyDescent="0.25">
      <c r="B362" s="35"/>
      <c r="C362" s="116"/>
      <c r="D362" s="78"/>
      <c r="E362" s="79"/>
      <c r="F362" s="79"/>
      <c r="G362" s="80"/>
    </row>
    <row r="363" spans="2:7" ht="17.100000000000001" customHeight="1" x14ac:dyDescent="0.25">
      <c r="B363" s="35"/>
      <c r="C363" s="116"/>
      <c r="D363" s="78"/>
      <c r="E363" s="79"/>
      <c r="F363" s="79"/>
      <c r="G363" s="80"/>
    </row>
    <row r="364" spans="2:7" ht="17.100000000000001" customHeight="1" x14ac:dyDescent="0.25">
      <c r="B364" s="35"/>
      <c r="C364" s="116"/>
      <c r="D364" s="78"/>
      <c r="E364" s="79"/>
      <c r="F364" s="79"/>
      <c r="G364" s="80"/>
    </row>
    <row r="365" spans="2:7" ht="17.100000000000001" customHeight="1" x14ac:dyDescent="0.25">
      <c r="B365" s="35"/>
      <c r="C365" s="116"/>
      <c r="D365" s="78"/>
      <c r="E365" s="79"/>
      <c r="F365" s="79"/>
      <c r="G365" s="80"/>
    </row>
    <row r="366" spans="2:7" ht="17.100000000000001" customHeight="1" x14ac:dyDescent="0.25">
      <c r="B366" s="35"/>
      <c r="C366" s="116"/>
      <c r="D366" s="78"/>
      <c r="E366" s="79"/>
      <c r="F366" s="79"/>
      <c r="G366" s="80"/>
    </row>
    <row r="367" spans="2:7" ht="17.100000000000001" customHeight="1" x14ac:dyDescent="0.25">
      <c r="B367" s="35"/>
      <c r="C367" s="116"/>
      <c r="D367" s="78"/>
      <c r="E367" s="79"/>
      <c r="F367" s="79"/>
      <c r="G367" s="80"/>
    </row>
    <row r="368" spans="2:7" ht="17.100000000000001" customHeight="1" x14ac:dyDescent="0.25">
      <c r="B368" s="35"/>
      <c r="C368" s="116"/>
      <c r="D368" s="78"/>
      <c r="E368" s="79"/>
      <c r="F368" s="79"/>
      <c r="G368" s="80"/>
    </row>
    <row r="369" spans="2:12" ht="17.100000000000001" customHeight="1" x14ac:dyDescent="0.25">
      <c r="B369" s="35"/>
      <c r="C369" s="116"/>
      <c r="D369" s="78"/>
      <c r="E369" s="79"/>
      <c r="F369" s="79"/>
      <c r="G369" s="80"/>
    </row>
    <row r="370" spans="2:12" ht="17.100000000000001" customHeight="1" x14ac:dyDescent="0.25">
      <c r="B370" s="35"/>
      <c r="C370" s="116"/>
      <c r="D370" s="78"/>
      <c r="E370" s="79"/>
      <c r="F370" s="79"/>
      <c r="G370" s="80"/>
    </row>
    <row r="371" spans="2:12" ht="17.100000000000001" customHeight="1" x14ac:dyDescent="0.25">
      <c r="B371" s="35"/>
      <c r="C371" s="116"/>
      <c r="D371" s="78"/>
      <c r="E371" s="79"/>
      <c r="F371" s="79"/>
      <c r="G371" s="80"/>
    </row>
    <row r="372" spans="2:12" ht="17.100000000000001" customHeight="1" x14ac:dyDescent="0.25">
      <c r="B372" s="35"/>
      <c r="C372" s="116"/>
      <c r="D372" s="78"/>
      <c r="E372" s="79"/>
      <c r="F372" s="79"/>
      <c r="G372" s="80"/>
    </row>
    <row r="373" spans="2:12" ht="17.100000000000001" customHeight="1" x14ac:dyDescent="0.25">
      <c r="B373" s="35"/>
      <c r="C373" s="116"/>
      <c r="D373" s="78"/>
      <c r="E373" s="79"/>
      <c r="F373" s="79"/>
      <c r="G373" s="80"/>
    </row>
    <row r="375" spans="2:12" ht="36" customHeight="1" x14ac:dyDescent="0.25">
      <c r="B375" s="42" t="s">
        <v>58</v>
      </c>
      <c r="C375" s="43"/>
      <c r="D375" s="43"/>
      <c r="E375" s="43"/>
      <c r="F375" s="43"/>
      <c r="G375" s="44"/>
    </row>
    <row r="376" spans="2:12" ht="29.1" customHeight="1" x14ac:dyDescent="0.25">
      <c r="B376" s="1"/>
      <c r="C376" s="114"/>
      <c r="D376" s="68" t="s">
        <v>121</v>
      </c>
      <c r="E376" s="69" t="s">
        <v>122</v>
      </c>
      <c r="F376" s="69" t="s">
        <v>123</v>
      </c>
      <c r="G376" s="70" t="s">
        <v>124</v>
      </c>
    </row>
    <row r="377" spans="2:12" ht="17.100000000000001" customHeight="1" x14ac:dyDescent="0.25">
      <c r="B377" s="32"/>
      <c r="C377" s="111" t="s">
        <v>107</v>
      </c>
      <c r="D377" s="73">
        <v>21</v>
      </c>
      <c r="E377" s="74">
        <v>16.8</v>
      </c>
      <c r="F377" s="74">
        <v>16.8</v>
      </c>
      <c r="G377" s="81">
        <f>F377</f>
        <v>16.8</v>
      </c>
    </row>
    <row r="378" spans="2:12" ht="17.100000000000001" customHeight="1" x14ac:dyDescent="0.25">
      <c r="B378" s="33"/>
      <c r="C378" s="111" t="s">
        <v>104</v>
      </c>
      <c r="D378" s="73">
        <v>30</v>
      </c>
      <c r="E378" s="74">
        <v>24</v>
      </c>
      <c r="F378" s="74">
        <v>24</v>
      </c>
      <c r="G378" s="82">
        <f>F378+G377</f>
        <v>40.799999999999997</v>
      </c>
      <c r="I378" s="51"/>
      <c r="J378" s="73"/>
      <c r="K378" s="74"/>
      <c r="L378" s="74"/>
    </row>
    <row r="379" spans="2:12" ht="17.100000000000001" customHeight="1" x14ac:dyDescent="0.25">
      <c r="B379" s="33"/>
      <c r="C379" s="111" t="s">
        <v>105</v>
      </c>
      <c r="D379" s="73">
        <v>5</v>
      </c>
      <c r="E379" s="74">
        <v>4</v>
      </c>
      <c r="F379" s="74">
        <v>4</v>
      </c>
      <c r="G379" s="82">
        <f t="shared" ref="G379:G382" si="0">F379+G378</f>
        <v>44.8</v>
      </c>
      <c r="I379" s="51"/>
      <c r="J379" s="73"/>
      <c r="K379" s="74"/>
      <c r="L379" s="74"/>
    </row>
    <row r="380" spans="2:12" ht="17.100000000000001" customHeight="1" x14ac:dyDescent="0.25">
      <c r="B380" s="33"/>
      <c r="C380" s="118" t="s">
        <v>106</v>
      </c>
      <c r="D380" s="88">
        <v>3</v>
      </c>
      <c r="E380" s="89">
        <v>2.4</v>
      </c>
      <c r="F380" s="89">
        <v>2.4</v>
      </c>
      <c r="G380" s="82">
        <f t="shared" si="0"/>
        <v>47.199999999999996</v>
      </c>
      <c r="I380" s="51"/>
      <c r="J380" s="73"/>
      <c r="K380" s="74"/>
      <c r="L380" s="74"/>
    </row>
    <row r="381" spans="2:12" ht="17.100000000000001" customHeight="1" x14ac:dyDescent="0.25">
      <c r="B381" s="33"/>
      <c r="C381" s="119" t="s">
        <v>99</v>
      </c>
      <c r="D381" s="90">
        <v>64</v>
      </c>
      <c r="E381" s="91">
        <v>51.2</v>
      </c>
      <c r="F381" s="91">
        <v>51.2</v>
      </c>
      <c r="G381" s="82">
        <f t="shared" si="0"/>
        <v>98.4</v>
      </c>
    </row>
    <row r="382" spans="2:12" ht="30" customHeight="1" x14ac:dyDescent="0.25">
      <c r="B382" s="33"/>
      <c r="C382" s="120" t="s">
        <v>103</v>
      </c>
      <c r="D382" s="92">
        <v>2</v>
      </c>
      <c r="E382" s="93">
        <v>1.6</v>
      </c>
      <c r="F382" s="93">
        <v>1.6</v>
      </c>
      <c r="G382" s="82">
        <f t="shared" si="0"/>
        <v>100</v>
      </c>
    </row>
    <row r="383" spans="2:12" ht="17.100000000000001" customHeight="1" x14ac:dyDescent="0.25">
      <c r="B383" s="34"/>
      <c r="C383" s="115" t="s">
        <v>120</v>
      </c>
      <c r="D383" s="65">
        <f>SUM(D377:D382)</f>
        <v>125</v>
      </c>
      <c r="E383" s="76">
        <f>SUM(E377:E382)</f>
        <v>100</v>
      </c>
      <c r="F383" s="76">
        <v>100</v>
      </c>
      <c r="G383" s="77"/>
    </row>
    <row r="384" spans="2:12" ht="17.100000000000001" customHeight="1" x14ac:dyDescent="0.25">
      <c r="B384" s="35"/>
      <c r="C384" s="116"/>
      <c r="D384" s="78"/>
      <c r="E384" s="79"/>
      <c r="F384" s="79"/>
      <c r="G384" s="80"/>
    </row>
    <row r="385" spans="2:7" ht="17.100000000000001" customHeight="1" x14ac:dyDescent="0.25">
      <c r="B385" s="35"/>
      <c r="C385" s="116"/>
      <c r="D385" s="78"/>
      <c r="E385" s="79"/>
      <c r="F385" s="79"/>
      <c r="G385" s="80"/>
    </row>
    <row r="386" spans="2:7" ht="17.100000000000001" customHeight="1" x14ac:dyDescent="0.25">
      <c r="B386" s="35"/>
      <c r="C386" s="116"/>
      <c r="D386" s="78"/>
      <c r="E386" s="79"/>
      <c r="F386" s="79"/>
      <c r="G386" s="80"/>
    </row>
    <row r="387" spans="2:7" ht="17.100000000000001" customHeight="1" x14ac:dyDescent="0.25">
      <c r="B387" s="35"/>
      <c r="C387" s="116"/>
      <c r="D387" s="78"/>
      <c r="E387" s="79"/>
      <c r="F387" s="79"/>
      <c r="G387" s="80"/>
    </row>
    <row r="388" spans="2:7" ht="17.100000000000001" customHeight="1" x14ac:dyDescent="0.25">
      <c r="B388" s="35"/>
      <c r="C388" s="116"/>
      <c r="D388" s="78"/>
      <c r="E388" s="79"/>
      <c r="F388" s="79"/>
      <c r="G388" s="80"/>
    </row>
    <row r="389" spans="2:7" ht="17.100000000000001" customHeight="1" x14ac:dyDescent="0.25">
      <c r="B389" s="35"/>
      <c r="C389" s="116"/>
      <c r="D389" s="78"/>
      <c r="E389" s="79"/>
      <c r="F389" s="79"/>
      <c r="G389" s="80"/>
    </row>
    <row r="390" spans="2:7" ht="17.100000000000001" customHeight="1" x14ac:dyDescent="0.25">
      <c r="B390" s="35"/>
      <c r="C390" s="116"/>
      <c r="D390" s="78"/>
      <c r="E390" s="79"/>
      <c r="F390" s="79"/>
      <c r="G390" s="80"/>
    </row>
    <row r="391" spans="2:7" ht="17.100000000000001" customHeight="1" x14ac:dyDescent="0.25">
      <c r="B391" s="35"/>
      <c r="C391" s="116"/>
      <c r="D391" s="78"/>
      <c r="E391" s="79"/>
      <c r="F391" s="79"/>
      <c r="G391" s="80"/>
    </row>
    <row r="392" spans="2:7" ht="17.100000000000001" customHeight="1" x14ac:dyDescent="0.25">
      <c r="B392" s="35"/>
      <c r="C392" s="116"/>
      <c r="D392" s="78"/>
      <c r="E392" s="79"/>
      <c r="F392" s="79"/>
      <c r="G392" s="80"/>
    </row>
    <row r="393" spans="2:7" ht="17.100000000000001" customHeight="1" x14ac:dyDescent="0.25">
      <c r="B393" s="35"/>
      <c r="C393" s="116"/>
      <c r="D393" s="78"/>
      <c r="E393" s="79"/>
      <c r="F393" s="79"/>
      <c r="G393" s="80"/>
    </row>
    <row r="394" spans="2:7" ht="17.100000000000001" customHeight="1" x14ac:dyDescent="0.25">
      <c r="B394" s="35"/>
      <c r="C394" s="116"/>
      <c r="D394" s="78"/>
      <c r="E394" s="79"/>
      <c r="F394" s="79"/>
      <c r="G394" s="80"/>
    </row>
    <row r="395" spans="2:7" ht="17.100000000000001" customHeight="1" x14ac:dyDescent="0.25">
      <c r="B395" s="35"/>
      <c r="C395" s="116"/>
      <c r="D395" s="78"/>
      <c r="E395" s="79"/>
      <c r="F395" s="79"/>
      <c r="G395" s="80"/>
    </row>
    <row r="396" spans="2:7" ht="17.100000000000001" customHeight="1" x14ac:dyDescent="0.25">
      <c r="B396" s="35"/>
      <c r="C396" s="116"/>
      <c r="D396" s="78"/>
      <c r="E396" s="79"/>
      <c r="F396" s="79"/>
      <c r="G396" s="80"/>
    </row>
    <row r="397" spans="2:7" ht="17.100000000000001" customHeight="1" x14ac:dyDescent="0.25">
      <c r="B397" s="35"/>
      <c r="C397" s="116"/>
      <c r="D397" s="78"/>
      <c r="E397" s="79"/>
      <c r="F397" s="79"/>
      <c r="G397" s="80"/>
    </row>
    <row r="398" spans="2:7" ht="17.100000000000001" customHeight="1" x14ac:dyDescent="0.25">
      <c r="B398" s="35"/>
      <c r="C398" s="116"/>
      <c r="D398" s="78"/>
      <c r="E398" s="79"/>
      <c r="F398" s="79"/>
      <c r="G398" s="80"/>
    </row>
    <row r="399" spans="2:7" ht="17.100000000000001" customHeight="1" x14ac:dyDescent="0.25">
      <c r="B399" s="35"/>
      <c r="C399" s="116"/>
      <c r="D399" s="78"/>
      <c r="E399" s="79"/>
      <c r="F399" s="79"/>
      <c r="G399" s="80"/>
    </row>
    <row r="400" spans="2:7" ht="17.100000000000001" customHeight="1" x14ac:dyDescent="0.25">
      <c r="B400" s="35"/>
      <c r="C400" s="116"/>
      <c r="D400" s="78"/>
      <c r="E400" s="79"/>
      <c r="F400" s="79"/>
      <c r="G400" s="80"/>
    </row>
    <row r="401" spans="2:7" ht="17.100000000000001" customHeight="1" x14ac:dyDescent="0.25">
      <c r="B401" s="8">
        <v>13</v>
      </c>
      <c r="C401" s="9"/>
      <c r="D401" s="9"/>
      <c r="E401" s="9"/>
      <c r="F401" s="9"/>
      <c r="G401" s="10"/>
    </row>
    <row r="402" spans="2:7" ht="17.100000000000001" customHeight="1" x14ac:dyDescent="0.25">
      <c r="B402" s="11"/>
      <c r="C402" s="121"/>
      <c r="D402" s="68" t="s">
        <v>121</v>
      </c>
      <c r="E402" s="69" t="s">
        <v>122</v>
      </c>
      <c r="F402" s="69" t="s">
        <v>123</v>
      </c>
      <c r="G402" s="70" t="s">
        <v>124</v>
      </c>
    </row>
    <row r="403" spans="2:7" ht="17.100000000000001" customHeight="1" x14ac:dyDescent="0.25">
      <c r="B403" s="36"/>
      <c r="C403" s="107" t="s">
        <v>129</v>
      </c>
      <c r="D403" s="94">
        <v>78</v>
      </c>
      <c r="E403" s="95">
        <f>D403/D411*100</f>
        <v>35.294117647058826</v>
      </c>
      <c r="F403" s="95">
        <f>E403</f>
        <v>35.294117647058826</v>
      </c>
      <c r="G403" s="81">
        <f>F403</f>
        <v>35.294117647058826</v>
      </c>
    </row>
    <row r="404" spans="2:7" ht="17.100000000000001" customHeight="1" x14ac:dyDescent="0.25">
      <c r="B404" s="37"/>
      <c r="C404" s="108" t="s">
        <v>130</v>
      </c>
      <c r="D404" s="96">
        <v>21</v>
      </c>
      <c r="E404" s="95">
        <f>D404/D411*100</f>
        <v>9.502262443438914</v>
      </c>
      <c r="F404" s="95">
        <f t="shared" ref="F404:F410" si="1">E404</f>
        <v>9.502262443438914</v>
      </c>
      <c r="G404" s="82">
        <f>F404+G403</f>
        <v>44.796380090497742</v>
      </c>
    </row>
    <row r="405" spans="2:7" ht="17.100000000000001" customHeight="1" x14ac:dyDescent="0.25">
      <c r="B405" s="37"/>
      <c r="C405" s="109" t="s">
        <v>131</v>
      </c>
      <c r="D405" s="97">
        <v>10</v>
      </c>
      <c r="E405" s="95">
        <f>D405/D411*100</f>
        <v>4.5248868778280542</v>
      </c>
      <c r="F405" s="95">
        <f t="shared" si="1"/>
        <v>4.5248868778280542</v>
      </c>
      <c r="G405" s="82">
        <f>F405+G404</f>
        <v>49.321266968325794</v>
      </c>
    </row>
    <row r="406" spans="2:7" ht="17.100000000000001" customHeight="1" x14ac:dyDescent="0.25">
      <c r="B406" s="37"/>
      <c r="C406" s="109" t="s">
        <v>132</v>
      </c>
      <c r="D406" s="97">
        <v>35</v>
      </c>
      <c r="E406" s="95">
        <f>D406/D411*100</f>
        <v>15.837104072398189</v>
      </c>
      <c r="F406" s="95">
        <f t="shared" si="1"/>
        <v>15.837104072398189</v>
      </c>
      <c r="G406" s="83">
        <f>F406+G405</f>
        <v>65.158371040723978</v>
      </c>
    </row>
    <row r="407" spans="2:7" ht="17.100000000000001" customHeight="1" x14ac:dyDescent="0.25">
      <c r="B407" s="37"/>
      <c r="C407" s="109" t="s">
        <v>133</v>
      </c>
      <c r="D407" s="97">
        <v>15</v>
      </c>
      <c r="E407" s="95">
        <f>D407/D411*100</f>
        <v>6.7873303167420813</v>
      </c>
      <c r="F407" s="95">
        <f t="shared" si="1"/>
        <v>6.7873303167420813</v>
      </c>
      <c r="G407" s="83">
        <f>F407+G406</f>
        <v>71.945701357466064</v>
      </c>
    </row>
    <row r="408" spans="2:7" ht="17.100000000000001" customHeight="1" x14ac:dyDescent="0.25">
      <c r="B408" s="38"/>
      <c r="C408" s="27" t="s">
        <v>134</v>
      </c>
      <c r="D408" s="97">
        <v>22</v>
      </c>
      <c r="E408" s="95">
        <f>D408/D411*100</f>
        <v>9.9547511312217196</v>
      </c>
      <c r="F408" s="95">
        <f t="shared" si="1"/>
        <v>9.9547511312217196</v>
      </c>
      <c r="G408" s="83">
        <f t="shared" ref="G408:G410" si="2">F408+G407</f>
        <v>81.90045248868779</v>
      </c>
    </row>
    <row r="409" spans="2:7" ht="17.100000000000001" customHeight="1" x14ac:dyDescent="0.25">
      <c r="B409" s="39"/>
      <c r="C409" s="102" t="s">
        <v>135</v>
      </c>
      <c r="D409" s="98">
        <v>36</v>
      </c>
      <c r="E409" s="95">
        <f>D409/D411*100</f>
        <v>16.289592760180994</v>
      </c>
      <c r="F409" s="95">
        <f t="shared" si="1"/>
        <v>16.289592760180994</v>
      </c>
      <c r="G409" s="83">
        <f t="shared" si="2"/>
        <v>98.190045248868785</v>
      </c>
    </row>
    <row r="410" spans="2:7" ht="17.100000000000001" customHeight="1" x14ac:dyDescent="0.25">
      <c r="B410" s="40"/>
      <c r="C410" s="102" t="s">
        <v>89</v>
      </c>
      <c r="D410" s="98">
        <v>4</v>
      </c>
      <c r="E410" s="95">
        <f>D410/D411*100</f>
        <v>1.809954751131222</v>
      </c>
      <c r="F410" s="95">
        <f t="shared" si="1"/>
        <v>1.809954751131222</v>
      </c>
      <c r="G410" s="83">
        <f t="shared" si="2"/>
        <v>100</v>
      </c>
    </row>
    <row r="411" spans="2:7" ht="17.100000000000001" customHeight="1" x14ac:dyDescent="0.25">
      <c r="B411" s="41"/>
      <c r="C411" s="122" t="s">
        <v>120</v>
      </c>
      <c r="D411" s="99">
        <f>SUM(D403:D410)</f>
        <v>221</v>
      </c>
      <c r="E411" s="100">
        <f>SUM(E403:E410)</f>
        <v>100</v>
      </c>
      <c r="F411" s="100">
        <f>SUM(D411:E411)</f>
        <v>321</v>
      </c>
      <c r="G411" s="101"/>
    </row>
    <row r="412" spans="2:7" ht="17.100000000000001" customHeight="1" x14ac:dyDescent="0.25">
      <c r="B412" s="35"/>
      <c r="C412" s="116"/>
      <c r="D412" s="78"/>
      <c r="E412" s="79"/>
      <c r="F412" s="79"/>
      <c r="G412" s="80"/>
    </row>
    <row r="413" spans="2:7" ht="17.100000000000001" customHeight="1" x14ac:dyDescent="0.25">
      <c r="B413" s="35"/>
      <c r="C413" s="116"/>
      <c r="D413" s="78"/>
      <c r="E413" s="79"/>
      <c r="F413" s="79"/>
      <c r="G413" s="80"/>
    </row>
    <row r="414" spans="2:7" ht="17.100000000000001" customHeight="1" x14ac:dyDescent="0.25">
      <c r="B414" s="35"/>
      <c r="C414" s="116"/>
      <c r="D414" s="78"/>
      <c r="E414" s="79"/>
      <c r="F414" s="79"/>
      <c r="G414" s="80"/>
    </row>
    <row r="415" spans="2:7" ht="17.100000000000001" customHeight="1" x14ac:dyDescent="0.25">
      <c r="B415" s="35"/>
      <c r="C415" s="116"/>
      <c r="D415" s="78"/>
      <c r="E415" s="79"/>
      <c r="F415" s="79"/>
      <c r="G415" s="80"/>
    </row>
    <row r="416" spans="2:7" ht="17.100000000000001" customHeight="1" x14ac:dyDescent="0.25">
      <c r="B416" s="35"/>
      <c r="C416" s="116"/>
      <c r="D416" s="78"/>
      <c r="E416" s="79"/>
      <c r="F416" s="79"/>
      <c r="G416" s="80"/>
    </row>
    <row r="417" spans="2:7" ht="17.100000000000001" customHeight="1" x14ac:dyDescent="0.25">
      <c r="B417" s="35"/>
      <c r="C417" s="116"/>
      <c r="D417" s="78"/>
      <c r="E417" s="79"/>
      <c r="F417" s="79"/>
      <c r="G417" s="80"/>
    </row>
    <row r="418" spans="2:7" ht="17.100000000000001" customHeight="1" x14ac:dyDescent="0.25">
      <c r="B418" s="35"/>
      <c r="C418" s="116"/>
      <c r="D418" s="78"/>
      <c r="E418" s="79"/>
      <c r="F418" s="79"/>
      <c r="G418" s="80"/>
    </row>
    <row r="419" spans="2:7" ht="17.100000000000001" customHeight="1" x14ac:dyDescent="0.25">
      <c r="B419" s="35"/>
      <c r="C419" s="116"/>
      <c r="D419" s="78"/>
      <c r="E419" s="79"/>
      <c r="F419" s="79"/>
      <c r="G419" s="80"/>
    </row>
    <row r="420" spans="2:7" ht="17.100000000000001" customHeight="1" x14ac:dyDescent="0.25">
      <c r="B420" s="35"/>
      <c r="C420" s="116"/>
      <c r="D420" s="78"/>
      <c r="E420" s="79"/>
      <c r="F420" s="79"/>
      <c r="G420" s="80"/>
    </row>
    <row r="421" spans="2:7" ht="17.100000000000001" customHeight="1" x14ac:dyDescent="0.25">
      <c r="B421" s="35"/>
      <c r="C421" s="116"/>
      <c r="D421" s="78"/>
      <c r="E421" s="79"/>
      <c r="F421" s="79"/>
      <c r="G421" s="80"/>
    </row>
    <row r="422" spans="2:7" ht="17.100000000000001" customHeight="1" x14ac:dyDescent="0.25">
      <c r="B422" s="35"/>
      <c r="C422" s="116"/>
      <c r="D422" s="78"/>
      <c r="E422" s="79"/>
      <c r="F422" s="79"/>
      <c r="G422" s="80"/>
    </row>
    <row r="423" spans="2:7" ht="17.100000000000001" customHeight="1" x14ac:dyDescent="0.25">
      <c r="B423" s="35"/>
      <c r="C423" s="116"/>
      <c r="D423" s="78"/>
      <c r="E423" s="79"/>
      <c r="F423" s="79"/>
      <c r="G423" s="80"/>
    </row>
    <row r="424" spans="2:7" ht="17.100000000000001" customHeight="1" x14ac:dyDescent="0.25">
      <c r="B424" s="35"/>
      <c r="C424" s="116"/>
      <c r="D424" s="78"/>
      <c r="E424" s="79"/>
      <c r="F424" s="79"/>
      <c r="G424" s="80"/>
    </row>
    <row r="425" spans="2:7" ht="17.100000000000001" customHeight="1" x14ac:dyDescent="0.25">
      <c r="B425" s="35"/>
      <c r="C425" s="116"/>
      <c r="D425" s="78"/>
      <c r="E425" s="79"/>
      <c r="F425" s="79"/>
      <c r="G425" s="80"/>
    </row>
    <row r="426" spans="2:7" ht="17.100000000000001" customHeight="1" x14ac:dyDescent="0.25">
      <c r="B426" s="35"/>
      <c r="C426" s="116"/>
      <c r="D426" s="78"/>
      <c r="E426" s="79"/>
      <c r="F426" s="79"/>
      <c r="G426" s="80"/>
    </row>
    <row r="427" spans="2:7" ht="17.100000000000001" customHeight="1" x14ac:dyDescent="0.25">
      <c r="B427" s="35"/>
      <c r="C427" s="116"/>
      <c r="D427" s="78"/>
      <c r="E427" s="79"/>
      <c r="F427" s="79"/>
      <c r="G427" s="80"/>
    </row>
    <row r="428" spans="2:7" ht="17.100000000000001" customHeight="1" x14ac:dyDescent="0.25">
      <c r="B428" s="35"/>
      <c r="C428" s="116"/>
      <c r="D428" s="78"/>
      <c r="E428" s="79"/>
      <c r="F428" s="79"/>
      <c r="G428" s="80"/>
    </row>
    <row r="429" spans="2:7" ht="17.100000000000001" customHeight="1" x14ac:dyDescent="0.25">
      <c r="B429" s="35"/>
      <c r="C429" s="116"/>
      <c r="D429" s="78"/>
      <c r="E429" s="79"/>
      <c r="F429" s="79"/>
      <c r="G429" s="80"/>
    </row>
    <row r="430" spans="2:7" ht="17.100000000000001" customHeight="1" x14ac:dyDescent="0.25">
      <c r="B430" s="35"/>
      <c r="C430" s="116"/>
      <c r="D430" s="78"/>
      <c r="E430" s="79"/>
      <c r="F430" s="79"/>
      <c r="G430" s="80"/>
    </row>
    <row r="431" spans="2:7" ht="17.100000000000001" customHeight="1" x14ac:dyDescent="0.25">
      <c r="B431" s="35"/>
      <c r="C431" s="116"/>
      <c r="D431" s="78"/>
      <c r="E431" s="79"/>
      <c r="F431" s="79"/>
      <c r="G431" s="80"/>
    </row>
    <row r="432" spans="2:7" ht="17.100000000000001" customHeight="1" x14ac:dyDescent="0.25">
      <c r="B432" s="35"/>
      <c r="C432" s="116"/>
      <c r="D432" s="78"/>
      <c r="E432" s="79"/>
      <c r="F432" s="79"/>
      <c r="G432" s="80"/>
    </row>
    <row r="433" spans="2:7" ht="17.100000000000001" customHeight="1" x14ac:dyDescent="0.25">
      <c r="B433" s="35"/>
      <c r="C433" s="116"/>
      <c r="D433" s="78"/>
      <c r="E433" s="79"/>
      <c r="F433" s="79"/>
      <c r="G433" s="80"/>
    </row>
    <row r="434" spans="2:7" ht="17.100000000000001" customHeight="1" x14ac:dyDescent="0.25">
      <c r="B434" s="35"/>
      <c r="C434" s="116"/>
      <c r="D434" s="78"/>
      <c r="E434" s="79"/>
      <c r="F434" s="79"/>
      <c r="G434" s="80"/>
    </row>
    <row r="435" spans="2:7" ht="17.100000000000001" customHeight="1" x14ac:dyDescent="0.25">
      <c r="B435" s="35"/>
      <c r="C435" s="116"/>
      <c r="D435" s="78"/>
      <c r="E435" s="79"/>
      <c r="F435" s="79"/>
      <c r="G435" s="80"/>
    </row>
    <row r="436" spans="2:7" ht="17.100000000000001" customHeight="1" x14ac:dyDescent="0.25">
      <c r="B436" s="35"/>
      <c r="C436" s="116"/>
      <c r="D436" s="78"/>
      <c r="E436" s="79"/>
      <c r="F436" s="79"/>
      <c r="G436" s="80"/>
    </row>
    <row r="437" spans="2:7" ht="17.100000000000001" customHeight="1" x14ac:dyDescent="0.25">
      <c r="B437" s="35"/>
      <c r="C437" s="116"/>
      <c r="D437" s="78"/>
      <c r="E437" s="79"/>
      <c r="F437" s="79"/>
      <c r="G437" s="80"/>
    </row>
    <row r="438" spans="2:7" ht="17.100000000000001" customHeight="1" x14ac:dyDescent="0.25">
      <c r="B438" s="35"/>
      <c r="C438" s="116"/>
      <c r="D438" s="78"/>
      <c r="E438" s="79"/>
      <c r="F438" s="79"/>
      <c r="G438" s="80"/>
    </row>
    <row r="439" spans="2:7" ht="17.100000000000001" customHeight="1" x14ac:dyDescent="0.25">
      <c r="B439" s="35"/>
      <c r="C439" s="116"/>
      <c r="D439" s="78"/>
      <c r="E439" s="79"/>
      <c r="F439" s="79"/>
      <c r="G439" s="80"/>
    </row>
    <row r="440" spans="2:7" ht="17.100000000000001" customHeight="1" x14ac:dyDescent="0.25">
      <c r="B440" s="35"/>
      <c r="C440" s="116"/>
      <c r="D440" s="78"/>
      <c r="E440" s="79"/>
      <c r="F440" s="79"/>
      <c r="G440" s="80"/>
    </row>
    <row r="441" spans="2:7" ht="17.100000000000001" customHeight="1" x14ac:dyDescent="0.25">
      <c r="B441" s="35"/>
      <c r="C441" s="116"/>
      <c r="D441" s="78"/>
      <c r="E441" s="79"/>
      <c r="F441" s="79"/>
      <c r="G441" s="80"/>
    </row>
    <row r="442" spans="2:7" ht="17.100000000000001" customHeight="1" x14ac:dyDescent="0.25">
      <c r="B442" s="35"/>
      <c r="C442" s="116"/>
      <c r="D442" s="78"/>
      <c r="E442" s="79"/>
      <c r="F442" s="79"/>
      <c r="G442" s="80"/>
    </row>
    <row r="443" spans="2:7" ht="17.100000000000001" customHeight="1" x14ac:dyDescent="0.25">
      <c r="B443" s="35"/>
      <c r="C443" s="116"/>
      <c r="D443" s="78"/>
      <c r="E443" s="79"/>
      <c r="F443" s="79"/>
      <c r="G443" s="80"/>
    </row>
    <row r="444" spans="2:7" ht="17.100000000000001" customHeight="1" x14ac:dyDescent="0.25">
      <c r="B444" s="35"/>
      <c r="C444" s="116"/>
      <c r="D444" s="78"/>
      <c r="E444" s="79"/>
      <c r="F444" s="79"/>
      <c r="G444" s="80"/>
    </row>
    <row r="445" spans="2:7" ht="17.100000000000001" customHeight="1" x14ac:dyDescent="0.25">
      <c r="B445" s="35"/>
      <c r="C445" s="116"/>
      <c r="D445" s="78"/>
      <c r="E445" s="79"/>
      <c r="F445" s="79"/>
      <c r="G445" s="80"/>
    </row>
    <row r="446" spans="2:7" ht="17.100000000000001" customHeight="1" x14ac:dyDescent="0.25">
      <c r="B446" s="35"/>
      <c r="C446" s="116"/>
      <c r="D446" s="78"/>
      <c r="E446" s="79"/>
      <c r="F446" s="79"/>
      <c r="G446" s="80"/>
    </row>
    <row r="448" spans="2:7" ht="36" customHeight="1" x14ac:dyDescent="0.25">
      <c r="B448" s="42" t="s">
        <v>59</v>
      </c>
      <c r="C448" s="43"/>
      <c r="D448" s="43"/>
      <c r="E448" s="43"/>
      <c r="F448" s="43"/>
      <c r="G448" s="44"/>
    </row>
    <row r="449" spans="2:7" ht="29.1" customHeight="1" x14ac:dyDescent="0.25">
      <c r="B449" s="1"/>
      <c r="C449" s="114"/>
      <c r="D449" s="68" t="s">
        <v>121</v>
      </c>
      <c r="E449" s="69" t="s">
        <v>122</v>
      </c>
      <c r="F449" s="69" t="s">
        <v>123</v>
      </c>
      <c r="G449" s="70" t="s">
        <v>124</v>
      </c>
    </row>
    <row r="450" spans="2:7" ht="17.100000000000001" customHeight="1" x14ac:dyDescent="0.25">
      <c r="B450" s="32"/>
      <c r="C450" s="113" t="s">
        <v>108</v>
      </c>
      <c r="D450" s="62">
        <v>8</v>
      </c>
      <c r="E450" s="71">
        <v>6.4</v>
      </c>
      <c r="F450" s="71">
        <v>6.4</v>
      </c>
      <c r="G450" s="72">
        <v>6.4</v>
      </c>
    </row>
    <row r="451" spans="2:7" ht="17.100000000000001" customHeight="1" x14ac:dyDescent="0.25">
      <c r="B451" s="33"/>
      <c r="C451" s="111" t="s">
        <v>95</v>
      </c>
      <c r="D451" s="73">
        <v>24</v>
      </c>
      <c r="E451" s="74">
        <v>19.2</v>
      </c>
      <c r="F451" s="74">
        <v>19.2</v>
      </c>
      <c r="G451" s="75">
        <v>25.6</v>
      </c>
    </row>
    <row r="452" spans="2:7" ht="17.100000000000001" customHeight="1" x14ac:dyDescent="0.25">
      <c r="B452" s="33"/>
      <c r="C452" s="111" t="s">
        <v>109</v>
      </c>
      <c r="D452" s="73">
        <v>10</v>
      </c>
      <c r="E452" s="74">
        <v>8</v>
      </c>
      <c r="F452" s="74">
        <v>8</v>
      </c>
      <c r="G452" s="75">
        <v>33.6</v>
      </c>
    </row>
    <row r="453" spans="2:7" ht="17.100000000000001" customHeight="1" x14ac:dyDescent="0.25">
      <c r="B453" s="33"/>
      <c r="C453" s="111" t="s">
        <v>110</v>
      </c>
      <c r="D453" s="73">
        <v>74</v>
      </c>
      <c r="E453" s="74">
        <v>59.199999999999996</v>
      </c>
      <c r="F453" s="74">
        <v>59.199999999999996</v>
      </c>
      <c r="G453" s="75">
        <v>92.800000000000011</v>
      </c>
    </row>
    <row r="454" spans="2:7" ht="30" customHeight="1" x14ac:dyDescent="0.25">
      <c r="B454" s="33"/>
      <c r="C454" s="111" t="s">
        <v>111</v>
      </c>
      <c r="D454" s="73">
        <v>9</v>
      </c>
      <c r="E454" s="74">
        <v>7.1999999999999993</v>
      </c>
      <c r="F454" s="74">
        <v>7.1999999999999993</v>
      </c>
      <c r="G454" s="75">
        <v>100</v>
      </c>
    </row>
    <row r="455" spans="2:7" ht="17.100000000000001" customHeight="1" x14ac:dyDescent="0.25">
      <c r="B455" s="34"/>
      <c r="C455" s="115" t="s">
        <v>120</v>
      </c>
      <c r="D455" s="65">
        <v>125</v>
      </c>
      <c r="E455" s="76">
        <v>100</v>
      </c>
      <c r="F455" s="76">
        <v>100</v>
      </c>
      <c r="G455" s="77"/>
    </row>
    <row r="456" spans="2:7" ht="17.100000000000001" customHeight="1" x14ac:dyDescent="0.25">
      <c r="B456" s="35"/>
      <c r="C456" s="116"/>
      <c r="D456" s="78"/>
      <c r="E456" s="79"/>
      <c r="F456" s="79"/>
      <c r="G456" s="80"/>
    </row>
    <row r="457" spans="2:7" ht="17.100000000000001" customHeight="1" x14ac:dyDescent="0.25">
      <c r="B457" s="35"/>
      <c r="C457" s="116"/>
      <c r="D457" s="78"/>
      <c r="E457" s="79"/>
      <c r="F457" s="79"/>
      <c r="G457" s="80"/>
    </row>
    <row r="458" spans="2:7" ht="17.100000000000001" customHeight="1" x14ac:dyDescent="0.25">
      <c r="B458" s="35"/>
      <c r="C458" s="116"/>
      <c r="D458" s="78"/>
      <c r="E458" s="79"/>
      <c r="F458" s="79"/>
      <c r="G458" s="80"/>
    </row>
    <row r="459" spans="2:7" ht="17.100000000000001" customHeight="1" x14ac:dyDescent="0.25">
      <c r="B459" s="35"/>
      <c r="C459" s="116"/>
      <c r="D459" s="78"/>
      <c r="E459" s="79"/>
      <c r="F459" s="79"/>
      <c r="G459" s="80"/>
    </row>
    <row r="460" spans="2:7" ht="17.100000000000001" customHeight="1" x14ac:dyDescent="0.25">
      <c r="B460" s="35"/>
      <c r="C460" s="116"/>
      <c r="D460" s="78"/>
      <c r="E460" s="79"/>
      <c r="F460" s="79"/>
      <c r="G460" s="80"/>
    </row>
    <row r="461" spans="2:7" ht="17.100000000000001" customHeight="1" x14ac:dyDescent="0.25">
      <c r="B461" s="35"/>
      <c r="C461" s="116"/>
      <c r="D461" s="78"/>
      <c r="E461" s="79"/>
      <c r="F461" s="79"/>
      <c r="G461" s="80"/>
    </row>
    <row r="462" spans="2:7" ht="17.100000000000001" customHeight="1" x14ac:dyDescent="0.25">
      <c r="B462" s="35"/>
      <c r="C462" s="116"/>
      <c r="D462" s="78"/>
      <c r="E462" s="79"/>
      <c r="F462" s="79"/>
      <c r="G462" s="80"/>
    </row>
    <row r="463" spans="2:7" ht="17.100000000000001" customHeight="1" x14ac:dyDescent="0.25">
      <c r="B463" s="35"/>
      <c r="C463" s="116"/>
      <c r="D463" s="78"/>
      <c r="E463" s="79"/>
      <c r="F463" s="79"/>
      <c r="G463" s="80"/>
    </row>
    <row r="464" spans="2:7" ht="17.100000000000001" customHeight="1" x14ac:dyDescent="0.25">
      <c r="B464" s="35"/>
      <c r="C464" s="116"/>
      <c r="D464" s="78"/>
      <c r="E464" s="79"/>
      <c r="F464" s="79"/>
      <c r="G464" s="80"/>
    </row>
    <row r="465" spans="2:7" ht="17.100000000000001" customHeight="1" x14ac:dyDescent="0.25">
      <c r="B465" s="35"/>
      <c r="C465" s="116"/>
      <c r="D465" s="78"/>
      <c r="E465" s="79"/>
      <c r="F465" s="79"/>
      <c r="G465" s="80"/>
    </row>
    <row r="466" spans="2:7" ht="17.100000000000001" customHeight="1" x14ac:dyDescent="0.25">
      <c r="B466" s="35"/>
      <c r="C466" s="116"/>
      <c r="D466" s="78"/>
      <c r="E466" s="79"/>
      <c r="F466" s="79"/>
      <c r="G466" s="80"/>
    </row>
    <row r="467" spans="2:7" ht="17.100000000000001" customHeight="1" x14ac:dyDescent="0.25">
      <c r="B467" s="35"/>
      <c r="C467" s="116"/>
      <c r="D467" s="78"/>
      <c r="E467" s="79"/>
      <c r="F467" s="79"/>
      <c r="G467" s="80"/>
    </row>
    <row r="468" spans="2:7" ht="17.100000000000001" customHeight="1" x14ac:dyDescent="0.25">
      <c r="B468" s="35"/>
      <c r="C468" s="116"/>
      <c r="D468" s="78"/>
      <c r="E468" s="79"/>
      <c r="F468" s="79"/>
      <c r="G468" s="80"/>
    </row>
    <row r="469" spans="2:7" ht="17.100000000000001" customHeight="1" x14ac:dyDescent="0.25">
      <c r="B469" s="35"/>
      <c r="C469" s="116"/>
      <c r="D469" s="78"/>
      <c r="E469" s="79"/>
      <c r="F469" s="79"/>
      <c r="G469" s="80"/>
    </row>
    <row r="470" spans="2:7" ht="17.100000000000001" customHeight="1" x14ac:dyDescent="0.25">
      <c r="B470" s="35"/>
      <c r="C470" s="116"/>
      <c r="D470" s="78"/>
      <c r="E470" s="79"/>
      <c r="F470" s="79"/>
      <c r="G470" s="80"/>
    </row>
    <row r="471" spans="2:7" ht="17.100000000000001" customHeight="1" x14ac:dyDescent="0.25">
      <c r="B471" s="35"/>
      <c r="C471" s="116"/>
      <c r="D471" s="78"/>
      <c r="E471" s="79"/>
      <c r="F471" s="79"/>
      <c r="G471" s="80"/>
    </row>
    <row r="472" spans="2:7" ht="17.100000000000001" customHeight="1" x14ac:dyDescent="0.25">
      <c r="B472" s="35"/>
      <c r="C472" s="116"/>
      <c r="D472" s="78"/>
      <c r="E472" s="79"/>
      <c r="F472" s="79"/>
      <c r="G472" s="80"/>
    </row>
    <row r="473" spans="2:7" ht="17.100000000000001" customHeight="1" x14ac:dyDescent="0.25">
      <c r="B473" s="35"/>
      <c r="C473" s="116"/>
      <c r="D473" s="78"/>
      <c r="E473" s="79"/>
      <c r="F473" s="79"/>
      <c r="G473" s="80"/>
    </row>
    <row r="474" spans="2:7" ht="17.100000000000001" customHeight="1" x14ac:dyDescent="0.25">
      <c r="B474" s="35"/>
      <c r="C474" s="116"/>
      <c r="D474" s="78"/>
      <c r="E474" s="79"/>
      <c r="F474" s="79"/>
      <c r="G474" s="80"/>
    </row>
    <row r="475" spans="2:7" ht="17.100000000000001" customHeight="1" x14ac:dyDescent="0.25">
      <c r="B475" s="35"/>
      <c r="C475" s="116"/>
      <c r="D475" s="78"/>
      <c r="E475" s="79"/>
      <c r="F475" s="79"/>
      <c r="G475" s="80"/>
    </row>
    <row r="476" spans="2:7" ht="17.100000000000001" customHeight="1" x14ac:dyDescent="0.25">
      <c r="B476" s="35"/>
      <c r="C476" s="116"/>
      <c r="D476" s="78"/>
      <c r="E476" s="79"/>
      <c r="F476" s="79"/>
      <c r="G476" s="80"/>
    </row>
    <row r="477" spans="2:7" ht="17.100000000000001" customHeight="1" x14ac:dyDescent="0.25">
      <c r="B477" s="35"/>
      <c r="C477" s="116"/>
      <c r="D477" s="78"/>
      <c r="E477" s="79"/>
      <c r="F477" s="79"/>
      <c r="G477" s="80"/>
    </row>
    <row r="478" spans="2:7" ht="17.100000000000001" customHeight="1" x14ac:dyDescent="0.25">
      <c r="B478" s="35"/>
      <c r="C478" s="116"/>
      <c r="D478" s="78"/>
      <c r="E478" s="79"/>
      <c r="F478" s="79"/>
      <c r="G478" s="80"/>
    </row>
    <row r="479" spans="2:7" ht="17.100000000000001" customHeight="1" x14ac:dyDescent="0.25">
      <c r="B479" s="8">
        <v>15</v>
      </c>
      <c r="C479" s="9"/>
      <c r="D479" s="9"/>
      <c r="E479" s="9"/>
      <c r="F479" s="9"/>
      <c r="G479" s="10"/>
    </row>
    <row r="480" spans="2:7" ht="17.100000000000001" customHeight="1" x14ac:dyDescent="0.25">
      <c r="B480" s="11"/>
      <c r="C480" s="121"/>
      <c r="D480" s="2" t="s">
        <v>121</v>
      </c>
      <c r="E480" s="3" t="s">
        <v>122</v>
      </c>
      <c r="F480" s="3" t="s">
        <v>123</v>
      </c>
      <c r="G480" s="4" t="s">
        <v>124</v>
      </c>
    </row>
    <row r="481" spans="2:7" ht="17.100000000000001" customHeight="1" x14ac:dyDescent="0.25">
      <c r="B481" s="12"/>
      <c r="C481" s="107" t="s">
        <v>136</v>
      </c>
      <c r="D481" s="13">
        <v>54</v>
      </c>
      <c r="E481" s="14">
        <f>D481/D487*100</f>
        <v>28.125</v>
      </c>
      <c r="F481" s="14">
        <f>E481</f>
        <v>28.125</v>
      </c>
      <c r="G481" s="5">
        <f>F481</f>
        <v>28.125</v>
      </c>
    </row>
    <row r="482" spans="2:7" ht="17.100000000000001" customHeight="1" x14ac:dyDescent="0.25">
      <c r="B482" s="15"/>
      <c r="C482" s="108" t="s">
        <v>137</v>
      </c>
      <c r="D482" s="16">
        <v>43</v>
      </c>
      <c r="E482" s="14">
        <f>D482/D487*100</f>
        <v>22.395833333333336</v>
      </c>
      <c r="F482" s="14">
        <f t="shared" ref="F482:F486" si="3">E482</f>
        <v>22.395833333333336</v>
      </c>
      <c r="G482" s="6">
        <f>F482+G481</f>
        <v>50.520833333333336</v>
      </c>
    </row>
    <row r="483" spans="2:7" ht="17.100000000000001" customHeight="1" x14ac:dyDescent="0.25">
      <c r="B483" s="15"/>
      <c r="C483" s="109" t="s">
        <v>138</v>
      </c>
      <c r="D483" s="17">
        <v>48</v>
      </c>
      <c r="E483" s="14">
        <f>D483/D487*100</f>
        <v>25</v>
      </c>
      <c r="F483" s="14">
        <f t="shared" si="3"/>
        <v>25</v>
      </c>
      <c r="G483" s="6">
        <f>F483+G482</f>
        <v>75.520833333333343</v>
      </c>
    </row>
    <row r="484" spans="2:7" ht="17.100000000000001" customHeight="1" x14ac:dyDescent="0.25">
      <c r="B484" s="15"/>
      <c r="C484" s="109" t="s">
        <v>139</v>
      </c>
      <c r="D484" s="17">
        <v>15</v>
      </c>
      <c r="E484" s="14">
        <f>D484/D487*100</f>
        <v>7.8125</v>
      </c>
      <c r="F484" s="14">
        <f t="shared" si="3"/>
        <v>7.8125</v>
      </c>
      <c r="G484" s="7">
        <f>F484+G483</f>
        <v>83.333333333333343</v>
      </c>
    </row>
    <row r="485" spans="2:7" ht="17.100000000000001" customHeight="1" x14ac:dyDescent="0.25">
      <c r="B485" s="15"/>
      <c r="C485" s="109" t="s">
        <v>135</v>
      </c>
      <c r="D485" s="17">
        <v>31</v>
      </c>
      <c r="E485" s="14">
        <f>D485/D487*100</f>
        <v>16.145833333333336</v>
      </c>
      <c r="F485" s="14">
        <f t="shared" si="3"/>
        <v>16.145833333333336</v>
      </c>
      <c r="G485" s="7">
        <f>F485+G484</f>
        <v>99.479166666666686</v>
      </c>
    </row>
    <row r="486" spans="2:7" ht="17.100000000000001" customHeight="1" x14ac:dyDescent="0.25">
      <c r="B486" s="18"/>
      <c r="C486" s="102" t="s">
        <v>89</v>
      </c>
      <c r="D486" s="20">
        <v>1</v>
      </c>
      <c r="E486" s="14">
        <f>D486/D487*100</f>
        <v>0.52083333333333326</v>
      </c>
      <c r="F486" s="14">
        <f t="shared" si="3"/>
        <v>0.52083333333333326</v>
      </c>
      <c r="G486" s="7">
        <f>F486+G485</f>
        <v>100.00000000000001</v>
      </c>
    </row>
    <row r="487" spans="2:7" ht="17.100000000000001" customHeight="1" x14ac:dyDescent="0.25">
      <c r="B487" s="22"/>
      <c r="C487" s="23" t="s">
        <v>120</v>
      </c>
      <c r="D487" s="24">
        <f>SUM(D481:D486)</f>
        <v>192</v>
      </c>
      <c r="E487" s="25">
        <v>100</v>
      </c>
      <c r="F487" s="25">
        <v>100</v>
      </c>
      <c r="G487" s="26"/>
    </row>
    <row r="488" spans="2:7" ht="17.100000000000001" customHeight="1" x14ac:dyDescent="0.25">
      <c r="B488" s="35"/>
      <c r="C488" s="116"/>
      <c r="D488" s="78"/>
      <c r="E488" s="79"/>
      <c r="F488" s="79"/>
      <c r="G488" s="80"/>
    </row>
    <row r="489" spans="2:7" ht="17.100000000000001" customHeight="1" x14ac:dyDescent="0.25">
      <c r="B489" s="35"/>
      <c r="C489" s="116"/>
      <c r="D489" s="78"/>
      <c r="E489" s="79"/>
      <c r="F489" s="79"/>
      <c r="G489" s="80"/>
    </row>
    <row r="490" spans="2:7" ht="17.100000000000001" customHeight="1" x14ac:dyDescent="0.25">
      <c r="B490" s="35"/>
      <c r="C490" s="116"/>
      <c r="D490" s="78"/>
      <c r="E490" s="79"/>
      <c r="F490" s="79"/>
      <c r="G490" s="80"/>
    </row>
    <row r="491" spans="2:7" ht="17.100000000000001" customHeight="1" x14ac:dyDescent="0.25">
      <c r="B491" s="35"/>
      <c r="C491" s="116"/>
      <c r="D491" s="78"/>
      <c r="E491" s="79"/>
      <c r="F491" s="79"/>
      <c r="G491" s="80"/>
    </row>
    <row r="492" spans="2:7" ht="17.100000000000001" customHeight="1" x14ac:dyDescent="0.25">
      <c r="B492" s="35"/>
      <c r="C492" s="116"/>
      <c r="D492" s="78"/>
      <c r="E492" s="79"/>
      <c r="F492" s="79"/>
      <c r="G492" s="80"/>
    </row>
    <row r="493" spans="2:7" ht="17.100000000000001" customHeight="1" x14ac:dyDescent="0.25">
      <c r="B493" s="35"/>
      <c r="C493" s="116"/>
      <c r="D493" s="78"/>
      <c r="E493" s="79"/>
      <c r="F493" s="79"/>
      <c r="G493" s="80"/>
    </row>
    <row r="494" spans="2:7" ht="17.100000000000001" customHeight="1" x14ac:dyDescent="0.25">
      <c r="B494" s="35"/>
      <c r="C494" s="116"/>
      <c r="D494" s="78"/>
      <c r="E494" s="79"/>
      <c r="F494" s="79"/>
      <c r="G494" s="80"/>
    </row>
    <row r="495" spans="2:7" ht="17.100000000000001" customHeight="1" x14ac:dyDescent="0.25">
      <c r="B495" s="35"/>
      <c r="C495" s="116"/>
      <c r="D495" s="78"/>
      <c r="E495" s="79"/>
      <c r="F495" s="79"/>
      <c r="G495" s="80"/>
    </row>
    <row r="496" spans="2:7" ht="17.100000000000001" customHeight="1" x14ac:dyDescent="0.25">
      <c r="B496" s="35"/>
      <c r="C496" s="116"/>
      <c r="D496" s="78"/>
      <c r="E496" s="79"/>
      <c r="F496" s="79"/>
      <c r="G496" s="80"/>
    </row>
    <row r="497" spans="2:7" ht="17.100000000000001" customHeight="1" x14ac:dyDescent="0.25">
      <c r="B497" s="35"/>
      <c r="C497" s="116"/>
      <c r="D497" s="78"/>
      <c r="E497" s="79"/>
      <c r="F497" s="79"/>
      <c r="G497" s="80"/>
    </row>
    <row r="498" spans="2:7" ht="17.100000000000001" customHeight="1" x14ac:dyDescent="0.25">
      <c r="B498" s="35"/>
      <c r="C498" s="116"/>
      <c r="D498" s="78"/>
      <c r="E498" s="79"/>
      <c r="F498" s="79"/>
      <c r="G498" s="80"/>
    </row>
    <row r="499" spans="2:7" ht="17.100000000000001" customHeight="1" x14ac:dyDescent="0.25">
      <c r="B499" s="35"/>
      <c r="C499" s="116"/>
      <c r="D499" s="78"/>
      <c r="E499" s="79"/>
      <c r="F499" s="79"/>
      <c r="G499" s="80"/>
    </row>
    <row r="500" spans="2:7" ht="17.100000000000001" customHeight="1" x14ac:dyDescent="0.25">
      <c r="B500" s="35"/>
      <c r="C500" s="116"/>
      <c r="D500" s="78"/>
      <c r="E500" s="79"/>
      <c r="F500" s="79"/>
      <c r="G500" s="80"/>
    </row>
    <row r="501" spans="2:7" ht="17.100000000000001" customHeight="1" x14ac:dyDescent="0.25">
      <c r="B501" s="35"/>
      <c r="C501" s="116"/>
      <c r="D501" s="78"/>
      <c r="E501" s="79"/>
      <c r="F501" s="79"/>
      <c r="G501" s="80"/>
    </row>
    <row r="502" spans="2:7" ht="17.100000000000001" customHeight="1" x14ac:dyDescent="0.25">
      <c r="B502" s="35"/>
      <c r="C502" s="116"/>
      <c r="D502" s="78"/>
      <c r="E502" s="79"/>
      <c r="F502" s="79"/>
      <c r="G502" s="80"/>
    </row>
    <row r="503" spans="2:7" ht="17.100000000000001" customHeight="1" x14ac:dyDescent="0.25">
      <c r="B503" s="35"/>
      <c r="C503" s="116"/>
      <c r="D503" s="78"/>
      <c r="E503" s="79"/>
      <c r="F503" s="79"/>
      <c r="G503" s="80"/>
    </row>
    <row r="504" spans="2:7" ht="17.100000000000001" customHeight="1" x14ac:dyDescent="0.25">
      <c r="B504" s="35"/>
      <c r="C504" s="116"/>
      <c r="D504" s="78"/>
      <c r="E504" s="79"/>
      <c r="F504" s="79"/>
      <c r="G504" s="80"/>
    </row>
    <row r="505" spans="2:7" ht="17.100000000000001" customHeight="1" x14ac:dyDescent="0.25">
      <c r="B505" s="35"/>
      <c r="C505" s="116"/>
      <c r="D505" s="78"/>
      <c r="E505" s="79"/>
      <c r="F505" s="79"/>
      <c r="G505" s="80"/>
    </row>
    <row r="506" spans="2:7" ht="17.100000000000001" customHeight="1" x14ac:dyDescent="0.25">
      <c r="B506" s="35"/>
      <c r="C506" s="116"/>
      <c r="D506" s="78"/>
      <c r="E506" s="79"/>
      <c r="F506" s="79"/>
      <c r="G506" s="80"/>
    </row>
    <row r="507" spans="2:7" ht="17.100000000000001" customHeight="1" x14ac:dyDescent="0.25">
      <c r="B507" s="35"/>
      <c r="C507" s="116"/>
      <c r="D507" s="78"/>
      <c r="E507" s="79"/>
      <c r="F507" s="79"/>
      <c r="G507" s="80"/>
    </row>
    <row r="509" spans="2:7" ht="36" customHeight="1" x14ac:dyDescent="0.25">
      <c r="B509" s="42" t="s">
        <v>60</v>
      </c>
      <c r="C509" s="43"/>
      <c r="D509" s="43"/>
      <c r="E509" s="43"/>
      <c r="F509" s="43"/>
      <c r="G509" s="44"/>
    </row>
    <row r="510" spans="2:7" ht="29.1" customHeight="1" x14ac:dyDescent="0.25">
      <c r="B510" s="1"/>
      <c r="C510" s="114"/>
      <c r="D510" s="68" t="s">
        <v>121</v>
      </c>
      <c r="E510" s="69" t="s">
        <v>122</v>
      </c>
      <c r="F510" s="69" t="s">
        <v>123</v>
      </c>
      <c r="G510" s="70" t="s">
        <v>124</v>
      </c>
    </row>
    <row r="511" spans="2:7" ht="17.100000000000001" customHeight="1" x14ac:dyDescent="0.25">
      <c r="B511" s="32"/>
      <c r="C511" s="113" t="s">
        <v>112</v>
      </c>
      <c r="D511" s="62">
        <v>52</v>
      </c>
      <c r="E511" s="71">
        <v>41.6</v>
      </c>
      <c r="F511" s="71">
        <v>41.6</v>
      </c>
      <c r="G511" s="72">
        <v>41.6</v>
      </c>
    </row>
    <row r="512" spans="2:7" ht="17.100000000000001" customHeight="1" x14ac:dyDescent="0.25">
      <c r="B512" s="33"/>
      <c r="C512" s="111" t="s">
        <v>95</v>
      </c>
      <c r="D512" s="73">
        <v>7</v>
      </c>
      <c r="E512" s="74">
        <v>5.6000000000000005</v>
      </c>
      <c r="F512" s="74">
        <v>5.6000000000000005</v>
      </c>
      <c r="G512" s="75">
        <v>47.199999999999996</v>
      </c>
    </row>
    <row r="513" spans="2:7" ht="17.100000000000001" customHeight="1" x14ac:dyDescent="0.25">
      <c r="B513" s="33"/>
      <c r="C513" s="111" t="s">
        <v>96</v>
      </c>
      <c r="D513" s="73">
        <v>66</v>
      </c>
      <c r="E513" s="74">
        <v>52.800000000000004</v>
      </c>
      <c r="F513" s="74">
        <v>52.800000000000004</v>
      </c>
      <c r="G513" s="75">
        <v>100</v>
      </c>
    </row>
    <row r="514" spans="2:7" ht="17.100000000000001" customHeight="1" x14ac:dyDescent="0.25">
      <c r="B514" s="34"/>
      <c r="C514" s="115" t="s">
        <v>120</v>
      </c>
      <c r="D514" s="65">
        <v>125</v>
      </c>
      <c r="E514" s="76">
        <v>100</v>
      </c>
      <c r="F514" s="76">
        <v>100</v>
      </c>
      <c r="G514" s="77"/>
    </row>
    <row r="515" spans="2:7" ht="17.100000000000001" customHeight="1" x14ac:dyDescent="0.25">
      <c r="B515" s="35"/>
      <c r="C515" s="116"/>
      <c r="D515" s="78"/>
      <c r="E515" s="79"/>
      <c r="F515" s="79"/>
      <c r="G515" s="80"/>
    </row>
    <row r="516" spans="2:7" ht="17.100000000000001" customHeight="1" x14ac:dyDescent="0.25">
      <c r="B516" s="35"/>
      <c r="C516" s="116"/>
      <c r="D516" s="78"/>
      <c r="E516" s="79"/>
      <c r="F516" s="79"/>
      <c r="G516" s="80"/>
    </row>
    <row r="517" spans="2:7" ht="17.100000000000001" customHeight="1" x14ac:dyDescent="0.25">
      <c r="B517" s="35"/>
      <c r="C517" s="116"/>
      <c r="D517" s="78"/>
      <c r="E517" s="79"/>
      <c r="F517" s="79"/>
      <c r="G517" s="80"/>
    </row>
    <row r="518" spans="2:7" ht="17.100000000000001" customHeight="1" x14ac:dyDescent="0.25">
      <c r="B518" s="35"/>
      <c r="C518" s="116"/>
      <c r="D518" s="78"/>
      <c r="E518" s="79"/>
      <c r="F518" s="79"/>
      <c r="G518" s="80"/>
    </row>
    <row r="519" spans="2:7" ht="17.100000000000001" customHeight="1" x14ac:dyDescent="0.25">
      <c r="B519" s="35"/>
      <c r="C519" s="116"/>
      <c r="D519" s="78"/>
      <c r="E519" s="79"/>
      <c r="F519" s="79"/>
      <c r="G519" s="80"/>
    </row>
    <row r="520" spans="2:7" ht="17.100000000000001" customHeight="1" x14ac:dyDescent="0.25">
      <c r="B520" s="35"/>
      <c r="C520" s="116"/>
      <c r="D520" s="78"/>
      <c r="E520" s="79"/>
      <c r="F520" s="79"/>
      <c r="G520" s="80"/>
    </row>
    <row r="521" spans="2:7" ht="17.100000000000001" customHeight="1" x14ac:dyDescent="0.25">
      <c r="B521" s="35"/>
      <c r="C521" s="116"/>
      <c r="D521" s="78"/>
      <c r="E521" s="79"/>
      <c r="F521" s="79"/>
      <c r="G521" s="80"/>
    </row>
    <row r="522" spans="2:7" ht="17.100000000000001" customHeight="1" x14ac:dyDescent="0.25">
      <c r="B522" s="35"/>
      <c r="C522" s="116"/>
      <c r="D522" s="78"/>
      <c r="E522" s="79"/>
      <c r="F522" s="79"/>
      <c r="G522" s="80"/>
    </row>
    <row r="523" spans="2:7" ht="17.100000000000001" customHeight="1" x14ac:dyDescent="0.25">
      <c r="B523" s="35"/>
      <c r="C523" s="116"/>
      <c r="D523" s="78"/>
      <c r="E523" s="79"/>
      <c r="F523" s="79"/>
      <c r="G523" s="80"/>
    </row>
    <row r="524" spans="2:7" ht="17.100000000000001" customHeight="1" x14ac:dyDescent="0.25">
      <c r="B524" s="35"/>
      <c r="C524" s="116"/>
      <c r="D524" s="78"/>
      <c r="E524" s="79"/>
      <c r="F524" s="79"/>
      <c r="G524" s="80"/>
    </row>
    <row r="525" spans="2:7" ht="17.100000000000001" customHeight="1" x14ac:dyDescent="0.25">
      <c r="B525" s="35"/>
      <c r="C525" s="116"/>
      <c r="D525" s="78"/>
      <c r="E525" s="79"/>
      <c r="F525" s="79"/>
      <c r="G525" s="80"/>
    </row>
    <row r="526" spans="2:7" ht="17.100000000000001" customHeight="1" x14ac:dyDescent="0.25">
      <c r="B526" s="35"/>
      <c r="C526" s="116"/>
      <c r="D526" s="78"/>
      <c r="E526" s="79"/>
      <c r="F526" s="79"/>
      <c r="G526" s="80"/>
    </row>
    <row r="527" spans="2:7" ht="17.100000000000001" customHeight="1" x14ac:dyDescent="0.25">
      <c r="B527" s="35"/>
      <c r="C527" s="116"/>
      <c r="D527" s="78"/>
      <c r="E527" s="79"/>
      <c r="F527" s="79"/>
      <c r="G527" s="80"/>
    </row>
    <row r="528" spans="2:7" ht="17.100000000000001" customHeight="1" x14ac:dyDescent="0.25">
      <c r="B528" s="35"/>
      <c r="C528" s="116"/>
      <c r="D528" s="78"/>
      <c r="E528" s="79"/>
      <c r="F528" s="79"/>
      <c r="G528" s="80"/>
    </row>
    <row r="529" spans="2:7" ht="17.100000000000001" customHeight="1" x14ac:dyDescent="0.25">
      <c r="B529" s="35"/>
      <c r="C529" s="116"/>
      <c r="D529" s="78"/>
      <c r="E529" s="79"/>
      <c r="F529" s="79"/>
      <c r="G529" s="80"/>
    </row>
    <row r="530" spans="2:7" ht="17.100000000000001" customHeight="1" x14ac:dyDescent="0.25">
      <c r="B530" s="35"/>
      <c r="C530" s="116"/>
      <c r="D530" s="78"/>
      <c r="E530" s="79"/>
      <c r="F530" s="79"/>
      <c r="G530" s="80"/>
    </row>
    <row r="531" spans="2:7" ht="17.100000000000001" customHeight="1" x14ac:dyDescent="0.25">
      <c r="B531" s="35"/>
      <c r="C531" s="116"/>
      <c r="D531" s="78"/>
      <c r="E531" s="79"/>
      <c r="F531" s="79"/>
      <c r="G531" s="80"/>
    </row>
    <row r="532" spans="2:7" ht="17.100000000000001" customHeight="1" x14ac:dyDescent="0.25">
      <c r="B532" s="35"/>
      <c r="C532" s="116"/>
      <c r="D532" s="78"/>
      <c r="E532" s="79"/>
      <c r="F532" s="79"/>
      <c r="G532" s="80"/>
    </row>
    <row r="533" spans="2:7" ht="17.100000000000001" customHeight="1" x14ac:dyDescent="0.25">
      <c r="B533" s="8">
        <v>17</v>
      </c>
      <c r="C533" s="9"/>
      <c r="D533" s="9"/>
      <c r="E533" s="9"/>
      <c r="F533" s="9"/>
      <c r="G533" s="10"/>
    </row>
    <row r="534" spans="2:7" ht="17.100000000000001" customHeight="1" x14ac:dyDescent="0.25">
      <c r="B534" s="11"/>
      <c r="C534" s="121"/>
      <c r="D534" s="2" t="s">
        <v>121</v>
      </c>
      <c r="E534" s="3" t="s">
        <v>122</v>
      </c>
      <c r="F534" s="3" t="s">
        <v>123</v>
      </c>
      <c r="G534" s="4" t="s">
        <v>124</v>
      </c>
    </row>
    <row r="535" spans="2:7" ht="17.100000000000001" customHeight="1" x14ac:dyDescent="0.25">
      <c r="B535" s="12"/>
      <c r="C535" s="103" t="s">
        <v>140</v>
      </c>
      <c r="D535" s="13">
        <v>37</v>
      </c>
      <c r="E535" s="14">
        <f>D535/D540*100</f>
        <v>22.424242424242426</v>
      </c>
      <c r="F535" s="14">
        <f>E535</f>
        <v>22.424242424242426</v>
      </c>
      <c r="G535" s="5">
        <f>F535</f>
        <v>22.424242424242426</v>
      </c>
    </row>
    <row r="536" spans="2:7" ht="17.100000000000001" customHeight="1" x14ac:dyDescent="0.25">
      <c r="B536" s="15"/>
      <c r="C536" s="104" t="s">
        <v>141</v>
      </c>
      <c r="D536" s="16">
        <v>39</v>
      </c>
      <c r="E536" s="14">
        <f>D536/D540*100</f>
        <v>23.636363636363637</v>
      </c>
      <c r="F536" s="14">
        <f t="shared" ref="F536:F539" si="4">E536</f>
        <v>23.636363636363637</v>
      </c>
      <c r="G536" s="6">
        <f>F536+G535</f>
        <v>46.060606060606062</v>
      </c>
    </row>
    <row r="537" spans="2:7" ht="17.100000000000001" customHeight="1" x14ac:dyDescent="0.25">
      <c r="B537" s="15"/>
      <c r="C537" s="105" t="s">
        <v>142</v>
      </c>
      <c r="D537" s="17">
        <v>21</v>
      </c>
      <c r="E537" s="14">
        <f>D537/D540*100</f>
        <v>12.727272727272727</v>
      </c>
      <c r="F537" s="14">
        <f t="shared" si="4"/>
        <v>12.727272727272727</v>
      </c>
      <c r="G537" s="6">
        <f>F537+G536</f>
        <v>58.787878787878789</v>
      </c>
    </row>
    <row r="538" spans="2:7" ht="17.100000000000001" customHeight="1" x14ac:dyDescent="0.25">
      <c r="B538" s="15"/>
      <c r="C538" s="105" t="s">
        <v>143</v>
      </c>
      <c r="D538" s="17">
        <v>54</v>
      </c>
      <c r="E538" s="14">
        <f>D538/D540*100</f>
        <v>32.727272727272727</v>
      </c>
      <c r="F538" s="14">
        <f t="shared" si="4"/>
        <v>32.727272727272727</v>
      </c>
      <c r="G538" s="7">
        <f>F538+G537</f>
        <v>91.515151515151516</v>
      </c>
    </row>
    <row r="539" spans="2:7" ht="17.100000000000001" customHeight="1" x14ac:dyDescent="0.25">
      <c r="B539" s="15"/>
      <c r="C539" s="102" t="s">
        <v>89</v>
      </c>
      <c r="D539" s="17">
        <v>14</v>
      </c>
      <c r="E539" s="14">
        <f>D539/D540*100</f>
        <v>8.4848484848484862</v>
      </c>
      <c r="F539" s="14">
        <f t="shared" si="4"/>
        <v>8.4848484848484862</v>
      </c>
      <c r="G539" s="7">
        <f>F539+G538</f>
        <v>100</v>
      </c>
    </row>
    <row r="540" spans="2:7" ht="17.100000000000001" customHeight="1" x14ac:dyDescent="0.25">
      <c r="B540" s="22"/>
      <c r="C540" s="23" t="s">
        <v>120</v>
      </c>
      <c r="D540" s="24">
        <f>SUM(D535:D539)</f>
        <v>165</v>
      </c>
      <c r="E540" s="25">
        <v>100</v>
      </c>
      <c r="F540" s="25">
        <v>100</v>
      </c>
      <c r="G540" s="26"/>
    </row>
    <row r="541" spans="2:7" ht="17.100000000000001" customHeight="1" x14ac:dyDescent="0.25">
      <c r="B541" s="35"/>
      <c r="C541" s="116"/>
      <c r="D541" s="78"/>
      <c r="E541" s="79"/>
      <c r="F541" s="79"/>
      <c r="G541" s="80"/>
    </row>
    <row r="542" spans="2:7" ht="17.100000000000001" customHeight="1" x14ac:dyDescent="0.25">
      <c r="B542" s="35"/>
      <c r="C542" s="116"/>
      <c r="D542" s="78"/>
      <c r="E542" s="79"/>
      <c r="F542" s="79"/>
      <c r="G542" s="80"/>
    </row>
    <row r="543" spans="2:7" ht="17.100000000000001" customHeight="1" x14ac:dyDescent="0.25">
      <c r="B543" s="35"/>
      <c r="C543" s="116"/>
      <c r="D543" s="78"/>
      <c r="E543" s="79"/>
      <c r="F543" s="79"/>
      <c r="G543" s="80"/>
    </row>
    <row r="544" spans="2:7" ht="17.100000000000001" customHeight="1" x14ac:dyDescent="0.25">
      <c r="B544" s="35"/>
      <c r="C544" s="116"/>
      <c r="D544" s="78"/>
      <c r="E544" s="79"/>
      <c r="F544" s="79"/>
      <c r="G544" s="80"/>
    </row>
    <row r="545" spans="2:7" ht="17.100000000000001" customHeight="1" x14ac:dyDescent="0.25">
      <c r="B545" s="35"/>
      <c r="C545" s="116"/>
      <c r="D545" s="78"/>
      <c r="E545" s="79"/>
      <c r="F545" s="79"/>
      <c r="G545" s="80"/>
    </row>
    <row r="546" spans="2:7" ht="17.100000000000001" customHeight="1" x14ac:dyDescent="0.25">
      <c r="B546" s="35"/>
      <c r="C546" s="116"/>
      <c r="D546" s="78"/>
      <c r="E546" s="79"/>
      <c r="F546" s="79"/>
      <c r="G546" s="80"/>
    </row>
    <row r="547" spans="2:7" ht="17.100000000000001" customHeight="1" x14ac:dyDescent="0.25">
      <c r="B547" s="35"/>
      <c r="C547" s="116"/>
      <c r="D547" s="78"/>
      <c r="E547" s="79"/>
      <c r="F547" s="79"/>
      <c r="G547" s="80"/>
    </row>
    <row r="548" spans="2:7" ht="17.100000000000001" customHeight="1" x14ac:dyDescent="0.25">
      <c r="B548" s="35"/>
      <c r="C548" s="116"/>
      <c r="D548" s="78"/>
      <c r="E548" s="79"/>
      <c r="F548" s="79"/>
      <c r="G548" s="80"/>
    </row>
    <row r="549" spans="2:7" ht="17.100000000000001" customHeight="1" x14ac:dyDescent="0.25">
      <c r="B549" s="35"/>
      <c r="C549" s="116"/>
      <c r="D549" s="78"/>
      <c r="E549" s="79"/>
      <c r="F549" s="79"/>
      <c r="G549" s="80"/>
    </row>
    <row r="550" spans="2:7" ht="17.100000000000001" customHeight="1" x14ac:dyDescent="0.25">
      <c r="B550" s="35"/>
      <c r="C550" s="116"/>
      <c r="D550" s="78"/>
      <c r="E550" s="79"/>
      <c r="F550" s="79"/>
      <c r="G550" s="80"/>
    </row>
    <row r="551" spans="2:7" ht="17.100000000000001" customHeight="1" x14ac:dyDescent="0.25">
      <c r="B551" s="35"/>
      <c r="C551" s="116"/>
      <c r="D551" s="78"/>
      <c r="E551" s="79"/>
      <c r="F551" s="79"/>
      <c r="G551" s="80"/>
    </row>
    <row r="552" spans="2:7" ht="17.100000000000001" customHeight="1" x14ac:dyDescent="0.25">
      <c r="B552" s="35"/>
      <c r="C552" s="116"/>
      <c r="D552" s="78"/>
      <c r="E552" s="79"/>
      <c r="F552" s="79"/>
      <c r="G552" s="80"/>
    </row>
    <row r="553" spans="2:7" ht="17.100000000000001" customHeight="1" x14ac:dyDescent="0.25">
      <c r="B553" s="35"/>
      <c r="C553" s="116"/>
      <c r="D553" s="78"/>
      <c r="E553" s="79"/>
      <c r="F553" s="79"/>
      <c r="G553" s="80"/>
    </row>
    <row r="554" spans="2:7" ht="17.100000000000001" customHeight="1" x14ac:dyDescent="0.25">
      <c r="B554" s="35"/>
      <c r="C554" s="116"/>
      <c r="D554" s="78"/>
      <c r="E554" s="79"/>
      <c r="F554" s="79"/>
      <c r="G554" s="80"/>
    </row>
    <row r="555" spans="2:7" ht="17.100000000000001" customHeight="1" x14ac:dyDescent="0.25">
      <c r="B555" s="35"/>
      <c r="C555" s="116"/>
      <c r="D555" s="78"/>
      <c r="E555" s="79"/>
      <c r="F555" s="79"/>
      <c r="G555" s="80"/>
    </row>
    <row r="556" spans="2:7" ht="17.100000000000001" customHeight="1" x14ac:dyDescent="0.25">
      <c r="B556" s="35"/>
      <c r="C556" s="116"/>
      <c r="D556" s="78"/>
      <c r="E556" s="79"/>
      <c r="F556" s="79"/>
      <c r="G556" s="80"/>
    </row>
    <row r="557" spans="2:7" ht="17.100000000000001" customHeight="1" x14ac:dyDescent="0.25">
      <c r="B557" s="35"/>
      <c r="C557" s="116"/>
      <c r="D557" s="78"/>
      <c r="E557" s="79"/>
      <c r="F557" s="79"/>
      <c r="G557" s="80"/>
    </row>
    <row r="558" spans="2:7" ht="17.100000000000001" customHeight="1" x14ac:dyDescent="0.25">
      <c r="B558" s="35"/>
      <c r="C558" s="116"/>
      <c r="D558" s="78"/>
      <c r="E558" s="79"/>
      <c r="F558" s="79"/>
      <c r="G558" s="80"/>
    </row>
    <row r="559" spans="2:7" ht="17.100000000000001" customHeight="1" x14ac:dyDescent="0.25">
      <c r="B559" s="8">
        <v>18</v>
      </c>
      <c r="C559" s="9"/>
      <c r="D559" s="9"/>
      <c r="E559" s="9"/>
      <c r="F559" s="9"/>
      <c r="G559" s="10"/>
    </row>
    <row r="560" spans="2:7" ht="17.100000000000001" customHeight="1" x14ac:dyDescent="0.25">
      <c r="B560" s="11"/>
      <c r="C560" s="121"/>
      <c r="D560" s="2" t="s">
        <v>121</v>
      </c>
      <c r="E560" s="3" t="s">
        <v>122</v>
      </c>
      <c r="F560" s="3" t="s">
        <v>123</v>
      </c>
      <c r="G560" s="4" t="s">
        <v>124</v>
      </c>
    </row>
    <row r="561" spans="2:7" ht="17.100000000000001" customHeight="1" x14ac:dyDescent="0.25">
      <c r="B561" s="12"/>
      <c r="C561" s="103" t="s">
        <v>144</v>
      </c>
      <c r="D561" s="13">
        <v>64</v>
      </c>
      <c r="E561" s="14">
        <f>D561/D568*100</f>
        <v>34.782608695652172</v>
      </c>
      <c r="F561" s="14">
        <f>E561</f>
        <v>34.782608695652172</v>
      </c>
      <c r="G561" s="5">
        <f>F561</f>
        <v>34.782608695652172</v>
      </c>
    </row>
    <row r="562" spans="2:7" ht="17.100000000000001" customHeight="1" x14ac:dyDescent="0.25">
      <c r="B562" s="15"/>
      <c r="C562" s="104" t="s">
        <v>145</v>
      </c>
      <c r="D562" s="16">
        <v>9</v>
      </c>
      <c r="E562" s="14">
        <f>D562/D568*100</f>
        <v>4.8913043478260869</v>
      </c>
      <c r="F562" s="14">
        <f t="shared" ref="F562:F567" si="5">E562</f>
        <v>4.8913043478260869</v>
      </c>
      <c r="G562" s="6">
        <f>F562+G561</f>
        <v>39.673913043478258</v>
      </c>
    </row>
    <row r="563" spans="2:7" ht="17.100000000000001" customHeight="1" x14ac:dyDescent="0.25">
      <c r="B563" s="15"/>
      <c r="C563" s="105" t="s">
        <v>146</v>
      </c>
      <c r="D563" s="17">
        <v>24</v>
      </c>
      <c r="E563" s="14">
        <f>D563/D568*100</f>
        <v>13.043478260869565</v>
      </c>
      <c r="F563" s="14">
        <f t="shared" si="5"/>
        <v>13.043478260869565</v>
      </c>
      <c r="G563" s="6">
        <f>F563+G562</f>
        <v>52.717391304347821</v>
      </c>
    </row>
    <row r="564" spans="2:7" ht="17.100000000000001" customHeight="1" x14ac:dyDescent="0.25">
      <c r="B564" s="15"/>
      <c r="C564" s="105" t="s">
        <v>147</v>
      </c>
      <c r="D564" s="17">
        <v>33</v>
      </c>
      <c r="E564" s="14">
        <f>D564/D568*100</f>
        <v>17.934782608695652</v>
      </c>
      <c r="F564" s="14">
        <f t="shared" si="5"/>
        <v>17.934782608695652</v>
      </c>
      <c r="G564" s="7">
        <f>F564+G563</f>
        <v>70.65217391304347</v>
      </c>
    </row>
    <row r="565" spans="2:7" ht="17.100000000000001" customHeight="1" x14ac:dyDescent="0.25">
      <c r="B565" s="15"/>
      <c r="C565" s="105" t="s">
        <v>148</v>
      </c>
      <c r="D565" s="17">
        <v>13</v>
      </c>
      <c r="E565" s="14">
        <f>D565/D568*100</f>
        <v>7.0652173913043477</v>
      </c>
      <c r="F565" s="14">
        <f t="shared" si="5"/>
        <v>7.0652173913043477</v>
      </c>
      <c r="G565" s="7">
        <f>F565+G564</f>
        <v>77.717391304347814</v>
      </c>
    </row>
    <row r="566" spans="2:7" ht="17.100000000000001" customHeight="1" x14ac:dyDescent="0.25">
      <c r="B566"/>
      <c r="C566" s="27" t="s">
        <v>135</v>
      </c>
      <c r="D566" s="17">
        <v>32</v>
      </c>
      <c r="E566" s="14">
        <f>D566/D568*100</f>
        <v>17.391304347826086</v>
      </c>
      <c r="F566" s="14">
        <f t="shared" si="5"/>
        <v>17.391304347826086</v>
      </c>
      <c r="G566" s="7">
        <f t="shared" ref="G566:G567" si="6">F566+G565</f>
        <v>95.108695652173907</v>
      </c>
    </row>
    <row r="567" spans="2:7" ht="17.100000000000001" customHeight="1" x14ac:dyDescent="0.25">
      <c r="B567" s="18"/>
      <c r="C567" s="19" t="s">
        <v>89</v>
      </c>
      <c r="D567" s="20">
        <v>9</v>
      </c>
      <c r="E567" s="14">
        <f>D567/D568*100</f>
        <v>4.8913043478260869</v>
      </c>
      <c r="F567" s="14">
        <f t="shared" si="5"/>
        <v>4.8913043478260869</v>
      </c>
      <c r="G567" s="7">
        <f t="shared" si="6"/>
        <v>100</v>
      </c>
    </row>
    <row r="568" spans="2:7" ht="17.100000000000001" customHeight="1" x14ac:dyDescent="0.25">
      <c r="B568" s="22"/>
      <c r="C568" s="23" t="s">
        <v>120</v>
      </c>
      <c r="D568" s="24">
        <f>SUM(D561:D567)</f>
        <v>184</v>
      </c>
      <c r="E568" s="25">
        <v>100</v>
      </c>
      <c r="F568" s="25">
        <v>100</v>
      </c>
      <c r="G568" s="26"/>
    </row>
    <row r="569" spans="2:7" ht="17.100000000000001" customHeight="1" x14ac:dyDescent="0.25">
      <c r="B569" s="35"/>
      <c r="C569" s="116"/>
      <c r="D569" s="78"/>
      <c r="E569" s="79"/>
      <c r="F569" s="79"/>
      <c r="G569" s="80"/>
    </row>
    <row r="570" spans="2:7" ht="17.100000000000001" customHeight="1" x14ac:dyDescent="0.25">
      <c r="B570" s="35"/>
      <c r="C570" s="116"/>
      <c r="D570" s="78"/>
      <c r="E570" s="79"/>
      <c r="F570" s="79"/>
      <c r="G570" s="80"/>
    </row>
    <row r="571" spans="2:7" ht="17.100000000000001" customHeight="1" x14ac:dyDescent="0.25">
      <c r="B571" s="35"/>
      <c r="C571" s="116"/>
      <c r="D571" s="78"/>
      <c r="E571" s="79"/>
      <c r="F571" s="79"/>
      <c r="G571" s="80"/>
    </row>
    <row r="572" spans="2:7" ht="17.100000000000001" customHeight="1" x14ac:dyDescent="0.25">
      <c r="B572" s="35"/>
      <c r="C572" s="116"/>
      <c r="D572" s="78"/>
      <c r="E572" s="79"/>
      <c r="F572" s="79"/>
      <c r="G572" s="80"/>
    </row>
    <row r="573" spans="2:7" ht="17.100000000000001" customHeight="1" x14ac:dyDescent="0.25">
      <c r="B573" s="35"/>
      <c r="C573" s="116"/>
      <c r="D573" s="78"/>
      <c r="E573" s="79"/>
      <c r="F573" s="79"/>
      <c r="G573" s="80"/>
    </row>
    <row r="574" spans="2:7" ht="17.100000000000001" customHeight="1" x14ac:dyDescent="0.25">
      <c r="B574" s="35"/>
      <c r="C574" s="116"/>
      <c r="D574" s="78"/>
      <c r="E574" s="79"/>
      <c r="F574" s="79"/>
      <c r="G574" s="80"/>
    </row>
    <row r="575" spans="2:7" ht="17.100000000000001" customHeight="1" x14ac:dyDescent="0.25">
      <c r="B575" s="35"/>
      <c r="C575" s="116"/>
      <c r="D575" s="78"/>
      <c r="E575" s="79"/>
      <c r="F575" s="79"/>
      <c r="G575" s="80"/>
    </row>
    <row r="576" spans="2:7" ht="17.100000000000001" customHeight="1" x14ac:dyDescent="0.25">
      <c r="B576" s="35"/>
      <c r="C576" s="116"/>
      <c r="D576" s="78"/>
      <c r="E576" s="79"/>
      <c r="F576" s="79"/>
      <c r="G576" s="80"/>
    </row>
    <row r="577" spans="2:7" ht="17.100000000000001" customHeight="1" x14ac:dyDescent="0.25">
      <c r="B577" s="35"/>
      <c r="C577" s="116"/>
      <c r="D577" s="78"/>
      <c r="E577" s="79"/>
      <c r="F577" s="79"/>
      <c r="G577" s="80"/>
    </row>
    <row r="578" spans="2:7" ht="17.100000000000001" customHeight="1" x14ac:dyDescent="0.25">
      <c r="B578" s="35"/>
      <c r="C578" s="116"/>
      <c r="D578" s="78"/>
      <c r="E578" s="79"/>
      <c r="F578" s="79"/>
      <c r="G578" s="80"/>
    </row>
    <row r="579" spans="2:7" ht="17.100000000000001" customHeight="1" x14ac:dyDescent="0.25">
      <c r="B579" s="35"/>
      <c r="C579" s="116"/>
      <c r="D579" s="78"/>
      <c r="E579" s="79"/>
      <c r="F579" s="79"/>
      <c r="G579" s="80"/>
    </row>
    <row r="580" spans="2:7" ht="17.100000000000001" customHeight="1" x14ac:dyDescent="0.25">
      <c r="B580" s="35"/>
      <c r="C580" s="116"/>
      <c r="D580" s="78"/>
      <c r="E580" s="79"/>
      <c r="F580" s="79"/>
      <c r="G580" s="80"/>
    </row>
    <row r="582" spans="2:7" ht="36" customHeight="1" x14ac:dyDescent="0.25">
      <c r="B582" s="42" t="s">
        <v>61</v>
      </c>
      <c r="C582" s="43"/>
      <c r="D582" s="43"/>
      <c r="E582" s="43"/>
      <c r="F582" s="43"/>
      <c r="G582" s="44"/>
    </row>
    <row r="583" spans="2:7" ht="29.1" customHeight="1" x14ac:dyDescent="0.25">
      <c r="B583" s="1"/>
      <c r="C583" s="114"/>
      <c r="D583" s="68" t="s">
        <v>121</v>
      </c>
      <c r="E583" s="69" t="s">
        <v>122</v>
      </c>
      <c r="F583" s="69" t="s">
        <v>123</v>
      </c>
      <c r="G583" s="70" t="s">
        <v>124</v>
      </c>
    </row>
    <row r="584" spans="2:7" ht="17.100000000000001" customHeight="1" x14ac:dyDescent="0.25">
      <c r="B584" s="32"/>
      <c r="C584" s="113" t="s">
        <v>113</v>
      </c>
      <c r="D584" s="62">
        <v>6</v>
      </c>
      <c r="E584" s="71">
        <v>4.8</v>
      </c>
      <c r="F584" s="71">
        <v>4.8</v>
      </c>
      <c r="G584" s="72">
        <v>4.8</v>
      </c>
    </row>
    <row r="585" spans="2:7" ht="30" customHeight="1" x14ac:dyDescent="0.25">
      <c r="B585" s="33"/>
      <c r="C585" s="111" t="s">
        <v>111</v>
      </c>
      <c r="D585" s="73">
        <v>37</v>
      </c>
      <c r="E585" s="74">
        <v>29.599999999999998</v>
      </c>
      <c r="F585" s="74">
        <v>29.599999999999998</v>
      </c>
      <c r="G585" s="75">
        <v>34.4</v>
      </c>
    </row>
    <row r="586" spans="2:7" ht="17.100000000000001" customHeight="1" x14ac:dyDescent="0.25">
      <c r="B586" s="33"/>
      <c r="C586" s="111" t="s">
        <v>114</v>
      </c>
      <c r="D586" s="73">
        <v>53</v>
      </c>
      <c r="E586" s="74">
        <v>42.4</v>
      </c>
      <c r="F586" s="74">
        <v>42.4</v>
      </c>
      <c r="G586" s="75">
        <v>76.8</v>
      </c>
    </row>
    <row r="587" spans="2:7" ht="17.100000000000001" customHeight="1" x14ac:dyDescent="0.25">
      <c r="B587" s="33"/>
      <c r="C587" s="111" t="s">
        <v>115</v>
      </c>
      <c r="D587" s="73">
        <v>29</v>
      </c>
      <c r="E587" s="74">
        <v>23.200000000000003</v>
      </c>
      <c r="F587" s="74">
        <v>23.200000000000003</v>
      </c>
      <c r="G587" s="75">
        <v>100</v>
      </c>
    </row>
    <row r="588" spans="2:7" ht="17.100000000000001" customHeight="1" x14ac:dyDescent="0.25">
      <c r="B588" s="34"/>
      <c r="C588" s="115" t="s">
        <v>120</v>
      </c>
      <c r="D588" s="65">
        <v>125</v>
      </c>
      <c r="E588" s="76">
        <v>100</v>
      </c>
      <c r="F588" s="76">
        <v>100</v>
      </c>
      <c r="G588" s="77"/>
    </row>
    <row r="589" spans="2:7" ht="17.100000000000001" customHeight="1" x14ac:dyDescent="0.25">
      <c r="B589" s="35"/>
      <c r="C589" s="116"/>
      <c r="D589" s="78"/>
      <c r="E589" s="79"/>
      <c r="F589" s="79"/>
      <c r="G589" s="80"/>
    </row>
    <row r="590" spans="2:7" ht="17.100000000000001" customHeight="1" x14ac:dyDescent="0.25">
      <c r="B590" s="35"/>
      <c r="C590" s="116"/>
      <c r="D590" s="78"/>
      <c r="E590" s="79"/>
      <c r="F590" s="79"/>
      <c r="G590" s="80"/>
    </row>
    <row r="591" spans="2:7" ht="17.100000000000001" customHeight="1" x14ac:dyDescent="0.25">
      <c r="B591" s="35"/>
      <c r="C591" s="116"/>
      <c r="D591" s="78"/>
      <c r="E591" s="79"/>
      <c r="F591" s="79"/>
      <c r="G591" s="80"/>
    </row>
    <row r="592" spans="2:7" ht="17.100000000000001" customHeight="1" x14ac:dyDescent="0.25">
      <c r="B592" s="35"/>
      <c r="C592" s="116"/>
      <c r="D592" s="78"/>
      <c r="E592" s="79"/>
      <c r="F592" s="79"/>
      <c r="G592" s="80"/>
    </row>
    <row r="593" spans="2:7" ht="17.100000000000001" customHeight="1" x14ac:dyDescent="0.25">
      <c r="B593" s="35"/>
      <c r="C593" s="116"/>
      <c r="D593" s="78"/>
      <c r="E593" s="79"/>
      <c r="F593" s="79"/>
      <c r="G593" s="80"/>
    </row>
    <row r="594" spans="2:7" ht="17.100000000000001" customHeight="1" x14ac:dyDescent="0.25">
      <c r="B594" s="35"/>
      <c r="C594" s="116"/>
      <c r="D594" s="78"/>
      <c r="E594" s="79"/>
      <c r="F594" s="79"/>
      <c r="G594" s="80"/>
    </row>
    <row r="595" spans="2:7" ht="17.100000000000001" customHeight="1" x14ac:dyDescent="0.25">
      <c r="B595" s="35"/>
      <c r="C595" s="116"/>
      <c r="D595" s="78"/>
      <c r="E595" s="79"/>
      <c r="F595" s="79"/>
      <c r="G595" s="80"/>
    </row>
    <row r="596" spans="2:7" ht="17.100000000000001" customHeight="1" x14ac:dyDescent="0.25">
      <c r="B596" s="35"/>
      <c r="C596" s="116"/>
      <c r="D596" s="78"/>
      <c r="E596" s="79"/>
      <c r="F596" s="79"/>
      <c r="G596" s="80"/>
    </row>
    <row r="597" spans="2:7" ht="17.100000000000001" customHeight="1" x14ac:dyDescent="0.25">
      <c r="B597" s="35"/>
      <c r="C597" s="116"/>
      <c r="D597" s="78"/>
      <c r="E597" s="79"/>
      <c r="F597" s="79"/>
      <c r="G597" s="80"/>
    </row>
    <row r="598" spans="2:7" ht="17.100000000000001" customHeight="1" x14ac:dyDescent="0.25">
      <c r="B598" s="35"/>
      <c r="C598" s="116"/>
      <c r="D598" s="78"/>
      <c r="E598" s="79"/>
      <c r="F598" s="79"/>
      <c r="G598" s="80"/>
    </row>
    <row r="599" spans="2:7" ht="17.100000000000001" customHeight="1" x14ac:dyDescent="0.25">
      <c r="B599" s="35"/>
      <c r="C599" s="116"/>
      <c r="D599" s="78"/>
      <c r="E599" s="79"/>
      <c r="F599" s="79"/>
      <c r="G599" s="80"/>
    </row>
    <row r="600" spans="2:7" ht="17.100000000000001" customHeight="1" x14ac:dyDescent="0.25">
      <c r="B600" s="35"/>
      <c r="C600" s="116"/>
      <c r="D600" s="78"/>
      <c r="E600" s="79"/>
      <c r="F600" s="79"/>
      <c r="G600" s="80"/>
    </row>
    <row r="601" spans="2:7" ht="17.100000000000001" customHeight="1" x14ac:dyDescent="0.25">
      <c r="B601" s="35"/>
      <c r="C601" s="116"/>
      <c r="D601" s="78"/>
      <c r="E601" s="79"/>
      <c r="F601" s="79"/>
      <c r="G601" s="80"/>
    </row>
    <row r="602" spans="2:7" ht="17.100000000000001" customHeight="1" x14ac:dyDescent="0.25">
      <c r="B602" s="35"/>
      <c r="C602" s="116"/>
      <c r="D602" s="78"/>
      <c r="E602" s="79"/>
      <c r="F602" s="79"/>
      <c r="G602" s="80"/>
    </row>
    <row r="603" spans="2:7" ht="17.100000000000001" customHeight="1" x14ac:dyDescent="0.25">
      <c r="B603" s="35"/>
      <c r="C603" s="116"/>
      <c r="D603" s="78"/>
      <c r="E603" s="79"/>
      <c r="F603" s="79"/>
      <c r="G603" s="80"/>
    </row>
    <row r="604" spans="2:7" ht="17.100000000000001" customHeight="1" x14ac:dyDescent="0.25">
      <c r="B604" s="35"/>
      <c r="C604" s="116"/>
      <c r="D604" s="78"/>
      <c r="E604" s="79"/>
      <c r="F604" s="79"/>
      <c r="G604" s="80"/>
    </row>
    <row r="605" spans="2:7" ht="17.100000000000001" customHeight="1" x14ac:dyDescent="0.25">
      <c r="B605" s="35"/>
      <c r="C605" s="116"/>
      <c r="D605" s="78"/>
      <c r="E605" s="79"/>
      <c r="F605" s="79"/>
      <c r="G605" s="80"/>
    </row>
    <row r="606" spans="2:7" ht="17.100000000000001" customHeight="1" x14ac:dyDescent="0.25">
      <c r="B606" s="35"/>
      <c r="C606" s="116"/>
      <c r="D606" s="78"/>
      <c r="E606" s="79"/>
      <c r="F606" s="79"/>
      <c r="G606" s="80"/>
    </row>
    <row r="607" spans="2:7" ht="17.100000000000001" customHeight="1" x14ac:dyDescent="0.25">
      <c r="B607" s="35"/>
      <c r="C607" s="116"/>
      <c r="D607" s="78"/>
      <c r="E607" s="79"/>
      <c r="F607" s="79"/>
      <c r="G607" s="80"/>
    </row>
    <row r="608" spans="2:7" ht="17.100000000000001" customHeight="1" x14ac:dyDescent="0.25">
      <c r="B608" s="35"/>
      <c r="C608" s="116"/>
      <c r="D608" s="78"/>
      <c r="E608" s="79"/>
      <c r="F608" s="79"/>
      <c r="G608" s="80"/>
    </row>
    <row r="609" spans="2:7" ht="17.100000000000001" customHeight="1" x14ac:dyDescent="0.25">
      <c r="B609" s="35"/>
      <c r="C609" s="116"/>
      <c r="D609" s="78"/>
      <c r="E609" s="79"/>
      <c r="F609" s="79"/>
      <c r="G609" s="80"/>
    </row>
    <row r="610" spans="2:7" ht="17.100000000000001" customHeight="1" x14ac:dyDescent="0.25">
      <c r="B610" s="35"/>
      <c r="C610" s="116"/>
      <c r="D610" s="78"/>
      <c r="E610" s="79"/>
      <c r="F610" s="79"/>
      <c r="G610" s="80"/>
    </row>
    <row r="612" spans="2:7" ht="36" customHeight="1" x14ac:dyDescent="0.25">
      <c r="B612" s="42" t="s">
        <v>62</v>
      </c>
      <c r="C612" s="43"/>
      <c r="D612" s="43"/>
      <c r="E612" s="43"/>
      <c r="F612" s="43"/>
      <c r="G612" s="44"/>
    </row>
    <row r="613" spans="2:7" ht="29.1" customHeight="1" x14ac:dyDescent="0.25">
      <c r="B613" s="1"/>
      <c r="C613" s="114"/>
      <c r="D613" s="68" t="s">
        <v>121</v>
      </c>
      <c r="E613" s="69" t="s">
        <v>122</v>
      </c>
      <c r="F613" s="69" t="s">
        <v>123</v>
      </c>
      <c r="G613" s="70" t="s">
        <v>124</v>
      </c>
    </row>
    <row r="614" spans="2:7" ht="17.100000000000001" customHeight="1" x14ac:dyDescent="0.25">
      <c r="B614" s="32"/>
      <c r="C614" s="113" t="s">
        <v>108</v>
      </c>
      <c r="D614" s="62">
        <v>1</v>
      </c>
      <c r="E614" s="71">
        <v>0.8</v>
      </c>
      <c r="F614" s="71">
        <v>0.8</v>
      </c>
      <c r="G614" s="72">
        <v>0.8</v>
      </c>
    </row>
    <row r="615" spans="2:7" ht="17.100000000000001" customHeight="1" x14ac:dyDescent="0.25">
      <c r="B615" s="33"/>
      <c r="C615" s="111" t="s">
        <v>95</v>
      </c>
      <c r="D615" s="73">
        <v>9</v>
      </c>
      <c r="E615" s="74">
        <v>7.1999999999999993</v>
      </c>
      <c r="F615" s="74">
        <v>7.1999999999999993</v>
      </c>
      <c r="G615" s="75">
        <v>8</v>
      </c>
    </row>
    <row r="616" spans="2:7" ht="17.100000000000001" customHeight="1" x14ac:dyDescent="0.25">
      <c r="B616" s="33"/>
      <c r="C616" s="111" t="s">
        <v>110</v>
      </c>
      <c r="D616" s="73">
        <v>64</v>
      </c>
      <c r="E616" s="74">
        <v>51.2</v>
      </c>
      <c r="F616" s="74">
        <v>51.2</v>
      </c>
      <c r="G616" s="75">
        <v>59.199999999999996</v>
      </c>
    </row>
    <row r="617" spans="2:7" ht="17.100000000000001" customHeight="1" x14ac:dyDescent="0.25">
      <c r="B617" s="33"/>
      <c r="C617" s="111" t="s">
        <v>96</v>
      </c>
      <c r="D617" s="73">
        <v>37</v>
      </c>
      <c r="E617" s="74">
        <v>29.599999999999998</v>
      </c>
      <c r="F617" s="74">
        <v>29.599999999999998</v>
      </c>
      <c r="G617" s="75">
        <v>88.8</v>
      </c>
    </row>
    <row r="618" spans="2:7" ht="30" customHeight="1" x14ac:dyDescent="0.25">
      <c r="B618" s="33"/>
      <c r="C618" s="111" t="s">
        <v>111</v>
      </c>
      <c r="D618" s="73">
        <v>14</v>
      </c>
      <c r="E618" s="74">
        <v>11.200000000000001</v>
      </c>
      <c r="F618" s="74">
        <v>11.200000000000001</v>
      </c>
      <c r="G618" s="75">
        <v>100</v>
      </c>
    </row>
    <row r="619" spans="2:7" ht="17.100000000000001" customHeight="1" x14ac:dyDescent="0.25">
      <c r="B619" s="34"/>
      <c r="C619" s="115" t="s">
        <v>120</v>
      </c>
      <c r="D619" s="65">
        <v>125</v>
      </c>
      <c r="E619" s="76">
        <v>100</v>
      </c>
      <c r="F619" s="76">
        <v>100</v>
      </c>
      <c r="G619" s="77"/>
    </row>
    <row r="620" spans="2:7" ht="17.100000000000001" customHeight="1" x14ac:dyDescent="0.25">
      <c r="B620" s="35"/>
      <c r="C620" s="116"/>
      <c r="D620" s="78"/>
      <c r="E620" s="79"/>
      <c r="F620" s="79"/>
      <c r="G620" s="80"/>
    </row>
    <row r="621" spans="2:7" ht="17.100000000000001" customHeight="1" x14ac:dyDescent="0.25">
      <c r="B621" s="35"/>
      <c r="C621" s="116"/>
      <c r="D621" s="78"/>
      <c r="E621" s="79"/>
      <c r="F621" s="79"/>
      <c r="G621" s="80"/>
    </row>
    <row r="622" spans="2:7" ht="17.100000000000001" customHeight="1" x14ac:dyDescent="0.25">
      <c r="B622" s="35"/>
      <c r="C622" s="116"/>
      <c r="D622" s="78"/>
      <c r="E622" s="79"/>
      <c r="F622" s="79"/>
      <c r="G622" s="80"/>
    </row>
    <row r="623" spans="2:7" ht="17.100000000000001" customHeight="1" x14ac:dyDescent="0.25">
      <c r="B623" s="35"/>
      <c r="C623" s="116"/>
      <c r="D623" s="78"/>
      <c r="E623" s="79"/>
      <c r="F623" s="79"/>
      <c r="G623" s="80"/>
    </row>
    <row r="624" spans="2:7" ht="17.100000000000001" customHeight="1" x14ac:dyDescent="0.25">
      <c r="B624" s="35"/>
      <c r="C624" s="116"/>
      <c r="D624" s="78"/>
      <c r="E624" s="79"/>
      <c r="F624" s="79"/>
      <c r="G624" s="80"/>
    </row>
    <row r="625" spans="2:7" ht="17.100000000000001" customHeight="1" x14ac:dyDescent="0.25">
      <c r="B625" s="35"/>
      <c r="C625" s="116"/>
      <c r="D625" s="78"/>
      <c r="E625" s="79"/>
      <c r="F625" s="79"/>
      <c r="G625" s="80"/>
    </row>
    <row r="626" spans="2:7" ht="17.100000000000001" customHeight="1" x14ac:dyDescent="0.25">
      <c r="B626" s="35"/>
      <c r="C626" s="116"/>
      <c r="D626" s="78"/>
      <c r="E626" s="79"/>
      <c r="F626" s="79"/>
      <c r="G626" s="80"/>
    </row>
    <row r="627" spans="2:7" ht="17.100000000000001" customHeight="1" x14ac:dyDescent="0.25">
      <c r="B627" s="35"/>
      <c r="C627" s="116"/>
      <c r="D627" s="78"/>
      <c r="E627" s="79"/>
      <c r="F627" s="79"/>
      <c r="G627" s="80"/>
    </row>
    <row r="628" spans="2:7" ht="17.100000000000001" customHeight="1" x14ac:dyDescent="0.25">
      <c r="B628" s="35"/>
      <c r="C628" s="116"/>
      <c r="D628" s="78"/>
      <c r="E628" s="79"/>
      <c r="F628" s="79"/>
      <c r="G628" s="80"/>
    </row>
    <row r="629" spans="2:7" ht="17.100000000000001" customHeight="1" x14ac:dyDescent="0.25">
      <c r="B629" s="35"/>
      <c r="C629" s="116"/>
      <c r="D629" s="78"/>
      <c r="E629" s="79"/>
      <c r="F629" s="79"/>
      <c r="G629" s="80"/>
    </row>
    <row r="630" spans="2:7" ht="17.100000000000001" customHeight="1" x14ac:dyDescent="0.25">
      <c r="B630" s="35"/>
      <c r="C630" s="116"/>
      <c r="D630" s="78"/>
      <c r="E630" s="79"/>
      <c r="F630" s="79"/>
      <c r="G630" s="80"/>
    </row>
    <row r="631" spans="2:7" ht="17.100000000000001" customHeight="1" x14ac:dyDescent="0.25">
      <c r="B631" s="35"/>
      <c r="C631" s="116"/>
      <c r="D631" s="78"/>
      <c r="E631" s="79"/>
      <c r="F631" s="79"/>
      <c r="G631" s="80"/>
    </row>
    <row r="632" spans="2:7" ht="17.100000000000001" customHeight="1" x14ac:dyDescent="0.25">
      <c r="B632" s="35"/>
      <c r="C632" s="116"/>
      <c r="D632" s="78"/>
      <c r="E632" s="79"/>
      <c r="F632" s="79"/>
      <c r="G632" s="80"/>
    </row>
    <row r="633" spans="2:7" ht="17.100000000000001" customHeight="1" x14ac:dyDescent="0.25">
      <c r="B633" s="35"/>
      <c r="C633" s="116"/>
      <c r="D633" s="78"/>
      <c r="E633" s="79"/>
      <c r="F633" s="79"/>
      <c r="G633" s="80"/>
    </row>
    <row r="634" spans="2:7" ht="17.100000000000001" customHeight="1" x14ac:dyDescent="0.25">
      <c r="B634" s="35"/>
      <c r="C634" s="116"/>
      <c r="D634" s="78"/>
      <c r="E634" s="79"/>
      <c r="F634" s="79"/>
      <c r="G634" s="80"/>
    </row>
    <row r="635" spans="2:7" ht="17.100000000000001" customHeight="1" x14ac:dyDescent="0.25">
      <c r="B635" s="35"/>
      <c r="C635" s="116"/>
      <c r="D635" s="78"/>
      <c r="E635" s="79"/>
      <c r="F635" s="79"/>
      <c r="G635" s="80"/>
    </row>
    <row r="636" spans="2:7" ht="17.100000000000001" customHeight="1" x14ac:dyDescent="0.25">
      <c r="B636" s="35"/>
      <c r="C636" s="116"/>
      <c r="D636" s="78"/>
      <c r="E636" s="79"/>
      <c r="F636" s="79"/>
      <c r="G636" s="80"/>
    </row>
    <row r="637" spans="2:7" ht="17.100000000000001" customHeight="1" x14ac:dyDescent="0.25">
      <c r="B637" s="35"/>
      <c r="C637" s="116"/>
      <c r="D637" s="78"/>
      <c r="E637" s="79"/>
      <c r="F637" s="79"/>
      <c r="G637" s="80"/>
    </row>
    <row r="638" spans="2:7" ht="17.100000000000001" customHeight="1" x14ac:dyDescent="0.25">
      <c r="B638" s="35"/>
      <c r="C638" s="116"/>
      <c r="D638" s="78"/>
      <c r="E638" s="79"/>
      <c r="F638" s="79"/>
      <c r="G638" s="80"/>
    </row>
    <row r="639" spans="2:7" ht="17.100000000000001" customHeight="1" x14ac:dyDescent="0.25">
      <c r="B639" s="35"/>
      <c r="C639" s="116"/>
      <c r="D639" s="78"/>
      <c r="E639" s="79"/>
      <c r="F639" s="79"/>
      <c r="G639" s="80"/>
    </row>
    <row r="640" spans="2:7" ht="17.100000000000001" customHeight="1" x14ac:dyDescent="0.25">
      <c r="B640" s="35"/>
      <c r="C640" s="116"/>
      <c r="D640" s="78"/>
      <c r="E640" s="79"/>
      <c r="F640" s="79"/>
      <c r="G640" s="80"/>
    </row>
    <row r="641" spans="2:7" ht="17.100000000000001" customHeight="1" x14ac:dyDescent="0.25">
      <c r="B641" s="35"/>
      <c r="C641" s="116"/>
      <c r="D641" s="78"/>
      <c r="E641" s="79"/>
      <c r="F641" s="79"/>
      <c r="G641" s="80"/>
    </row>
    <row r="643" spans="2:7" ht="54.95" customHeight="1" x14ac:dyDescent="0.25">
      <c r="B643" s="42" t="s">
        <v>63</v>
      </c>
      <c r="C643" s="43"/>
      <c r="D643" s="43"/>
      <c r="E643" s="43"/>
      <c r="F643" s="43"/>
      <c r="G643" s="44"/>
    </row>
    <row r="644" spans="2:7" ht="29.1" customHeight="1" x14ac:dyDescent="0.25">
      <c r="B644" s="1"/>
      <c r="C644" s="114"/>
      <c r="D644" s="68" t="s">
        <v>121</v>
      </c>
      <c r="E644" s="69" t="s">
        <v>122</v>
      </c>
      <c r="F644" s="69" t="s">
        <v>123</v>
      </c>
      <c r="G644" s="70" t="s">
        <v>124</v>
      </c>
    </row>
    <row r="645" spans="2:7" ht="17.100000000000001" customHeight="1" x14ac:dyDescent="0.25">
      <c r="B645" s="32"/>
      <c r="C645" s="113" t="s">
        <v>113</v>
      </c>
      <c r="D645" s="62">
        <v>1</v>
      </c>
      <c r="E645" s="71">
        <v>0.8</v>
      </c>
      <c r="F645" s="71">
        <v>0.8</v>
      </c>
      <c r="G645" s="72">
        <v>0.8</v>
      </c>
    </row>
    <row r="646" spans="2:7" ht="17.100000000000001" customHeight="1" x14ac:dyDescent="0.25">
      <c r="B646" s="33"/>
      <c r="C646" s="111" t="s">
        <v>95</v>
      </c>
      <c r="D646" s="73">
        <v>11</v>
      </c>
      <c r="E646" s="74">
        <v>8.7999999999999989</v>
      </c>
      <c r="F646" s="74">
        <v>8.7999999999999989</v>
      </c>
      <c r="G646" s="75">
        <v>9.6</v>
      </c>
    </row>
    <row r="647" spans="2:7" ht="17.100000000000001" customHeight="1" x14ac:dyDescent="0.25">
      <c r="B647" s="33"/>
      <c r="C647" s="111" t="s">
        <v>110</v>
      </c>
      <c r="D647" s="73">
        <v>59</v>
      </c>
      <c r="E647" s="74">
        <v>47.199999999999996</v>
      </c>
      <c r="F647" s="74">
        <v>47.199999999999996</v>
      </c>
      <c r="G647" s="75">
        <v>56.8</v>
      </c>
    </row>
    <row r="648" spans="2:7" ht="17.100000000000001" customHeight="1" x14ac:dyDescent="0.25">
      <c r="B648" s="33"/>
      <c r="C648" s="111" t="s">
        <v>96</v>
      </c>
      <c r="D648" s="73">
        <v>38</v>
      </c>
      <c r="E648" s="74">
        <v>30.4</v>
      </c>
      <c r="F648" s="74">
        <v>30.4</v>
      </c>
      <c r="G648" s="75">
        <v>87.2</v>
      </c>
    </row>
    <row r="649" spans="2:7" ht="30" customHeight="1" x14ac:dyDescent="0.25">
      <c r="B649" s="33"/>
      <c r="C649" s="111" t="s">
        <v>111</v>
      </c>
      <c r="D649" s="73">
        <v>16</v>
      </c>
      <c r="E649" s="74">
        <v>12.8</v>
      </c>
      <c r="F649" s="74">
        <v>12.8</v>
      </c>
      <c r="G649" s="75">
        <v>100</v>
      </c>
    </row>
    <row r="650" spans="2:7" ht="17.100000000000001" customHeight="1" x14ac:dyDescent="0.25">
      <c r="B650" s="34"/>
      <c r="C650" s="115" t="s">
        <v>120</v>
      </c>
      <c r="D650" s="65">
        <v>125</v>
      </c>
      <c r="E650" s="76">
        <v>100</v>
      </c>
      <c r="F650" s="76">
        <v>100</v>
      </c>
      <c r="G650" s="77"/>
    </row>
    <row r="651" spans="2:7" ht="17.100000000000001" customHeight="1" x14ac:dyDescent="0.25">
      <c r="B651" s="35"/>
      <c r="C651" s="116"/>
      <c r="D651" s="78"/>
      <c r="E651" s="79"/>
      <c r="F651" s="79"/>
      <c r="G651" s="80"/>
    </row>
    <row r="652" spans="2:7" ht="17.100000000000001" customHeight="1" x14ac:dyDescent="0.25">
      <c r="B652" s="35"/>
      <c r="C652" s="116"/>
      <c r="D652" s="78"/>
      <c r="E652" s="79"/>
      <c r="F652" s="79"/>
      <c r="G652" s="80"/>
    </row>
    <row r="653" spans="2:7" ht="17.100000000000001" customHeight="1" x14ac:dyDescent="0.25">
      <c r="B653" s="35"/>
      <c r="C653" s="116"/>
      <c r="D653" s="78"/>
      <c r="E653" s="79"/>
      <c r="F653" s="79"/>
      <c r="G653" s="80"/>
    </row>
    <row r="654" spans="2:7" ht="17.100000000000001" customHeight="1" x14ac:dyDescent="0.25">
      <c r="B654" s="35"/>
      <c r="C654" s="116"/>
      <c r="D654" s="78"/>
      <c r="E654" s="79"/>
      <c r="F654" s="79"/>
      <c r="G654" s="80"/>
    </row>
    <row r="655" spans="2:7" ht="17.100000000000001" customHeight="1" x14ac:dyDescent="0.25">
      <c r="B655" s="35"/>
      <c r="C655" s="116"/>
      <c r="D655" s="78"/>
      <c r="E655" s="79"/>
      <c r="F655" s="79"/>
      <c r="G655" s="80"/>
    </row>
    <row r="656" spans="2:7" ht="17.100000000000001" customHeight="1" x14ac:dyDescent="0.25">
      <c r="B656" s="35"/>
      <c r="C656" s="116"/>
      <c r="D656" s="78"/>
      <c r="E656" s="79"/>
      <c r="F656" s="79"/>
      <c r="G656" s="80"/>
    </row>
    <row r="657" spans="2:7" ht="17.100000000000001" customHeight="1" x14ac:dyDescent="0.25">
      <c r="B657" s="35"/>
      <c r="C657" s="116"/>
      <c r="D657" s="78"/>
      <c r="E657" s="79"/>
      <c r="F657" s="79"/>
      <c r="G657" s="80"/>
    </row>
    <row r="658" spans="2:7" ht="17.100000000000001" customHeight="1" x14ac:dyDescent="0.25">
      <c r="B658" s="35"/>
      <c r="C658" s="116"/>
      <c r="D658" s="78"/>
      <c r="E658" s="79"/>
      <c r="F658" s="79"/>
      <c r="G658" s="80"/>
    </row>
    <row r="659" spans="2:7" ht="17.100000000000001" customHeight="1" x14ac:dyDescent="0.25">
      <c r="B659" s="35"/>
      <c r="C659" s="116"/>
      <c r="D659" s="78"/>
      <c r="E659" s="79"/>
      <c r="F659" s="79"/>
      <c r="G659" s="80"/>
    </row>
    <row r="660" spans="2:7" ht="17.100000000000001" customHeight="1" x14ac:dyDescent="0.25">
      <c r="B660" s="35"/>
      <c r="C660" s="116"/>
      <c r="D660" s="78"/>
      <c r="E660" s="79"/>
      <c r="F660" s="79"/>
      <c r="G660" s="80"/>
    </row>
    <row r="661" spans="2:7" ht="17.100000000000001" customHeight="1" x14ac:dyDescent="0.25">
      <c r="B661" s="35"/>
      <c r="C661" s="116"/>
      <c r="D661" s="78"/>
      <c r="E661" s="79"/>
      <c r="F661" s="79"/>
      <c r="G661" s="80"/>
    </row>
    <row r="662" spans="2:7" ht="17.100000000000001" customHeight="1" x14ac:dyDescent="0.25">
      <c r="B662" s="35"/>
      <c r="C662" s="116"/>
      <c r="D662" s="78"/>
      <c r="E662" s="79"/>
      <c r="F662" s="79"/>
      <c r="G662" s="80"/>
    </row>
    <row r="663" spans="2:7" ht="17.100000000000001" customHeight="1" x14ac:dyDescent="0.25">
      <c r="B663" s="35"/>
      <c r="C663" s="116"/>
      <c r="D663" s="78"/>
      <c r="E663" s="79"/>
      <c r="F663" s="79"/>
      <c r="G663" s="80"/>
    </row>
    <row r="664" spans="2:7" ht="17.100000000000001" customHeight="1" x14ac:dyDescent="0.25">
      <c r="B664" s="35"/>
      <c r="C664" s="116"/>
      <c r="D664" s="78"/>
      <c r="E664" s="79"/>
      <c r="F664" s="79"/>
      <c r="G664" s="80"/>
    </row>
    <row r="665" spans="2:7" ht="17.100000000000001" customHeight="1" x14ac:dyDescent="0.25">
      <c r="B665" s="35"/>
      <c r="C665" s="116"/>
      <c r="D665" s="78"/>
      <c r="E665" s="79"/>
      <c r="F665" s="79"/>
      <c r="G665" s="80"/>
    </row>
    <row r="666" spans="2:7" ht="17.100000000000001" customHeight="1" x14ac:dyDescent="0.25">
      <c r="B666" s="35"/>
      <c r="C666" s="116"/>
      <c r="D666" s="78"/>
      <c r="E666" s="79"/>
      <c r="F666" s="79"/>
      <c r="G666" s="80"/>
    </row>
    <row r="667" spans="2:7" ht="17.100000000000001" customHeight="1" x14ac:dyDescent="0.25">
      <c r="B667" s="35"/>
      <c r="C667" s="116"/>
      <c r="D667" s="78"/>
      <c r="E667" s="79"/>
      <c r="F667" s="79"/>
      <c r="G667" s="80"/>
    </row>
    <row r="668" spans="2:7" ht="17.100000000000001" customHeight="1" x14ac:dyDescent="0.25">
      <c r="B668" s="35"/>
      <c r="C668" s="116"/>
      <c r="D668" s="78"/>
      <c r="E668" s="79"/>
      <c r="F668" s="79"/>
      <c r="G668" s="80"/>
    </row>
    <row r="669" spans="2:7" ht="17.100000000000001" customHeight="1" x14ac:dyDescent="0.25">
      <c r="B669" s="35"/>
      <c r="C669" s="116"/>
      <c r="D669" s="78"/>
      <c r="E669" s="79"/>
      <c r="F669" s="79"/>
      <c r="G669" s="80"/>
    </row>
    <row r="670" spans="2:7" ht="17.100000000000001" customHeight="1" x14ac:dyDescent="0.25">
      <c r="B670" s="35"/>
      <c r="C670" s="116"/>
      <c r="D670" s="78"/>
      <c r="E670" s="79"/>
      <c r="F670" s="79"/>
      <c r="G670" s="80"/>
    </row>
    <row r="671" spans="2:7" ht="17.100000000000001" customHeight="1" x14ac:dyDescent="0.25">
      <c r="B671" s="8">
        <v>22</v>
      </c>
      <c r="C671" s="9"/>
      <c r="D671" s="9"/>
      <c r="E671" s="9"/>
      <c r="F671" s="9"/>
      <c r="G671" s="10"/>
    </row>
    <row r="672" spans="2:7" ht="17.100000000000001" customHeight="1" x14ac:dyDescent="0.25">
      <c r="B672" s="11"/>
      <c r="C672" s="106"/>
      <c r="D672" s="2" t="s">
        <v>121</v>
      </c>
      <c r="E672" s="3" t="s">
        <v>122</v>
      </c>
      <c r="F672" s="3" t="s">
        <v>123</v>
      </c>
      <c r="G672" s="4" t="s">
        <v>124</v>
      </c>
    </row>
    <row r="673" spans="2:7" ht="17.100000000000001" customHeight="1" x14ac:dyDescent="0.25">
      <c r="B673" s="12"/>
      <c r="C673" s="103" t="s">
        <v>149</v>
      </c>
      <c r="D673" s="13">
        <v>68</v>
      </c>
      <c r="E673" s="14">
        <f>D673/D680*100</f>
        <v>30.76923076923077</v>
      </c>
      <c r="F673" s="14">
        <f>E673</f>
        <v>30.76923076923077</v>
      </c>
      <c r="G673" s="5">
        <f>F673</f>
        <v>30.76923076923077</v>
      </c>
    </row>
    <row r="674" spans="2:7" ht="17.100000000000001" customHeight="1" x14ac:dyDescent="0.25">
      <c r="B674" s="15"/>
      <c r="C674" s="104" t="s">
        <v>150</v>
      </c>
      <c r="D674" s="16">
        <v>44</v>
      </c>
      <c r="E674" s="14">
        <f>D674/D680*100</f>
        <v>19.909502262443439</v>
      </c>
      <c r="F674" s="14">
        <f t="shared" ref="F674:F679" si="7">E674</f>
        <v>19.909502262443439</v>
      </c>
      <c r="G674" s="6">
        <f>F674+G673</f>
        <v>50.678733031674213</v>
      </c>
    </row>
    <row r="675" spans="2:7" ht="17.100000000000001" customHeight="1" x14ac:dyDescent="0.25">
      <c r="B675" s="15"/>
      <c r="C675" s="105" t="s">
        <v>151</v>
      </c>
      <c r="D675" s="17">
        <v>25</v>
      </c>
      <c r="E675" s="14">
        <f>D675/D680*100</f>
        <v>11.312217194570136</v>
      </c>
      <c r="F675" s="14">
        <f t="shared" si="7"/>
        <v>11.312217194570136</v>
      </c>
      <c r="G675" s="6">
        <f>F675+G674</f>
        <v>61.990950226244351</v>
      </c>
    </row>
    <row r="676" spans="2:7" ht="17.100000000000001" customHeight="1" x14ac:dyDescent="0.25">
      <c r="B676" s="15"/>
      <c r="C676" s="105" t="s">
        <v>152</v>
      </c>
      <c r="D676" s="17">
        <v>37</v>
      </c>
      <c r="E676" s="14">
        <f>D676/D680*100</f>
        <v>16.742081447963798</v>
      </c>
      <c r="F676" s="14">
        <f t="shared" si="7"/>
        <v>16.742081447963798</v>
      </c>
      <c r="G676" s="7">
        <f>F676+G675</f>
        <v>78.733031674208149</v>
      </c>
    </row>
    <row r="677" spans="2:7" ht="17.100000000000001" customHeight="1" x14ac:dyDescent="0.25">
      <c r="B677" s="15"/>
      <c r="C677" s="105" t="s">
        <v>153</v>
      </c>
      <c r="D677" s="17">
        <v>13</v>
      </c>
      <c r="E677" s="14">
        <f>D677/D680*100</f>
        <v>5.8823529411764701</v>
      </c>
      <c r="F677" s="14">
        <f t="shared" si="7"/>
        <v>5.8823529411764701</v>
      </c>
      <c r="G677" s="7">
        <f>F677+G676</f>
        <v>84.615384615384613</v>
      </c>
    </row>
    <row r="678" spans="2:7" ht="17.100000000000001" customHeight="1" x14ac:dyDescent="0.25">
      <c r="B678"/>
      <c r="C678" s="27" t="s">
        <v>154</v>
      </c>
      <c r="D678" s="17">
        <v>32</v>
      </c>
      <c r="E678" s="14">
        <f>D678/D680*100</f>
        <v>14.479638009049776</v>
      </c>
      <c r="F678" s="14">
        <f t="shared" si="7"/>
        <v>14.479638009049776</v>
      </c>
      <c r="G678" s="7">
        <f t="shared" ref="G678:G679" si="8">F678+G677</f>
        <v>99.095022624434392</v>
      </c>
    </row>
    <row r="679" spans="2:7" ht="17.100000000000001" customHeight="1" x14ac:dyDescent="0.25">
      <c r="B679" s="18"/>
      <c r="C679" s="19" t="s">
        <v>89</v>
      </c>
      <c r="D679" s="20">
        <v>2</v>
      </c>
      <c r="E679" s="14">
        <f>D679/D680*100</f>
        <v>0.90497737556561098</v>
      </c>
      <c r="F679" s="14">
        <f t="shared" si="7"/>
        <v>0.90497737556561098</v>
      </c>
      <c r="G679" s="7">
        <f t="shared" si="8"/>
        <v>100</v>
      </c>
    </row>
    <row r="680" spans="2:7" ht="17.100000000000001" customHeight="1" x14ac:dyDescent="0.25">
      <c r="B680" s="22"/>
      <c r="C680" s="23" t="s">
        <v>120</v>
      </c>
      <c r="D680" s="24">
        <f>SUM(D673:D679)</f>
        <v>221</v>
      </c>
      <c r="E680" s="25">
        <v>100</v>
      </c>
      <c r="F680" s="25">
        <v>100</v>
      </c>
      <c r="G680" s="26"/>
    </row>
    <row r="681" spans="2:7" ht="17.100000000000001" customHeight="1" x14ac:dyDescent="0.25">
      <c r="B681" s="35"/>
      <c r="C681" s="116"/>
      <c r="D681" s="78"/>
      <c r="E681" s="79"/>
      <c r="F681" s="79"/>
      <c r="G681" s="80"/>
    </row>
    <row r="682" spans="2:7" ht="17.100000000000001" customHeight="1" x14ac:dyDescent="0.25">
      <c r="B682" s="35"/>
      <c r="C682" s="116"/>
      <c r="D682" s="78"/>
      <c r="E682" s="79"/>
      <c r="F682" s="79"/>
      <c r="G682" s="80"/>
    </row>
    <row r="683" spans="2:7" ht="17.100000000000001" customHeight="1" x14ac:dyDescent="0.25">
      <c r="B683" s="35"/>
      <c r="C683" s="116"/>
      <c r="D683" s="78"/>
      <c r="E683" s="79"/>
      <c r="F683" s="79"/>
      <c r="G683" s="80"/>
    </row>
    <row r="684" spans="2:7" ht="17.100000000000001" customHeight="1" x14ac:dyDescent="0.25">
      <c r="B684" s="35"/>
      <c r="C684" s="116"/>
      <c r="D684" s="78"/>
      <c r="E684" s="79"/>
      <c r="F684" s="79"/>
      <c r="G684" s="80"/>
    </row>
    <row r="685" spans="2:7" ht="17.100000000000001" customHeight="1" x14ac:dyDescent="0.25">
      <c r="B685" s="35"/>
      <c r="C685" s="116"/>
      <c r="D685" s="78"/>
      <c r="E685" s="79"/>
      <c r="F685" s="79"/>
      <c r="G685" s="80"/>
    </row>
    <row r="686" spans="2:7" ht="17.100000000000001" customHeight="1" x14ac:dyDescent="0.25">
      <c r="B686" s="35"/>
      <c r="C686" s="116"/>
      <c r="D686" s="78"/>
      <c r="E686" s="79"/>
      <c r="F686" s="79"/>
      <c r="G686" s="80"/>
    </row>
    <row r="687" spans="2:7" ht="17.100000000000001" customHeight="1" x14ac:dyDescent="0.25">
      <c r="B687" s="35"/>
      <c r="C687" s="116"/>
      <c r="D687" s="78"/>
      <c r="E687" s="79"/>
      <c r="F687" s="79"/>
      <c r="G687" s="80"/>
    </row>
    <row r="688" spans="2:7" ht="17.100000000000001" customHeight="1" x14ac:dyDescent="0.25">
      <c r="B688" s="35"/>
      <c r="C688" s="116"/>
      <c r="D688" s="78"/>
      <c r="E688" s="79"/>
      <c r="F688" s="79"/>
      <c r="G688" s="80"/>
    </row>
    <row r="689" spans="2:7" ht="17.100000000000001" customHeight="1" x14ac:dyDescent="0.25">
      <c r="B689" s="35"/>
      <c r="C689" s="116"/>
      <c r="D689" s="78"/>
      <c r="E689" s="79"/>
      <c r="F689" s="79"/>
      <c r="G689" s="80"/>
    </row>
    <row r="690" spans="2:7" ht="17.100000000000001" customHeight="1" x14ac:dyDescent="0.25">
      <c r="B690" s="35"/>
      <c r="C690" s="116"/>
      <c r="D690" s="78"/>
      <c r="E690" s="79"/>
      <c r="F690" s="79"/>
      <c r="G690" s="80"/>
    </row>
    <row r="691" spans="2:7" ht="17.100000000000001" customHeight="1" x14ac:dyDescent="0.25">
      <c r="B691" s="35"/>
      <c r="C691" s="116"/>
      <c r="D691" s="78"/>
      <c r="E691" s="79"/>
      <c r="F691" s="79"/>
      <c r="G691" s="80"/>
    </row>
    <row r="692" spans="2:7" ht="17.100000000000001" customHeight="1" x14ac:dyDescent="0.25">
      <c r="B692" s="35"/>
      <c r="C692" s="116"/>
      <c r="D692" s="78"/>
      <c r="E692" s="79"/>
      <c r="F692" s="79"/>
      <c r="G692" s="80"/>
    </row>
    <row r="693" spans="2:7" ht="17.100000000000001" customHeight="1" x14ac:dyDescent="0.25">
      <c r="B693" s="35"/>
      <c r="C693" s="116"/>
      <c r="D693" s="78"/>
      <c r="E693" s="79"/>
      <c r="F693" s="79"/>
      <c r="G693" s="80"/>
    </row>
    <row r="694" spans="2:7" ht="17.100000000000001" customHeight="1" x14ac:dyDescent="0.25">
      <c r="B694" s="35"/>
      <c r="C694" s="116"/>
      <c r="D694" s="78"/>
      <c r="E694" s="79"/>
      <c r="F694" s="79"/>
      <c r="G694" s="80"/>
    </row>
    <row r="695" spans="2:7" ht="17.100000000000001" customHeight="1" x14ac:dyDescent="0.25">
      <c r="B695" s="35"/>
      <c r="C695" s="116"/>
      <c r="D695" s="78"/>
      <c r="E695" s="79"/>
      <c r="F695" s="79"/>
      <c r="G695" s="80"/>
    </row>
    <row r="696" spans="2:7" ht="17.100000000000001" customHeight="1" x14ac:dyDescent="0.25">
      <c r="B696" s="35"/>
      <c r="C696" s="116"/>
      <c r="D696" s="78"/>
      <c r="E696" s="79"/>
      <c r="F696" s="79"/>
      <c r="G696" s="80"/>
    </row>
    <row r="698" spans="2:7" ht="36" customHeight="1" x14ac:dyDescent="0.25">
      <c r="B698" s="42" t="s">
        <v>64</v>
      </c>
      <c r="C698" s="43"/>
      <c r="D698" s="43"/>
      <c r="E698" s="43"/>
      <c r="F698" s="43"/>
      <c r="G698" s="44"/>
    </row>
    <row r="699" spans="2:7" ht="29.1" customHeight="1" x14ac:dyDescent="0.25">
      <c r="B699" s="1"/>
      <c r="C699" s="114"/>
      <c r="D699" s="68" t="s">
        <v>121</v>
      </c>
      <c r="E699" s="69" t="s">
        <v>122</v>
      </c>
      <c r="F699" s="69" t="s">
        <v>123</v>
      </c>
      <c r="G699" s="70" t="s">
        <v>124</v>
      </c>
    </row>
    <row r="700" spans="2:7" ht="17.100000000000001" customHeight="1" x14ac:dyDescent="0.25">
      <c r="B700" s="32"/>
      <c r="C700" s="113" t="s">
        <v>108</v>
      </c>
      <c r="D700" s="62">
        <v>19</v>
      </c>
      <c r="E700" s="71">
        <v>15.2</v>
      </c>
      <c r="F700" s="71">
        <v>15.2</v>
      </c>
      <c r="G700" s="72">
        <v>15.2</v>
      </c>
    </row>
    <row r="701" spans="2:7" ht="17.100000000000001" customHeight="1" x14ac:dyDescent="0.25">
      <c r="B701" s="33"/>
      <c r="C701" s="111" t="s">
        <v>95</v>
      </c>
      <c r="D701" s="73">
        <v>54</v>
      </c>
      <c r="E701" s="74">
        <v>43.2</v>
      </c>
      <c r="F701" s="74">
        <v>43.2</v>
      </c>
      <c r="G701" s="75">
        <v>58.4</v>
      </c>
    </row>
    <row r="702" spans="2:7" ht="17.100000000000001" customHeight="1" x14ac:dyDescent="0.25">
      <c r="B702" s="33"/>
      <c r="C702" s="111" t="s">
        <v>110</v>
      </c>
      <c r="D702" s="73">
        <v>40</v>
      </c>
      <c r="E702" s="74">
        <v>32</v>
      </c>
      <c r="F702" s="74">
        <v>32</v>
      </c>
      <c r="G702" s="75">
        <v>90.4</v>
      </c>
    </row>
    <row r="703" spans="2:7" ht="17.100000000000001" customHeight="1" x14ac:dyDescent="0.25">
      <c r="B703" s="33"/>
      <c r="C703" s="111" t="s">
        <v>96</v>
      </c>
      <c r="D703" s="73">
        <v>12</v>
      </c>
      <c r="E703" s="74">
        <v>9.6</v>
      </c>
      <c r="F703" s="74">
        <v>9.6</v>
      </c>
      <c r="G703" s="75">
        <v>100</v>
      </c>
    </row>
    <row r="704" spans="2:7" ht="17.100000000000001" customHeight="1" x14ac:dyDescent="0.25">
      <c r="B704" s="34"/>
      <c r="C704" s="115" t="s">
        <v>120</v>
      </c>
      <c r="D704" s="65">
        <v>125</v>
      </c>
      <c r="E704" s="76">
        <v>100</v>
      </c>
      <c r="F704" s="76">
        <v>100</v>
      </c>
      <c r="G704" s="77"/>
    </row>
    <row r="705" spans="2:7" ht="17.100000000000001" customHeight="1" x14ac:dyDescent="0.25">
      <c r="B705" s="35"/>
      <c r="C705" s="116"/>
      <c r="D705" s="78"/>
      <c r="E705" s="79"/>
      <c r="F705" s="79"/>
      <c r="G705" s="80"/>
    </row>
    <row r="706" spans="2:7" ht="17.100000000000001" customHeight="1" x14ac:dyDescent="0.25">
      <c r="B706" s="35"/>
      <c r="C706" s="116"/>
      <c r="D706" s="78"/>
      <c r="E706" s="79"/>
      <c r="F706" s="79"/>
      <c r="G706" s="80"/>
    </row>
    <row r="707" spans="2:7" ht="17.100000000000001" customHeight="1" x14ac:dyDescent="0.25">
      <c r="B707" s="35"/>
      <c r="C707" s="116"/>
      <c r="D707" s="78"/>
      <c r="E707" s="79"/>
      <c r="F707" s="79"/>
      <c r="G707" s="80"/>
    </row>
    <row r="708" spans="2:7" ht="17.100000000000001" customHeight="1" x14ac:dyDescent="0.25">
      <c r="B708" s="35"/>
      <c r="C708" s="116"/>
      <c r="D708" s="78"/>
      <c r="E708" s="79"/>
      <c r="F708" s="79"/>
      <c r="G708" s="80"/>
    </row>
    <row r="709" spans="2:7" ht="17.100000000000001" customHeight="1" x14ac:dyDescent="0.25">
      <c r="B709" s="35"/>
      <c r="C709" s="116"/>
      <c r="D709" s="78"/>
      <c r="E709" s="79"/>
      <c r="F709" s="79"/>
      <c r="G709" s="80"/>
    </row>
    <row r="710" spans="2:7" ht="17.100000000000001" customHeight="1" x14ac:dyDescent="0.25">
      <c r="B710" s="35"/>
      <c r="C710" s="116"/>
      <c r="D710" s="78"/>
      <c r="E710" s="79"/>
      <c r="F710" s="79"/>
      <c r="G710" s="80"/>
    </row>
    <row r="711" spans="2:7" ht="17.100000000000001" customHeight="1" x14ac:dyDescent="0.25">
      <c r="B711" s="35"/>
      <c r="C711" s="116"/>
      <c r="D711" s="78"/>
      <c r="E711" s="79"/>
      <c r="F711" s="79"/>
      <c r="G711" s="80"/>
    </row>
    <row r="712" spans="2:7" ht="17.100000000000001" customHeight="1" x14ac:dyDescent="0.25">
      <c r="B712" s="35"/>
      <c r="C712" s="116"/>
      <c r="D712" s="78"/>
      <c r="E712" s="79"/>
      <c r="F712" s="79"/>
      <c r="G712" s="80"/>
    </row>
    <row r="713" spans="2:7" ht="17.100000000000001" customHeight="1" x14ac:dyDescent="0.25">
      <c r="B713" s="35"/>
      <c r="C713" s="116"/>
      <c r="D713" s="78"/>
      <c r="E713" s="79"/>
      <c r="F713" s="79"/>
      <c r="G713" s="80"/>
    </row>
    <row r="714" spans="2:7" ht="17.100000000000001" customHeight="1" x14ac:dyDescent="0.25">
      <c r="B714" s="35"/>
      <c r="C714" s="116"/>
      <c r="D714" s="78"/>
      <c r="E714" s="79"/>
      <c r="F714" s="79"/>
      <c r="G714" s="80"/>
    </row>
    <row r="715" spans="2:7" ht="17.100000000000001" customHeight="1" x14ac:dyDescent="0.25">
      <c r="B715" s="35"/>
      <c r="C715" s="116"/>
      <c r="D715" s="78"/>
      <c r="E715" s="79"/>
      <c r="F715" s="79"/>
      <c r="G715" s="80"/>
    </row>
    <row r="716" spans="2:7" ht="17.100000000000001" customHeight="1" x14ac:dyDescent="0.25">
      <c r="B716" s="35"/>
      <c r="C716" s="116"/>
      <c r="D716" s="78"/>
      <c r="E716" s="79"/>
      <c r="F716" s="79"/>
      <c r="G716" s="80"/>
    </row>
    <row r="717" spans="2:7" ht="17.100000000000001" customHeight="1" x14ac:dyDescent="0.25">
      <c r="B717" s="35"/>
      <c r="C717" s="116"/>
      <c r="D717" s="78"/>
      <c r="E717" s="79"/>
      <c r="F717" s="79"/>
      <c r="G717" s="80"/>
    </row>
    <row r="718" spans="2:7" ht="17.100000000000001" customHeight="1" x14ac:dyDescent="0.25">
      <c r="B718" s="35"/>
      <c r="C718" s="116"/>
      <c r="D718" s="78"/>
      <c r="E718" s="79"/>
      <c r="F718" s="79"/>
      <c r="G718" s="80"/>
    </row>
    <row r="719" spans="2:7" ht="17.100000000000001" customHeight="1" x14ac:dyDescent="0.25">
      <c r="B719" s="35"/>
      <c r="C719" s="116"/>
      <c r="D719" s="78"/>
      <c r="E719" s="79"/>
      <c r="F719" s="79"/>
      <c r="G719" s="80"/>
    </row>
    <row r="720" spans="2:7" ht="17.100000000000001" customHeight="1" x14ac:dyDescent="0.25">
      <c r="B720" s="35"/>
      <c r="C720" s="116"/>
      <c r="D720" s="78"/>
      <c r="E720" s="79"/>
      <c r="F720" s="79"/>
      <c r="G720" s="80"/>
    </row>
    <row r="721" spans="2:7" ht="17.100000000000001" customHeight="1" x14ac:dyDescent="0.25">
      <c r="B721" s="35"/>
      <c r="C721" s="116"/>
      <c r="D721" s="78"/>
      <c r="E721" s="79"/>
      <c r="F721" s="79"/>
      <c r="G721" s="80"/>
    </row>
    <row r="722" spans="2:7" ht="17.100000000000001" customHeight="1" x14ac:dyDescent="0.25">
      <c r="B722" s="35"/>
      <c r="C722" s="116"/>
      <c r="D722" s="78"/>
      <c r="E722" s="79"/>
      <c r="F722" s="79"/>
      <c r="G722" s="80"/>
    </row>
    <row r="723" spans="2:7" ht="17.100000000000001" customHeight="1" x14ac:dyDescent="0.25">
      <c r="B723" s="35"/>
      <c r="C723" s="116"/>
      <c r="D723" s="78"/>
      <c r="E723" s="79"/>
      <c r="F723" s="79"/>
      <c r="G723" s="80"/>
    </row>
    <row r="724" spans="2:7" ht="17.100000000000001" customHeight="1" x14ac:dyDescent="0.25">
      <c r="B724" s="35"/>
      <c r="C724" s="116"/>
      <c r="D724" s="78"/>
      <c r="E724" s="79"/>
      <c r="F724" s="79"/>
      <c r="G724" s="80"/>
    </row>
    <row r="725" spans="2:7" ht="17.100000000000001" customHeight="1" x14ac:dyDescent="0.25">
      <c r="B725" s="35"/>
      <c r="C725" s="116"/>
      <c r="D725" s="78"/>
      <c r="E725" s="79"/>
      <c r="F725" s="79"/>
      <c r="G725" s="80"/>
    </row>
    <row r="726" spans="2:7" ht="17.100000000000001" customHeight="1" x14ac:dyDescent="0.25">
      <c r="B726" s="35"/>
      <c r="C726" s="116"/>
      <c r="D726" s="78"/>
      <c r="E726" s="79"/>
      <c r="F726" s="79"/>
      <c r="G726" s="80"/>
    </row>
    <row r="728" spans="2:7" ht="36" customHeight="1" x14ac:dyDescent="0.25">
      <c r="B728" s="42" t="s">
        <v>65</v>
      </c>
      <c r="C728" s="43"/>
      <c r="D728" s="43"/>
      <c r="E728" s="43"/>
      <c r="F728" s="43"/>
      <c r="G728" s="44"/>
    </row>
    <row r="729" spans="2:7" ht="29.1" customHeight="1" x14ac:dyDescent="0.25">
      <c r="B729" s="1"/>
      <c r="C729" s="114"/>
      <c r="D729" s="68" t="s">
        <v>121</v>
      </c>
      <c r="E729" s="69" t="s">
        <v>122</v>
      </c>
      <c r="F729" s="69" t="s">
        <v>123</v>
      </c>
      <c r="G729" s="70" t="s">
        <v>124</v>
      </c>
    </row>
    <row r="730" spans="2:7" ht="17.100000000000001" customHeight="1" x14ac:dyDescent="0.25">
      <c r="B730" s="32"/>
      <c r="C730" s="113" t="s">
        <v>116</v>
      </c>
      <c r="D730" s="62">
        <v>27</v>
      </c>
      <c r="E730" s="71">
        <v>21.6</v>
      </c>
      <c r="F730" s="71">
        <v>21.6</v>
      </c>
      <c r="G730" s="72">
        <v>21.6</v>
      </c>
    </row>
    <row r="731" spans="2:7" ht="17.100000000000001" customHeight="1" x14ac:dyDescent="0.25">
      <c r="B731" s="33"/>
      <c r="C731" s="111" t="s">
        <v>117</v>
      </c>
      <c r="D731" s="73">
        <v>69</v>
      </c>
      <c r="E731" s="74">
        <v>55.2</v>
      </c>
      <c r="F731" s="74">
        <v>55.2</v>
      </c>
      <c r="G731" s="75">
        <v>76.8</v>
      </c>
    </row>
    <row r="732" spans="2:7" ht="30" customHeight="1" x14ac:dyDescent="0.25">
      <c r="B732" s="33"/>
      <c r="C732" s="111" t="s">
        <v>111</v>
      </c>
      <c r="D732" s="73">
        <v>26</v>
      </c>
      <c r="E732" s="74">
        <v>20.8</v>
      </c>
      <c r="F732" s="74">
        <v>20.8</v>
      </c>
      <c r="G732" s="75">
        <v>97.6</v>
      </c>
    </row>
    <row r="733" spans="2:7" ht="17.100000000000001" customHeight="1" x14ac:dyDescent="0.25">
      <c r="B733" s="33"/>
      <c r="C733" s="111" t="s">
        <v>118</v>
      </c>
      <c r="D733" s="73">
        <v>3</v>
      </c>
      <c r="E733" s="74">
        <v>2.4</v>
      </c>
      <c r="F733" s="74">
        <v>2.4</v>
      </c>
      <c r="G733" s="75">
        <v>100</v>
      </c>
    </row>
    <row r="734" spans="2:7" ht="17.100000000000001" customHeight="1" x14ac:dyDescent="0.25">
      <c r="B734" s="34"/>
      <c r="C734" s="115" t="s">
        <v>120</v>
      </c>
      <c r="D734" s="65">
        <v>125</v>
      </c>
      <c r="E734" s="76">
        <v>100</v>
      </c>
      <c r="F734" s="76">
        <v>100</v>
      </c>
      <c r="G734" s="77"/>
    </row>
    <row r="735" spans="2:7" ht="17.100000000000001" customHeight="1" x14ac:dyDescent="0.25">
      <c r="B735" s="35"/>
      <c r="C735" s="116"/>
      <c r="D735" s="78"/>
      <c r="E735" s="79"/>
      <c r="F735" s="79"/>
      <c r="G735" s="80"/>
    </row>
    <row r="736" spans="2:7" ht="17.100000000000001" customHeight="1" x14ac:dyDescent="0.25">
      <c r="B736" s="35"/>
      <c r="C736" s="116"/>
      <c r="D736" s="78"/>
      <c r="E736" s="79"/>
      <c r="F736" s="79"/>
      <c r="G736" s="80"/>
    </row>
    <row r="737" spans="2:7" ht="17.100000000000001" customHeight="1" x14ac:dyDescent="0.25">
      <c r="B737" s="35"/>
      <c r="C737" s="116"/>
      <c r="D737" s="78"/>
      <c r="E737" s="79"/>
      <c r="F737" s="79"/>
      <c r="G737" s="80"/>
    </row>
    <row r="738" spans="2:7" ht="17.100000000000001" customHeight="1" x14ac:dyDescent="0.25">
      <c r="B738" s="35"/>
      <c r="C738" s="116"/>
      <c r="D738" s="78"/>
      <c r="E738" s="79"/>
      <c r="F738" s="79"/>
      <c r="G738" s="80"/>
    </row>
    <row r="739" spans="2:7" ht="17.100000000000001" customHeight="1" x14ac:dyDescent="0.25">
      <c r="B739" s="35"/>
      <c r="C739" s="116"/>
      <c r="D739" s="78"/>
      <c r="E739" s="79"/>
      <c r="F739" s="79"/>
      <c r="G739" s="80"/>
    </row>
    <row r="740" spans="2:7" ht="17.100000000000001" customHeight="1" x14ac:dyDescent="0.25">
      <c r="B740" s="35"/>
      <c r="C740" s="116"/>
      <c r="D740" s="78"/>
      <c r="E740" s="79"/>
      <c r="F740" s="79"/>
      <c r="G740" s="80"/>
    </row>
    <row r="741" spans="2:7" ht="17.100000000000001" customHeight="1" x14ac:dyDescent="0.25">
      <c r="B741" s="35"/>
      <c r="C741" s="116"/>
      <c r="D741" s="78"/>
      <c r="E741" s="79"/>
      <c r="F741" s="79"/>
      <c r="G741" s="80"/>
    </row>
    <row r="742" spans="2:7" ht="17.100000000000001" customHeight="1" x14ac:dyDescent="0.25">
      <c r="B742" s="35"/>
      <c r="C742" s="116"/>
      <c r="D742" s="78"/>
      <c r="E742" s="79"/>
      <c r="F742" s="79"/>
      <c r="G742" s="80"/>
    </row>
    <row r="743" spans="2:7" ht="17.100000000000001" customHeight="1" x14ac:dyDescent="0.25">
      <c r="B743" s="35"/>
      <c r="C743" s="116"/>
      <c r="D743" s="78"/>
      <c r="E743" s="79"/>
      <c r="F743" s="79"/>
      <c r="G743" s="80"/>
    </row>
    <row r="744" spans="2:7" ht="17.100000000000001" customHeight="1" x14ac:dyDescent="0.25">
      <c r="B744" s="35"/>
      <c r="C744" s="116"/>
      <c r="D744" s="78"/>
      <c r="E744" s="79"/>
      <c r="F744" s="79"/>
      <c r="G744" s="80"/>
    </row>
    <row r="745" spans="2:7" ht="17.100000000000001" customHeight="1" x14ac:dyDescent="0.25">
      <c r="B745" s="35"/>
      <c r="C745" s="116"/>
      <c r="D745" s="78"/>
      <c r="E745" s="79"/>
      <c r="F745" s="79"/>
      <c r="G745" s="80"/>
    </row>
    <row r="746" spans="2:7" ht="17.100000000000001" customHeight="1" x14ac:dyDescent="0.25">
      <c r="B746" s="35"/>
      <c r="C746" s="116"/>
      <c r="D746" s="78"/>
      <c r="E746" s="79"/>
      <c r="F746" s="79"/>
      <c r="G746" s="80"/>
    </row>
    <row r="747" spans="2:7" ht="17.100000000000001" customHeight="1" x14ac:dyDescent="0.25">
      <c r="B747" s="35"/>
      <c r="C747" s="116"/>
      <c r="D747" s="78"/>
      <c r="E747" s="79"/>
      <c r="F747" s="79"/>
      <c r="G747" s="80"/>
    </row>
    <row r="748" spans="2:7" ht="17.100000000000001" customHeight="1" x14ac:dyDescent="0.25">
      <c r="B748" s="35"/>
      <c r="C748" s="116"/>
      <c r="D748" s="78"/>
      <c r="E748" s="79"/>
      <c r="F748" s="79"/>
      <c r="G748" s="80"/>
    </row>
    <row r="749" spans="2:7" ht="17.100000000000001" customHeight="1" x14ac:dyDescent="0.25">
      <c r="B749" s="35"/>
      <c r="C749" s="116"/>
      <c r="D749" s="78"/>
      <c r="E749" s="79"/>
      <c r="F749" s="79"/>
      <c r="G749" s="80"/>
    </row>
    <row r="750" spans="2:7" ht="17.100000000000001" customHeight="1" x14ac:dyDescent="0.25">
      <c r="B750" s="35"/>
      <c r="C750" s="116"/>
      <c r="D750" s="78"/>
      <c r="E750" s="79"/>
      <c r="F750" s="79"/>
      <c r="G750" s="80"/>
    </row>
    <row r="751" spans="2:7" ht="17.100000000000001" customHeight="1" x14ac:dyDescent="0.25">
      <c r="B751" s="8">
        <v>25</v>
      </c>
      <c r="C751" s="9"/>
      <c r="D751" s="9"/>
      <c r="E751" s="9"/>
      <c r="F751" s="9"/>
      <c r="G751" s="10"/>
    </row>
    <row r="752" spans="2:7" ht="17.100000000000001" customHeight="1" x14ac:dyDescent="0.25">
      <c r="B752" s="11"/>
      <c r="C752" s="106"/>
      <c r="D752" s="2" t="s">
        <v>121</v>
      </c>
      <c r="E752" s="3" t="s">
        <v>122</v>
      </c>
      <c r="F752" s="3" t="s">
        <v>123</v>
      </c>
      <c r="G752" s="4" t="s">
        <v>124</v>
      </c>
    </row>
    <row r="753" spans="2:7" ht="17.100000000000001" customHeight="1" x14ac:dyDescent="0.25">
      <c r="B753" s="12"/>
      <c r="C753" s="103" t="s">
        <v>155</v>
      </c>
      <c r="D753" s="13">
        <v>27</v>
      </c>
      <c r="E753" s="14">
        <f>D753/D760*100</f>
        <v>12.796208530805686</v>
      </c>
      <c r="F753" s="14">
        <f>E753</f>
        <v>12.796208530805686</v>
      </c>
      <c r="G753" s="5">
        <f>F753</f>
        <v>12.796208530805686</v>
      </c>
    </row>
    <row r="754" spans="2:7" ht="17.100000000000001" customHeight="1" x14ac:dyDescent="0.25">
      <c r="B754" s="15"/>
      <c r="C754" s="104" t="s">
        <v>156</v>
      </c>
      <c r="D754" s="16">
        <v>24</v>
      </c>
      <c r="E754" s="14">
        <f>D754/D760*100</f>
        <v>11.374407582938389</v>
      </c>
      <c r="F754" s="14">
        <f t="shared" ref="F754:F759" si="9">E754</f>
        <v>11.374407582938389</v>
      </c>
      <c r="G754" s="6">
        <f>F754+G753</f>
        <v>24.170616113744074</v>
      </c>
    </row>
    <row r="755" spans="2:7" ht="17.100000000000001" customHeight="1" x14ac:dyDescent="0.25">
      <c r="B755" s="15"/>
      <c r="C755" s="105" t="s">
        <v>157</v>
      </c>
      <c r="D755" s="17">
        <v>38</v>
      </c>
      <c r="E755" s="14">
        <f>D755/D760*100</f>
        <v>18.009478672985782</v>
      </c>
      <c r="F755" s="14">
        <f t="shared" si="9"/>
        <v>18.009478672985782</v>
      </c>
      <c r="G755" s="6">
        <f>F755+G754</f>
        <v>42.180094786729853</v>
      </c>
    </row>
    <row r="756" spans="2:7" ht="17.100000000000001" customHeight="1" x14ac:dyDescent="0.25">
      <c r="B756" s="15"/>
      <c r="C756" s="105" t="s">
        <v>158</v>
      </c>
      <c r="D756" s="17">
        <v>43</v>
      </c>
      <c r="E756" s="14">
        <f>D756/D760*100</f>
        <v>20.379146919431278</v>
      </c>
      <c r="F756" s="14">
        <f t="shared" si="9"/>
        <v>20.379146919431278</v>
      </c>
      <c r="G756" s="7">
        <f>F756+G755</f>
        <v>62.559241706161131</v>
      </c>
    </row>
    <row r="757" spans="2:7" ht="17.100000000000001" customHeight="1" x14ac:dyDescent="0.25">
      <c r="B757" s="15"/>
      <c r="C757" s="105" t="s">
        <v>159</v>
      </c>
      <c r="D757" s="17">
        <v>53</v>
      </c>
      <c r="E757" s="14">
        <f>D757/D760*100</f>
        <v>25.118483412322274</v>
      </c>
      <c r="F757" s="14">
        <f t="shared" si="9"/>
        <v>25.118483412322274</v>
      </c>
      <c r="G757" s="7">
        <f>F757+G756</f>
        <v>87.677725118483409</v>
      </c>
    </row>
    <row r="758" spans="2:7" ht="17.100000000000001" customHeight="1" x14ac:dyDescent="0.25">
      <c r="B758"/>
      <c r="C758" s="27" t="s">
        <v>160</v>
      </c>
      <c r="D758" s="17">
        <v>24</v>
      </c>
      <c r="E758" s="14">
        <f>D758/D760*100</f>
        <v>11.374407582938389</v>
      </c>
      <c r="F758" s="14">
        <f t="shared" si="9"/>
        <v>11.374407582938389</v>
      </c>
      <c r="G758" s="7">
        <f t="shared" ref="G758:G759" si="10">F758+G757</f>
        <v>99.052132701421797</v>
      </c>
    </row>
    <row r="759" spans="2:7" ht="17.100000000000001" customHeight="1" x14ac:dyDescent="0.25">
      <c r="B759" s="18"/>
      <c r="C759" s="19" t="s">
        <v>89</v>
      </c>
      <c r="D759" s="20">
        <v>2</v>
      </c>
      <c r="E759" s="14">
        <f>D759/D760*100</f>
        <v>0.94786729857819907</v>
      </c>
      <c r="F759" s="14">
        <f t="shared" si="9"/>
        <v>0.94786729857819907</v>
      </c>
      <c r="G759" s="7">
        <f t="shared" si="10"/>
        <v>100</v>
      </c>
    </row>
    <row r="760" spans="2:7" ht="17.100000000000001" customHeight="1" x14ac:dyDescent="0.25">
      <c r="B760" s="22"/>
      <c r="C760" s="23" t="s">
        <v>120</v>
      </c>
      <c r="D760" s="24">
        <f>SUM(D753:D759)</f>
        <v>211</v>
      </c>
      <c r="E760" s="25">
        <v>100</v>
      </c>
      <c r="F760" s="25">
        <v>100</v>
      </c>
      <c r="G760" s="26"/>
    </row>
    <row r="761" spans="2:7" ht="17.100000000000001" customHeight="1" x14ac:dyDescent="0.25">
      <c r="B761" s="35"/>
      <c r="C761" s="116"/>
      <c r="D761" s="78"/>
      <c r="E761" s="79"/>
      <c r="F761" s="79"/>
      <c r="G761" s="80"/>
    </row>
    <row r="762" spans="2:7" ht="17.100000000000001" customHeight="1" x14ac:dyDescent="0.25">
      <c r="B762" s="35"/>
      <c r="C762" s="116"/>
      <c r="D762" s="78"/>
      <c r="E762" s="79"/>
      <c r="F762" s="79"/>
      <c r="G762" s="80"/>
    </row>
    <row r="763" spans="2:7" ht="17.100000000000001" customHeight="1" x14ac:dyDescent="0.25">
      <c r="B763" s="35"/>
      <c r="C763" s="116"/>
      <c r="D763" s="78"/>
      <c r="E763" s="79"/>
      <c r="F763" s="79"/>
      <c r="G763" s="80"/>
    </row>
    <row r="764" spans="2:7" ht="17.100000000000001" customHeight="1" x14ac:dyDescent="0.25">
      <c r="B764" s="35"/>
      <c r="C764" s="116"/>
      <c r="D764" s="78"/>
      <c r="E764" s="79"/>
      <c r="F764" s="79"/>
      <c r="G764" s="80"/>
    </row>
    <row r="765" spans="2:7" ht="17.100000000000001" customHeight="1" x14ac:dyDescent="0.25">
      <c r="B765" s="35"/>
      <c r="C765" s="116"/>
      <c r="D765" s="78"/>
      <c r="E765" s="79"/>
      <c r="F765" s="79"/>
      <c r="G765" s="80"/>
    </row>
    <row r="766" spans="2:7" ht="17.100000000000001" customHeight="1" x14ac:dyDescent="0.25">
      <c r="B766" s="35"/>
      <c r="C766" s="116"/>
      <c r="D766" s="78"/>
      <c r="E766" s="79"/>
      <c r="F766" s="79"/>
      <c r="G766" s="80"/>
    </row>
    <row r="767" spans="2:7" ht="17.100000000000001" customHeight="1" x14ac:dyDescent="0.25">
      <c r="B767" s="35"/>
      <c r="C767" s="116"/>
      <c r="D767" s="78"/>
      <c r="E767" s="79"/>
      <c r="F767" s="79"/>
      <c r="G767" s="80"/>
    </row>
    <row r="768" spans="2:7" ht="17.100000000000001" customHeight="1" x14ac:dyDescent="0.25">
      <c r="B768" s="35"/>
      <c r="C768" s="116"/>
      <c r="D768" s="78"/>
      <c r="E768" s="79"/>
      <c r="F768" s="79"/>
      <c r="G768" s="80"/>
    </row>
    <row r="769" spans="2:7" ht="17.100000000000001" customHeight="1" x14ac:dyDescent="0.25">
      <c r="B769" s="35"/>
      <c r="C769" s="116"/>
      <c r="D769" s="78"/>
      <c r="E769" s="79"/>
      <c r="F769" s="79"/>
      <c r="G769" s="80"/>
    </row>
    <row r="770" spans="2:7" ht="17.100000000000001" customHeight="1" x14ac:dyDescent="0.25">
      <c r="B770" s="35"/>
      <c r="C770" s="116"/>
      <c r="D770" s="78"/>
      <c r="E770" s="79"/>
      <c r="F770" s="79"/>
      <c r="G770" s="80"/>
    </row>
    <row r="771" spans="2:7" ht="17.100000000000001" customHeight="1" x14ac:dyDescent="0.25">
      <c r="B771" s="35"/>
      <c r="C771" s="116"/>
      <c r="D771" s="78"/>
      <c r="E771" s="79"/>
      <c r="F771" s="79"/>
      <c r="G771" s="80"/>
    </row>
    <row r="772" spans="2:7" ht="17.100000000000001" customHeight="1" x14ac:dyDescent="0.25">
      <c r="B772" s="35"/>
      <c r="C772" s="116"/>
      <c r="D772" s="78"/>
      <c r="E772" s="79"/>
      <c r="F772" s="79"/>
      <c r="G772" s="80"/>
    </row>
    <row r="773" spans="2:7" ht="17.100000000000001" customHeight="1" x14ac:dyDescent="0.25">
      <c r="B773" s="35"/>
      <c r="C773" s="116"/>
      <c r="D773" s="78"/>
      <c r="E773" s="79"/>
      <c r="F773" s="79"/>
      <c r="G773" s="80"/>
    </row>
    <row r="774" spans="2:7" ht="17.100000000000001" customHeight="1" x14ac:dyDescent="0.25">
      <c r="B774" s="8">
        <v>26</v>
      </c>
      <c r="C774" s="9"/>
      <c r="D774" s="9"/>
      <c r="E774" s="9"/>
      <c r="F774" s="9"/>
      <c r="G774" s="10"/>
    </row>
    <row r="775" spans="2:7" ht="17.100000000000001" customHeight="1" x14ac:dyDescent="0.25">
      <c r="B775" s="11"/>
      <c r="C775" s="106"/>
      <c r="D775" s="2" t="s">
        <v>121</v>
      </c>
      <c r="E775" s="3" t="s">
        <v>122</v>
      </c>
      <c r="F775" s="3" t="s">
        <v>123</v>
      </c>
      <c r="G775" s="4" t="s">
        <v>124</v>
      </c>
    </row>
    <row r="776" spans="2:7" ht="17.100000000000001" customHeight="1" x14ac:dyDescent="0.25">
      <c r="B776" s="12"/>
      <c r="C776" s="103" t="s">
        <v>161</v>
      </c>
      <c r="D776" s="13">
        <v>30</v>
      </c>
      <c r="E776" s="14">
        <f>D776/D782*100</f>
        <v>17.142857142857142</v>
      </c>
      <c r="F776" s="14">
        <f>E776</f>
        <v>17.142857142857142</v>
      </c>
      <c r="G776" s="5">
        <f>F776</f>
        <v>17.142857142857142</v>
      </c>
    </row>
    <row r="777" spans="2:7" ht="17.100000000000001" customHeight="1" x14ac:dyDescent="0.25">
      <c r="B777" s="15"/>
      <c r="C777" s="104" t="s">
        <v>162</v>
      </c>
      <c r="D777" s="16">
        <v>61</v>
      </c>
      <c r="E777" s="14">
        <f>D777/D782*100</f>
        <v>34.857142857142861</v>
      </c>
      <c r="F777" s="14">
        <f t="shared" ref="F777:F781" si="11">E777</f>
        <v>34.857142857142861</v>
      </c>
      <c r="G777" s="6">
        <f>F777+G776</f>
        <v>52</v>
      </c>
    </row>
    <row r="778" spans="2:7" ht="17.100000000000001" customHeight="1" x14ac:dyDescent="0.25">
      <c r="B778" s="15"/>
      <c r="C778" s="105" t="s">
        <v>163</v>
      </c>
      <c r="D778" s="17">
        <v>18</v>
      </c>
      <c r="E778" s="14">
        <f>D778/D782*100</f>
        <v>10.285714285714285</v>
      </c>
      <c r="F778" s="14">
        <f t="shared" si="11"/>
        <v>10.285714285714285</v>
      </c>
      <c r="G778" s="6">
        <f>F778+G777</f>
        <v>62.285714285714285</v>
      </c>
    </row>
    <row r="779" spans="2:7" ht="17.100000000000001" customHeight="1" x14ac:dyDescent="0.25">
      <c r="B779" s="15"/>
      <c r="C779" s="105" t="s">
        <v>164</v>
      </c>
      <c r="D779" s="17">
        <v>28</v>
      </c>
      <c r="E779" s="14">
        <f>D779/D782*100</f>
        <v>16</v>
      </c>
      <c r="F779" s="14">
        <f t="shared" si="11"/>
        <v>16</v>
      </c>
      <c r="G779" s="7">
        <f>F779+G778</f>
        <v>78.285714285714278</v>
      </c>
    </row>
    <row r="780" spans="2:7" ht="17.100000000000001" customHeight="1" x14ac:dyDescent="0.25">
      <c r="B780" s="15"/>
      <c r="C780" s="105" t="s">
        <v>159</v>
      </c>
      <c r="D780" s="17">
        <v>36</v>
      </c>
      <c r="E780" s="14">
        <f>D780/D782*100</f>
        <v>20.571428571428569</v>
      </c>
      <c r="F780" s="14">
        <f t="shared" si="11"/>
        <v>20.571428571428569</v>
      </c>
      <c r="G780" s="7">
        <f>F780+G779</f>
        <v>98.857142857142847</v>
      </c>
    </row>
    <row r="781" spans="2:7" ht="17.100000000000001" customHeight="1" x14ac:dyDescent="0.25">
      <c r="B781" s="18"/>
      <c r="C781" s="19" t="s">
        <v>89</v>
      </c>
      <c r="D781" s="20">
        <v>2</v>
      </c>
      <c r="E781" s="14">
        <f>D781/D782*100</f>
        <v>1.1428571428571428</v>
      </c>
      <c r="F781" s="14">
        <f t="shared" si="11"/>
        <v>1.1428571428571428</v>
      </c>
      <c r="G781" s="7" t="e">
        <f>F781+#REF!</f>
        <v>#REF!</v>
      </c>
    </row>
    <row r="782" spans="2:7" ht="17.100000000000001" customHeight="1" x14ac:dyDescent="0.25">
      <c r="B782" s="22"/>
      <c r="C782" s="23" t="s">
        <v>120</v>
      </c>
      <c r="D782" s="24">
        <f>SUM(D776:D781)</f>
        <v>175</v>
      </c>
      <c r="E782" s="25">
        <v>100</v>
      </c>
      <c r="F782" s="25">
        <v>100</v>
      </c>
      <c r="G782" s="26"/>
    </row>
    <row r="783" spans="2:7" ht="17.100000000000001" customHeight="1" x14ac:dyDescent="0.25">
      <c r="B783" s="35"/>
      <c r="C783" s="116"/>
      <c r="D783" s="78"/>
      <c r="E783" s="79"/>
      <c r="F783" s="79"/>
      <c r="G783" s="80"/>
    </row>
    <row r="784" spans="2:7" ht="17.100000000000001" customHeight="1" x14ac:dyDescent="0.25">
      <c r="B784" s="35"/>
      <c r="C784" s="116"/>
      <c r="D784" s="78"/>
      <c r="E784" s="79"/>
      <c r="F784" s="79"/>
      <c r="G784" s="80"/>
    </row>
    <row r="785" spans="2:7" ht="17.100000000000001" customHeight="1" x14ac:dyDescent="0.25">
      <c r="B785" s="35"/>
      <c r="C785" s="116"/>
      <c r="D785" s="78"/>
      <c r="E785" s="79"/>
      <c r="F785" s="79"/>
      <c r="G785" s="80"/>
    </row>
    <row r="786" spans="2:7" ht="17.100000000000001" customHeight="1" x14ac:dyDescent="0.25">
      <c r="B786" s="35"/>
      <c r="C786" s="116"/>
      <c r="D786" s="78"/>
      <c r="E786" s="79"/>
      <c r="F786" s="79"/>
      <c r="G786" s="80"/>
    </row>
    <row r="787" spans="2:7" ht="17.100000000000001" customHeight="1" x14ac:dyDescent="0.25">
      <c r="B787" s="35"/>
      <c r="C787" s="116"/>
      <c r="D787" s="78"/>
      <c r="E787" s="79"/>
      <c r="F787" s="79"/>
      <c r="G787" s="80"/>
    </row>
    <row r="788" spans="2:7" ht="17.100000000000001" customHeight="1" x14ac:dyDescent="0.25">
      <c r="B788" s="35"/>
      <c r="C788" s="116"/>
      <c r="D788" s="78"/>
      <c r="E788" s="79"/>
      <c r="F788" s="79"/>
      <c r="G788" s="80"/>
    </row>
    <row r="789" spans="2:7" ht="17.100000000000001" customHeight="1" x14ac:dyDescent="0.25">
      <c r="B789" s="35"/>
      <c r="C789" s="116"/>
      <c r="D789" s="78"/>
      <c r="E789" s="79"/>
      <c r="F789" s="79"/>
      <c r="G789" s="80"/>
    </row>
    <row r="790" spans="2:7" ht="17.100000000000001" customHeight="1" x14ac:dyDescent="0.25">
      <c r="B790" s="35"/>
      <c r="C790" s="116"/>
      <c r="D790" s="78"/>
      <c r="E790" s="79"/>
      <c r="F790" s="79"/>
      <c r="G790" s="80"/>
    </row>
    <row r="791" spans="2:7" ht="17.100000000000001" customHeight="1" x14ac:dyDescent="0.25">
      <c r="B791" s="35"/>
      <c r="C791" s="116"/>
      <c r="D791" s="78"/>
      <c r="E791" s="79"/>
      <c r="F791" s="79"/>
      <c r="G791" s="80"/>
    </row>
    <row r="792" spans="2:7" ht="17.100000000000001" customHeight="1" x14ac:dyDescent="0.25">
      <c r="B792" s="35"/>
      <c r="C792" s="116"/>
      <c r="D792" s="78"/>
      <c r="E792" s="79"/>
      <c r="F792" s="79"/>
      <c r="G792" s="80"/>
    </row>
    <row r="793" spans="2:7" ht="17.100000000000001" customHeight="1" x14ac:dyDescent="0.25">
      <c r="B793" s="35"/>
      <c r="C793" s="116"/>
      <c r="D793" s="78"/>
      <c r="E793" s="79"/>
      <c r="F793" s="79"/>
      <c r="G793" s="80"/>
    </row>
    <row r="794" spans="2:7" ht="17.100000000000001" customHeight="1" x14ac:dyDescent="0.25">
      <c r="B794" s="35"/>
      <c r="C794" s="116"/>
      <c r="D794" s="78"/>
      <c r="E794" s="79"/>
      <c r="F794" s="79"/>
      <c r="G794" s="80"/>
    </row>
    <row r="795" spans="2:7" ht="17.100000000000001" customHeight="1" x14ac:dyDescent="0.25">
      <c r="B795" s="35"/>
      <c r="C795" s="116"/>
      <c r="D795" s="78"/>
      <c r="E795" s="79"/>
      <c r="F795" s="79"/>
      <c r="G795" s="80"/>
    </row>
    <row r="796" spans="2:7" ht="17.100000000000001" customHeight="1" x14ac:dyDescent="0.25">
      <c r="B796" s="8">
        <v>27</v>
      </c>
      <c r="C796" s="9"/>
      <c r="D796" s="9"/>
      <c r="E796" s="9"/>
      <c r="F796" s="9"/>
      <c r="G796" s="10"/>
    </row>
    <row r="797" spans="2:7" ht="17.100000000000001" customHeight="1" x14ac:dyDescent="0.25">
      <c r="B797" s="11"/>
      <c r="C797" s="106"/>
      <c r="D797" s="2" t="s">
        <v>121</v>
      </c>
      <c r="E797" s="3" t="s">
        <v>122</v>
      </c>
      <c r="F797" s="3" t="s">
        <v>123</v>
      </c>
      <c r="G797" s="4" t="s">
        <v>124</v>
      </c>
    </row>
    <row r="798" spans="2:7" ht="17.100000000000001" customHeight="1" x14ac:dyDescent="0.25">
      <c r="B798" s="12"/>
      <c r="C798" s="103" t="s">
        <v>165</v>
      </c>
      <c r="D798" s="13">
        <v>53</v>
      </c>
      <c r="E798" s="14">
        <f>D798/D805*100</f>
        <v>16.158536585365855</v>
      </c>
      <c r="F798" s="14">
        <f>E798</f>
        <v>16.158536585365855</v>
      </c>
      <c r="G798" s="5">
        <f>F798</f>
        <v>16.158536585365855</v>
      </c>
    </row>
    <row r="799" spans="2:7" ht="17.100000000000001" customHeight="1" x14ac:dyDescent="0.25">
      <c r="B799" s="15"/>
      <c r="C799" s="104" t="s">
        <v>166</v>
      </c>
      <c r="D799" s="16">
        <v>53</v>
      </c>
      <c r="E799" s="14">
        <f>D799/D805*100</f>
        <v>16.158536585365855</v>
      </c>
      <c r="F799" s="14">
        <f t="shared" ref="F799:F804" si="12">E799</f>
        <v>16.158536585365855</v>
      </c>
      <c r="G799" s="6">
        <f>F799+G798</f>
        <v>32.31707317073171</v>
      </c>
    </row>
    <row r="800" spans="2:7" ht="17.100000000000001" customHeight="1" x14ac:dyDescent="0.25">
      <c r="B800" s="15"/>
      <c r="C800" s="105" t="s">
        <v>167</v>
      </c>
      <c r="D800" s="17">
        <v>43</v>
      </c>
      <c r="E800" s="14">
        <f>D800/D805*100</f>
        <v>13.109756097560975</v>
      </c>
      <c r="F800" s="14">
        <f t="shared" si="12"/>
        <v>13.109756097560975</v>
      </c>
      <c r="G800" s="6">
        <f>F800+G799</f>
        <v>45.426829268292686</v>
      </c>
    </row>
    <row r="801" spans="2:7" ht="17.100000000000001" customHeight="1" x14ac:dyDescent="0.25">
      <c r="B801" s="15"/>
      <c r="C801" s="105" t="s">
        <v>168</v>
      </c>
      <c r="D801" s="17">
        <v>73</v>
      </c>
      <c r="E801" s="14">
        <f>D801/D805*100</f>
        <v>22.256097560975611</v>
      </c>
      <c r="F801" s="14">
        <f t="shared" si="12"/>
        <v>22.256097560975611</v>
      </c>
      <c r="G801" s="7">
        <f>F801+G800</f>
        <v>67.682926829268297</v>
      </c>
    </row>
    <row r="802" spans="2:7" ht="17.100000000000001" customHeight="1" x14ac:dyDescent="0.25">
      <c r="B802" s="15"/>
      <c r="C802" s="105" t="s">
        <v>169</v>
      </c>
      <c r="D802" s="17">
        <v>25</v>
      </c>
      <c r="E802" s="14">
        <f>D802/D805*100</f>
        <v>7.6219512195121952</v>
      </c>
      <c r="F802" s="14">
        <f t="shared" si="12"/>
        <v>7.6219512195121952</v>
      </c>
      <c r="G802" s="7">
        <f>F802+G801</f>
        <v>75.304878048780495</v>
      </c>
    </row>
    <row r="803" spans="2:7" ht="17.100000000000001" customHeight="1" x14ac:dyDescent="0.25">
      <c r="B803"/>
      <c r="C803" s="21" t="s">
        <v>170</v>
      </c>
      <c r="D803" s="17">
        <v>79</v>
      </c>
      <c r="E803" s="14">
        <f>D803/D805*100</f>
        <v>24.085365853658537</v>
      </c>
      <c r="F803" s="14">
        <f t="shared" si="12"/>
        <v>24.085365853658537</v>
      </c>
      <c r="G803" s="7">
        <f t="shared" ref="G803:G804" si="13">F803+G802</f>
        <v>99.390243902439039</v>
      </c>
    </row>
    <row r="804" spans="2:7" ht="17.100000000000001" customHeight="1" x14ac:dyDescent="0.25">
      <c r="B804" s="18"/>
      <c r="C804" s="19" t="s">
        <v>89</v>
      </c>
      <c r="D804" s="20">
        <v>2</v>
      </c>
      <c r="E804" s="14">
        <f>D804/D805*100</f>
        <v>0.6097560975609756</v>
      </c>
      <c r="F804" s="14">
        <f t="shared" si="12"/>
        <v>0.6097560975609756</v>
      </c>
      <c r="G804" s="7">
        <f t="shared" si="13"/>
        <v>100.00000000000001</v>
      </c>
    </row>
    <row r="805" spans="2:7" ht="17.100000000000001" customHeight="1" x14ac:dyDescent="0.25">
      <c r="B805" s="22"/>
      <c r="C805" s="23" t="s">
        <v>120</v>
      </c>
      <c r="D805" s="24">
        <f>SUM(D798:D804)</f>
        <v>328</v>
      </c>
      <c r="E805" s="25">
        <v>100</v>
      </c>
      <c r="F805" s="25">
        <v>100</v>
      </c>
      <c r="G805" s="26"/>
    </row>
    <row r="806" spans="2:7" ht="17.100000000000001" customHeight="1" x14ac:dyDescent="0.25">
      <c r="B806" s="35"/>
      <c r="C806" s="116"/>
      <c r="D806" s="78"/>
      <c r="E806" s="79"/>
      <c r="F806" s="79"/>
      <c r="G806" s="80"/>
    </row>
    <row r="807" spans="2:7" ht="17.100000000000001" customHeight="1" x14ac:dyDescent="0.25">
      <c r="B807" s="35"/>
      <c r="C807" s="116"/>
      <c r="D807" s="78"/>
      <c r="E807" s="79"/>
      <c r="F807" s="79"/>
      <c r="G807" s="80"/>
    </row>
    <row r="808" spans="2:7" ht="17.100000000000001" customHeight="1" x14ac:dyDescent="0.25">
      <c r="B808" s="35"/>
      <c r="C808" s="116"/>
      <c r="D808" s="78"/>
      <c r="E808" s="79"/>
      <c r="F808" s="79"/>
      <c r="G808" s="80"/>
    </row>
    <row r="809" spans="2:7" ht="17.100000000000001" customHeight="1" x14ac:dyDescent="0.25">
      <c r="B809" s="35"/>
      <c r="C809" s="116"/>
      <c r="D809" s="78"/>
      <c r="E809" s="79"/>
      <c r="F809" s="79"/>
      <c r="G809" s="80"/>
    </row>
    <row r="810" spans="2:7" ht="17.100000000000001" customHeight="1" x14ac:dyDescent="0.25">
      <c r="B810" s="35"/>
      <c r="C810" s="116"/>
      <c r="D810" s="78"/>
      <c r="E810" s="79"/>
      <c r="F810" s="79"/>
      <c r="G810" s="80"/>
    </row>
    <row r="811" spans="2:7" ht="17.100000000000001" customHeight="1" x14ac:dyDescent="0.25">
      <c r="B811" s="35"/>
      <c r="C811" s="116"/>
      <c r="D811" s="78"/>
      <c r="E811" s="79"/>
      <c r="F811" s="79"/>
      <c r="G811" s="80"/>
    </row>
    <row r="812" spans="2:7" ht="17.100000000000001" customHeight="1" x14ac:dyDescent="0.25">
      <c r="B812" s="35"/>
      <c r="C812" s="116"/>
      <c r="D812" s="78"/>
      <c r="E812" s="79"/>
      <c r="F812" s="79"/>
      <c r="G812" s="80"/>
    </row>
    <row r="813" spans="2:7" ht="17.100000000000001" customHeight="1" x14ac:dyDescent="0.25">
      <c r="B813" s="35"/>
      <c r="C813" s="116"/>
      <c r="D813" s="78"/>
      <c r="E813" s="79"/>
      <c r="F813" s="79"/>
      <c r="G813" s="80"/>
    </row>
    <row r="814" spans="2:7" ht="17.100000000000001" customHeight="1" x14ac:dyDescent="0.25">
      <c r="B814" s="35"/>
      <c r="C814" s="116"/>
      <c r="D814" s="78"/>
      <c r="E814" s="79"/>
      <c r="F814" s="79"/>
      <c r="G814" s="80"/>
    </row>
    <row r="815" spans="2:7" ht="17.100000000000001" customHeight="1" x14ac:dyDescent="0.25">
      <c r="B815" s="35"/>
      <c r="C815" s="116"/>
      <c r="D815" s="78"/>
      <c r="E815" s="79"/>
      <c r="F815" s="79"/>
      <c r="G815" s="80"/>
    </row>
    <row r="817" spans="2:7" ht="36" customHeight="1" x14ac:dyDescent="0.25">
      <c r="B817" s="42" t="s">
        <v>66</v>
      </c>
      <c r="C817" s="43"/>
      <c r="D817" s="43"/>
      <c r="E817" s="43"/>
      <c r="F817" s="43"/>
      <c r="G817" s="44"/>
    </row>
    <row r="818" spans="2:7" ht="29.1" customHeight="1" x14ac:dyDescent="0.25">
      <c r="B818" s="1"/>
      <c r="C818" s="114"/>
      <c r="D818" s="68" t="s">
        <v>121</v>
      </c>
      <c r="E818" s="69" t="s">
        <v>122</v>
      </c>
      <c r="F818" s="69" t="s">
        <v>123</v>
      </c>
      <c r="G818" s="70" t="s">
        <v>124</v>
      </c>
    </row>
    <row r="819" spans="2:7" ht="17.100000000000001" customHeight="1" x14ac:dyDescent="0.25">
      <c r="B819" s="32"/>
      <c r="C819" s="113" t="s">
        <v>95</v>
      </c>
      <c r="D819" s="62">
        <v>21</v>
      </c>
      <c r="E819" s="71">
        <v>16.8</v>
      </c>
      <c r="F819" s="71">
        <v>16.8</v>
      </c>
      <c r="G819" s="72">
        <v>16.8</v>
      </c>
    </row>
    <row r="820" spans="2:7" ht="17.100000000000001" customHeight="1" x14ac:dyDescent="0.25">
      <c r="B820" s="33"/>
      <c r="C820" s="111" t="s">
        <v>96</v>
      </c>
      <c r="D820" s="73">
        <v>13</v>
      </c>
      <c r="E820" s="74">
        <v>10.4</v>
      </c>
      <c r="F820" s="74">
        <v>10.4</v>
      </c>
      <c r="G820" s="75">
        <v>27.200000000000003</v>
      </c>
    </row>
    <row r="821" spans="2:7" ht="30" customHeight="1" x14ac:dyDescent="0.25">
      <c r="B821" s="33"/>
      <c r="C821" s="111" t="s">
        <v>111</v>
      </c>
      <c r="D821" s="73">
        <v>25</v>
      </c>
      <c r="E821" s="74">
        <v>20</v>
      </c>
      <c r="F821" s="74">
        <v>20</v>
      </c>
      <c r="G821" s="75">
        <v>47.199999999999996</v>
      </c>
    </row>
    <row r="822" spans="2:7" ht="17.100000000000001" customHeight="1" x14ac:dyDescent="0.25">
      <c r="B822" s="33"/>
      <c r="C822" s="111" t="s">
        <v>119</v>
      </c>
      <c r="D822" s="73">
        <v>66</v>
      </c>
      <c r="E822" s="74">
        <v>52.800000000000004</v>
      </c>
      <c r="F822" s="74">
        <v>52.800000000000004</v>
      </c>
      <c r="G822" s="75">
        <v>100</v>
      </c>
    </row>
    <row r="823" spans="2:7" ht="17.100000000000001" customHeight="1" x14ac:dyDescent="0.25">
      <c r="B823" s="34"/>
      <c r="C823" s="115" t="s">
        <v>120</v>
      </c>
      <c r="D823" s="65">
        <v>125</v>
      </c>
      <c r="E823" s="76">
        <v>100</v>
      </c>
      <c r="F823" s="76">
        <v>100</v>
      </c>
      <c r="G823" s="77"/>
    </row>
  </sheetData>
  <mergeCells count="38">
    <mergeCell ref="B817:G817"/>
    <mergeCell ref="B401:G401"/>
    <mergeCell ref="B479:G479"/>
    <mergeCell ref="B533:G533"/>
    <mergeCell ref="B559:G559"/>
    <mergeCell ref="B671:G671"/>
    <mergeCell ref="B751:G751"/>
    <mergeCell ref="B774:G774"/>
    <mergeCell ref="B796:G796"/>
    <mergeCell ref="B698:G698"/>
    <mergeCell ref="B728:G728"/>
    <mergeCell ref="B643:G643"/>
    <mergeCell ref="B582:G582"/>
    <mergeCell ref="B612:G612"/>
    <mergeCell ref="B448:G448"/>
    <mergeCell ref="B509:G509"/>
    <mergeCell ref="B375:G375"/>
    <mergeCell ref="B320:G320"/>
    <mergeCell ref="B346:G346"/>
    <mergeCell ref="B263:G263"/>
    <mergeCell ref="B291:G291"/>
    <mergeCell ref="B203:G203"/>
    <mergeCell ref="B235:G235"/>
    <mergeCell ref="B172:G172"/>
    <mergeCell ref="B115:G115"/>
    <mergeCell ref="B143:G143"/>
    <mergeCell ref="B52:G52"/>
    <mergeCell ref="B85:G85"/>
    <mergeCell ref="B37:C37"/>
    <mergeCell ref="B38:B39"/>
    <mergeCell ref="B44:W44"/>
    <mergeCell ref="B45:C45"/>
    <mergeCell ref="B46:B47"/>
    <mergeCell ref="B27:D27"/>
    <mergeCell ref="B28:C28"/>
    <mergeCell ref="B29:C29"/>
    <mergeCell ref="B30:B34"/>
    <mergeCell ref="B35:B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2022-08-16T17:59:27Z</dcterms:modified>
</cp:coreProperties>
</file>