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Janaka 76 860 5267\"/>
    </mc:Choice>
  </mc:AlternateContent>
  <xr:revisionPtr revIDLastSave="0" documentId="13_ncr:1_{ED263448-1069-4D76-80CE-2A3868BBF72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04" i="1" l="1"/>
  <c r="G204" i="1"/>
  <c r="H204" i="1"/>
  <c r="I204" i="1"/>
  <c r="J204" i="1"/>
  <c r="K204" i="1"/>
  <c r="L204" i="1"/>
  <c r="F204" i="1"/>
  <c r="G203" i="1"/>
  <c r="H203" i="1"/>
  <c r="I203" i="1"/>
  <c r="J203" i="1"/>
  <c r="K203" i="1"/>
  <c r="L203" i="1"/>
  <c r="F203" i="1"/>
  <c r="M202" i="1"/>
  <c r="F245" i="1"/>
  <c r="F244" i="1"/>
  <c r="E247" i="1"/>
  <c r="E248" i="1" s="1"/>
  <c r="F247" i="1"/>
  <c r="F248" i="1" s="1"/>
  <c r="G247" i="1"/>
  <c r="G248" i="1" s="1"/>
  <c r="H247" i="1"/>
  <c r="H248" i="1" s="1"/>
  <c r="H251" i="1"/>
  <c r="H250" i="1"/>
  <c r="H254" i="1"/>
  <c r="H253" i="1"/>
  <c r="H245" i="1"/>
  <c r="H244" i="1"/>
  <c r="E395" i="1"/>
  <c r="E394" i="1"/>
  <c r="E404" i="1"/>
  <c r="F403" i="1"/>
  <c r="E403" i="1"/>
</calcChain>
</file>

<file path=xl/sharedStrings.xml><?xml version="1.0" encoding="utf-8"?>
<sst xmlns="http://schemas.openxmlformats.org/spreadsheetml/2006/main" count="667" uniqueCount="131">
  <si>
    <t>Your temporary usage period for IBM SPSS Statistics will expire in 4874 days.</t>
  </si>
  <si>
    <t>GET DATA</t>
  </si>
  <si>
    <t xml:space="preserve">  /TYPE=XLSX</t>
  </si>
  <si>
    <t xml:space="preserve">  /FILE='C:\SPSS\2022\Janaka 76 860 5267\edited.xlsx'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</si>
  <si>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</si>
  <si>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</si>
  <si>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</si>
  <si>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</si>
  <si>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</si>
  <si>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</si>
  <si>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</si>
  <si>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CROSSTABS</t>
  </si>
  <si>
    <t xml:space="preserve">  /TABLES=@11.ඔබවිසින්නවමාධ්‍යභාවි BY @12.එසේනම්ඔබවැඩිවශයෙන්භා</t>
  </si>
  <si>
    <t xml:space="preserve">  /FORMAT=AVALUE TABLES</t>
  </si>
  <si>
    <t xml:space="preserve">  /COUNT ROUND CELL.</t>
  </si>
  <si>
    <t>Crosstabs</t>
  </si>
  <si>
    <t>Notes</t>
  </si>
  <si>
    <t>Output Created</t>
  </si>
  <si>
    <t>28-AUG-2022 00:00:49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</si>
  <si>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</si>
  <si>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</si>
  <si>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</si>
  <si>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</si>
  <si>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</si>
  <si>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</si>
  <si>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</si>
  <si>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</si>
  <si>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</si>
  <si>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</si>
  <si>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</si>
  <si>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</si>
  <si>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</si>
  <si>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</si>
  <si>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for each table are based on all the cases with valid data in the specified range(s) for all variables in each table.</t>
  </si>
  <si>
    <t>Syntax</t>
  </si>
  <si>
    <t>Resources</t>
  </si>
  <si>
    <t>Processor Time</t>
  </si>
  <si>
    <t>00:00:00.00</t>
  </si>
  <si>
    <t>Elapsed Time</t>
  </si>
  <si>
    <t>Dimensions Requested</t>
  </si>
  <si>
    <t>Cells Available</t>
  </si>
  <si>
    <t xml:space="preserve">[DataSet1] </t>
  </si>
  <si>
    <t>Case Processing Summary</t>
  </si>
  <si>
    <t>Cases</t>
  </si>
  <si>
    <t>Valid</t>
  </si>
  <si>
    <t>Missing</t>
  </si>
  <si>
    <t>N</t>
  </si>
  <si>
    <t>Percent</t>
  </si>
  <si>
    <t>11. ඔබ විසින් නව මාධ්‍ය භාවිතා කරන්නේ ද? * 12.  එසේ නම් ඔබ වැඩි වශයෙන් භාවිතා කරන නව මාධ්‍ය කුමක් ද?</t>
  </si>
  <si>
    <t>11. ඔබ විසින් නව මාධ්‍ය භාවිතා කරන්නේ ද? * 12.  එසේ නම් ඔබ වැඩි වශයෙන් භාවිතා කරන නව මාධ්‍ය කුමක් ද? Crosstabulation</t>
  </si>
  <si>
    <t>12.  එසේ නම් ඔබ වැඩි වශයෙන් භාවිතා කරන නව මාධ්‍ය කුමක් ද?</t>
  </si>
  <si>
    <t>යූ ටියුබ්</t>
  </si>
  <si>
    <t>වෙනත්</t>
  </si>
  <si>
    <t>ෆේස් බුක්</t>
  </si>
  <si>
    <t>ෆේස්බුක්</t>
  </si>
  <si>
    <t>11. ඔබ විසින් නව මාධ්‍ය භාවිතා කරන්නේ ද?</t>
  </si>
  <si>
    <t>ඔව්</t>
  </si>
  <si>
    <t>නැත</t>
  </si>
  <si>
    <t xml:space="preserve">  /TABLES=@05.අධ්‍යාපනමට්ටම BY @07.ඔබඅන්තර්ජාලයසහනවමාධ්</t>
  </si>
  <si>
    <t>28-AUG-2022 00:01:18</t>
  </si>
  <si>
    <t>00:00:00.02</t>
  </si>
  <si>
    <t>05. අධ්‍යාපන මට්ටම * 07. ඔබ අන්තර්ජාලය සහ නව මාධ්‍ය පිළිබඳව දැනුවත් ද?</t>
  </si>
  <si>
    <t>05. අධ්‍යාපන මට්ටම * 07. ඔබ අන්තර්ජාලය සහ නව මාධ්‍ය පිළිබඳව දැනුවත් ද? Crosstabulation</t>
  </si>
  <si>
    <t>07. ඔබ අන්තර්ජාලය සහ නව මාධ්‍ය පිළිබඳව දැනුවත් ද?</t>
  </si>
  <si>
    <t>තරමක් දුරට දැනුවත්</t>
  </si>
  <si>
    <t>05. අධ්‍යාපන මට්ටම</t>
  </si>
  <si>
    <t>අ.පො.ස උසස් පෙළ දක්වා පමණි</t>
  </si>
  <si>
    <t>අ.පො.ස සාමන්‍ය පෙළ දක්වා පමණි</t>
  </si>
  <si>
    <t>උපාධිධාරී</t>
  </si>
  <si>
    <t>පාසාල් නොගිය</t>
  </si>
  <si>
    <t>ප්‍රාථමික අධ්‍යාපනය දක්වා පමණි</t>
  </si>
  <si>
    <t xml:space="preserve">  /TABLES=@01.ස්ත්‍රීපුරුෂභාවය BY @12.එසේනම්ඔබවැඩිවශයෙන්භා</t>
  </si>
  <si>
    <t>28-AUG-2022 00:01:32</t>
  </si>
  <si>
    <t>00:00:00.14</t>
  </si>
  <si>
    <t>01. ස්ත්‍රී පුරුෂ භාවය * 12.  එසේ නම් ඔබ වැඩි වශයෙන් භාවිතා කරන නව මාධ්‍ය කුමක් ද?</t>
  </si>
  <si>
    <t>01. ස්ත්‍රී පුරුෂ භාවය * 12.  එසේ නම් ඔබ වැඩි වශයෙන් භාවිතා කරන නව මාධ්‍ය කුමක් ද? Crosstabulation</t>
  </si>
  <si>
    <t>01. ස්ත්‍රී පුරුෂ භාවය</t>
  </si>
  <si>
    <t>පුරුෂ</t>
  </si>
  <si>
    <t>ස්ත්‍රී</t>
  </si>
  <si>
    <t xml:space="preserve">  /TABLES=@12.එසේනම්ඔබවැඩිවශයෙන්භා BY @10.ඔබඅන්තර්ජාලයවැඩිවශයෙ</t>
  </si>
  <si>
    <t>28-AUG-2022 00:01:46</t>
  </si>
  <si>
    <t>00:00:00.10</t>
  </si>
  <si>
    <t>12.  එසේ නම් ඔබ වැඩි වශයෙන් භාවිතා කරන නව මාධ්‍ය කුමක් ද? * 10. ඔබ අන්තර්ජාලය වැඩි වශයෙන් භාවිතා කරන්නේ කිනම් අරමුණක් සඳහා ද?</t>
  </si>
  <si>
    <t>12.  එසේ නම් ඔබ වැඩි වශයෙන් භාවිතා කරන නව මාධ්‍ය කුමක් ද? * 10. ඔබ අන්තර්ජාලය වැඩි වශයෙන් භාවිතා කරන්නේ කිනම් අරමුණක් සඳහා ද? Crosstabulation</t>
  </si>
  <si>
    <t>10. ඔබ අන්තර්ජාලය වැඩි වශයෙන් භාවිතා කරන්නේ කිනම් අරමුණක් සඳහා ද?</t>
  </si>
  <si>
    <t>තොරතුරු දැන ගැනීම සඳහා (පුවත් වෙබ් අඩවි පරිශීලනයට)</t>
  </si>
  <si>
    <t>තොරතුරු දැන ගැනීම සඳහා (පුවත් වෙබ් අඩවි පරිහීලනය)</t>
  </si>
  <si>
    <t>පුවත් විස්තර දැන ගැනීමට සමාජ මාධ්‍ය භාතයට</t>
  </si>
  <si>
    <t>වීඩියො පට නැරඹිම සඳහා</t>
  </si>
  <si>
    <t>වීඩියොපට නැරඹිම සඳහා</t>
  </si>
  <si>
    <t>සමාජ මාධ්‍ය භාවිතයට</t>
  </si>
  <si>
    <t xml:space="preserve">  /TABLES=@03.වයස BY @12.එසේනම්ඔබවැඩිවශයෙන්භා</t>
  </si>
  <si>
    <t>28-AUG-2022 00:02:08</t>
  </si>
  <si>
    <t>03. වයස * 12.  එසේ නම් ඔබ වැඩි වශයෙන් භාවිතා කරන නව මාධ්‍ය කුමක් ද?</t>
  </si>
  <si>
    <t>03. වයස * 12.  එසේ නම් ඔබ වැඩි වශයෙන් භාවිතා කරන නව මාධ්‍ය කුමක් ද? Crosstabulation</t>
  </si>
  <si>
    <t>03. වයස</t>
  </si>
  <si>
    <t>25 - 35</t>
  </si>
  <si>
    <t>25 ට අඩු</t>
  </si>
  <si>
    <t>35 - 45</t>
  </si>
  <si>
    <t xml:space="preserve">  /TABLES=@05.අධ්‍යාපනමට්ටම BY @12.එසේනම්ඔබවැඩිවශයෙන්භා</t>
  </si>
  <si>
    <t>28-AUG-2022 00:02:21</t>
  </si>
  <si>
    <t>00:00:00.03</t>
  </si>
  <si>
    <t>05. අධ්‍යාපන මට්ටම * 12.  එසේ නම් ඔබ වැඩි වශයෙන් භාවිතා කරන නව මාධ්‍ය කුමක් ද?</t>
  </si>
  <si>
    <t>05. අධ්‍යාපන මට්ටම * 12.  එසේ නම් ඔබ වැඩි වශයෙන් භාවිතා කරන නව මාධ්‍ය කුමක් ද? Crosstabulation</t>
  </si>
  <si>
    <t xml:space="preserve">  /TABLES=@12.එසේනම්ඔබවැඩිවශයෙන්භා BY @14.ෆේස්බුක්මාධ්‍යභාවිතා</t>
  </si>
  <si>
    <t>28-AUG-2022 00:02:34</t>
  </si>
  <si>
    <t>00:00:00.12</t>
  </si>
  <si>
    <t>12.  එසේ නම් ඔබ වැඩි වශයෙන් භාවිතා කරන නව මාධ්‍ය කුමක් ද? * 14. ෆේස්බුක් මාධ්‍ය භාවිතා කිරීමට හුරුවීමෙන් ඔබගේ ඇඳුමෙහි වෙනසක් වූවා ද?</t>
  </si>
  <si>
    <t>12.  එසේ නම් ඔබ වැඩි වශයෙන් භාවිතා කරන නව මාධ්‍ය කුමක් ද? * 14. ෆේස්බුක් මාධ්‍ය භාවිතා කිරීමට හුරුවීමෙන් ඔබගේ ඇඳුමෙහි වෙනසක් වූවා ද? Crosstabulation</t>
  </si>
  <si>
    <t>14. ෆේස්බුක් මාධ්‍ය භාවිතා කිරීමට හුරුවීමෙන් ඔබගේ ඇඳුමෙහි වෙනසක් වූවා ද?</t>
  </si>
  <si>
    <t xml:space="preserve">  /TABLES=@12.එසේනම්ඔබවැඩිවශයෙන්භා BY @15.ෆේස්බුක්මාධ්‍යභාවිතා</t>
  </si>
  <si>
    <t>28-AUG-2022 00:02:46</t>
  </si>
  <si>
    <t>00:00:00.06</t>
  </si>
  <si>
    <t>12.  එසේ නම් ඔබ වැඩි වශයෙන් භාවිතා කරන නව මාධ්‍ය කුමක් ද? * 15.  ෆේස්බුක් මාධ්‍ය භාවිතා කිරීමට හුරුවීමෙන් ඔබගේ භාෂාවෙහි වෙනසක් වූවා ද?</t>
  </si>
  <si>
    <t>12.  එසේ නම් ඔබ වැඩි වශයෙන් භාවිතා කරන නව මාධ්‍ය කුමක් ද? * 15.  ෆේස්බුක් මාධ්‍ය භාවිතා කිරීමට හුරුවීමෙන් ඔබගේ භාෂාවෙහි වෙනසක් වූවා ද? Crosstabulation</t>
  </si>
  <si>
    <t>15.  ෆේස්බුක් මාධ්‍ය භාවිතා කිරීමට හුරුවීමෙන් ඔබගේ භාෂාවෙහි වෙනසක් වූවා ද?</t>
  </si>
  <si>
    <t>ixLHd;h</t>
  </si>
  <si>
    <t>m%;sY;h</t>
  </si>
  <si>
    <t>iuia; m%;sY;h</t>
  </si>
  <si>
    <t xml:space="preserve">  /CELLS=COUNT ROW tl;=j</t>
  </si>
  <si>
    <t>CROSSTABS
  /TABLES=@11.ඔබවිසින්නවමාධ්‍යභාවි BY @12.එසේනම්ඔබවැඩිවශයෙන්භා
  /FORMAT=AVALUE TABLES
  /CELLS=COUNT ROW tl;=j
  /COUNT ROUND CELL.</t>
  </si>
  <si>
    <t>tl;=j</t>
  </si>
  <si>
    <t>CROSSTABS
  /TABLES=@05.අධ්‍යාපනමට්ටම BY @07.ඔබඅන්තර්ජාලයසහනවමාධ්
  /FORMAT=AVALUE TABLES
  /CELLS=COUNT ROW tl;=j
  /COUNT ROUND CELL.</t>
  </si>
  <si>
    <t>CROSSTABS
  /TABLES=@01.ස්ත්‍රීපුරුෂභාවය BY @12.එසේනම්ඔබවැඩිවශයෙන්භා
  /FORMAT=AVALUE TABLES
  /CELLS=COUNT ROW tl;=j
  /COUNT ROUND CELL.</t>
  </si>
  <si>
    <t>CROSSTABS
  /TABLES=@12.එසේනම්ඔබවැඩිවශයෙන්භා BY @10.ඔබඅන්තර්ජාලයවැඩිවශයෙ
  /FORMAT=AVALUE TABLES
  /CELLS=COUNT ROW tl;=j
  /COUNT ROUND CELL.</t>
  </si>
  <si>
    <t>CROSSTABS
  /TABLES=@03.වයස BY @12.එසේනම්ඔබවැඩිවශයෙන්භා
  /FORMAT=AVALUE TABLES
  /CELLS=COUNT ROW tl;=j
  /COUNT ROUND CELL.</t>
  </si>
  <si>
    <t>CROSSTABS
  /TABLES=@05.අධ්‍යාපනමට්ටම BY @12.එසේනම්ඔබවැඩිවශයෙන්භා
  /FORMAT=AVALUE TABLES
  /CELLS=COUNT ROW tl;=j
  /COUNT ROUND CELL.</t>
  </si>
  <si>
    <t>CROSSTABS
  /TABLES=@12.එසේනම්ඔබවැඩිවශයෙන්භා BY @14.ෆේස්බුක්මාධ්‍යභාවිතා
  /FORMAT=AVALUE TABLES
  /CELLS=COUNT ROW tl;=j
  /COUNT ROUND CELL.</t>
  </si>
  <si>
    <t>CROSSTABS
  /TABLES=@12.එසේනම්ඔබවැඩිවශයෙන්භා BY @15.ෆේස්බුක්මාධ්‍යභාවිතා
  /FORMAT=AVALUE TABLES
  /CELLS=COUNT ROW tl;=j
  /COUNT ROUND CELL.</t>
  </si>
  <si>
    <t>පිළිතුරු ලබා දී නොමැත</t>
  </si>
  <si>
    <t>පිළිතුරු ලභා දී නොමැත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</si>
</sst>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  <font>
      <sz val="12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/>
      <top/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7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21"/>
    <xf numFmtId="0" fontId="1" fillId="2" borderId="21"/>
    <xf numFmtId="0" fontId="1" fillId="2" borderId="21"/>
  </cellStyleXfs>
  <cellXfs count="110">
    <xf numFmtId="0" fontId="0" fillId="0" borderId="0" xfId="0"/>
    <xf numFmtId="0" fontId="2" fillId="0" borderId="0" xfId="0" applyFont="1" applyFill="1"/>
    <xf numFmtId="0" fontId="3" fillId="0" borderId="1" xfId="1" applyFont="1" applyFill="1" applyBorder="1"/>
    <xf numFmtId="0" fontId="4" fillId="0" borderId="1" xfId="2" applyFont="1" applyFill="1" applyBorder="1"/>
    <xf numFmtId="0" fontId="5" fillId="0" borderId="1" xfId="6" applyFont="1" applyFill="1" applyBorder="1" applyAlignment="1">
      <alignment horizontal="center" vertical="center" wrapText="1"/>
    </xf>
    <xf numFmtId="0" fontId="5" fillId="0" borderId="3" xfId="4" applyFont="1" applyFill="1" applyBorder="1" applyAlignment="1">
      <alignment horizontal="center" vertical="center" wrapText="1"/>
    </xf>
    <xf numFmtId="0" fontId="5" fillId="0" borderId="4" xfId="5" applyFont="1" applyFill="1" applyBorder="1" applyAlignment="1">
      <alignment horizontal="center" vertical="center" wrapText="1"/>
    </xf>
    <xf numFmtId="0" fontId="6" fillId="0" borderId="5" xfId="7" applyFont="1" applyFill="1" applyBorder="1" applyAlignment="1">
      <alignment horizontal="left" vertical="top" wrapText="1"/>
    </xf>
    <xf numFmtId="0" fontId="6" fillId="0" borderId="6" xfId="8" applyFont="1" applyFill="1" applyBorder="1" applyAlignment="1">
      <alignment horizontal="left" vertical="top" wrapText="1"/>
    </xf>
    <xf numFmtId="0" fontId="6" fillId="0" borderId="11" xfId="13" applyFont="1" applyFill="1" applyBorder="1" applyAlignment="1">
      <alignment horizontal="right" vertical="top"/>
    </xf>
    <xf numFmtId="0" fontId="6" fillId="0" borderId="7" xfId="9" applyFont="1" applyFill="1" applyBorder="1" applyAlignment="1">
      <alignment horizontal="left" vertical="top" wrapText="1"/>
    </xf>
    <xf numFmtId="0" fontId="6" fillId="0" borderId="12" xfId="14" applyFont="1" applyFill="1" applyBorder="1" applyAlignment="1">
      <alignment horizontal="left" vertical="top" wrapText="1"/>
    </xf>
    <xf numFmtId="0" fontId="6" fillId="0" borderId="8" xfId="10" applyFont="1" applyFill="1" applyBorder="1" applyAlignment="1">
      <alignment horizontal="left" vertical="top" wrapText="1"/>
    </xf>
    <xf numFmtId="164" fontId="6" fillId="0" borderId="12" xfId="15" applyNumberFormat="1" applyFont="1" applyFill="1" applyBorder="1" applyAlignment="1">
      <alignment horizontal="right" vertical="top"/>
    </xf>
    <xf numFmtId="0" fontId="6" fillId="0" borderId="12" xfId="16" applyFont="1" applyFill="1" applyBorder="1" applyAlignment="1">
      <alignment horizontal="right" vertical="top"/>
    </xf>
    <xf numFmtId="0" fontId="6" fillId="0" borderId="9" xfId="11" applyFont="1" applyFill="1" applyBorder="1" applyAlignment="1">
      <alignment horizontal="left" vertical="top" wrapText="1"/>
    </xf>
    <xf numFmtId="0" fontId="6" fillId="0" borderId="10" xfId="12" applyFont="1" applyFill="1" applyBorder="1" applyAlignment="1">
      <alignment horizontal="left" vertical="top" wrapText="1"/>
    </xf>
    <xf numFmtId="164" fontId="6" fillId="0" borderId="13" xfId="17" applyNumberFormat="1" applyFont="1" applyFill="1" applyBorder="1" applyAlignment="1">
      <alignment horizontal="right" vertical="top"/>
    </xf>
    <xf numFmtId="0" fontId="7" fillId="0" borderId="1" xfId="18" applyFont="1" applyFill="1" applyBorder="1"/>
    <xf numFmtId="0" fontId="6" fillId="0" borderId="23" xfId="30" applyFont="1" applyFill="1" applyBorder="1" applyAlignment="1">
      <alignment horizontal="center" wrapText="1"/>
    </xf>
    <xf numFmtId="0" fontId="6" fillId="0" borderId="24" xfId="31" applyFont="1" applyFill="1" applyBorder="1" applyAlignment="1">
      <alignment horizontal="center" wrapText="1"/>
    </xf>
    <xf numFmtId="0" fontId="6" fillId="0" borderId="25" xfId="32" applyFont="1" applyFill="1" applyBorder="1" applyAlignment="1">
      <alignment horizontal="center" wrapText="1"/>
    </xf>
    <xf numFmtId="0" fontId="6" fillId="0" borderId="26" xfId="33" applyFont="1" applyFill="1" applyBorder="1" applyAlignment="1">
      <alignment horizontal="center" wrapText="1"/>
    </xf>
    <xf numFmtId="0" fontId="6" fillId="0" borderId="27" xfId="34" applyFont="1" applyFill="1" applyBorder="1" applyAlignment="1">
      <alignment horizontal="left" vertical="top" wrapText="1"/>
    </xf>
    <xf numFmtId="164" fontId="6" fillId="0" borderId="28" xfId="35" applyNumberFormat="1" applyFont="1" applyFill="1" applyBorder="1" applyAlignment="1">
      <alignment horizontal="right" vertical="top"/>
    </xf>
    <xf numFmtId="165" fontId="6" fillId="0" borderId="29" xfId="36" applyNumberFormat="1" applyFont="1" applyFill="1" applyBorder="1" applyAlignment="1">
      <alignment horizontal="right" vertical="top"/>
    </xf>
    <xf numFmtId="164" fontId="6" fillId="0" borderId="30" xfId="37" applyNumberFormat="1" applyFont="1" applyFill="1" applyBorder="1" applyAlignment="1">
      <alignment horizontal="right" vertical="top"/>
    </xf>
    <xf numFmtId="165" fontId="6" fillId="0" borderId="31" xfId="38" applyNumberFormat="1" applyFont="1" applyFill="1" applyBorder="1" applyAlignment="1">
      <alignment horizontal="right" vertical="top"/>
    </xf>
    <xf numFmtId="0" fontId="6" fillId="0" borderId="2" xfId="39" applyFont="1" applyFill="1" applyBorder="1" applyAlignment="1">
      <alignment horizontal="left" wrapText="1"/>
    </xf>
    <xf numFmtId="0" fontId="6" fillId="0" borderId="3" xfId="40" applyFont="1" applyFill="1" applyBorder="1" applyAlignment="1">
      <alignment horizontal="left" wrapText="1"/>
    </xf>
    <xf numFmtId="0" fontId="6" fillId="0" borderId="4" xfId="41" applyFont="1" applyFill="1" applyBorder="1" applyAlignment="1">
      <alignment horizontal="left" wrapText="1"/>
    </xf>
    <xf numFmtId="0" fontId="6" fillId="0" borderId="32" xfId="42" applyFont="1" applyFill="1" applyBorder="1" applyAlignment="1">
      <alignment horizontal="left" wrapText="1"/>
    </xf>
    <xf numFmtId="0" fontId="6" fillId="0" borderId="33" xfId="43" applyFont="1" applyFill="1" applyBorder="1" applyAlignment="1">
      <alignment horizontal="left" wrapText="1"/>
    </xf>
    <xf numFmtId="0" fontId="6" fillId="0" borderId="34" xfId="44" applyFont="1" applyFill="1" applyBorder="1" applyAlignment="1">
      <alignment horizontal="left" wrapText="1"/>
    </xf>
    <xf numFmtId="164" fontId="6" fillId="0" borderId="44" xfId="56" applyNumberFormat="1" applyFont="1" applyFill="1" applyBorder="1" applyAlignment="1">
      <alignment horizontal="right" vertical="top"/>
    </xf>
    <xf numFmtId="164" fontId="6" fillId="0" borderId="45" xfId="57" applyNumberFormat="1" applyFont="1" applyFill="1" applyBorder="1" applyAlignment="1">
      <alignment horizontal="right" vertical="top"/>
    </xf>
    <xf numFmtId="164" fontId="6" fillId="0" borderId="46" xfId="58" applyNumberFormat="1" applyFont="1" applyFill="1" applyBorder="1" applyAlignment="1">
      <alignment horizontal="right" vertical="top"/>
    </xf>
    <xf numFmtId="164" fontId="6" fillId="0" borderId="47" xfId="59" applyNumberFormat="1" applyFont="1" applyFill="1" applyBorder="1" applyAlignment="1">
      <alignment horizontal="right" vertical="top"/>
    </xf>
    <xf numFmtId="0" fontId="6" fillId="0" borderId="38" xfId="50" applyFont="1" applyFill="1" applyBorder="1" applyAlignment="1">
      <alignment horizontal="left" vertical="top" wrapText="1"/>
    </xf>
    <xf numFmtId="165" fontId="6" fillId="0" borderId="48" xfId="60" applyNumberFormat="1" applyFont="1" applyFill="1" applyBorder="1" applyAlignment="1">
      <alignment horizontal="right" vertical="top"/>
    </xf>
    <xf numFmtId="165" fontId="6" fillId="0" borderId="49" xfId="61" applyNumberFormat="1" applyFont="1" applyFill="1" applyBorder="1" applyAlignment="1">
      <alignment horizontal="right" vertical="top"/>
    </xf>
    <xf numFmtId="165" fontId="6" fillId="0" borderId="50" xfId="62" applyNumberFormat="1" applyFont="1" applyFill="1" applyBorder="1" applyAlignment="1">
      <alignment horizontal="right" vertical="top"/>
    </xf>
    <xf numFmtId="165" fontId="6" fillId="0" borderId="51" xfId="63" applyNumberFormat="1" applyFont="1" applyFill="1" applyBorder="1" applyAlignment="1">
      <alignment horizontal="right" vertical="top"/>
    </xf>
    <xf numFmtId="165" fontId="6" fillId="0" borderId="52" xfId="64" applyNumberFormat="1" applyFont="1" applyFill="1" applyBorder="1" applyAlignment="1">
      <alignment horizontal="right" vertical="top"/>
    </xf>
    <xf numFmtId="165" fontId="6" fillId="0" borderId="53" xfId="65" applyNumberFormat="1" applyFont="1" applyFill="1" applyBorder="1" applyAlignment="1">
      <alignment horizontal="right" vertical="top"/>
    </xf>
    <xf numFmtId="165" fontId="6" fillId="0" borderId="54" xfId="66" applyNumberFormat="1" applyFont="1" applyFill="1" applyBorder="1" applyAlignment="1">
      <alignment horizontal="right" vertical="top"/>
    </xf>
    <xf numFmtId="165" fontId="6" fillId="0" borderId="55" xfId="67" applyNumberFormat="1" applyFont="1" applyFill="1" applyBorder="1" applyAlignment="1">
      <alignment horizontal="right" vertical="top"/>
    </xf>
    <xf numFmtId="164" fontId="6" fillId="0" borderId="48" xfId="68" applyNumberFormat="1" applyFont="1" applyFill="1" applyBorder="1" applyAlignment="1">
      <alignment horizontal="right" vertical="top"/>
    </xf>
    <xf numFmtId="164" fontId="6" fillId="0" borderId="49" xfId="69" applyNumberFormat="1" applyFont="1" applyFill="1" applyBorder="1" applyAlignment="1">
      <alignment horizontal="right" vertical="top"/>
    </xf>
    <xf numFmtId="164" fontId="6" fillId="0" borderId="50" xfId="70" applyNumberFormat="1" applyFont="1" applyFill="1" applyBorder="1" applyAlignment="1">
      <alignment horizontal="right" vertical="top"/>
    </xf>
    <xf numFmtId="164" fontId="6" fillId="0" borderId="51" xfId="71" applyNumberFormat="1" applyFont="1" applyFill="1" applyBorder="1" applyAlignment="1">
      <alignment horizontal="right" vertical="top"/>
    </xf>
    <xf numFmtId="0" fontId="6" fillId="0" borderId="43" xfId="55" applyFont="1" applyFill="1" applyBorder="1" applyAlignment="1">
      <alignment horizontal="left" vertical="top" wrapText="1"/>
    </xf>
    <xf numFmtId="165" fontId="6" fillId="0" borderId="56" xfId="72" applyNumberFormat="1" applyFont="1" applyFill="1" applyBorder="1" applyAlignment="1">
      <alignment horizontal="right" vertical="top"/>
    </xf>
    <xf numFmtId="165" fontId="6" fillId="0" borderId="57" xfId="73" applyNumberFormat="1" applyFont="1" applyFill="1" applyBorder="1" applyAlignment="1">
      <alignment horizontal="right" vertical="top"/>
    </xf>
    <xf numFmtId="165" fontId="6" fillId="0" borderId="58" xfId="74" applyNumberFormat="1" applyFont="1" applyFill="1" applyBorder="1" applyAlignment="1">
      <alignment horizontal="right" vertical="top"/>
    </xf>
    <xf numFmtId="165" fontId="6" fillId="0" borderId="59" xfId="75" applyNumberFormat="1" applyFont="1" applyFill="1" applyBorder="1" applyAlignment="1">
      <alignment horizontal="right" vertical="top"/>
    </xf>
    <xf numFmtId="0" fontId="8" fillId="2" borderId="41" xfId="76" applyFont="1" applyBorder="1" applyAlignment="1">
      <alignment horizontal="left" vertical="top" wrapText="1"/>
    </xf>
    <xf numFmtId="0" fontId="8" fillId="2" borderId="25" xfId="77" applyFont="1" applyBorder="1" applyAlignment="1">
      <alignment horizontal="left" vertical="top" wrapText="1"/>
    </xf>
    <xf numFmtId="0" fontId="8" fillId="2" borderId="42" xfId="78" applyFont="1" applyBorder="1" applyAlignment="1">
      <alignment horizontal="left" vertical="top" wrapText="1"/>
    </xf>
    <xf numFmtId="0" fontId="8" fillId="0" borderId="1" xfId="1" applyFont="1" applyFill="1" applyBorder="1"/>
    <xf numFmtId="0" fontId="8" fillId="0" borderId="12" xfId="14" applyFont="1" applyFill="1" applyBorder="1" applyAlignment="1">
      <alignment horizontal="left" vertical="top" wrapText="1"/>
    </xf>
    <xf numFmtId="0" fontId="8" fillId="0" borderId="19" xfId="24" applyFont="1" applyFill="1" applyBorder="1" applyAlignment="1">
      <alignment horizontal="center" wrapText="1"/>
    </xf>
    <xf numFmtId="0" fontId="8" fillId="0" borderId="36" xfId="47" applyFont="1" applyFill="1" applyBorder="1" applyAlignment="1">
      <alignment horizontal="left" vertical="top" wrapText="1"/>
    </xf>
    <xf numFmtId="0" fontId="8" fillId="0" borderId="36" xfId="47" applyFont="1" applyFill="1" applyBorder="1" applyAlignment="1">
      <alignment vertical="top" wrapText="1"/>
    </xf>
    <xf numFmtId="0" fontId="6" fillId="0" borderId="38" xfId="50" applyFont="1" applyFill="1" applyBorder="1" applyAlignment="1">
      <alignment vertical="top" wrapText="1"/>
    </xf>
    <xf numFmtId="0" fontId="6" fillId="0" borderId="7" xfId="9" applyFont="1" applyFill="1" applyBorder="1" applyAlignment="1">
      <alignment vertical="top" wrapText="1"/>
    </xf>
    <xf numFmtId="0" fontId="6" fillId="0" borderId="9" xfId="11" applyFont="1" applyFill="1" applyBorder="1" applyAlignment="1">
      <alignment vertical="top" wrapText="1"/>
    </xf>
    <xf numFmtId="0" fontId="6" fillId="0" borderId="43" xfId="55" applyFont="1" applyFill="1" applyBorder="1" applyAlignment="1">
      <alignment vertical="top" wrapText="1"/>
    </xf>
    <xf numFmtId="0" fontId="6" fillId="0" borderId="40" xfId="52" applyFont="1" applyFill="1" applyBorder="1" applyAlignment="1">
      <alignment vertical="top" wrapText="1"/>
    </xf>
    <xf numFmtId="0" fontId="6" fillId="0" borderId="39" xfId="51" applyFont="1" applyFill="1" applyBorder="1" applyAlignment="1">
      <alignment vertical="top" wrapText="1"/>
    </xf>
    <xf numFmtId="0" fontId="5" fillId="0" borderId="1" xfId="6" applyFont="1" applyFill="1" applyBorder="1" applyAlignment="1">
      <alignment horizontal="center" vertical="center" wrapText="1"/>
    </xf>
    <xf numFmtId="0" fontId="5" fillId="0" borderId="3" xfId="4" applyFont="1" applyFill="1" applyBorder="1" applyAlignment="1">
      <alignment horizontal="center" vertical="center" wrapText="1"/>
    </xf>
    <xf numFmtId="0" fontId="5" fillId="0" borderId="4" xfId="5" applyFont="1" applyFill="1" applyBorder="1" applyAlignment="1">
      <alignment horizontal="center" vertical="center" wrapText="1"/>
    </xf>
    <xf numFmtId="0" fontId="6" fillId="0" borderId="2" xfId="39" applyFont="1" applyFill="1" applyBorder="1" applyAlignment="1">
      <alignment horizontal="left" wrapText="1"/>
    </xf>
    <xf numFmtId="0" fontId="6" fillId="0" borderId="3" xfId="40" applyFont="1" applyFill="1" applyBorder="1" applyAlignment="1">
      <alignment horizontal="left" wrapText="1"/>
    </xf>
    <xf numFmtId="0" fontId="6" fillId="0" borderId="4" xfId="41" applyFont="1" applyFill="1" applyBorder="1" applyAlignment="1">
      <alignment horizontal="left" wrapText="1"/>
    </xf>
    <xf numFmtId="0" fontId="6" fillId="0" borderId="32" xfId="42" applyFont="1" applyFill="1" applyBorder="1" applyAlignment="1">
      <alignment horizontal="left" wrapText="1"/>
    </xf>
    <xf numFmtId="0" fontId="6" fillId="0" borderId="33" xfId="43" applyFont="1" applyFill="1" applyBorder="1" applyAlignment="1">
      <alignment horizontal="left" wrapText="1"/>
    </xf>
    <xf numFmtId="0" fontId="6" fillId="0" borderId="34" xfId="44" applyFont="1" applyFill="1" applyBorder="1" applyAlignment="1">
      <alignment horizontal="left" wrapText="1"/>
    </xf>
    <xf numFmtId="0" fontId="6" fillId="0" borderId="17" xfId="22" applyFont="1" applyFill="1" applyBorder="1" applyAlignment="1">
      <alignment horizontal="center" wrapText="1"/>
    </xf>
    <xf numFmtId="0" fontId="6" fillId="0" borderId="35" xfId="45" applyFont="1" applyFill="1" applyBorder="1" applyAlignment="1">
      <alignment horizontal="center" wrapText="1"/>
    </xf>
    <xf numFmtId="0" fontId="6" fillId="0" borderId="18" xfId="23" applyFont="1" applyFill="1" applyBorder="1" applyAlignment="1">
      <alignment horizontal="center" wrapText="1"/>
    </xf>
    <xf numFmtId="0" fontId="8" fillId="0" borderId="19" xfId="24" applyFont="1" applyFill="1" applyBorder="1" applyAlignment="1">
      <alignment horizontal="center" wrapText="1"/>
    </xf>
    <xf numFmtId="0" fontId="6" fillId="0" borderId="26" xfId="33" applyFont="1" applyFill="1" applyBorder="1" applyAlignment="1">
      <alignment horizontal="center" wrapText="1"/>
    </xf>
    <xf numFmtId="0" fontId="6" fillId="0" borderId="37" xfId="48" applyFont="1" applyFill="1" applyBorder="1" applyAlignment="1">
      <alignment horizontal="left" vertical="top" wrapText="1"/>
    </xf>
    <xf numFmtId="0" fontId="6" fillId="0" borderId="7" xfId="9" applyFont="1" applyFill="1" applyBorder="1" applyAlignment="1">
      <alignment horizontal="left" vertical="top" wrapText="1"/>
    </xf>
    <xf numFmtId="0" fontId="6" fillId="0" borderId="36" xfId="47" applyFont="1" applyFill="1" applyBorder="1" applyAlignment="1">
      <alignment horizontal="left" vertical="top" wrapText="1"/>
    </xf>
    <xf numFmtId="0" fontId="6" fillId="0" borderId="40" xfId="52" applyFont="1" applyFill="1" applyBorder="1" applyAlignment="1">
      <alignment horizontal="left" vertical="top" wrapText="1"/>
    </xf>
    <xf numFmtId="0" fontId="6" fillId="0" borderId="38" xfId="50" applyFont="1" applyFill="1" applyBorder="1" applyAlignment="1">
      <alignment horizontal="left" vertical="top" wrapText="1"/>
    </xf>
    <xf numFmtId="0" fontId="6" fillId="0" borderId="39" xfId="51" applyFont="1" applyFill="1" applyBorder="1" applyAlignment="1">
      <alignment horizontal="left" vertical="top" wrapText="1"/>
    </xf>
    <xf numFmtId="0" fontId="6" fillId="0" borderId="8" xfId="10" applyFont="1" applyFill="1" applyBorder="1" applyAlignment="1">
      <alignment horizontal="left" vertical="top" wrapText="1"/>
    </xf>
    <xf numFmtId="0" fontId="6" fillId="0" borderId="9" xfId="11" applyFont="1" applyFill="1" applyBorder="1" applyAlignment="1">
      <alignment horizontal="left" vertical="top" wrapText="1"/>
    </xf>
    <xf numFmtId="0" fontId="6" fillId="0" borderId="14" xfId="19" applyFont="1" applyFill="1" applyBorder="1" applyAlignment="1">
      <alignment horizontal="left" wrapText="1"/>
    </xf>
    <xf numFmtId="0" fontId="6" fillId="0" borderId="15" xfId="20" applyFont="1" applyFill="1" applyBorder="1" applyAlignment="1">
      <alignment horizontal="left" wrapText="1"/>
    </xf>
    <xf numFmtId="0" fontId="6" fillId="0" borderId="16" xfId="21" applyFont="1" applyFill="1" applyBorder="1" applyAlignment="1">
      <alignment horizontal="left" wrapText="1"/>
    </xf>
    <xf numFmtId="0" fontId="6" fillId="0" borderId="19" xfId="24" applyFont="1" applyFill="1" applyBorder="1" applyAlignment="1">
      <alignment horizontal="center" wrapText="1"/>
    </xf>
    <xf numFmtId="0" fontId="6" fillId="0" borderId="21" xfId="27" applyFont="1" applyFill="1" applyBorder="1" applyAlignment="1">
      <alignment horizontal="center" wrapText="1"/>
    </xf>
    <xf numFmtId="0" fontId="6" fillId="0" borderId="20" xfId="26" applyFont="1" applyFill="1" applyBorder="1" applyAlignment="1">
      <alignment horizontal="center" wrapText="1"/>
    </xf>
    <xf numFmtId="0" fontId="8" fillId="0" borderId="20" xfId="26" applyFont="1" applyFill="1" applyBorder="1" applyAlignment="1">
      <alignment horizontal="center" wrapText="1"/>
    </xf>
    <xf numFmtId="0" fontId="6" fillId="0" borderId="22" xfId="29" applyFont="1" applyFill="1" applyBorder="1" applyAlignment="1">
      <alignment horizontal="center" wrapText="1"/>
    </xf>
    <xf numFmtId="0" fontId="8" fillId="0" borderId="36" xfId="47" applyFont="1" applyFill="1" applyBorder="1" applyAlignment="1">
      <alignment horizontal="left" vertical="top" wrapText="1"/>
    </xf>
    <xf numFmtId="0" fontId="6" fillId="0" borderId="43" xfId="55" applyFont="1" applyFill="1" applyBorder="1" applyAlignment="1">
      <alignment horizontal="left" vertical="top" wrapText="1"/>
    </xf>
    <xf numFmtId="0" fontId="6" fillId="0" borderId="5" xfId="7" applyFont="1" applyFill="1" applyBorder="1" applyAlignment="1">
      <alignment horizontal="left" vertical="top" wrapText="1"/>
    </xf>
    <xf numFmtId="0" fontId="6" fillId="0" borderId="6" xfId="8" applyFont="1" applyFill="1" applyBorder="1" applyAlignment="1">
      <alignment horizontal="left" vertical="top" wrapText="1"/>
    </xf>
    <xf numFmtId="0" fontId="8" fillId="0" borderId="35" xfId="24" applyFont="1" applyFill="1" applyBorder="1" applyAlignment="1">
      <alignment horizontal="center" wrapText="1"/>
    </xf>
    <xf numFmtId="0" fontId="8" fillId="0" borderId="26" xfId="24" applyFont="1" applyFill="1" applyBorder="1" applyAlignment="1">
      <alignment horizontal="center" wrapText="1"/>
    </xf>
    <xf numFmtId="0" fontId="8" fillId="0" borderId="42" xfId="47" applyFont="1" applyFill="1" applyBorder="1" applyAlignment="1">
      <alignment horizontal="center" vertical="top" wrapText="1"/>
    </xf>
    <xf numFmtId="0" fontId="8" fillId="0" borderId="21" xfId="47" applyFont="1" applyFill="1" applyBorder="1" applyAlignment="1">
      <alignment horizontal="center" vertical="top" wrapText="1"/>
    </xf>
    <xf numFmtId="0" fontId="8" fillId="0" borderId="34" xfId="47" applyFont="1" applyFill="1" applyBorder="1" applyAlignment="1">
      <alignment horizontal="center" vertical="top" wrapText="1"/>
    </xf>
    <xf numFmtId="0" fontId="8" fillId="0" borderId="19" xfId="24" applyFont="1" applyFill="1" applyBorder="1" applyAlignment="1">
      <alignment wrapText="1"/>
    </xf>
  </cellXfs>
  <cellStyles count="79">
    <cellStyle name="Normal" xfId="0" builtinId="0"/>
    <cellStyle name="style1640843387084" xfId="77" xr:uid="{9C971F95-ECD8-446E-94D8-C05CA16E2E51}"/>
    <cellStyle name="style1660243284723" xfId="76" xr:uid="{E59D8E65-DF9D-4D6E-8051-67FC160050B7}"/>
    <cellStyle name="style1660243284803" xfId="78" xr:uid="{07B0F46F-0830-4592-BC96-EC1F8B7B28E0}"/>
    <cellStyle name="style1661625206591" xfId="1" xr:uid="{00000000-0005-0000-0000-000001000000}"/>
    <cellStyle name="style1661625206685" xfId="2" xr:uid="{00000000-0005-0000-0000-000002000000}"/>
    <cellStyle name="style1661625206748" xfId="3" xr:uid="{00000000-0005-0000-0000-000003000000}"/>
    <cellStyle name="style1661625206826" xfId="4" xr:uid="{00000000-0005-0000-0000-000004000000}"/>
    <cellStyle name="style1661625206904" xfId="5" xr:uid="{00000000-0005-0000-0000-000005000000}"/>
    <cellStyle name="style1661625206998" xfId="6" xr:uid="{00000000-0005-0000-0000-000006000000}"/>
    <cellStyle name="style1661625207076" xfId="7" xr:uid="{00000000-0005-0000-0000-000007000000}"/>
    <cellStyle name="style1661625207185" xfId="8" xr:uid="{00000000-0005-0000-0000-000008000000}"/>
    <cellStyle name="style1661625207275" xfId="9" xr:uid="{00000000-0005-0000-0000-000009000000}"/>
    <cellStyle name="style1661625207353" xfId="10" xr:uid="{00000000-0005-0000-0000-00000A000000}"/>
    <cellStyle name="style1661625207431" xfId="11" xr:uid="{00000000-0005-0000-0000-00000B000000}"/>
    <cellStyle name="style1661625207509" xfId="12" xr:uid="{00000000-0005-0000-0000-00000C000000}"/>
    <cellStyle name="style1661625207587" xfId="13" xr:uid="{00000000-0005-0000-0000-00000D000000}"/>
    <cellStyle name="style1661625207665" xfId="14" xr:uid="{00000000-0005-0000-0000-00000E000000}"/>
    <cellStyle name="style1661625207743" xfId="15" xr:uid="{00000000-0005-0000-0000-00000F000000}"/>
    <cellStyle name="style1661625207806" xfId="16" xr:uid="{00000000-0005-0000-0000-000010000000}"/>
    <cellStyle name="style1661625207868" xfId="17" xr:uid="{00000000-0005-0000-0000-000011000000}"/>
    <cellStyle name="style1661625207931" xfId="18" xr:uid="{00000000-0005-0000-0000-000012000000}"/>
    <cellStyle name="style1661625207993" xfId="19" xr:uid="{00000000-0005-0000-0000-000013000000}"/>
    <cellStyle name="style1661625208087" xfId="20" xr:uid="{00000000-0005-0000-0000-000014000000}"/>
    <cellStyle name="style1661625208165" xfId="21" xr:uid="{00000000-0005-0000-0000-000015000000}"/>
    <cellStyle name="style1661625208243" xfId="22" xr:uid="{00000000-0005-0000-0000-000016000000}"/>
    <cellStyle name="style1661625208321" xfId="23" xr:uid="{00000000-0005-0000-0000-000017000000}"/>
    <cellStyle name="style1661625208399" xfId="24" xr:uid="{00000000-0005-0000-0000-000018000000}"/>
    <cellStyle name="style1661625208478" xfId="25" xr:uid="{00000000-0005-0000-0000-000019000000}"/>
    <cellStyle name="style1661625208556" xfId="26" xr:uid="{00000000-0005-0000-0000-00001A000000}"/>
    <cellStyle name="style1661625208696" xfId="27" xr:uid="{00000000-0005-0000-0000-00001B000000}"/>
    <cellStyle name="style1661625208759" xfId="28" xr:uid="{00000000-0005-0000-0000-00001C000000}"/>
    <cellStyle name="style1661625208837" xfId="29" xr:uid="{00000000-0005-0000-0000-00001D000000}"/>
    <cellStyle name="style1661625208915" xfId="30" xr:uid="{00000000-0005-0000-0000-00001E000000}"/>
    <cellStyle name="style1661625208993" xfId="31" xr:uid="{00000000-0005-0000-0000-00001F000000}"/>
    <cellStyle name="style1661625209071" xfId="32" xr:uid="{00000000-0005-0000-0000-000020000000}"/>
    <cellStyle name="style1661625209134" xfId="33" xr:uid="{00000000-0005-0000-0000-000021000000}"/>
    <cellStyle name="style1661625209228" xfId="34" xr:uid="{00000000-0005-0000-0000-000022000000}"/>
    <cellStyle name="style1661625209306" xfId="35" xr:uid="{00000000-0005-0000-0000-000023000000}"/>
    <cellStyle name="style1661625209368" xfId="36" xr:uid="{00000000-0005-0000-0000-000024000000}"/>
    <cellStyle name="style1661625209446" xfId="37" xr:uid="{00000000-0005-0000-0000-000025000000}"/>
    <cellStyle name="style1661625209540" xfId="38" xr:uid="{00000000-0005-0000-0000-000026000000}"/>
    <cellStyle name="style1661625209618" xfId="39" xr:uid="{00000000-0005-0000-0000-000027000000}"/>
    <cellStyle name="style1661625209681" xfId="40" xr:uid="{00000000-0005-0000-0000-000028000000}"/>
    <cellStyle name="style1661625209728" xfId="41" xr:uid="{00000000-0005-0000-0000-000029000000}"/>
    <cellStyle name="style1661625209790" xfId="42" xr:uid="{00000000-0005-0000-0000-00002A000000}"/>
    <cellStyle name="style1661625209868" xfId="43" xr:uid="{00000000-0005-0000-0000-00002B000000}"/>
    <cellStyle name="style1661625209946" xfId="44" xr:uid="{00000000-0005-0000-0000-00002C000000}"/>
    <cellStyle name="style1661625210024" xfId="45" xr:uid="{00000000-0005-0000-0000-00002D000000}"/>
    <cellStyle name="style1661625210103" xfId="46" xr:uid="{00000000-0005-0000-0000-00002E000000}"/>
    <cellStyle name="style1661625210181" xfId="47" xr:uid="{00000000-0005-0000-0000-00002F000000}"/>
    <cellStyle name="style1661625210259" xfId="48" xr:uid="{00000000-0005-0000-0000-000030000000}"/>
    <cellStyle name="style1661625210337" xfId="49" xr:uid="{00000000-0005-0000-0000-000031000000}"/>
    <cellStyle name="style1661625210415" xfId="50" xr:uid="{00000000-0005-0000-0000-000032000000}"/>
    <cellStyle name="style1661625210478" xfId="51" xr:uid="{00000000-0005-0000-0000-000033000000}"/>
    <cellStyle name="style1661625210571" xfId="52" xr:uid="{00000000-0005-0000-0000-000034000000}"/>
    <cellStyle name="style1661625210649" xfId="53" xr:uid="{00000000-0005-0000-0000-000035000000}"/>
    <cellStyle name="style1661625210712" xfId="54" xr:uid="{00000000-0005-0000-0000-000036000000}"/>
    <cellStyle name="style1661625210806" xfId="55" xr:uid="{00000000-0005-0000-0000-000037000000}"/>
    <cellStyle name="style1661625210884" xfId="56" xr:uid="{00000000-0005-0000-0000-000038000000}"/>
    <cellStyle name="style1661625210946" xfId="57" xr:uid="{00000000-0005-0000-0000-000039000000}"/>
    <cellStyle name="style1661625211024" xfId="58" xr:uid="{00000000-0005-0000-0000-00003A000000}"/>
    <cellStyle name="style1661625211103" xfId="59" xr:uid="{00000000-0005-0000-0000-00003B000000}"/>
    <cellStyle name="style1661625211181" xfId="60" xr:uid="{00000000-0005-0000-0000-00003C000000}"/>
    <cellStyle name="style1661625211259" xfId="61" xr:uid="{00000000-0005-0000-0000-00003D000000}"/>
    <cellStyle name="style1661625211337" xfId="62" xr:uid="{00000000-0005-0000-0000-00003E000000}"/>
    <cellStyle name="style1661625211415" xfId="63" xr:uid="{00000000-0005-0000-0000-00003F000000}"/>
    <cellStyle name="style1661625211493" xfId="64" xr:uid="{00000000-0005-0000-0000-000040000000}"/>
    <cellStyle name="style1661625211571" xfId="65" xr:uid="{00000000-0005-0000-0000-000041000000}"/>
    <cellStyle name="style1661625211649" xfId="66" xr:uid="{00000000-0005-0000-0000-000042000000}"/>
    <cellStyle name="style1661625211728" xfId="67" xr:uid="{00000000-0005-0000-0000-000043000000}"/>
    <cellStyle name="style1661625211790" xfId="68" xr:uid="{00000000-0005-0000-0000-000044000000}"/>
    <cellStyle name="style1661625211853" xfId="69" xr:uid="{00000000-0005-0000-0000-000045000000}"/>
    <cellStyle name="style1661625211915" xfId="70" xr:uid="{00000000-0005-0000-0000-000046000000}"/>
    <cellStyle name="style1661625211978" xfId="71" xr:uid="{00000000-0005-0000-0000-000047000000}"/>
    <cellStyle name="style1661625212040" xfId="72" xr:uid="{00000000-0005-0000-0000-000048000000}"/>
    <cellStyle name="style1661625212118" xfId="73" xr:uid="{00000000-0005-0000-0000-000049000000}"/>
    <cellStyle name="style1661625212196" xfId="74" xr:uid="{00000000-0005-0000-0000-00004A000000}"/>
    <cellStyle name="style1661625212274" xfId="75" xr:uid="{00000000-0005-0000-0000-00004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Sheet1!$N$53</c:f>
              <c:strCache>
                <c:ptCount val="1"/>
                <c:pt idx="0">
                  <c:v>ඔව්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Sheet1!$O$52:$S$52</c:f>
              <c:strCache>
                <c:ptCount val="5"/>
                <c:pt idx="0">
                  <c:v>පිළිතුරු ලබා දී නොමැත</c:v>
                </c:pt>
                <c:pt idx="1">
                  <c:v>යූ ටියුබ්</c:v>
                </c:pt>
                <c:pt idx="2">
                  <c:v>වෙනත්</c:v>
                </c:pt>
                <c:pt idx="3">
                  <c:v>ෆේස් බුක්</c:v>
                </c:pt>
                <c:pt idx="4">
                  <c:v>ෆේස්බුක්</c:v>
                </c:pt>
              </c:strCache>
            </c:strRef>
          </c:cat>
          <c:val>
            <c:numRef>
              <c:f>Sheet1!$O$53:$S$53</c:f>
              <c:numCache>
                <c:formatCode>###0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9-4033-9EE7-B07EC5086505}"/>
            </c:ext>
          </c:extLst>
        </c:ser>
        <c:ser>
          <c:idx val="1"/>
          <c:order val="1"/>
          <c:tx>
            <c:strRef>
              <c:f>Sheet1!$N$54</c:f>
              <c:strCache>
                <c:ptCount val="1"/>
                <c:pt idx="0">
                  <c:v>නැත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Sheet1!$O$52:$S$52</c:f>
              <c:strCache>
                <c:ptCount val="5"/>
                <c:pt idx="0">
                  <c:v>පිළිතුරු ලබා දී නොමැත</c:v>
                </c:pt>
                <c:pt idx="1">
                  <c:v>යූ ටියුබ්</c:v>
                </c:pt>
                <c:pt idx="2">
                  <c:v>වෙනත්</c:v>
                </c:pt>
                <c:pt idx="3">
                  <c:v>ෆේස් බුක්</c:v>
                </c:pt>
                <c:pt idx="4">
                  <c:v>ෆේස්බුක්</c:v>
                </c:pt>
              </c:strCache>
            </c:strRef>
          </c:cat>
          <c:val>
            <c:numRef>
              <c:f>Sheet1!$O$54:$S$54</c:f>
              <c:numCache>
                <c:formatCode>###0</c:formatCode>
                <c:ptCount val="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9-4033-9EE7-B07EC5086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20000"/>
        <c:axId val="559421312"/>
      </c:barChart>
      <c:catAx>
        <c:axId val="55942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21312"/>
        <c:crosses val="autoZero"/>
        <c:auto val="1"/>
        <c:lblAlgn val="ctr"/>
        <c:lblOffset val="100"/>
        <c:noMultiLvlLbl val="0"/>
      </c:catAx>
      <c:valAx>
        <c:axId val="5594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Sheet1!$L$95</c:f>
              <c:strCache>
                <c:ptCount val="1"/>
                <c:pt idx="0">
                  <c:v>ඔව්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Sheet1!$K$96:$K$100</c:f>
              <c:strCache>
                <c:ptCount val="5"/>
                <c:pt idx="0">
                  <c:v>අ.පො.ස උසස් පෙළ දක්වා පමණි</c:v>
                </c:pt>
                <c:pt idx="1">
                  <c:v>අ.පො.ස සාමන්‍ය පෙළ දක්වා පමණි</c:v>
                </c:pt>
                <c:pt idx="2">
                  <c:v>උපාධිධාරී</c:v>
                </c:pt>
                <c:pt idx="3">
                  <c:v>පාසාල් නොගිය</c:v>
                </c:pt>
                <c:pt idx="4">
                  <c:v>ප්‍රාථමික අධ්‍යාපනය දක්වා පමණි</c:v>
                </c:pt>
              </c:strCache>
            </c:strRef>
          </c:cat>
          <c:val>
            <c:numRef>
              <c:f>Sheet1!$L$96:$L$100</c:f>
              <c:numCache>
                <c:formatCode>###0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F-4D64-AEDA-9E67CDF7D041}"/>
            </c:ext>
          </c:extLst>
        </c:ser>
        <c:ser>
          <c:idx val="1"/>
          <c:order val="1"/>
          <c:tx>
            <c:strRef>
              <c:f>Sheet1!$M$95</c:f>
              <c:strCache>
                <c:ptCount val="1"/>
                <c:pt idx="0">
                  <c:v>තරමක් දුරට දැනුවත්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Sheet1!$K$96:$K$100</c:f>
              <c:strCache>
                <c:ptCount val="5"/>
                <c:pt idx="0">
                  <c:v>අ.පො.ස උසස් පෙළ දක්වා පමණි</c:v>
                </c:pt>
                <c:pt idx="1">
                  <c:v>අ.පො.ස සාමන්‍ය පෙළ දක්වා පමණි</c:v>
                </c:pt>
                <c:pt idx="2">
                  <c:v>උපාධිධාරී</c:v>
                </c:pt>
                <c:pt idx="3">
                  <c:v>පාසාල් නොගිය</c:v>
                </c:pt>
                <c:pt idx="4">
                  <c:v>ප්‍රාථමික අධ්‍යාපනය දක්වා පමණි</c:v>
                </c:pt>
              </c:strCache>
            </c:strRef>
          </c:cat>
          <c:val>
            <c:numRef>
              <c:f>Sheet1!$M$96:$M$100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F-4D64-AEDA-9E67CDF7D041}"/>
            </c:ext>
          </c:extLst>
        </c:ser>
        <c:ser>
          <c:idx val="2"/>
          <c:order val="2"/>
          <c:tx>
            <c:strRef>
              <c:f>Sheet1!$N$95</c:f>
              <c:strCache>
                <c:ptCount val="1"/>
                <c:pt idx="0">
                  <c:v>නැත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Sheet1!$K$96:$K$100</c:f>
              <c:strCache>
                <c:ptCount val="5"/>
                <c:pt idx="0">
                  <c:v>අ.පො.ස උසස් පෙළ දක්වා පමණි</c:v>
                </c:pt>
                <c:pt idx="1">
                  <c:v>අ.පො.ස සාමන්‍ය පෙළ දක්වා පමණි</c:v>
                </c:pt>
                <c:pt idx="2">
                  <c:v>උපාධිධාරී</c:v>
                </c:pt>
                <c:pt idx="3">
                  <c:v>පාසාල් නොගිය</c:v>
                </c:pt>
                <c:pt idx="4">
                  <c:v>ප්‍රාථමික අධ්‍යාපනය දක්වා පමණි</c:v>
                </c:pt>
              </c:strCache>
            </c:strRef>
          </c:cat>
          <c:val>
            <c:numRef>
              <c:f>Sheet1!$N$96:$N$100</c:f>
              <c:numCache>
                <c:formatCode>###0</c:formatCode>
                <c:ptCount val="5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F-4D64-AEDA-9E67CDF7D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3760"/>
        <c:axId val="559396384"/>
      </c:barChart>
      <c:catAx>
        <c:axId val="55939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6384"/>
        <c:crosses val="autoZero"/>
        <c:auto val="1"/>
        <c:lblAlgn val="ctr"/>
        <c:lblOffset val="100"/>
        <c:noMultiLvlLbl val="0"/>
      </c:catAx>
      <c:valAx>
        <c:axId val="5593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Sheet1!$N$149</c:f>
              <c:strCache>
                <c:ptCount val="1"/>
                <c:pt idx="0">
                  <c:v>පුරුෂ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Sheet1!$O$148:$S$148</c:f>
              <c:strCache>
                <c:ptCount val="5"/>
                <c:pt idx="0">
                  <c:v>පිළිතුරු ලබා දී නොමැත</c:v>
                </c:pt>
                <c:pt idx="1">
                  <c:v>යූ ටියුබ්</c:v>
                </c:pt>
                <c:pt idx="2">
                  <c:v>වෙනත්</c:v>
                </c:pt>
                <c:pt idx="3">
                  <c:v>ෆේස් බුක්</c:v>
                </c:pt>
                <c:pt idx="4">
                  <c:v>ෆේස්බුක්</c:v>
                </c:pt>
              </c:strCache>
            </c:strRef>
          </c:cat>
          <c:val>
            <c:numRef>
              <c:f>Sheet1!$O$149:$S$149</c:f>
              <c:numCache>
                <c:formatCode>###0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2-4124-A627-1A3054CD0E8C}"/>
            </c:ext>
          </c:extLst>
        </c:ser>
        <c:ser>
          <c:idx val="1"/>
          <c:order val="1"/>
          <c:tx>
            <c:strRef>
              <c:f>Sheet1!$N$150</c:f>
              <c:strCache>
                <c:ptCount val="1"/>
                <c:pt idx="0">
                  <c:v>ස්ත්‍රී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Sheet1!$O$148:$S$148</c:f>
              <c:strCache>
                <c:ptCount val="5"/>
                <c:pt idx="0">
                  <c:v>පිළිතුරු ලබා දී නොමැත</c:v>
                </c:pt>
                <c:pt idx="1">
                  <c:v>යූ ටියුබ්</c:v>
                </c:pt>
                <c:pt idx="2">
                  <c:v>වෙනත්</c:v>
                </c:pt>
                <c:pt idx="3">
                  <c:v>ෆේස් බුක්</c:v>
                </c:pt>
                <c:pt idx="4">
                  <c:v>ෆේස්බුක්</c:v>
                </c:pt>
              </c:strCache>
            </c:strRef>
          </c:cat>
          <c:val>
            <c:numRef>
              <c:f>Sheet1!$O$150:$S$150</c:f>
              <c:numCache>
                <c:formatCode>###0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2-4124-A627-1A3054CD0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24920"/>
        <c:axId val="559424264"/>
      </c:barChart>
      <c:catAx>
        <c:axId val="55942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24264"/>
        <c:crosses val="autoZero"/>
        <c:auto val="1"/>
        <c:lblAlgn val="ctr"/>
        <c:lblOffset val="100"/>
        <c:noMultiLvlLbl val="0"/>
      </c:catAx>
      <c:valAx>
        <c:axId val="5594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2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Sheet1!$L$243</c:f>
              <c:strCache>
                <c:ptCount val="1"/>
                <c:pt idx="0">
                  <c:v>25 - 35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Sheet1!$M$245:$Q$245</c:f>
              <c:strCache>
                <c:ptCount val="5"/>
                <c:pt idx="0">
                  <c:v>2</c:v>
                </c:pt>
                <c:pt idx="1">
                  <c:v>යූ ටියුබ්</c:v>
                </c:pt>
                <c:pt idx="2">
                  <c:v>වෙනත්</c:v>
                </c:pt>
                <c:pt idx="3">
                  <c:v>ෆේස් බුක්</c:v>
                </c:pt>
                <c:pt idx="4">
                  <c:v>ෆේස්බුක්</c:v>
                </c:pt>
              </c:strCache>
            </c:strRef>
          </c:cat>
          <c:val>
            <c:numRef>
              <c:f>Sheet1!$M$246:$Q$246</c:f>
              <c:numCache>
                <c:formatCode>###0</c:formatCode>
                <c:ptCount val="5"/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7-4EB4-8158-6CD5D3631E14}"/>
            </c:ext>
          </c:extLst>
        </c:ser>
        <c:ser>
          <c:idx val="1"/>
          <c:order val="1"/>
          <c:tx>
            <c:strRef>
              <c:f>Sheet1!$L$244</c:f>
              <c:strCache>
                <c:ptCount val="1"/>
                <c:pt idx="0">
                  <c:v>25 ට අඩු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Sheet1!$M$245:$Q$245</c:f>
              <c:strCache>
                <c:ptCount val="5"/>
                <c:pt idx="0">
                  <c:v>2</c:v>
                </c:pt>
                <c:pt idx="1">
                  <c:v>යූ ටියුබ්</c:v>
                </c:pt>
                <c:pt idx="2">
                  <c:v>වෙනත්</c:v>
                </c:pt>
                <c:pt idx="3">
                  <c:v>ෆේස් බුක්</c:v>
                </c:pt>
                <c:pt idx="4">
                  <c:v>ෆේස්බුක්</c:v>
                </c:pt>
              </c:strCache>
            </c:strRef>
          </c:cat>
          <c:val>
            <c:numRef>
              <c:f>Sheet1!$M$247:$Q$247</c:f>
              <c:numCache>
                <c:formatCode>###0</c:formatCode>
                <c:ptCount val="5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7-4EB4-8158-6CD5D3631E14}"/>
            </c:ext>
          </c:extLst>
        </c:ser>
        <c:ser>
          <c:idx val="2"/>
          <c:order val="2"/>
          <c:tx>
            <c:strRef>
              <c:f>Sheet1!$L$245</c:f>
              <c:strCache>
                <c:ptCount val="1"/>
                <c:pt idx="0">
                  <c:v>35 - 45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Sheet1!$M$245:$Q$245</c:f>
              <c:strCache>
                <c:ptCount val="5"/>
                <c:pt idx="0">
                  <c:v>2</c:v>
                </c:pt>
                <c:pt idx="1">
                  <c:v>යූ ටියුබ්</c:v>
                </c:pt>
                <c:pt idx="2">
                  <c:v>වෙනත්</c:v>
                </c:pt>
                <c:pt idx="3">
                  <c:v>ෆේස් බුක්</c:v>
                </c:pt>
                <c:pt idx="4">
                  <c:v>ෆේස්බුක්</c:v>
                </c:pt>
              </c:strCache>
            </c:strRef>
          </c:cat>
          <c:val>
            <c:numRef>
              <c:f>Sheet1!$M$248:$Q$248</c:f>
              <c:numCache>
                <c:formatCode>###0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C7-4EB4-8158-6CD5D3631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898664"/>
        <c:axId val="463898992"/>
      </c:barChart>
      <c:catAx>
        <c:axId val="46389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98992"/>
        <c:crosses val="autoZero"/>
        <c:auto val="1"/>
        <c:lblAlgn val="ctr"/>
        <c:lblOffset val="100"/>
        <c:noMultiLvlLbl val="0"/>
      </c:catAx>
      <c:valAx>
        <c:axId val="4638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9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Sheet1!$J$395</c:f>
              <c:strCache>
                <c:ptCount val="1"/>
                <c:pt idx="0">
                  <c:v>ඔව්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Sheet1!$I$396:$I$399</c:f>
              <c:strCache>
                <c:ptCount val="4"/>
                <c:pt idx="0">
                  <c:v>පිළිතුරු ලභා දී නොමැත</c:v>
                </c:pt>
                <c:pt idx="1">
                  <c:v>යූ ටියුබ්</c:v>
                </c:pt>
                <c:pt idx="2">
                  <c:v>වෙනත්</c:v>
                </c:pt>
                <c:pt idx="3">
                  <c:v>ෆේස්බුක්</c:v>
                </c:pt>
              </c:strCache>
            </c:strRef>
          </c:cat>
          <c:val>
            <c:numRef>
              <c:f>Sheet1!$J$396:$J$399</c:f>
              <c:numCache>
                <c:formatCode>###0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D-4FAA-8D32-61C7826D97C0}"/>
            </c:ext>
          </c:extLst>
        </c:ser>
        <c:ser>
          <c:idx val="1"/>
          <c:order val="1"/>
          <c:tx>
            <c:strRef>
              <c:f>Sheet1!$K$395</c:f>
              <c:strCache>
                <c:ptCount val="1"/>
                <c:pt idx="0">
                  <c:v>නැත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Sheet1!$I$396:$I$399</c:f>
              <c:strCache>
                <c:ptCount val="4"/>
                <c:pt idx="0">
                  <c:v>පිළිතුරු ලභා දී නොමැත</c:v>
                </c:pt>
                <c:pt idx="1">
                  <c:v>යූ ටියුබ්</c:v>
                </c:pt>
                <c:pt idx="2">
                  <c:v>වෙනත්</c:v>
                </c:pt>
                <c:pt idx="3">
                  <c:v>ෆේස්බුක්</c:v>
                </c:pt>
              </c:strCache>
            </c:strRef>
          </c:cat>
          <c:val>
            <c:numRef>
              <c:f>Sheet1!$K$396:$K$399</c:f>
              <c:numCache>
                <c:formatCode>###0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D-4FAA-8D32-61C7826D9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033752"/>
        <c:axId val="561034080"/>
      </c:barChart>
      <c:catAx>
        <c:axId val="5610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34080"/>
        <c:crosses val="autoZero"/>
        <c:auto val="1"/>
        <c:lblAlgn val="ctr"/>
        <c:lblOffset val="100"/>
        <c:noMultiLvlLbl val="0"/>
      </c:catAx>
      <c:valAx>
        <c:axId val="5610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3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Sheet1!$J$342</c:f>
              <c:strCache>
                <c:ptCount val="1"/>
                <c:pt idx="0">
                  <c:v>ඔව්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Sheet1!$I$343:$I$346</c:f>
              <c:strCache>
                <c:ptCount val="4"/>
                <c:pt idx="0">
                  <c:v>පිළිතුරු ලභා දී නොමැත</c:v>
                </c:pt>
                <c:pt idx="1">
                  <c:v>යූ ටියුබ්</c:v>
                </c:pt>
                <c:pt idx="2">
                  <c:v>වෙනත්</c:v>
                </c:pt>
                <c:pt idx="3">
                  <c:v>ෆේස්බුක්</c:v>
                </c:pt>
              </c:strCache>
            </c:strRef>
          </c:cat>
          <c:val>
            <c:numRef>
              <c:f>Sheet1!$J$343:$J$346</c:f>
              <c:numCache>
                <c:formatCode>###0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F-4AB2-8B84-0256C9300137}"/>
            </c:ext>
          </c:extLst>
        </c:ser>
        <c:ser>
          <c:idx val="1"/>
          <c:order val="1"/>
          <c:tx>
            <c:strRef>
              <c:f>Sheet1!$K$342</c:f>
              <c:strCache>
                <c:ptCount val="1"/>
                <c:pt idx="0">
                  <c:v>නැත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Sheet1!$I$343:$I$346</c:f>
              <c:strCache>
                <c:ptCount val="4"/>
                <c:pt idx="0">
                  <c:v>පිළිතුරු ලභා දී නොමැත</c:v>
                </c:pt>
                <c:pt idx="1">
                  <c:v>යූ ටියුබ්</c:v>
                </c:pt>
                <c:pt idx="2">
                  <c:v>වෙනත්</c:v>
                </c:pt>
                <c:pt idx="3">
                  <c:v>ෆේස්බුක්</c:v>
                </c:pt>
              </c:strCache>
            </c:strRef>
          </c:cat>
          <c:val>
            <c:numRef>
              <c:f>Sheet1!$K$343:$K$346</c:f>
              <c:numCache>
                <c:formatCode>###0</c:formatCode>
                <c:ptCount val="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F-4AB2-8B84-0256C9300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802664"/>
        <c:axId val="522805616"/>
      </c:barChart>
      <c:catAx>
        <c:axId val="5228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5616"/>
        <c:crosses val="autoZero"/>
        <c:auto val="1"/>
        <c:lblAlgn val="ctr"/>
        <c:lblOffset val="100"/>
        <c:noMultiLvlLbl val="0"/>
      </c:catAx>
      <c:valAx>
        <c:axId val="5228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51596675415573E-2"/>
          <c:y val="0.18097222222222226"/>
          <c:w val="0.9155301837270341"/>
          <c:h val="0.523965806357538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Sheet1!$N$292</c:f>
              <c:strCache>
                <c:ptCount val="1"/>
                <c:pt idx="0">
                  <c:v>පිළිතුරු ලභා දී නොමැත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Sheet1!$M$290:$M$294</c:f>
              <c:strCache>
                <c:ptCount val="5"/>
                <c:pt idx="0">
                  <c:v>අ.පො.ස උසස් පෙළ දක්වා පමණි</c:v>
                </c:pt>
                <c:pt idx="1">
                  <c:v>අ.පො.ස සාමන්‍ය පෙළ දක්වා පමණි</c:v>
                </c:pt>
                <c:pt idx="2">
                  <c:v>උපාධිධාරී</c:v>
                </c:pt>
                <c:pt idx="3">
                  <c:v>පාසාල් නොගිය</c:v>
                </c:pt>
                <c:pt idx="4">
                  <c:v>ප්‍රාථමික අධ්‍යාපනය දක්වා පමණි</c:v>
                </c:pt>
              </c:strCache>
            </c:strRef>
          </c:cat>
          <c:val>
            <c:numRef>
              <c:f>Sheet1!$N$293:$N$297</c:f>
              <c:numCache>
                <c:formatCode>###0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B-45A5-A47A-EC3A9DC4E145}"/>
            </c:ext>
          </c:extLst>
        </c:ser>
        <c:ser>
          <c:idx val="1"/>
          <c:order val="1"/>
          <c:tx>
            <c:strRef>
              <c:f>Sheet1!$O$292</c:f>
              <c:strCache>
                <c:ptCount val="1"/>
                <c:pt idx="0">
                  <c:v>යූ ටියුබ්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Sheet1!$M$290:$M$294</c:f>
              <c:strCache>
                <c:ptCount val="5"/>
                <c:pt idx="0">
                  <c:v>අ.පො.ස උසස් පෙළ දක්වා පමණි</c:v>
                </c:pt>
                <c:pt idx="1">
                  <c:v>අ.පො.ස සාමන්‍ය පෙළ දක්වා පමණි</c:v>
                </c:pt>
                <c:pt idx="2">
                  <c:v>උපාධිධාරී</c:v>
                </c:pt>
                <c:pt idx="3">
                  <c:v>පාසාල් නොගිය</c:v>
                </c:pt>
                <c:pt idx="4">
                  <c:v>ප්‍රාථමික අධ්‍යාපනය දක්වා පමණි</c:v>
                </c:pt>
              </c:strCache>
            </c:strRef>
          </c:cat>
          <c:val>
            <c:numRef>
              <c:f>Sheet1!$O$293:$O$297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B-45A5-A47A-EC3A9DC4E145}"/>
            </c:ext>
          </c:extLst>
        </c:ser>
        <c:ser>
          <c:idx val="2"/>
          <c:order val="2"/>
          <c:tx>
            <c:strRef>
              <c:f>Sheet1!$P$292</c:f>
              <c:strCache>
                <c:ptCount val="1"/>
                <c:pt idx="0">
                  <c:v>වෙනත්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Sheet1!$M$290:$M$294</c:f>
              <c:strCache>
                <c:ptCount val="5"/>
                <c:pt idx="0">
                  <c:v>අ.පො.ස උසස් පෙළ දක්වා පමණි</c:v>
                </c:pt>
                <c:pt idx="1">
                  <c:v>අ.පො.ස සාමන්‍ය පෙළ දක්වා පමණි</c:v>
                </c:pt>
                <c:pt idx="2">
                  <c:v>උපාධිධාරී</c:v>
                </c:pt>
                <c:pt idx="3">
                  <c:v>පාසාල් නොගිය</c:v>
                </c:pt>
                <c:pt idx="4">
                  <c:v>ප්‍රාථමික අධ්‍යාපනය දක්වා පමණි</c:v>
                </c:pt>
              </c:strCache>
            </c:strRef>
          </c:cat>
          <c:val>
            <c:numRef>
              <c:f>Sheet1!$P$293:$P$297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2B-45A5-A47A-EC3A9DC4E145}"/>
            </c:ext>
          </c:extLst>
        </c:ser>
        <c:ser>
          <c:idx val="3"/>
          <c:order val="3"/>
          <c:tx>
            <c:strRef>
              <c:f>Sheet1!$Q$292</c:f>
              <c:strCache>
                <c:ptCount val="1"/>
                <c:pt idx="0">
                  <c:v>ෆේස් බුක්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Sheet1!$M$290:$M$294</c:f>
              <c:strCache>
                <c:ptCount val="5"/>
                <c:pt idx="0">
                  <c:v>අ.පො.ස උසස් පෙළ දක්වා පමණි</c:v>
                </c:pt>
                <c:pt idx="1">
                  <c:v>අ.පො.ස සාමන්‍ය පෙළ දක්වා පමණි</c:v>
                </c:pt>
                <c:pt idx="2">
                  <c:v>උපාධිධාරී</c:v>
                </c:pt>
                <c:pt idx="3">
                  <c:v>පාසාල් නොගිය</c:v>
                </c:pt>
                <c:pt idx="4">
                  <c:v>ප්‍රාථමික අධ්‍යාපනය දක්වා පමණි</c:v>
                </c:pt>
              </c:strCache>
            </c:strRef>
          </c:cat>
          <c:val>
            <c:numRef>
              <c:f>Sheet1!$Q$293:$Q$297</c:f>
              <c:numCache>
                <c:formatCode>###0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2B-45A5-A47A-EC3A9DC4E145}"/>
            </c:ext>
          </c:extLst>
        </c:ser>
        <c:ser>
          <c:idx val="4"/>
          <c:order val="4"/>
          <c:tx>
            <c:strRef>
              <c:f>Sheet1!$R$292</c:f>
              <c:strCache>
                <c:ptCount val="1"/>
                <c:pt idx="0">
                  <c:v>ෆේස්බුක්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Sheet1!$M$290:$M$294</c:f>
              <c:strCache>
                <c:ptCount val="5"/>
                <c:pt idx="0">
                  <c:v>අ.පො.ස උසස් පෙළ දක්වා පමණි</c:v>
                </c:pt>
                <c:pt idx="1">
                  <c:v>අ.පො.ස සාමන්‍ය පෙළ දක්වා පමණි</c:v>
                </c:pt>
                <c:pt idx="2">
                  <c:v>උපාධිධාරී</c:v>
                </c:pt>
                <c:pt idx="3">
                  <c:v>පාසාල් නොගිය</c:v>
                </c:pt>
                <c:pt idx="4">
                  <c:v>ප්‍රාථමික අධ්‍යාපනය දක්වා පමණි</c:v>
                </c:pt>
              </c:strCache>
            </c:strRef>
          </c:cat>
          <c:val>
            <c:numRef>
              <c:f>Sheet1!$R$293:$R$297</c:f>
              <c:numCache>
                <c:formatCode>###0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2B-45A5-A47A-EC3A9DC4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317688"/>
        <c:axId val="509317032"/>
      </c:barChart>
      <c:catAx>
        <c:axId val="50931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17032"/>
        <c:crosses val="autoZero"/>
        <c:auto val="1"/>
        <c:lblAlgn val="ctr"/>
        <c:lblOffset val="100"/>
        <c:noMultiLvlLbl val="0"/>
      </c:catAx>
      <c:valAx>
        <c:axId val="50931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1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Sheet1!$Q$193</c:f>
              <c:strCache>
                <c:ptCount val="1"/>
                <c:pt idx="0">
                  <c:v>පිළිතුරු ලභා දී නොමැත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Sheet1!$R$192:$Y$192</c:f>
              <c:strCache>
                <c:ptCount val="8"/>
                <c:pt idx="0">
                  <c:v>පිළිතුරු ලභා දී නොමැත</c:v>
                </c:pt>
                <c:pt idx="1">
                  <c:v>තොරතුරු දැන ගැනීම සඳහා (පුවත් වෙබ් අඩවි පරිශීලනයට)</c:v>
                </c:pt>
                <c:pt idx="2">
                  <c:v>තොරතුරු දැන ගැනීම සඳහා (පුවත් වෙබ් අඩවි පරිහීලනය)</c:v>
                </c:pt>
                <c:pt idx="3">
                  <c:v>පුවත් විස්තර දැන ගැනීමට සමාජ මාධ්‍ය භාතයට</c:v>
                </c:pt>
                <c:pt idx="4">
                  <c:v>වීඩියො පට නැරඹිම සඳහා</c:v>
                </c:pt>
                <c:pt idx="5">
                  <c:v>වීඩියොපට නැරඹිම සඳහා</c:v>
                </c:pt>
                <c:pt idx="6">
                  <c:v>වෙනත්</c:v>
                </c:pt>
                <c:pt idx="7">
                  <c:v>සමාජ මාධ්‍ය භාවිතයට</c:v>
                </c:pt>
              </c:strCache>
            </c:strRef>
          </c:cat>
          <c:val>
            <c:numRef>
              <c:f>Sheet1!$R$193:$Y$193</c:f>
              <c:numCache>
                <c:formatCode>###0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F-4AD2-B142-6068E062ADF5}"/>
            </c:ext>
          </c:extLst>
        </c:ser>
        <c:ser>
          <c:idx val="1"/>
          <c:order val="1"/>
          <c:tx>
            <c:strRef>
              <c:f>Sheet1!$Q$194</c:f>
              <c:strCache>
                <c:ptCount val="1"/>
                <c:pt idx="0">
                  <c:v>යූ ටියුබ්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Sheet1!$R$192:$Y$192</c:f>
              <c:strCache>
                <c:ptCount val="8"/>
                <c:pt idx="0">
                  <c:v>පිළිතුරු ලභා දී නොමැත</c:v>
                </c:pt>
                <c:pt idx="1">
                  <c:v>තොරතුරු දැන ගැනීම සඳහා (පුවත් වෙබ් අඩවි පරිශීලනයට)</c:v>
                </c:pt>
                <c:pt idx="2">
                  <c:v>තොරතුරු දැන ගැනීම සඳහා (පුවත් වෙබ් අඩවි පරිහීලනය)</c:v>
                </c:pt>
                <c:pt idx="3">
                  <c:v>පුවත් විස්තර දැන ගැනීමට සමාජ මාධ්‍ය භාතයට</c:v>
                </c:pt>
                <c:pt idx="4">
                  <c:v>වීඩියො පට නැරඹිම සඳහා</c:v>
                </c:pt>
                <c:pt idx="5">
                  <c:v>වීඩියොපට නැරඹිම සඳහා</c:v>
                </c:pt>
                <c:pt idx="6">
                  <c:v>වෙනත්</c:v>
                </c:pt>
                <c:pt idx="7">
                  <c:v>සමාජ මාධ්‍ය භාවිතයට</c:v>
                </c:pt>
              </c:strCache>
            </c:strRef>
          </c:cat>
          <c:val>
            <c:numRef>
              <c:f>Sheet1!$R$194:$Y$194</c:f>
              <c:numCache>
                <c:formatCode>###0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F-4AD2-B142-6068E062ADF5}"/>
            </c:ext>
          </c:extLst>
        </c:ser>
        <c:ser>
          <c:idx val="2"/>
          <c:order val="2"/>
          <c:tx>
            <c:strRef>
              <c:f>Sheet1!$Q$195</c:f>
              <c:strCache>
                <c:ptCount val="1"/>
                <c:pt idx="0">
                  <c:v>වෙනත්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Sheet1!$R$192:$Y$192</c:f>
              <c:strCache>
                <c:ptCount val="8"/>
                <c:pt idx="0">
                  <c:v>පිළිතුරු ලභා දී නොමැත</c:v>
                </c:pt>
                <c:pt idx="1">
                  <c:v>තොරතුරු දැන ගැනීම සඳහා (පුවත් වෙබ් අඩවි පරිශීලනයට)</c:v>
                </c:pt>
                <c:pt idx="2">
                  <c:v>තොරතුරු දැන ගැනීම සඳහා (පුවත් වෙබ් අඩවි පරිහීලනය)</c:v>
                </c:pt>
                <c:pt idx="3">
                  <c:v>පුවත් විස්තර දැන ගැනීමට සමාජ මාධ්‍ය භාතයට</c:v>
                </c:pt>
                <c:pt idx="4">
                  <c:v>වීඩියො පට නැරඹිම සඳහා</c:v>
                </c:pt>
                <c:pt idx="5">
                  <c:v>වීඩියොපට නැරඹිම සඳහා</c:v>
                </c:pt>
                <c:pt idx="6">
                  <c:v>වෙනත්</c:v>
                </c:pt>
                <c:pt idx="7">
                  <c:v>සමාජ මාධ්‍ය භාවිතයට</c:v>
                </c:pt>
              </c:strCache>
            </c:strRef>
          </c:cat>
          <c:val>
            <c:numRef>
              <c:f>Sheet1!$R$195:$Y$195</c:f>
              <c:numCache>
                <c:formatCode>###0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0F-4AD2-B142-6068E062ADF5}"/>
            </c:ext>
          </c:extLst>
        </c:ser>
        <c:ser>
          <c:idx val="3"/>
          <c:order val="3"/>
          <c:tx>
            <c:strRef>
              <c:f>Sheet1!$Q$196</c:f>
              <c:strCache>
                <c:ptCount val="1"/>
                <c:pt idx="0">
                  <c:v>ෆේස්බුක්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Sheet1!$R$192:$Y$192</c:f>
              <c:strCache>
                <c:ptCount val="8"/>
                <c:pt idx="0">
                  <c:v>පිළිතුරු ලභා දී නොමැත</c:v>
                </c:pt>
                <c:pt idx="1">
                  <c:v>තොරතුරු දැන ගැනීම සඳහා (පුවත් වෙබ් අඩවි පරිශීලනයට)</c:v>
                </c:pt>
                <c:pt idx="2">
                  <c:v>තොරතුරු දැන ගැනීම සඳහා (පුවත් වෙබ් අඩවි පරිහීලනය)</c:v>
                </c:pt>
                <c:pt idx="3">
                  <c:v>පුවත් විස්තර දැන ගැනීමට සමාජ මාධ්‍ය භාතයට</c:v>
                </c:pt>
                <c:pt idx="4">
                  <c:v>වීඩියො පට නැරඹිම සඳහා</c:v>
                </c:pt>
                <c:pt idx="5">
                  <c:v>වීඩියොපට නැරඹිම සඳහා</c:v>
                </c:pt>
                <c:pt idx="6">
                  <c:v>වෙනත්</c:v>
                </c:pt>
                <c:pt idx="7">
                  <c:v>සමාජ මාධ්‍ය භාවිතයට</c:v>
                </c:pt>
              </c:strCache>
            </c:strRef>
          </c:cat>
          <c:val>
            <c:numRef>
              <c:f>Sheet1!$R$196:$Y$196</c:f>
              <c:numCache>
                <c:formatCode>###0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0F-4AD2-B142-6068E062A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747400"/>
        <c:axId val="559741824"/>
      </c:barChart>
      <c:catAx>
        <c:axId val="55974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1824"/>
        <c:crosses val="autoZero"/>
        <c:auto val="1"/>
        <c:lblAlgn val="ctr"/>
        <c:lblOffset val="100"/>
        <c:noMultiLvlLbl val="0"/>
      </c:catAx>
      <c:valAx>
        <c:axId val="5597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47</xdr:row>
      <xdr:rowOff>180975</xdr:rowOff>
    </xdr:from>
    <xdr:to>
      <xdr:col>19</xdr:col>
      <xdr:colOff>333375</xdr:colOff>
      <xdr:row>60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2CF62-53DF-F4BE-1D86-73DD903CC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92</xdr:row>
      <xdr:rowOff>228600</xdr:rowOff>
    </xdr:from>
    <xdr:to>
      <xdr:col>15</xdr:col>
      <xdr:colOff>600075</xdr:colOff>
      <xdr:row>101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E29B93-20EF-4895-848C-151930B0F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895350</xdr:colOff>
      <xdr:row>144</xdr:row>
      <xdr:rowOff>180975</xdr:rowOff>
    </xdr:from>
    <xdr:to>
      <xdr:col>19</xdr:col>
      <xdr:colOff>266700</xdr:colOff>
      <xdr:row>155</xdr:row>
      <xdr:rowOff>257175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A0BE88-B99E-C0C4-B3C2-F4FCEFC8A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161925</xdr:colOff>
      <xdr:row>240</xdr:row>
      <xdr:rowOff>704850</xdr:rowOff>
    </xdr:from>
    <xdr:to>
      <xdr:col>17</xdr:col>
      <xdr:colOff>114300</xdr:colOff>
      <xdr:row>253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B84272-5703-5982-99E0-D02FD14A2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657225</xdr:colOff>
      <xdr:row>392</xdr:row>
      <xdr:rowOff>452437</xdr:rowOff>
    </xdr:from>
    <xdr:to>
      <xdr:col>13</xdr:col>
      <xdr:colOff>333375</xdr:colOff>
      <xdr:row>404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A90CF-33EF-4573-5D8B-B34D0BFF3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466725</xdr:colOff>
      <xdr:row>339</xdr:row>
      <xdr:rowOff>357187</xdr:rowOff>
    </xdr:from>
    <xdr:to>
      <xdr:col>13</xdr:col>
      <xdr:colOff>142875</xdr:colOff>
      <xdr:row>351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258D78-A7AD-5181-9BEC-71648812B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600075</xdr:colOff>
      <xdr:row>289</xdr:row>
      <xdr:rowOff>128587</xdr:rowOff>
    </xdr:from>
    <xdr:to>
      <xdr:col>18</xdr:col>
      <xdr:colOff>581025</xdr:colOff>
      <xdr:row>300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D46CE8-5155-04B4-D286-9B644A8F4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276224</xdr:colOff>
      <xdr:row>188</xdr:row>
      <xdr:rowOff>100011</xdr:rowOff>
    </xdr:from>
    <xdr:to>
      <xdr:col>27</xdr:col>
      <xdr:colOff>38099</xdr:colOff>
      <xdr:row>199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FB9C8F-DE7D-46AB-A50B-B1341E7D6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416"/>
  <sheetViews>
    <sheetView tabSelected="1" workbookViewId="0">
      <selection activeCell="E51" sqref="E51"/>
    </sheetView>
  </sheetViews>
  <sheetFormatPr defaultRowHeight="15" x14ac:dyDescent="0.25"/>
  <cols>
    <col min="1" max="1" width="9.140625" style="1"/>
    <col min="2" max="3" width="22.7109375" style="1" customWidth="1"/>
    <col min="4" max="4" width="23" style="1" customWidth="1"/>
    <col min="5" max="10" width="13.5703125" style="1" customWidth="1"/>
    <col min="11" max="11" width="9.5703125" style="1" customWidth="1"/>
    <col min="12" max="12" width="13.5703125" style="1" customWidth="1"/>
    <col min="13" max="13" width="9.5703125" style="1" customWidth="1"/>
    <col min="14" max="16384" width="9.140625" style="1"/>
  </cols>
  <sheetData>
    <row r="2" spans="2:2" x14ac:dyDescent="0.25">
      <c r="B2" s="2" t="s">
        <v>0</v>
      </c>
    </row>
    <row r="5" spans="2:2" x14ac:dyDescent="0.25">
      <c r="B5" s="2" t="s">
        <v>1</v>
      </c>
    </row>
    <row r="6" spans="2:2" x14ac:dyDescent="0.25">
      <c r="B6" s="2" t="s">
        <v>2</v>
      </c>
    </row>
    <row r="7" spans="2:2" x14ac:dyDescent="0.25">
      <c r="B7" s="2" t="s">
        <v>3</v>
      </c>
    </row>
    <row r="8" spans="2:2" x14ac:dyDescent="0.25">
      <c r="B8" s="2" t="s">
        <v>4</v>
      </c>
    </row>
    <row r="9" spans="2:2" x14ac:dyDescent="0.25">
      <c r="B9" s="2" t="s">
        <v>5</v>
      </c>
    </row>
    <row r="10" spans="2:2" x14ac:dyDescent="0.25">
      <c r="B10" s="2" t="s">
        <v>6</v>
      </c>
    </row>
    <row r="11" spans="2:2" x14ac:dyDescent="0.25">
      <c r="B11" s="2" t="s">
        <v>7</v>
      </c>
    </row>
    <row r="12" spans="2:2" x14ac:dyDescent="0.25">
      <c r="B12" s="2" t="s">
        <v>8</v>
      </c>
    </row>
    <row r="13" spans="2:2" x14ac:dyDescent="0.25">
      <c r="B13" s="2" t="s">
        <v>9</v>
      </c>
    </row>
    <row r="14" spans="2:2" x14ac:dyDescent="0.25">
      <c r="B14" s="2" t="s">
        <v>10</v>
      </c>
    </row>
    <row r="15" spans="2:2" x14ac:dyDescent="0.25">
      <c r="B15" s="2" t="s">
        <v>11</v>
      </c>
    </row>
    <row r="16" spans="2:2" x14ac:dyDescent="0.25">
      <c r="B16" s="2" t="s">
        <v>12</v>
      </c>
    </row>
    <row r="17" spans="2:4" x14ac:dyDescent="0.25">
      <c r="B17" s="2" t="s">
        <v>13</v>
      </c>
    </row>
    <row r="18" spans="2:4" ht="15.75" x14ac:dyDescent="0.25">
      <c r="B18" s="59" t="s">
        <v>119</v>
      </c>
    </row>
    <row r="19" spans="2:4" x14ac:dyDescent="0.25">
      <c r="B19" s="2" t="s">
        <v>14</v>
      </c>
    </row>
    <row r="22" spans="2:4" ht="18" x14ac:dyDescent="0.25">
      <c r="B22" s="3" t="s">
        <v>15</v>
      </c>
    </row>
    <row r="24" spans="2:4" ht="21" customHeight="1" x14ac:dyDescent="0.25">
      <c r="B24" s="70" t="s">
        <v>16</v>
      </c>
      <c r="C24" s="71"/>
      <c r="D24" s="72"/>
    </row>
    <row r="25" spans="2:4" ht="17.100000000000001" customHeight="1" x14ac:dyDescent="0.25">
      <c r="B25" s="102" t="s">
        <v>17</v>
      </c>
      <c r="C25" s="103"/>
      <c r="D25" s="9" t="s">
        <v>18</v>
      </c>
    </row>
    <row r="26" spans="2:4" ht="17.100000000000001" customHeight="1" x14ac:dyDescent="0.25">
      <c r="B26" s="85" t="s">
        <v>19</v>
      </c>
      <c r="C26" s="90"/>
      <c r="D26" s="11" t="s">
        <v>20</v>
      </c>
    </row>
    <row r="27" spans="2:4" ht="17.100000000000001" customHeight="1" x14ac:dyDescent="0.25">
      <c r="B27" s="85" t="s">
        <v>21</v>
      </c>
      <c r="C27" s="12" t="s">
        <v>22</v>
      </c>
      <c r="D27" s="11" t="s">
        <v>23</v>
      </c>
    </row>
    <row r="28" spans="2:4" ht="17.100000000000001" customHeight="1" x14ac:dyDescent="0.25">
      <c r="B28" s="85"/>
      <c r="C28" s="12" t="s">
        <v>24</v>
      </c>
      <c r="D28" s="11" t="s">
        <v>25</v>
      </c>
    </row>
    <row r="29" spans="2:4" ht="17.100000000000001" customHeight="1" x14ac:dyDescent="0.25">
      <c r="B29" s="85"/>
      <c r="C29" s="12" t="s">
        <v>26</v>
      </c>
      <c r="D29" s="11" t="s">
        <v>25</v>
      </c>
    </row>
    <row r="30" spans="2:4" ht="17.100000000000001" customHeight="1" x14ac:dyDescent="0.25">
      <c r="B30" s="85"/>
      <c r="C30" s="12" t="s">
        <v>27</v>
      </c>
      <c r="D30" s="11" t="s">
        <v>25</v>
      </c>
    </row>
    <row r="31" spans="2:4" ht="30" customHeight="1" x14ac:dyDescent="0.25">
      <c r="B31" s="85"/>
      <c r="C31" s="12" t="s">
        <v>28</v>
      </c>
      <c r="D31" s="13">
        <v>20</v>
      </c>
    </row>
    <row r="32" spans="2:4" ht="45.95" customHeight="1" x14ac:dyDescent="0.25">
      <c r="B32" s="85" t="s">
        <v>29</v>
      </c>
      <c r="C32" s="12" t="s">
        <v>30</v>
      </c>
      <c r="D32" s="11" t="s">
        <v>31</v>
      </c>
    </row>
    <row r="33" spans="2:8" ht="72" customHeight="1" x14ac:dyDescent="0.25">
      <c r="B33" s="85"/>
      <c r="C33" s="12" t="s">
        <v>32</v>
      </c>
      <c r="D33" s="11" t="s">
        <v>33</v>
      </c>
    </row>
    <row r="34" spans="2:8" ht="152.1" customHeight="1" x14ac:dyDescent="0.25">
      <c r="B34" s="85" t="s">
        <v>34</v>
      </c>
      <c r="C34" s="90"/>
      <c r="D34" s="60" t="s">
        <v>120</v>
      </c>
    </row>
    <row r="35" spans="2:8" ht="17.100000000000001" customHeight="1" x14ac:dyDescent="0.25">
      <c r="B35" s="85" t="s">
        <v>35</v>
      </c>
      <c r="C35" s="12" t="s">
        <v>36</v>
      </c>
      <c r="D35" s="14" t="s">
        <v>37</v>
      </c>
    </row>
    <row r="36" spans="2:8" ht="17.100000000000001" customHeight="1" x14ac:dyDescent="0.25">
      <c r="B36" s="85"/>
      <c r="C36" s="12" t="s">
        <v>38</v>
      </c>
      <c r="D36" s="14" t="s">
        <v>37</v>
      </c>
    </row>
    <row r="37" spans="2:8" ht="17.100000000000001" customHeight="1" x14ac:dyDescent="0.25">
      <c r="B37" s="85"/>
      <c r="C37" s="12" t="s">
        <v>39</v>
      </c>
      <c r="D37" s="13">
        <v>2</v>
      </c>
    </row>
    <row r="38" spans="2:8" ht="17.100000000000001" customHeight="1" x14ac:dyDescent="0.25">
      <c r="B38" s="91"/>
      <c r="C38" s="16" t="s">
        <v>40</v>
      </c>
      <c r="D38" s="17">
        <v>524245</v>
      </c>
    </row>
    <row r="41" spans="2:8" x14ac:dyDescent="0.25">
      <c r="B41" s="18" t="s">
        <v>41</v>
      </c>
    </row>
    <row r="43" spans="2:8" ht="21" customHeight="1" x14ac:dyDescent="0.25">
      <c r="B43" s="70" t="s">
        <v>42</v>
      </c>
      <c r="C43" s="71"/>
      <c r="D43" s="71"/>
      <c r="E43" s="71"/>
      <c r="F43" s="71"/>
      <c r="G43" s="71"/>
      <c r="H43" s="72"/>
    </row>
    <row r="44" spans="2:8" ht="15.95" customHeight="1" x14ac:dyDescent="0.25">
      <c r="B44" s="92"/>
      <c r="C44" s="79" t="s">
        <v>43</v>
      </c>
      <c r="D44" s="81"/>
      <c r="E44" s="81"/>
      <c r="F44" s="81"/>
      <c r="G44" s="81"/>
      <c r="H44" s="95"/>
    </row>
    <row r="45" spans="2:8" ht="15.95" customHeight="1" x14ac:dyDescent="0.25">
      <c r="B45" s="93"/>
      <c r="C45" s="96" t="s">
        <v>44</v>
      </c>
      <c r="D45" s="97"/>
      <c r="E45" s="97" t="s">
        <v>45</v>
      </c>
      <c r="F45" s="97"/>
      <c r="G45" s="98" t="s">
        <v>121</v>
      </c>
      <c r="H45" s="99"/>
    </row>
    <row r="46" spans="2:8" ht="15.95" customHeight="1" x14ac:dyDescent="0.25">
      <c r="B46" s="94"/>
      <c r="C46" s="19" t="s">
        <v>46</v>
      </c>
      <c r="D46" s="20" t="s">
        <v>47</v>
      </c>
      <c r="E46" s="21" t="s">
        <v>46</v>
      </c>
      <c r="F46" s="20" t="s">
        <v>47</v>
      </c>
      <c r="G46" s="21" t="s">
        <v>46</v>
      </c>
      <c r="H46" s="22" t="s">
        <v>47</v>
      </c>
    </row>
    <row r="47" spans="2:8" ht="84.95" customHeight="1" x14ac:dyDescent="0.25">
      <c r="B47" s="23" t="s">
        <v>48</v>
      </c>
      <c r="C47" s="24">
        <v>20</v>
      </c>
      <c r="D47" s="25">
        <v>1</v>
      </c>
      <c r="E47" s="26">
        <v>0</v>
      </c>
      <c r="F47" s="25">
        <v>0</v>
      </c>
      <c r="G47" s="26">
        <v>20</v>
      </c>
      <c r="H47" s="27">
        <v>1</v>
      </c>
    </row>
    <row r="49" spans="2:19" ht="36" customHeight="1" x14ac:dyDescent="0.25">
      <c r="B49" s="70" t="s">
        <v>49</v>
      </c>
      <c r="C49" s="71"/>
      <c r="D49" s="71"/>
      <c r="E49" s="71"/>
      <c r="F49" s="71"/>
      <c r="G49" s="71"/>
      <c r="H49" s="71"/>
      <c r="I49" s="71"/>
      <c r="J49" s="72"/>
    </row>
    <row r="50" spans="2:19" ht="15.95" customHeight="1" x14ac:dyDescent="0.25">
      <c r="B50" s="73"/>
      <c r="C50" s="74"/>
      <c r="D50" s="75"/>
      <c r="E50" s="79" t="s">
        <v>50</v>
      </c>
      <c r="F50" s="80"/>
      <c r="G50" s="81"/>
      <c r="H50" s="80"/>
      <c r="I50" s="81"/>
      <c r="J50" s="104" t="s">
        <v>121</v>
      </c>
    </row>
    <row r="51" spans="2:19" ht="15.95" customHeight="1" x14ac:dyDescent="0.25">
      <c r="B51" s="76"/>
      <c r="C51" s="77"/>
      <c r="D51" s="78"/>
      <c r="E51" s="19" t="s">
        <v>129</v>
      </c>
      <c r="F51" s="20" t="s">
        <v>51</v>
      </c>
      <c r="G51" s="21" t="s">
        <v>52</v>
      </c>
      <c r="H51" s="20" t="s">
        <v>53</v>
      </c>
      <c r="I51" s="21" t="s">
        <v>54</v>
      </c>
      <c r="J51" s="105"/>
    </row>
    <row r="52" spans="2:19" ht="17.100000000000001" customHeight="1" x14ac:dyDescent="0.25">
      <c r="B52" s="84" t="s">
        <v>55</v>
      </c>
      <c r="C52" s="87" t="s">
        <v>56</v>
      </c>
      <c r="D52" s="56" t="s">
        <v>116</v>
      </c>
      <c r="E52" s="34">
        <v>0</v>
      </c>
      <c r="F52" s="35">
        <v>3</v>
      </c>
      <c r="G52" s="36">
        <v>1</v>
      </c>
      <c r="H52" s="35">
        <v>7</v>
      </c>
      <c r="I52" s="36">
        <v>5</v>
      </c>
      <c r="J52" s="37">
        <v>16</v>
      </c>
      <c r="O52" s="19" t="s">
        <v>129</v>
      </c>
      <c r="P52" s="20" t="s">
        <v>51</v>
      </c>
      <c r="Q52" s="21" t="s">
        <v>52</v>
      </c>
      <c r="R52" s="20" t="s">
        <v>53</v>
      </c>
      <c r="S52" s="21" t="s">
        <v>54</v>
      </c>
    </row>
    <row r="53" spans="2:19" ht="15.75" x14ac:dyDescent="0.25">
      <c r="B53" s="85"/>
      <c r="C53" s="88"/>
      <c r="D53" s="57" t="s">
        <v>117</v>
      </c>
      <c r="E53" s="39">
        <v>0</v>
      </c>
      <c r="F53" s="40">
        <v>0.1875</v>
      </c>
      <c r="G53" s="41">
        <v>6.25E-2</v>
      </c>
      <c r="H53" s="40">
        <v>0.4375</v>
      </c>
      <c r="I53" s="41">
        <v>0.3125</v>
      </c>
      <c r="J53" s="42">
        <v>1</v>
      </c>
      <c r="N53" s="68" t="s">
        <v>56</v>
      </c>
      <c r="O53" s="34">
        <v>0</v>
      </c>
      <c r="P53" s="35">
        <v>3</v>
      </c>
      <c r="Q53" s="36">
        <v>1</v>
      </c>
      <c r="R53" s="35">
        <v>7</v>
      </c>
      <c r="S53" s="36">
        <v>5</v>
      </c>
    </row>
    <row r="54" spans="2:19" ht="17.100000000000001" customHeight="1" x14ac:dyDescent="0.25">
      <c r="B54" s="85"/>
      <c r="C54" s="89"/>
      <c r="D54" s="58" t="s">
        <v>118</v>
      </c>
      <c r="E54" s="43">
        <v>0</v>
      </c>
      <c r="F54" s="44">
        <v>0.15</v>
      </c>
      <c r="G54" s="45">
        <v>0.05</v>
      </c>
      <c r="H54" s="44">
        <v>0.35</v>
      </c>
      <c r="I54" s="45">
        <v>0.25</v>
      </c>
      <c r="J54" s="46">
        <v>0.8</v>
      </c>
      <c r="N54" s="69" t="s">
        <v>57</v>
      </c>
      <c r="O54" s="47">
        <v>4</v>
      </c>
      <c r="P54" s="48">
        <v>0</v>
      </c>
      <c r="Q54" s="49">
        <v>0</v>
      </c>
      <c r="R54" s="48">
        <v>0</v>
      </c>
      <c r="S54" s="49">
        <v>0</v>
      </c>
    </row>
    <row r="55" spans="2:19" ht="17.100000000000001" customHeight="1" x14ac:dyDescent="0.25">
      <c r="B55" s="85"/>
      <c r="C55" s="89" t="s">
        <v>57</v>
      </c>
      <c r="D55" s="56" t="s">
        <v>116</v>
      </c>
      <c r="E55" s="47">
        <v>4</v>
      </c>
      <c r="F55" s="48">
        <v>0</v>
      </c>
      <c r="G55" s="49">
        <v>0</v>
      </c>
      <c r="H55" s="48">
        <v>0</v>
      </c>
      <c r="I55" s="49">
        <v>0</v>
      </c>
      <c r="J55" s="50">
        <v>4</v>
      </c>
      <c r="N55" s="69"/>
    </row>
    <row r="56" spans="2:19" ht="15.75" x14ac:dyDescent="0.25">
      <c r="B56" s="85"/>
      <c r="C56" s="88"/>
      <c r="D56" s="57" t="s">
        <v>117</v>
      </c>
      <c r="E56" s="39">
        <v>1</v>
      </c>
      <c r="F56" s="40">
        <v>0</v>
      </c>
      <c r="G56" s="41">
        <v>0</v>
      </c>
      <c r="H56" s="40">
        <v>0</v>
      </c>
      <c r="I56" s="41">
        <v>0</v>
      </c>
      <c r="J56" s="42">
        <v>1</v>
      </c>
    </row>
    <row r="57" spans="2:19" ht="17.100000000000001" customHeight="1" x14ac:dyDescent="0.25">
      <c r="B57" s="86"/>
      <c r="C57" s="89"/>
      <c r="D57" s="58" t="s">
        <v>118</v>
      </c>
      <c r="E57" s="43">
        <v>0.2</v>
      </c>
      <c r="F57" s="44">
        <v>0</v>
      </c>
      <c r="G57" s="45">
        <v>0</v>
      </c>
      <c r="H57" s="44">
        <v>0</v>
      </c>
      <c r="I57" s="45">
        <v>0</v>
      </c>
      <c r="J57" s="46">
        <v>0.2</v>
      </c>
      <c r="N57" s="64"/>
    </row>
    <row r="58" spans="2:19" ht="17.100000000000001" customHeight="1" x14ac:dyDescent="0.25">
      <c r="B58" s="100" t="s">
        <v>121</v>
      </c>
      <c r="C58" s="88"/>
      <c r="D58" s="56" t="s">
        <v>116</v>
      </c>
      <c r="E58" s="47">
        <v>4</v>
      </c>
      <c r="F58" s="48">
        <v>3</v>
      </c>
      <c r="G58" s="49">
        <v>1</v>
      </c>
      <c r="H58" s="48">
        <v>7</v>
      </c>
      <c r="I58" s="49">
        <v>5</v>
      </c>
      <c r="J58" s="50">
        <v>20</v>
      </c>
      <c r="N58" s="69"/>
    </row>
    <row r="59" spans="2:19" ht="15.75" x14ac:dyDescent="0.25">
      <c r="B59" s="85"/>
      <c r="C59" s="88"/>
      <c r="D59" s="57" t="s">
        <v>117</v>
      </c>
      <c r="E59" s="39">
        <v>0.2</v>
      </c>
      <c r="F59" s="40">
        <v>0.15</v>
      </c>
      <c r="G59" s="41">
        <v>0.05</v>
      </c>
      <c r="H59" s="40">
        <v>0.35</v>
      </c>
      <c r="I59" s="41">
        <v>0.25</v>
      </c>
      <c r="J59" s="42">
        <v>1</v>
      </c>
    </row>
    <row r="60" spans="2:19" ht="17.100000000000001" customHeight="1" x14ac:dyDescent="0.25">
      <c r="B60" s="91"/>
      <c r="C60" s="101"/>
      <c r="D60" s="58" t="s">
        <v>118</v>
      </c>
      <c r="E60" s="52">
        <v>0.2</v>
      </c>
      <c r="F60" s="53">
        <v>0.15</v>
      </c>
      <c r="G60" s="54">
        <v>0.05</v>
      </c>
      <c r="H60" s="53">
        <v>0.35</v>
      </c>
      <c r="I60" s="54">
        <v>0.25</v>
      </c>
      <c r="J60" s="55">
        <v>1</v>
      </c>
    </row>
    <row r="62" spans="2:19" x14ac:dyDescent="0.25">
      <c r="B62" s="2" t="s">
        <v>11</v>
      </c>
    </row>
    <row r="63" spans="2:19" x14ac:dyDescent="0.25">
      <c r="B63" s="2" t="s">
        <v>58</v>
      </c>
    </row>
    <row r="64" spans="2:19" x14ac:dyDescent="0.25">
      <c r="B64" s="2" t="s">
        <v>13</v>
      </c>
    </row>
    <row r="65" spans="2:4" ht="15.75" x14ac:dyDescent="0.25">
      <c r="B65" s="59" t="s">
        <v>119</v>
      </c>
    </row>
    <row r="66" spans="2:4" x14ac:dyDescent="0.25">
      <c r="B66" s="2" t="s">
        <v>14</v>
      </c>
    </row>
    <row r="69" spans="2:4" ht="18" x14ac:dyDescent="0.25">
      <c r="B69" s="3" t="s">
        <v>15</v>
      </c>
    </row>
    <row r="71" spans="2:4" ht="21" customHeight="1" x14ac:dyDescent="0.25">
      <c r="B71" s="70" t="s">
        <v>16</v>
      </c>
      <c r="C71" s="71"/>
      <c r="D71" s="72"/>
    </row>
    <row r="72" spans="2:4" ht="17.100000000000001" customHeight="1" x14ac:dyDescent="0.25">
      <c r="B72" s="102" t="s">
        <v>17</v>
      </c>
      <c r="C72" s="103"/>
      <c r="D72" s="9" t="s">
        <v>59</v>
      </c>
    </row>
    <row r="73" spans="2:4" ht="17.100000000000001" customHeight="1" x14ac:dyDescent="0.25">
      <c r="B73" s="85" t="s">
        <v>19</v>
      </c>
      <c r="C73" s="90"/>
      <c r="D73" s="11" t="s">
        <v>20</v>
      </c>
    </row>
    <row r="74" spans="2:4" ht="17.100000000000001" customHeight="1" x14ac:dyDescent="0.25">
      <c r="B74" s="85" t="s">
        <v>21</v>
      </c>
      <c r="C74" s="12" t="s">
        <v>22</v>
      </c>
      <c r="D74" s="11" t="s">
        <v>23</v>
      </c>
    </row>
    <row r="75" spans="2:4" ht="17.100000000000001" customHeight="1" x14ac:dyDescent="0.25">
      <c r="B75" s="85"/>
      <c r="C75" s="12" t="s">
        <v>24</v>
      </c>
      <c r="D75" s="11" t="s">
        <v>25</v>
      </c>
    </row>
    <row r="76" spans="2:4" ht="17.100000000000001" customHeight="1" x14ac:dyDescent="0.25">
      <c r="B76" s="85"/>
      <c r="C76" s="12" t="s">
        <v>26</v>
      </c>
      <c r="D76" s="11" t="s">
        <v>25</v>
      </c>
    </row>
    <row r="77" spans="2:4" ht="17.100000000000001" customHeight="1" x14ac:dyDescent="0.25">
      <c r="B77" s="85"/>
      <c r="C77" s="12" t="s">
        <v>27</v>
      </c>
      <c r="D77" s="11" t="s">
        <v>25</v>
      </c>
    </row>
    <row r="78" spans="2:4" ht="30" customHeight="1" x14ac:dyDescent="0.25">
      <c r="B78" s="85"/>
      <c r="C78" s="12" t="s">
        <v>28</v>
      </c>
      <c r="D78" s="13">
        <v>20</v>
      </c>
    </row>
    <row r="79" spans="2:4" ht="45.95" customHeight="1" x14ac:dyDescent="0.25">
      <c r="B79" s="85" t="s">
        <v>29</v>
      </c>
      <c r="C79" s="12" t="s">
        <v>30</v>
      </c>
      <c r="D79" s="11" t="s">
        <v>31</v>
      </c>
    </row>
    <row r="80" spans="2:4" ht="72" customHeight="1" x14ac:dyDescent="0.25">
      <c r="B80" s="85"/>
      <c r="C80" s="12" t="s">
        <v>32</v>
      </c>
      <c r="D80" s="11" t="s">
        <v>33</v>
      </c>
    </row>
    <row r="81" spans="2:14" ht="152.1" customHeight="1" x14ac:dyDescent="0.25">
      <c r="B81" s="85" t="s">
        <v>34</v>
      </c>
      <c r="C81" s="90"/>
      <c r="D81" s="60" t="s">
        <v>122</v>
      </c>
    </row>
    <row r="82" spans="2:14" ht="17.100000000000001" customHeight="1" x14ac:dyDescent="0.25">
      <c r="B82" s="85" t="s">
        <v>35</v>
      </c>
      <c r="C82" s="12" t="s">
        <v>36</v>
      </c>
      <c r="D82" s="14" t="s">
        <v>37</v>
      </c>
    </row>
    <row r="83" spans="2:14" ht="17.100000000000001" customHeight="1" x14ac:dyDescent="0.25">
      <c r="B83" s="85"/>
      <c r="C83" s="12" t="s">
        <v>38</v>
      </c>
      <c r="D83" s="14" t="s">
        <v>60</v>
      </c>
    </row>
    <row r="84" spans="2:14" ht="17.100000000000001" customHeight="1" x14ac:dyDescent="0.25">
      <c r="B84" s="85"/>
      <c r="C84" s="12" t="s">
        <v>39</v>
      </c>
      <c r="D84" s="13">
        <v>2</v>
      </c>
    </row>
    <row r="85" spans="2:14" ht="17.100000000000001" customHeight="1" x14ac:dyDescent="0.25">
      <c r="B85" s="91"/>
      <c r="C85" s="16" t="s">
        <v>40</v>
      </c>
      <c r="D85" s="17">
        <v>524245</v>
      </c>
    </row>
    <row r="87" spans="2:14" ht="21" customHeight="1" x14ac:dyDescent="0.25">
      <c r="B87" s="70" t="s">
        <v>42</v>
      </c>
      <c r="C87" s="71"/>
      <c r="D87" s="71"/>
      <c r="E87" s="71"/>
      <c r="F87" s="71"/>
      <c r="G87" s="71"/>
      <c r="H87" s="72"/>
    </row>
    <row r="88" spans="2:14" ht="15.95" customHeight="1" x14ac:dyDescent="0.25">
      <c r="B88" s="92"/>
      <c r="C88" s="79" t="s">
        <v>43</v>
      </c>
      <c r="D88" s="80"/>
      <c r="E88" s="81"/>
      <c r="F88" s="80"/>
      <c r="G88" s="81"/>
      <c r="H88" s="95"/>
    </row>
    <row r="89" spans="2:14" ht="15.95" customHeight="1" x14ac:dyDescent="0.25">
      <c r="B89" s="93"/>
      <c r="C89" s="96" t="s">
        <v>44</v>
      </c>
      <c r="D89" s="97"/>
      <c r="E89" s="97" t="s">
        <v>45</v>
      </c>
      <c r="F89" s="97"/>
      <c r="G89" s="98" t="s">
        <v>121</v>
      </c>
      <c r="H89" s="99"/>
    </row>
    <row r="90" spans="2:14" ht="15.95" customHeight="1" x14ac:dyDescent="0.25">
      <c r="B90" s="94"/>
      <c r="C90" s="19" t="s">
        <v>46</v>
      </c>
      <c r="D90" s="20" t="s">
        <v>47</v>
      </c>
      <c r="E90" s="21" t="s">
        <v>46</v>
      </c>
      <c r="F90" s="20" t="s">
        <v>47</v>
      </c>
      <c r="G90" s="21" t="s">
        <v>46</v>
      </c>
      <c r="H90" s="22" t="s">
        <v>47</v>
      </c>
    </row>
    <row r="91" spans="2:14" ht="72" customHeight="1" x14ac:dyDescent="0.25">
      <c r="B91" s="23" t="s">
        <v>61</v>
      </c>
      <c r="C91" s="24">
        <v>20</v>
      </c>
      <c r="D91" s="25">
        <v>1</v>
      </c>
      <c r="E91" s="26">
        <v>0</v>
      </c>
      <c r="F91" s="25">
        <v>0</v>
      </c>
      <c r="G91" s="26">
        <v>20</v>
      </c>
      <c r="H91" s="27">
        <v>1</v>
      </c>
    </row>
    <row r="93" spans="2:14" ht="21" customHeight="1" x14ac:dyDescent="0.25">
      <c r="B93" s="70" t="s">
        <v>62</v>
      </c>
      <c r="C93" s="71"/>
      <c r="D93" s="71"/>
      <c r="E93" s="71"/>
      <c r="F93" s="71"/>
      <c r="G93" s="71"/>
      <c r="H93" s="72"/>
    </row>
    <row r="94" spans="2:14" ht="29.1" customHeight="1" x14ac:dyDescent="0.25">
      <c r="B94" s="73"/>
      <c r="C94" s="74"/>
      <c r="D94" s="75"/>
      <c r="E94" s="79" t="s">
        <v>63</v>
      </c>
      <c r="F94" s="80"/>
      <c r="G94" s="81"/>
      <c r="H94" s="82" t="s">
        <v>121</v>
      </c>
    </row>
    <row r="95" spans="2:14" ht="45" customHeight="1" x14ac:dyDescent="0.25">
      <c r="B95" s="76"/>
      <c r="C95" s="77"/>
      <c r="D95" s="78"/>
      <c r="E95" s="19" t="s">
        <v>56</v>
      </c>
      <c r="F95" s="20" t="s">
        <v>64</v>
      </c>
      <c r="G95" s="21" t="s">
        <v>57</v>
      </c>
      <c r="H95" s="83"/>
      <c r="L95" s="19" t="s">
        <v>56</v>
      </c>
      <c r="M95" s="20" t="s">
        <v>64</v>
      </c>
      <c r="N95" s="21" t="s">
        <v>57</v>
      </c>
    </row>
    <row r="96" spans="2:14" ht="17.100000000000001" customHeight="1" x14ac:dyDescent="0.25">
      <c r="B96" s="84" t="s">
        <v>65</v>
      </c>
      <c r="C96" s="87" t="s">
        <v>66</v>
      </c>
      <c r="D96" s="56" t="s">
        <v>116</v>
      </c>
      <c r="E96" s="34">
        <v>2</v>
      </c>
      <c r="F96" s="35">
        <v>0</v>
      </c>
      <c r="G96" s="36">
        <v>0</v>
      </c>
      <c r="H96" s="37">
        <v>2</v>
      </c>
      <c r="K96" s="68" t="s">
        <v>66</v>
      </c>
      <c r="L96" s="34">
        <v>2</v>
      </c>
      <c r="M96" s="35">
        <v>0</v>
      </c>
      <c r="N96" s="36">
        <v>0</v>
      </c>
    </row>
    <row r="97" spans="2:14" ht="30" customHeight="1" x14ac:dyDescent="0.25">
      <c r="B97" s="85"/>
      <c r="C97" s="88"/>
      <c r="D97" s="57" t="s">
        <v>117</v>
      </c>
      <c r="E97" s="39">
        <v>1</v>
      </c>
      <c r="F97" s="40">
        <v>0</v>
      </c>
      <c r="G97" s="41">
        <v>0</v>
      </c>
      <c r="H97" s="42">
        <v>1</v>
      </c>
      <c r="K97" s="69" t="s">
        <v>67</v>
      </c>
      <c r="L97" s="47">
        <v>2</v>
      </c>
      <c r="M97" s="48">
        <v>1</v>
      </c>
      <c r="N97" s="49">
        <v>4</v>
      </c>
    </row>
    <row r="98" spans="2:14" ht="17.100000000000001" customHeight="1" x14ac:dyDescent="0.25">
      <c r="B98" s="85"/>
      <c r="C98" s="89"/>
      <c r="D98" s="58" t="s">
        <v>118</v>
      </c>
      <c r="E98" s="43">
        <v>0.1</v>
      </c>
      <c r="F98" s="44">
        <v>0</v>
      </c>
      <c r="G98" s="45">
        <v>0</v>
      </c>
      <c r="H98" s="46">
        <v>0.1</v>
      </c>
      <c r="K98" s="69" t="s">
        <v>68</v>
      </c>
      <c r="L98" s="47">
        <v>2</v>
      </c>
      <c r="M98" s="48">
        <v>0</v>
      </c>
      <c r="N98" s="49">
        <v>0</v>
      </c>
    </row>
    <row r="99" spans="2:14" ht="17.100000000000001" customHeight="1" x14ac:dyDescent="0.25">
      <c r="B99" s="85"/>
      <c r="C99" s="89" t="s">
        <v>67</v>
      </c>
      <c r="D99" s="56" t="s">
        <v>116</v>
      </c>
      <c r="E99" s="47">
        <v>2</v>
      </c>
      <c r="F99" s="48">
        <v>1</v>
      </c>
      <c r="G99" s="49">
        <v>4</v>
      </c>
      <c r="H99" s="50">
        <v>7</v>
      </c>
      <c r="K99" s="69" t="s">
        <v>69</v>
      </c>
      <c r="L99" s="47">
        <v>0</v>
      </c>
      <c r="M99" s="48">
        <v>3</v>
      </c>
      <c r="N99" s="49">
        <v>0</v>
      </c>
    </row>
    <row r="100" spans="2:14" ht="30" customHeight="1" x14ac:dyDescent="0.25">
      <c r="B100" s="85"/>
      <c r="C100" s="88"/>
      <c r="D100" s="57" t="s">
        <v>117</v>
      </c>
      <c r="E100" s="39">
        <v>0.2857142857142857</v>
      </c>
      <c r="F100" s="40">
        <v>0.14285714285714285</v>
      </c>
      <c r="G100" s="41">
        <v>0.5714285714285714</v>
      </c>
      <c r="H100" s="42">
        <v>1</v>
      </c>
      <c r="K100" s="69" t="s">
        <v>70</v>
      </c>
      <c r="L100" s="47">
        <v>3</v>
      </c>
      <c r="M100" s="48">
        <v>3</v>
      </c>
      <c r="N100" s="49">
        <v>0</v>
      </c>
    </row>
    <row r="101" spans="2:14" ht="17.100000000000001" customHeight="1" x14ac:dyDescent="0.25">
      <c r="B101" s="85"/>
      <c r="C101" s="89"/>
      <c r="D101" s="58" t="s">
        <v>118</v>
      </c>
      <c r="E101" s="43">
        <v>0.1</v>
      </c>
      <c r="F101" s="44">
        <v>0.05</v>
      </c>
      <c r="G101" s="45">
        <v>0.2</v>
      </c>
      <c r="H101" s="46">
        <v>0.35</v>
      </c>
      <c r="K101" s="69"/>
    </row>
    <row r="102" spans="2:14" ht="17.100000000000001" customHeight="1" x14ac:dyDescent="0.25">
      <c r="B102" s="85"/>
      <c r="C102" s="89" t="s">
        <v>68</v>
      </c>
      <c r="D102" s="56" t="s">
        <v>116</v>
      </c>
      <c r="E102" s="47">
        <v>2</v>
      </c>
      <c r="F102" s="48">
        <v>0</v>
      </c>
      <c r="G102" s="49">
        <v>0</v>
      </c>
      <c r="H102" s="50">
        <v>2</v>
      </c>
    </row>
    <row r="103" spans="2:14" ht="30" customHeight="1" x14ac:dyDescent="0.25">
      <c r="B103" s="85"/>
      <c r="C103" s="88"/>
      <c r="D103" s="57" t="s">
        <v>117</v>
      </c>
      <c r="E103" s="39">
        <v>1</v>
      </c>
      <c r="F103" s="40">
        <v>0</v>
      </c>
      <c r="G103" s="41">
        <v>0</v>
      </c>
      <c r="H103" s="42">
        <v>1</v>
      </c>
      <c r="K103" s="64"/>
    </row>
    <row r="104" spans="2:14" ht="17.100000000000001" customHeight="1" x14ac:dyDescent="0.25">
      <c r="B104" s="85"/>
      <c r="C104" s="89"/>
      <c r="D104" s="58" t="s">
        <v>118</v>
      </c>
      <c r="E104" s="43">
        <v>0.1</v>
      </c>
      <c r="F104" s="44">
        <v>0</v>
      </c>
      <c r="G104" s="45">
        <v>0</v>
      </c>
      <c r="H104" s="46">
        <v>0.1</v>
      </c>
      <c r="K104" s="69"/>
    </row>
    <row r="105" spans="2:14" ht="17.100000000000001" customHeight="1" x14ac:dyDescent="0.25">
      <c r="B105" s="85"/>
      <c r="C105" s="89" t="s">
        <v>69</v>
      </c>
      <c r="D105" s="56" t="s">
        <v>116</v>
      </c>
      <c r="E105" s="47">
        <v>0</v>
      </c>
      <c r="F105" s="48">
        <v>3</v>
      </c>
      <c r="G105" s="49">
        <v>0</v>
      </c>
      <c r="H105" s="50">
        <v>3</v>
      </c>
    </row>
    <row r="106" spans="2:14" ht="30" customHeight="1" x14ac:dyDescent="0.25">
      <c r="B106" s="85"/>
      <c r="C106" s="88"/>
      <c r="D106" s="57" t="s">
        <v>117</v>
      </c>
      <c r="E106" s="39">
        <v>0</v>
      </c>
      <c r="F106" s="40">
        <v>1</v>
      </c>
      <c r="G106" s="41">
        <v>0</v>
      </c>
      <c r="H106" s="42">
        <v>1</v>
      </c>
      <c r="K106" s="64"/>
    </row>
    <row r="107" spans="2:14" ht="17.100000000000001" customHeight="1" x14ac:dyDescent="0.25">
      <c r="B107" s="85"/>
      <c r="C107" s="89"/>
      <c r="D107" s="58" t="s">
        <v>118</v>
      </c>
      <c r="E107" s="43">
        <v>0</v>
      </c>
      <c r="F107" s="44">
        <v>0.15</v>
      </c>
      <c r="G107" s="45">
        <v>0</v>
      </c>
      <c r="H107" s="46">
        <v>0.15</v>
      </c>
      <c r="K107" s="69"/>
    </row>
    <row r="108" spans="2:14" ht="17.100000000000001" customHeight="1" x14ac:dyDescent="0.25">
      <c r="B108" s="85"/>
      <c r="C108" s="89" t="s">
        <v>70</v>
      </c>
      <c r="D108" s="56" t="s">
        <v>116</v>
      </c>
      <c r="E108" s="47">
        <v>3</v>
      </c>
      <c r="F108" s="48">
        <v>3</v>
      </c>
      <c r="G108" s="49">
        <v>0</v>
      </c>
      <c r="H108" s="50">
        <v>6</v>
      </c>
    </row>
    <row r="109" spans="2:14" ht="30" customHeight="1" x14ac:dyDescent="0.25">
      <c r="B109" s="85"/>
      <c r="C109" s="88"/>
      <c r="D109" s="57" t="s">
        <v>117</v>
      </c>
      <c r="E109" s="39">
        <v>0.5</v>
      </c>
      <c r="F109" s="40">
        <v>0.5</v>
      </c>
      <c r="G109" s="41">
        <v>0</v>
      </c>
      <c r="H109" s="42">
        <v>1</v>
      </c>
      <c r="K109" s="64"/>
    </row>
    <row r="110" spans="2:14" ht="17.100000000000001" customHeight="1" x14ac:dyDescent="0.25">
      <c r="B110" s="86"/>
      <c r="C110" s="89"/>
      <c r="D110" s="58" t="s">
        <v>118</v>
      </c>
      <c r="E110" s="43">
        <v>0.15</v>
      </c>
      <c r="F110" s="44">
        <v>0.15</v>
      </c>
      <c r="G110" s="45">
        <v>0</v>
      </c>
      <c r="H110" s="46">
        <v>0.3</v>
      </c>
      <c r="K110" s="69"/>
    </row>
    <row r="111" spans="2:14" ht="17.100000000000001" customHeight="1" x14ac:dyDescent="0.25">
      <c r="B111" s="100" t="s">
        <v>121</v>
      </c>
      <c r="C111" s="88"/>
      <c r="D111" s="56" t="s">
        <v>116</v>
      </c>
      <c r="E111" s="47">
        <v>9</v>
      </c>
      <c r="F111" s="48">
        <v>7</v>
      </c>
      <c r="G111" s="49">
        <v>4</v>
      </c>
      <c r="H111" s="50">
        <v>20</v>
      </c>
    </row>
    <row r="112" spans="2:14" ht="30" customHeight="1" x14ac:dyDescent="0.25">
      <c r="B112" s="85"/>
      <c r="C112" s="88"/>
      <c r="D112" s="57" t="s">
        <v>117</v>
      </c>
      <c r="E112" s="39">
        <v>0.45</v>
      </c>
      <c r="F112" s="40">
        <v>0.35</v>
      </c>
      <c r="G112" s="41">
        <v>0.2</v>
      </c>
      <c r="H112" s="42">
        <v>1</v>
      </c>
    </row>
    <row r="113" spans="2:8" ht="17.100000000000001" customHeight="1" x14ac:dyDescent="0.25">
      <c r="B113" s="91"/>
      <c r="C113" s="101"/>
      <c r="D113" s="58" t="s">
        <v>118</v>
      </c>
      <c r="E113" s="52">
        <v>0.45</v>
      </c>
      <c r="F113" s="53">
        <v>0.35</v>
      </c>
      <c r="G113" s="54">
        <v>0.2</v>
      </c>
      <c r="H113" s="55">
        <v>1</v>
      </c>
    </row>
    <row r="115" spans="2:8" x14ac:dyDescent="0.25">
      <c r="B115" s="2" t="s">
        <v>11</v>
      </c>
    </row>
    <row r="116" spans="2:8" x14ac:dyDescent="0.25">
      <c r="B116" s="2" t="s">
        <v>71</v>
      </c>
    </row>
    <row r="117" spans="2:8" x14ac:dyDescent="0.25">
      <c r="B117" s="2" t="s">
        <v>13</v>
      </c>
    </row>
    <row r="118" spans="2:8" ht="15.75" x14ac:dyDescent="0.25">
      <c r="B118" s="59" t="s">
        <v>119</v>
      </c>
    </row>
    <row r="119" spans="2:8" x14ac:dyDescent="0.25">
      <c r="B119" s="2" t="s">
        <v>14</v>
      </c>
    </row>
    <row r="122" spans="2:8" ht="18" x14ac:dyDescent="0.25">
      <c r="B122" s="3" t="s">
        <v>15</v>
      </c>
    </row>
    <row r="124" spans="2:8" ht="21" customHeight="1" x14ac:dyDescent="0.25">
      <c r="B124" s="70" t="s">
        <v>16</v>
      </c>
      <c r="C124" s="71"/>
      <c r="D124" s="72"/>
    </row>
    <row r="125" spans="2:8" ht="17.100000000000001" customHeight="1" x14ac:dyDescent="0.25">
      <c r="B125" s="102" t="s">
        <v>17</v>
      </c>
      <c r="C125" s="103"/>
      <c r="D125" s="9" t="s">
        <v>72</v>
      </c>
    </row>
    <row r="126" spans="2:8" ht="17.100000000000001" customHeight="1" x14ac:dyDescent="0.25">
      <c r="B126" s="85" t="s">
        <v>19</v>
      </c>
      <c r="C126" s="90"/>
      <c r="D126" s="11" t="s">
        <v>20</v>
      </c>
    </row>
    <row r="127" spans="2:8" ht="17.100000000000001" customHeight="1" x14ac:dyDescent="0.25">
      <c r="B127" s="85" t="s">
        <v>21</v>
      </c>
      <c r="C127" s="12" t="s">
        <v>22</v>
      </c>
      <c r="D127" s="11" t="s">
        <v>23</v>
      </c>
    </row>
    <row r="128" spans="2:8" ht="17.100000000000001" customHeight="1" x14ac:dyDescent="0.25">
      <c r="B128" s="85"/>
      <c r="C128" s="12" t="s">
        <v>24</v>
      </c>
      <c r="D128" s="11" t="s">
        <v>25</v>
      </c>
    </row>
    <row r="129" spans="2:8" ht="17.100000000000001" customHeight="1" x14ac:dyDescent="0.25">
      <c r="B129" s="85"/>
      <c r="C129" s="12" t="s">
        <v>26</v>
      </c>
      <c r="D129" s="11" t="s">
        <v>25</v>
      </c>
    </row>
    <row r="130" spans="2:8" ht="17.100000000000001" customHeight="1" x14ac:dyDescent="0.25">
      <c r="B130" s="85"/>
      <c r="C130" s="12" t="s">
        <v>27</v>
      </c>
      <c r="D130" s="11" t="s">
        <v>25</v>
      </c>
    </row>
    <row r="131" spans="2:8" ht="30" customHeight="1" x14ac:dyDescent="0.25">
      <c r="B131" s="85"/>
      <c r="C131" s="12" t="s">
        <v>28</v>
      </c>
      <c r="D131" s="13">
        <v>20</v>
      </c>
    </row>
    <row r="132" spans="2:8" ht="45.95" customHeight="1" x14ac:dyDescent="0.25">
      <c r="B132" s="85" t="s">
        <v>29</v>
      </c>
      <c r="C132" s="12" t="s">
        <v>30</v>
      </c>
      <c r="D132" s="11" t="s">
        <v>31</v>
      </c>
    </row>
    <row r="133" spans="2:8" ht="72" customHeight="1" x14ac:dyDescent="0.25">
      <c r="B133" s="85"/>
      <c r="C133" s="12" t="s">
        <v>32</v>
      </c>
      <c r="D133" s="11" t="s">
        <v>33</v>
      </c>
    </row>
    <row r="134" spans="2:8" ht="152.1" customHeight="1" x14ac:dyDescent="0.25">
      <c r="B134" s="85" t="s">
        <v>34</v>
      </c>
      <c r="C134" s="90"/>
      <c r="D134" s="60" t="s">
        <v>123</v>
      </c>
    </row>
    <row r="135" spans="2:8" ht="17.100000000000001" customHeight="1" x14ac:dyDescent="0.25">
      <c r="B135" s="85" t="s">
        <v>35</v>
      </c>
      <c r="C135" s="12" t="s">
        <v>36</v>
      </c>
      <c r="D135" s="14" t="s">
        <v>37</v>
      </c>
    </row>
    <row r="136" spans="2:8" ht="17.100000000000001" customHeight="1" x14ac:dyDescent="0.25">
      <c r="B136" s="85"/>
      <c r="C136" s="12" t="s">
        <v>38</v>
      </c>
      <c r="D136" s="14" t="s">
        <v>73</v>
      </c>
    </row>
    <row r="137" spans="2:8" ht="17.100000000000001" customHeight="1" x14ac:dyDescent="0.25">
      <c r="B137" s="85"/>
      <c r="C137" s="12" t="s">
        <v>39</v>
      </c>
      <c r="D137" s="13">
        <v>2</v>
      </c>
    </row>
    <row r="138" spans="2:8" ht="17.100000000000001" customHeight="1" x14ac:dyDescent="0.25">
      <c r="B138" s="91"/>
      <c r="C138" s="16" t="s">
        <v>40</v>
      </c>
      <c r="D138" s="17">
        <v>524245</v>
      </c>
    </row>
    <row r="140" spans="2:8" ht="21" customHeight="1" x14ac:dyDescent="0.25">
      <c r="B140" s="70" t="s">
        <v>42</v>
      </c>
      <c r="C140" s="71"/>
      <c r="D140" s="71"/>
      <c r="E140" s="71"/>
      <c r="F140" s="71"/>
      <c r="G140" s="71"/>
      <c r="H140" s="72"/>
    </row>
    <row r="141" spans="2:8" ht="15.95" customHeight="1" x14ac:dyDescent="0.25">
      <c r="B141" s="92"/>
      <c r="C141" s="79" t="s">
        <v>43</v>
      </c>
      <c r="D141" s="80"/>
      <c r="E141" s="81"/>
      <c r="F141" s="80"/>
      <c r="G141" s="81"/>
      <c r="H141" s="95"/>
    </row>
    <row r="142" spans="2:8" ht="15.95" customHeight="1" x14ac:dyDescent="0.25">
      <c r="B142" s="93"/>
      <c r="C142" s="96" t="s">
        <v>44</v>
      </c>
      <c r="D142" s="97"/>
      <c r="E142" s="97" t="s">
        <v>45</v>
      </c>
      <c r="F142" s="97"/>
      <c r="G142" s="98" t="s">
        <v>121</v>
      </c>
      <c r="H142" s="99"/>
    </row>
    <row r="143" spans="2:8" ht="15.95" customHeight="1" x14ac:dyDescent="0.25">
      <c r="B143" s="94"/>
      <c r="C143" s="19" t="s">
        <v>46</v>
      </c>
      <c r="D143" s="20" t="s">
        <v>47</v>
      </c>
      <c r="E143" s="21" t="s">
        <v>46</v>
      </c>
      <c r="F143" s="20" t="s">
        <v>47</v>
      </c>
      <c r="G143" s="21" t="s">
        <v>46</v>
      </c>
      <c r="H143" s="22" t="s">
        <v>47</v>
      </c>
    </row>
    <row r="144" spans="2:8" ht="72" customHeight="1" x14ac:dyDescent="0.25">
      <c r="B144" s="23" t="s">
        <v>74</v>
      </c>
      <c r="C144" s="24">
        <v>20</v>
      </c>
      <c r="D144" s="25">
        <v>1</v>
      </c>
      <c r="E144" s="26">
        <v>0</v>
      </c>
      <c r="F144" s="25">
        <v>0</v>
      </c>
      <c r="G144" s="26">
        <v>20</v>
      </c>
      <c r="H144" s="27">
        <v>1</v>
      </c>
    </row>
    <row r="146" spans="2:19" ht="21" customHeight="1" x14ac:dyDescent="0.25">
      <c r="B146" s="70" t="s">
        <v>75</v>
      </c>
      <c r="C146" s="71"/>
      <c r="D146" s="71"/>
      <c r="E146" s="71"/>
      <c r="F146" s="71"/>
      <c r="G146" s="71"/>
      <c r="H146" s="71"/>
      <c r="I146" s="71"/>
      <c r="J146" s="72"/>
    </row>
    <row r="147" spans="2:19" ht="15.95" customHeight="1" x14ac:dyDescent="0.25">
      <c r="B147" s="73"/>
      <c r="C147" s="74"/>
      <c r="D147" s="75"/>
      <c r="E147" s="79" t="s">
        <v>50</v>
      </c>
      <c r="F147" s="80"/>
      <c r="G147" s="81"/>
      <c r="H147" s="80"/>
      <c r="I147" s="81"/>
      <c r="J147" s="82" t="s">
        <v>121</v>
      </c>
    </row>
    <row r="148" spans="2:19" ht="15.95" customHeight="1" x14ac:dyDescent="0.25">
      <c r="B148" s="76"/>
      <c r="C148" s="77"/>
      <c r="D148" s="78"/>
      <c r="E148" s="1" t="s">
        <v>129</v>
      </c>
      <c r="F148" s="20" t="s">
        <v>51</v>
      </c>
      <c r="G148" s="21" t="s">
        <v>52</v>
      </c>
      <c r="H148" s="20" t="s">
        <v>53</v>
      </c>
      <c r="I148" s="21" t="s">
        <v>54</v>
      </c>
      <c r="J148" s="83"/>
      <c r="O148" s="1" t="s">
        <v>129</v>
      </c>
      <c r="P148" s="20" t="s">
        <v>51</v>
      </c>
      <c r="Q148" s="21" t="s">
        <v>52</v>
      </c>
      <c r="R148" s="20" t="s">
        <v>53</v>
      </c>
      <c r="S148" s="21" t="s">
        <v>54</v>
      </c>
    </row>
    <row r="149" spans="2:19" ht="17.100000000000001" customHeight="1" x14ac:dyDescent="0.25">
      <c r="B149" s="84" t="s">
        <v>76</v>
      </c>
      <c r="C149" s="87" t="s">
        <v>77</v>
      </c>
      <c r="D149" s="56" t="s">
        <v>116</v>
      </c>
      <c r="E149" s="34">
        <v>1</v>
      </c>
      <c r="F149" s="35">
        <v>1</v>
      </c>
      <c r="G149" s="36">
        <v>0</v>
      </c>
      <c r="H149" s="35">
        <v>5</v>
      </c>
      <c r="I149" s="36">
        <v>3</v>
      </c>
      <c r="J149" s="37">
        <v>10</v>
      </c>
      <c r="N149" s="68" t="s">
        <v>77</v>
      </c>
      <c r="O149" s="34">
        <v>1</v>
      </c>
      <c r="P149" s="35">
        <v>1</v>
      </c>
      <c r="Q149" s="36">
        <v>0</v>
      </c>
      <c r="R149" s="35">
        <v>5</v>
      </c>
      <c r="S149" s="36">
        <v>3</v>
      </c>
    </row>
    <row r="150" spans="2:19" ht="30" customHeight="1" x14ac:dyDescent="0.25">
      <c r="B150" s="85"/>
      <c r="C150" s="88"/>
      <c r="D150" s="57" t="s">
        <v>117</v>
      </c>
      <c r="E150" s="39">
        <v>0.1</v>
      </c>
      <c r="F150" s="40">
        <v>0.1</v>
      </c>
      <c r="G150" s="41">
        <v>0</v>
      </c>
      <c r="H150" s="40">
        <v>0.5</v>
      </c>
      <c r="I150" s="41">
        <v>0.3</v>
      </c>
      <c r="J150" s="42">
        <v>1</v>
      </c>
      <c r="N150" s="69" t="s">
        <v>78</v>
      </c>
      <c r="O150" s="47">
        <v>3</v>
      </c>
      <c r="P150" s="48">
        <v>2</v>
      </c>
      <c r="Q150" s="49">
        <v>1</v>
      </c>
      <c r="R150" s="48">
        <v>2</v>
      </c>
      <c r="S150" s="49">
        <v>2</v>
      </c>
    </row>
    <row r="151" spans="2:19" ht="17.100000000000001" customHeight="1" x14ac:dyDescent="0.25">
      <c r="B151" s="85"/>
      <c r="C151" s="89"/>
      <c r="D151" s="58" t="s">
        <v>118</v>
      </c>
      <c r="E151" s="43">
        <v>0.05</v>
      </c>
      <c r="F151" s="44">
        <v>0.05</v>
      </c>
      <c r="G151" s="45">
        <v>0</v>
      </c>
      <c r="H151" s="44">
        <v>0.25</v>
      </c>
      <c r="I151" s="45">
        <v>0.15</v>
      </c>
      <c r="J151" s="46">
        <v>0.5</v>
      </c>
      <c r="N151" s="69"/>
    </row>
    <row r="152" spans="2:19" ht="17.100000000000001" customHeight="1" x14ac:dyDescent="0.25">
      <c r="B152" s="85"/>
      <c r="C152" s="89" t="s">
        <v>78</v>
      </c>
      <c r="D152" s="56" t="s">
        <v>116</v>
      </c>
      <c r="E152" s="47">
        <v>3</v>
      </c>
      <c r="F152" s="48">
        <v>2</v>
      </c>
      <c r="G152" s="49">
        <v>1</v>
      </c>
      <c r="H152" s="48">
        <v>2</v>
      </c>
      <c r="I152" s="49">
        <v>2</v>
      </c>
      <c r="J152" s="50">
        <v>10</v>
      </c>
    </row>
    <row r="153" spans="2:19" ht="30" customHeight="1" x14ac:dyDescent="0.25">
      <c r="B153" s="85"/>
      <c r="C153" s="88"/>
      <c r="D153" s="57" t="s">
        <v>117</v>
      </c>
      <c r="E153" s="39">
        <v>0.3</v>
      </c>
      <c r="F153" s="40">
        <v>0.2</v>
      </c>
      <c r="G153" s="41">
        <v>0.1</v>
      </c>
      <c r="H153" s="40">
        <v>0.2</v>
      </c>
      <c r="I153" s="41">
        <v>0.2</v>
      </c>
      <c r="J153" s="42">
        <v>1</v>
      </c>
      <c r="N153" s="64"/>
    </row>
    <row r="154" spans="2:19" ht="17.100000000000001" customHeight="1" x14ac:dyDescent="0.25">
      <c r="B154" s="86"/>
      <c r="C154" s="89"/>
      <c r="D154" s="58" t="s">
        <v>118</v>
      </c>
      <c r="E154" s="43">
        <v>0.15</v>
      </c>
      <c r="F154" s="44">
        <v>0.1</v>
      </c>
      <c r="G154" s="45">
        <v>0.05</v>
      </c>
      <c r="H154" s="44">
        <v>0.1</v>
      </c>
      <c r="I154" s="45">
        <v>0.1</v>
      </c>
      <c r="J154" s="46">
        <v>0.5</v>
      </c>
      <c r="N154" s="69"/>
    </row>
    <row r="155" spans="2:19" ht="17.100000000000001" customHeight="1" x14ac:dyDescent="0.25">
      <c r="B155" s="100" t="s">
        <v>121</v>
      </c>
      <c r="C155" s="88"/>
      <c r="D155" s="56" t="s">
        <v>116</v>
      </c>
      <c r="E155" s="47">
        <v>4</v>
      </c>
      <c r="F155" s="48">
        <v>3</v>
      </c>
      <c r="G155" s="49">
        <v>1</v>
      </c>
      <c r="H155" s="48">
        <v>7</v>
      </c>
      <c r="I155" s="49">
        <v>5</v>
      </c>
      <c r="J155" s="50">
        <v>20</v>
      </c>
    </row>
    <row r="156" spans="2:19" ht="30" customHeight="1" x14ac:dyDescent="0.25">
      <c r="B156" s="85"/>
      <c r="C156" s="88"/>
      <c r="D156" s="57" t="s">
        <v>117</v>
      </c>
      <c r="E156" s="39">
        <v>0.2</v>
      </c>
      <c r="F156" s="40">
        <v>0.15</v>
      </c>
      <c r="G156" s="41">
        <v>0.05</v>
      </c>
      <c r="H156" s="40">
        <v>0.35</v>
      </c>
      <c r="I156" s="41">
        <v>0.25</v>
      </c>
      <c r="J156" s="42">
        <v>1</v>
      </c>
    </row>
    <row r="157" spans="2:19" ht="17.100000000000001" customHeight="1" x14ac:dyDescent="0.25">
      <c r="B157" s="91"/>
      <c r="C157" s="101"/>
      <c r="D157" s="58" t="s">
        <v>118</v>
      </c>
      <c r="E157" s="52">
        <v>0.2</v>
      </c>
      <c r="F157" s="53">
        <v>0.15</v>
      </c>
      <c r="G157" s="54">
        <v>0.05</v>
      </c>
      <c r="H157" s="53">
        <v>0.35</v>
      </c>
      <c r="I157" s="54">
        <v>0.25</v>
      </c>
      <c r="J157" s="55">
        <v>1</v>
      </c>
    </row>
    <row r="159" spans="2:19" x14ac:dyDescent="0.25">
      <c r="B159" s="2" t="s">
        <v>11</v>
      </c>
    </row>
    <row r="160" spans="2:19" x14ac:dyDescent="0.25">
      <c r="B160" s="2" t="s">
        <v>79</v>
      </c>
    </row>
    <row r="161" spans="2:4" x14ac:dyDescent="0.25">
      <c r="B161" s="2" t="s">
        <v>13</v>
      </c>
    </row>
    <row r="162" spans="2:4" ht="15.75" x14ac:dyDescent="0.25">
      <c r="B162" s="59" t="s">
        <v>119</v>
      </c>
    </row>
    <row r="163" spans="2:4" x14ac:dyDescent="0.25">
      <c r="B163" s="2" t="s">
        <v>14</v>
      </c>
    </row>
    <row r="166" spans="2:4" ht="18" x14ac:dyDescent="0.25">
      <c r="B166" s="3" t="s">
        <v>15</v>
      </c>
    </row>
    <row r="168" spans="2:4" ht="21" customHeight="1" x14ac:dyDescent="0.25">
      <c r="B168" s="70" t="s">
        <v>16</v>
      </c>
      <c r="C168" s="71"/>
      <c r="D168" s="72"/>
    </row>
    <row r="169" spans="2:4" ht="17.100000000000001" customHeight="1" x14ac:dyDescent="0.25">
      <c r="B169" s="102" t="s">
        <v>17</v>
      </c>
      <c r="C169" s="103"/>
      <c r="D169" s="9" t="s">
        <v>80</v>
      </c>
    </row>
    <row r="170" spans="2:4" ht="17.100000000000001" customHeight="1" x14ac:dyDescent="0.25">
      <c r="B170" s="85" t="s">
        <v>19</v>
      </c>
      <c r="C170" s="90"/>
      <c r="D170" s="11" t="s">
        <v>20</v>
      </c>
    </row>
    <row r="171" spans="2:4" ht="17.100000000000001" customHeight="1" x14ac:dyDescent="0.25">
      <c r="B171" s="85" t="s">
        <v>21</v>
      </c>
      <c r="C171" s="12" t="s">
        <v>22</v>
      </c>
      <c r="D171" s="11" t="s">
        <v>23</v>
      </c>
    </row>
    <row r="172" spans="2:4" ht="17.100000000000001" customHeight="1" x14ac:dyDescent="0.25">
      <c r="B172" s="85"/>
      <c r="C172" s="12" t="s">
        <v>24</v>
      </c>
      <c r="D172" s="11" t="s">
        <v>25</v>
      </c>
    </row>
    <row r="173" spans="2:4" ht="17.100000000000001" customHeight="1" x14ac:dyDescent="0.25">
      <c r="B173" s="85"/>
      <c r="C173" s="12" t="s">
        <v>26</v>
      </c>
      <c r="D173" s="11" t="s">
        <v>25</v>
      </c>
    </row>
    <row r="174" spans="2:4" ht="17.100000000000001" customHeight="1" x14ac:dyDescent="0.25">
      <c r="B174" s="85"/>
      <c r="C174" s="12" t="s">
        <v>27</v>
      </c>
      <c r="D174" s="11" t="s">
        <v>25</v>
      </c>
    </row>
    <row r="175" spans="2:4" ht="30" customHeight="1" x14ac:dyDescent="0.25">
      <c r="B175" s="85"/>
      <c r="C175" s="12" t="s">
        <v>28</v>
      </c>
      <c r="D175" s="13">
        <v>20</v>
      </c>
    </row>
    <row r="176" spans="2:4" ht="45.95" customHeight="1" x14ac:dyDescent="0.25">
      <c r="B176" s="85" t="s">
        <v>29</v>
      </c>
      <c r="C176" s="12" t="s">
        <v>30</v>
      </c>
      <c r="D176" s="11" t="s">
        <v>31</v>
      </c>
    </row>
    <row r="177" spans="2:25" ht="72" customHeight="1" x14ac:dyDescent="0.25">
      <c r="B177" s="85"/>
      <c r="C177" s="12" t="s">
        <v>32</v>
      </c>
      <c r="D177" s="11" t="s">
        <v>33</v>
      </c>
    </row>
    <row r="178" spans="2:25" ht="152.1" customHeight="1" x14ac:dyDescent="0.25">
      <c r="B178" s="85" t="s">
        <v>34</v>
      </c>
      <c r="C178" s="90"/>
      <c r="D178" s="60" t="s">
        <v>124</v>
      </c>
    </row>
    <row r="179" spans="2:25" ht="17.100000000000001" customHeight="1" x14ac:dyDescent="0.25">
      <c r="B179" s="85" t="s">
        <v>35</v>
      </c>
      <c r="C179" s="12" t="s">
        <v>36</v>
      </c>
      <c r="D179" s="14" t="s">
        <v>37</v>
      </c>
    </row>
    <row r="180" spans="2:25" ht="17.100000000000001" customHeight="1" x14ac:dyDescent="0.25">
      <c r="B180" s="85"/>
      <c r="C180" s="12" t="s">
        <v>38</v>
      </c>
      <c r="D180" s="14" t="s">
        <v>81</v>
      </c>
    </row>
    <row r="181" spans="2:25" ht="17.100000000000001" customHeight="1" x14ac:dyDescent="0.25">
      <c r="B181" s="85"/>
      <c r="C181" s="12" t="s">
        <v>39</v>
      </c>
      <c r="D181" s="13">
        <v>2</v>
      </c>
    </row>
    <row r="182" spans="2:25" ht="17.100000000000001" customHeight="1" x14ac:dyDescent="0.25">
      <c r="B182" s="91"/>
      <c r="C182" s="16" t="s">
        <v>40</v>
      </c>
      <c r="D182" s="17">
        <v>524245</v>
      </c>
    </row>
    <row r="184" spans="2:25" ht="21" customHeight="1" x14ac:dyDescent="0.25">
      <c r="B184" s="70" t="s">
        <v>42</v>
      </c>
      <c r="C184" s="71"/>
      <c r="D184" s="71"/>
      <c r="E184" s="71"/>
      <c r="F184" s="71"/>
      <c r="G184" s="71"/>
      <c r="H184" s="72"/>
    </row>
    <row r="185" spans="2:25" ht="15.95" customHeight="1" x14ac:dyDescent="0.25">
      <c r="B185" s="92"/>
      <c r="C185" s="79" t="s">
        <v>43</v>
      </c>
      <c r="D185" s="80"/>
      <c r="E185" s="81"/>
      <c r="F185" s="80"/>
      <c r="G185" s="81"/>
      <c r="H185" s="95"/>
    </row>
    <row r="186" spans="2:25" ht="15.95" customHeight="1" x14ac:dyDescent="0.25">
      <c r="B186" s="93"/>
      <c r="C186" s="96" t="s">
        <v>44</v>
      </c>
      <c r="D186" s="97"/>
      <c r="E186" s="97" t="s">
        <v>45</v>
      </c>
      <c r="F186" s="97"/>
      <c r="G186" s="98" t="s">
        <v>121</v>
      </c>
      <c r="H186" s="99"/>
    </row>
    <row r="187" spans="2:25" ht="15.95" customHeight="1" x14ac:dyDescent="0.25">
      <c r="B187" s="94"/>
      <c r="C187" s="19" t="s">
        <v>46</v>
      </c>
      <c r="D187" s="20" t="s">
        <v>47</v>
      </c>
      <c r="E187" s="21" t="s">
        <v>46</v>
      </c>
      <c r="F187" s="20" t="s">
        <v>47</v>
      </c>
      <c r="G187" s="21" t="s">
        <v>46</v>
      </c>
      <c r="H187" s="22" t="s">
        <v>47</v>
      </c>
    </row>
    <row r="188" spans="2:25" ht="126" customHeight="1" x14ac:dyDescent="0.25">
      <c r="B188" s="23" t="s">
        <v>82</v>
      </c>
      <c r="C188" s="24">
        <v>20</v>
      </c>
      <c r="D188" s="25">
        <v>1</v>
      </c>
      <c r="E188" s="26">
        <v>0</v>
      </c>
      <c r="F188" s="25">
        <v>0</v>
      </c>
      <c r="G188" s="26">
        <v>20</v>
      </c>
      <c r="H188" s="27">
        <v>1</v>
      </c>
    </row>
    <row r="190" spans="2:25" ht="36" customHeight="1" x14ac:dyDescent="0.25">
      <c r="B190" s="70" t="s">
        <v>83</v>
      </c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2"/>
    </row>
    <row r="191" spans="2:25" ht="15.95" customHeight="1" x14ac:dyDescent="0.25">
      <c r="B191" s="73"/>
      <c r="C191" s="74"/>
      <c r="D191" s="75"/>
      <c r="E191" s="79" t="s">
        <v>84</v>
      </c>
      <c r="F191" s="80"/>
      <c r="G191" s="81"/>
      <c r="H191" s="80"/>
      <c r="I191" s="81"/>
      <c r="J191" s="81"/>
      <c r="K191" s="81"/>
      <c r="L191" s="81"/>
      <c r="M191" s="82" t="s">
        <v>121</v>
      </c>
    </row>
    <row r="192" spans="2:25" ht="96.95" customHeight="1" x14ac:dyDescent="0.25">
      <c r="B192" s="76"/>
      <c r="C192" s="77"/>
      <c r="D192" s="78"/>
      <c r="E192" s="19" t="s">
        <v>130</v>
      </c>
      <c r="F192" s="20" t="s">
        <v>85</v>
      </c>
      <c r="G192" s="21" t="s">
        <v>86</v>
      </c>
      <c r="H192" s="20" t="s">
        <v>87</v>
      </c>
      <c r="I192" s="21" t="s">
        <v>88</v>
      </c>
      <c r="J192" s="21" t="s">
        <v>89</v>
      </c>
      <c r="K192" s="21" t="s">
        <v>52</v>
      </c>
      <c r="L192" s="21" t="s">
        <v>90</v>
      </c>
      <c r="M192" s="83"/>
      <c r="R192" s="19" t="s">
        <v>130</v>
      </c>
      <c r="S192" s="20" t="s">
        <v>85</v>
      </c>
      <c r="T192" s="21" t="s">
        <v>86</v>
      </c>
      <c r="U192" s="20" t="s">
        <v>87</v>
      </c>
      <c r="V192" s="21" t="s">
        <v>88</v>
      </c>
      <c r="W192" s="21" t="s">
        <v>89</v>
      </c>
      <c r="X192" s="21" t="s">
        <v>52</v>
      </c>
      <c r="Y192" s="21" t="s">
        <v>90</v>
      </c>
    </row>
    <row r="193" spans="2:25" ht="17.100000000000001" customHeight="1" x14ac:dyDescent="0.25">
      <c r="B193" s="84" t="s">
        <v>50</v>
      </c>
      <c r="C193" s="87" t="s">
        <v>130</v>
      </c>
      <c r="D193" s="56" t="s">
        <v>116</v>
      </c>
      <c r="E193" s="34">
        <v>2</v>
      </c>
      <c r="F193" s="35">
        <v>0</v>
      </c>
      <c r="G193" s="36">
        <v>0</v>
      </c>
      <c r="H193" s="35">
        <v>0</v>
      </c>
      <c r="I193" s="36">
        <v>0</v>
      </c>
      <c r="J193" s="36">
        <v>1</v>
      </c>
      <c r="K193" s="36">
        <v>1</v>
      </c>
      <c r="L193" s="36">
        <v>0</v>
      </c>
      <c r="M193" s="37">
        <v>4</v>
      </c>
      <c r="Q193" s="68" t="s">
        <v>130</v>
      </c>
      <c r="R193" s="34">
        <v>2</v>
      </c>
      <c r="S193" s="35">
        <v>0</v>
      </c>
      <c r="T193" s="36">
        <v>0</v>
      </c>
      <c r="U193" s="35">
        <v>0</v>
      </c>
      <c r="V193" s="36">
        <v>0</v>
      </c>
      <c r="W193" s="36">
        <v>1</v>
      </c>
      <c r="X193" s="36">
        <v>1</v>
      </c>
      <c r="Y193" s="36">
        <v>0</v>
      </c>
    </row>
    <row r="194" spans="2:25" ht="15.75" x14ac:dyDescent="0.25">
      <c r="B194" s="85"/>
      <c r="C194" s="88"/>
      <c r="D194" s="57" t="s">
        <v>117</v>
      </c>
      <c r="E194" s="39">
        <v>0.5</v>
      </c>
      <c r="F194" s="40">
        <v>0</v>
      </c>
      <c r="G194" s="41">
        <v>0</v>
      </c>
      <c r="H194" s="40">
        <v>0</v>
      </c>
      <c r="I194" s="41">
        <v>0</v>
      </c>
      <c r="J194" s="41">
        <v>0.25</v>
      </c>
      <c r="K194" s="41">
        <v>0.25</v>
      </c>
      <c r="L194" s="41">
        <v>0</v>
      </c>
      <c r="M194" s="42">
        <v>1</v>
      </c>
      <c r="Q194" s="69" t="s">
        <v>51</v>
      </c>
      <c r="R194" s="47">
        <v>0</v>
      </c>
      <c r="S194" s="48">
        <v>0</v>
      </c>
      <c r="T194" s="49">
        <v>0</v>
      </c>
      <c r="U194" s="48">
        <v>1</v>
      </c>
      <c r="V194" s="49">
        <v>2</v>
      </c>
      <c r="W194" s="49">
        <v>0</v>
      </c>
      <c r="X194" s="49">
        <v>0</v>
      </c>
      <c r="Y194" s="49">
        <v>0</v>
      </c>
    </row>
    <row r="195" spans="2:25" ht="17.100000000000001" customHeight="1" x14ac:dyDescent="0.25">
      <c r="B195" s="85"/>
      <c r="C195" s="89"/>
      <c r="D195" s="58" t="s">
        <v>118</v>
      </c>
      <c r="E195" s="43">
        <v>0.1</v>
      </c>
      <c r="F195" s="44">
        <v>0</v>
      </c>
      <c r="G195" s="45">
        <v>0</v>
      </c>
      <c r="H195" s="44">
        <v>0</v>
      </c>
      <c r="I195" s="45">
        <v>0</v>
      </c>
      <c r="J195" s="45">
        <v>0.05</v>
      </c>
      <c r="K195" s="45">
        <v>0.05</v>
      </c>
      <c r="L195" s="45">
        <v>0</v>
      </c>
      <c r="M195" s="46">
        <v>0.2</v>
      </c>
      <c r="Q195" s="69" t="s">
        <v>52</v>
      </c>
      <c r="R195" s="47">
        <v>0</v>
      </c>
      <c r="S195" s="48">
        <v>0</v>
      </c>
      <c r="T195" s="49">
        <v>0</v>
      </c>
      <c r="U195" s="48">
        <v>1</v>
      </c>
      <c r="V195" s="49">
        <v>0</v>
      </c>
      <c r="W195" s="49">
        <v>0</v>
      </c>
      <c r="X195" s="49">
        <v>0</v>
      </c>
      <c r="Y195" s="49">
        <v>0</v>
      </c>
    </row>
    <row r="196" spans="2:25" ht="17.100000000000001" customHeight="1" x14ac:dyDescent="0.25">
      <c r="B196" s="85"/>
      <c r="C196" s="89" t="s">
        <v>51</v>
      </c>
      <c r="D196" s="56" t="s">
        <v>116</v>
      </c>
      <c r="E196" s="47">
        <v>0</v>
      </c>
      <c r="F196" s="48">
        <v>0</v>
      </c>
      <c r="G196" s="49">
        <v>0</v>
      </c>
      <c r="H196" s="48">
        <v>1</v>
      </c>
      <c r="I196" s="49">
        <v>2</v>
      </c>
      <c r="J196" s="49">
        <v>0</v>
      </c>
      <c r="K196" s="49">
        <v>0</v>
      </c>
      <c r="L196" s="49">
        <v>0</v>
      </c>
      <c r="M196" s="50">
        <v>3</v>
      </c>
      <c r="Q196" s="69" t="s">
        <v>54</v>
      </c>
      <c r="R196" s="47">
        <v>0</v>
      </c>
      <c r="S196" s="48">
        <v>2</v>
      </c>
      <c r="T196" s="49">
        <v>1</v>
      </c>
      <c r="U196" s="48">
        <v>2</v>
      </c>
      <c r="V196" s="49">
        <v>1</v>
      </c>
      <c r="W196" s="49">
        <v>2</v>
      </c>
      <c r="X196" s="49">
        <v>2</v>
      </c>
      <c r="Y196" s="49">
        <v>2</v>
      </c>
    </row>
    <row r="197" spans="2:25" ht="15.75" x14ac:dyDescent="0.25">
      <c r="B197" s="85"/>
      <c r="C197" s="88"/>
      <c r="D197" s="57" t="s">
        <v>117</v>
      </c>
      <c r="E197" s="39">
        <v>0</v>
      </c>
      <c r="F197" s="40">
        <v>0</v>
      </c>
      <c r="G197" s="41">
        <v>0</v>
      </c>
      <c r="H197" s="40">
        <v>0.33333333333333326</v>
      </c>
      <c r="I197" s="41">
        <v>0.66666666666666652</v>
      </c>
      <c r="J197" s="41">
        <v>0</v>
      </c>
      <c r="K197" s="41">
        <v>0</v>
      </c>
      <c r="L197" s="41">
        <v>0</v>
      </c>
      <c r="M197" s="42">
        <v>1</v>
      </c>
      <c r="Q197" s="64"/>
    </row>
    <row r="198" spans="2:25" ht="17.100000000000001" customHeight="1" x14ac:dyDescent="0.25">
      <c r="B198" s="85"/>
      <c r="C198" s="89"/>
      <c r="D198" s="58" t="s">
        <v>118</v>
      </c>
      <c r="E198" s="43">
        <v>0</v>
      </c>
      <c r="F198" s="44">
        <v>0</v>
      </c>
      <c r="G198" s="45">
        <v>0</v>
      </c>
      <c r="H198" s="44">
        <v>0.05</v>
      </c>
      <c r="I198" s="45">
        <v>0.1</v>
      </c>
      <c r="J198" s="45">
        <v>0</v>
      </c>
      <c r="K198" s="45">
        <v>0</v>
      </c>
      <c r="L198" s="45">
        <v>0</v>
      </c>
      <c r="M198" s="46">
        <v>0.15</v>
      </c>
      <c r="Q198" s="69"/>
    </row>
    <row r="199" spans="2:25" ht="17.100000000000001" customHeight="1" x14ac:dyDescent="0.25">
      <c r="B199" s="85"/>
      <c r="C199" s="89" t="s">
        <v>52</v>
      </c>
      <c r="D199" s="56" t="s">
        <v>116</v>
      </c>
      <c r="E199" s="47">
        <v>0</v>
      </c>
      <c r="F199" s="48">
        <v>0</v>
      </c>
      <c r="G199" s="49">
        <v>0</v>
      </c>
      <c r="H199" s="48">
        <v>1</v>
      </c>
      <c r="I199" s="49">
        <v>0</v>
      </c>
      <c r="J199" s="49">
        <v>0</v>
      </c>
      <c r="K199" s="49">
        <v>0</v>
      </c>
      <c r="L199" s="49">
        <v>0</v>
      </c>
      <c r="M199" s="50">
        <v>1</v>
      </c>
    </row>
    <row r="200" spans="2:25" ht="15.75" x14ac:dyDescent="0.25">
      <c r="B200" s="85"/>
      <c r="C200" s="88"/>
      <c r="D200" s="57" t="s">
        <v>117</v>
      </c>
      <c r="E200" s="39">
        <v>0</v>
      </c>
      <c r="F200" s="40">
        <v>0</v>
      </c>
      <c r="G200" s="41">
        <v>0</v>
      </c>
      <c r="H200" s="40">
        <v>1</v>
      </c>
      <c r="I200" s="41">
        <v>0</v>
      </c>
      <c r="J200" s="41">
        <v>0</v>
      </c>
      <c r="K200" s="41">
        <v>0</v>
      </c>
      <c r="L200" s="41">
        <v>0</v>
      </c>
      <c r="M200" s="42">
        <v>1</v>
      </c>
      <c r="Q200" s="64"/>
    </row>
    <row r="201" spans="2:25" ht="17.100000000000001" customHeight="1" x14ac:dyDescent="0.25">
      <c r="B201" s="85"/>
      <c r="C201" s="89"/>
      <c r="D201" s="58" t="s">
        <v>118</v>
      </c>
      <c r="E201" s="43">
        <v>0</v>
      </c>
      <c r="F201" s="44">
        <v>0</v>
      </c>
      <c r="G201" s="45">
        <v>0</v>
      </c>
      <c r="H201" s="44">
        <v>0.05</v>
      </c>
      <c r="I201" s="45">
        <v>0</v>
      </c>
      <c r="J201" s="45">
        <v>0</v>
      </c>
      <c r="K201" s="45">
        <v>0</v>
      </c>
      <c r="L201" s="45">
        <v>0</v>
      </c>
      <c r="M201" s="46">
        <v>0.05</v>
      </c>
      <c r="Q201" s="69"/>
    </row>
    <row r="202" spans="2:25" ht="17.100000000000001" customHeight="1" x14ac:dyDescent="0.25">
      <c r="B202" s="85"/>
      <c r="C202" s="89" t="s">
        <v>54</v>
      </c>
      <c r="D202" s="56" t="s">
        <v>116</v>
      </c>
      <c r="E202" s="47">
        <v>0</v>
      </c>
      <c r="F202" s="48">
        <v>2</v>
      </c>
      <c r="G202" s="49">
        <v>1</v>
      </c>
      <c r="H202" s="48">
        <v>2</v>
      </c>
      <c r="I202" s="49">
        <v>1</v>
      </c>
      <c r="J202" s="49">
        <v>2</v>
      </c>
      <c r="K202" s="49">
        <v>2</v>
      </c>
      <c r="L202" s="49">
        <v>2</v>
      </c>
      <c r="M202" s="50">
        <f>SUM(E202:L202)</f>
        <v>12</v>
      </c>
    </row>
    <row r="203" spans="2:25" ht="15.75" x14ac:dyDescent="0.25">
      <c r="B203" s="85"/>
      <c r="C203" s="88"/>
      <c r="D203" s="57" t="s">
        <v>117</v>
      </c>
      <c r="E203" s="39">
        <v>0</v>
      </c>
      <c r="F203" s="40">
        <f>F202/12</f>
        <v>0.16666666666666666</v>
      </c>
      <c r="G203" s="40">
        <f>G202/12</f>
        <v>8.3333333333333329E-2</v>
      </c>
      <c r="H203" s="40">
        <f>H202/12</f>
        <v>0.16666666666666666</v>
      </c>
      <c r="I203" s="40">
        <f>I202/12</f>
        <v>8.3333333333333329E-2</v>
      </c>
      <c r="J203" s="40">
        <f>J202/12</f>
        <v>0.16666666666666666</v>
      </c>
      <c r="K203" s="40">
        <f>K202/12</f>
        <v>0.16666666666666666</v>
      </c>
      <c r="L203" s="40">
        <f>L202/12</f>
        <v>0.16666666666666666</v>
      </c>
      <c r="M203" s="42">
        <v>1</v>
      </c>
      <c r="Q203" s="64"/>
    </row>
    <row r="204" spans="2:25" ht="15.75" x14ac:dyDescent="0.25">
      <c r="B204" s="85"/>
      <c r="C204" s="89"/>
      <c r="D204" s="58" t="s">
        <v>118</v>
      </c>
      <c r="E204" s="43">
        <v>0</v>
      </c>
      <c r="F204" s="40">
        <f>F203/20</f>
        <v>8.3333333333333332E-3</v>
      </c>
      <c r="G204" s="40">
        <f t="shared" ref="G204:L204" si="0">G203/20</f>
        <v>4.1666666666666666E-3</v>
      </c>
      <c r="H204" s="40">
        <f t="shared" si="0"/>
        <v>8.3333333333333332E-3</v>
      </c>
      <c r="I204" s="40">
        <f t="shared" si="0"/>
        <v>4.1666666666666666E-3</v>
      </c>
      <c r="J204" s="40">
        <f t="shared" si="0"/>
        <v>8.3333333333333332E-3</v>
      </c>
      <c r="K204" s="40">
        <f t="shared" si="0"/>
        <v>8.3333333333333332E-3</v>
      </c>
      <c r="L204" s="40">
        <f t="shared" si="0"/>
        <v>8.3333333333333332E-3</v>
      </c>
      <c r="M204" s="46">
        <f>SUM(E204:L204)</f>
        <v>4.9999999999999996E-2</v>
      </c>
      <c r="Q204" s="69"/>
    </row>
    <row r="205" spans="2:25" ht="17.100000000000001" customHeight="1" x14ac:dyDescent="0.25">
      <c r="B205" s="85"/>
      <c r="C205" s="106" t="s">
        <v>121</v>
      </c>
      <c r="D205" s="56" t="s">
        <v>116</v>
      </c>
      <c r="E205" s="47">
        <v>2</v>
      </c>
      <c r="F205" s="48">
        <v>2</v>
      </c>
      <c r="G205" s="49">
        <v>1</v>
      </c>
      <c r="H205" s="48">
        <v>4</v>
      </c>
      <c r="I205" s="49">
        <v>3</v>
      </c>
      <c r="J205" s="49">
        <v>3</v>
      </c>
      <c r="K205" s="49">
        <v>3</v>
      </c>
      <c r="L205" s="49">
        <v>2</v>
      </c>
      <c r="M205" s="50">
        <v>20</v>
      </c>
      <c r="Q205" s="69"/>
    </row>
    <row r="206" spans="2:25" ht="15.75" x14ac:dyDescent="0.25">
      <c r="B206" s="85"/>
      <c r="C206" s="107"/>
      <c r="D206" s="57" t="s">
        <v>117</v>
      </c>
      <c r="E206" s="39">
        <v>0.1</v>
      </c>
      <c r="F206" s="40">
        <v>0.1</v>
      </c>
      <c r="G206" s="41">
        <v>0.05</v>
      </c>
      <c r="H206" s="40">
        <v>0.2</v>
      </c>
      <c r="I206" s="41">
        <v>0.15</v>
      </c>
      <c r="J206" s="41">
        <v>0.15</v>
      </c>
      <c r="K206" s="41">
        <v>0.15</v>
      </c>
      <c r="L206" s="41">
        <v>0.1</v>
      </c>
      <c r="M206" s="42">
        <v>1</v>
      </c>
      <c r="Q206" s="64"/>
    </row>
    <row r="207" spans="2:25" ht="17.100000000000001" customHeight="1" x14ac:dyDescent="0.25">
      <c r="B207" s="86"/>
      <c r="C207" s="108"/>
      <c r="D207" s="58" t="s">
        <v>118</v>
      </c>
      <c r="E207" s="52">
        <v>0.1</v>
      </c>
      <c r="F207" s="53">
        <v>0.1</v>
      </c>
      <c r="G207" s="54">
        <v>0.05</v>
      </c>
      <c r="H207" s="53">
        <v>0.2</v>
      </c>
      <c r="I207" s="54">
        <v>0.15</v>
      </c>
      <c r="J207" s="54">
        <v>0.15</v>
      </c>
      <c r="K207" s="54">
        <v>0.15</v>
      </c>
      <c r="L207" s="54">
        <v>0.1</v>
      </c>
      <c r="M207" s="55">
        <v>1</v>
      </c>
      <c r="Q207" s="69"/>
    </row>
    <row r="208" spans="2:25" ht="17.100000000000001" customHeight="1" x14ac:dyDescent="0.25"/>
    <row r="209" spans="2:4" ht="59.1" customHeight="1" x14ac:dyDescent="0.25">
      <c r="B209" s="65"/>
    </row>
    <row r="210" spans="2:4" ht="17.100000000000001" customHeight="1" x14ac:dyDescent="0.25">
      <c r="B210" s="66"/>
    </row>
    <row r="212" spans="2:4" x14ac:dyDescent="0.25">
      <c r="B212" s="2" t="s">
        <v>11</v>
      </c>
    </row>
    <row r="213" spans="2:4" x14ac:dyDescent="0.25">
      <c r="B213" s="2" t="s">
        <v>91</v>
      </c>
    </row>
    <row r="214" spans="2:4" x14ac:dyDescent="0.25">
      <c r="B214" s="2" t="s">
        <v>13</v>
      </c>
    </row>
    <row r="215" spans="2:4" ht="15.75" x14ac:dyDescent="0.25">
      <c r="B215" s="59" t="s">
        <v>119</v>
      </c>
    </row>
    <row r="216" spans="2:4" x14ac:dyDescent="0.25">
      <c r="B216" s="2" t="s">
        <v>14</v>
      </c>
    </row>
    <row r="218" spans="2:4" x14ac:dyDescent="0.25">
      <c r="C218" s="5"/>
      <c r="D218" s="6"/>
    </row>
    <row r="219" spans="2:4" ht="18" x14ac:dyDescent="0.25">
      <c r="B219" s="3" t="s">
        <v>15</v>
      </c>
      <c r="C219" s="8"/>
      <c r="D219" s="9" t="s">
        <v>92</v>
      </c>
    </row>
    <row r="220" spans="2:4" x14ac:dyDescent="0.25">
      <c r="C220" s="12"/>
      <c r="D220" s="11" t="s">
        <v>20</v>
      </c>
    </row>
    <row r="221" spans="2:4" ht="21" customHeight="1" x14ac:dyDescent="0.25">
      <c r="B221" s="4" t="s">
        <v>16</v>
      </c>
      <c r="C221" s="12" t="s">
        <v>22</v>
      </c>
      <c r="D221" s="11" t="s">
        <v>23</v>
      </c>
    </row>
    <row r="222" spans="2:4" ht="17.100000000000001" customHeight="1" x14ac:dyDescent="0.25">
      <c r="B222" s="7" t="s">
        <v>17</v>
      </c>
      <c r="C222" s="12" t="s">
        <v>24</v>
      </c>
      <c r="D222" s="11" t="s">
        <v>25</v>
      </c>
    </row>
    <row r="223" spans="2:4" ht="17.100000000000001" customHeight="1" x14ac:dyDescent="0.25">
      <c r="B223" s="10" t="s">
        <v>19</v>
      </c>
      <c r="C223" s="12" t="s">
        <v>26</v>
      </c>
      <c r="D223" s="11" t="s">
        <v>25</v>
      </c>
    </row>
    <row r="224" spans="2:4" ht="17.100000000000001" customHeight="1" x14ac:dyDescent="0.25">
      <c r="B224" s="85" t="s">
        <v>21</v>
      </c>
      <c r="C224" s="12" t="s">
        <v>27</v>
      </c>
      <c r="D224" s="11" t="s">
        <v>25</v>
      </c>
    </row>
    <row r="225" spans="2:10" ht="17.100000000000001" customHeight="1" x14ac:dyDescent="0.25">
      <c r="B225" s="85"/>
      <c r="C225" s="12" t="s">
        <v>28</v>
      </c>
      <c r="D225" s="13">
        <v>20</v>
      </c>
    </row>
    <row r="226" spans="2:10" ht="17.100000000000001" customHeight="1" x14ac:dyDescent="0.25">
      <c r="B226" s="85"/>
      <c r="C226" s="12" t="s">
        <v>30</v>
      </c>
      <c r="D226" s="11" t="s">
        <v>31</v>
      </c>
    </row>
    <row r="227" spans="2:10" ht="17.100000000000001" customHeight="1" x14ac:dyDescent="0.25">
      <c r="B227" s="85"/>
      <c r="C227" s="12" t="s">
        <v>32</v>
      </c>
      <c r="D227" s="11" t="s">
        <v>33</v>
      </c>
    </row>
    <row r="228" spans="2:10" ht="30" customHeight="1" x14ac:dyDescent="0.25">
      <c r="B228" s="85"/>
      <c r="C228" s="12"/>
      <c r="D228" s="60" t="s">
        <v>125</v>
      </c>
    </row>
    <row r="229" spans="2:10" ht="45.95" customHeight="1" x14ac:dyDescent="0.25">
      <c r="B229" s="85" t="s">
        <v>29</v>
      </c>
      <c r="C229" s="12" t="s">
        <v>36</v>
      </c>
      <c r="D229" s="14" t="s">
        <v>37</v>
      </c>
    </row>
    <row r="230" spans="2:10" ht="72" customHeight="1" x14ac:dyDescent="0.25">
      <c r="B230" s="85"/>
      <c r="C230" s="12" t="s">
        <v>38</v>
      </c>
      <c r="D230" s="14" t="s">
        <v>37</v>
      </c>
    </row>
    <row r="231" spans="2:10" ht="138.94999999999999" customHeight="1" x14ac:dyDescent="0.25">
      <c r="B231" s="10" t="s">
        <v>34</v>
      </c>
      <c r="C231" s="12" t="s">
        <v>39</v>
      </c>
      <c r="D231" s="13">
        <v>2</v>
      </c>
    </row>
    <row r="232" spans="2:10" ht="17.100000000000001" customHeight="1" x14ac:dyDescent="0.25">
      <c r="B232" s="85" t="s">
        <v>35</v>
      </c>
      <c r="C232" s="16" t="s">
        <v>40</v>
      </c>
      <c r="D232" s="17">
        <v>524245</v>
      </c>
    </row>
    <row r="233" spans="2:10" ht="17.100000000000001" customHeight="1" x14ac:dyDescent="0.25">
      <c r="B233" s="85"/>
    </row>
    <row r="234" spans="2:10" ht="17.100000000000001" customHeight="1" x14ac:dyDescent="0.25">
      <c r="B234" s="85"/>
      <c r="C234" s="5"/>
      <c r="D234" s="5"/>
      <c r="E234" s="5"/>
      <c r="F234" s="5"/>
      <c r="G234" s="5"/>
      <c r="H234" s="6"/>
    </row>
    <row r="235" spans="2:10" ht="17.100000000000001" customHeight="1" x14ac:dyDescent="0.25">
      <c r="B235" s="91"/>
      <c r="C235" s="79" t="s">
        <v>43</v>
      </c>
      <c r="D235" s="80"/>
      <c r="E235" s="81"/>
      <c r="F235" s="80"/>
      <c r="G235" s="81"/>
      <c r="H235" s="95"/>
    </row>
    <row r="236" spans="2:10" x14ac:dyDescent="0.25">
      <c r="C236" s="96" t="s">
        <v>44</v>
      </c>
      <c r="D236" s="97"/>
      <c r="E236" s="97" t="s">
        <v>45</v>
      </c>
      <c r="F236" s="97"/>
      <c r="G236" s="98" t="s">
        <v>121</v>
      </c>
      <c r="H236" s="99"/>
    </row>
    <row r="237" spans="2:10" ht="21" customHeight="1" x14ac:dyDescent="0.25">
      <c r="B237" s="4" t="s">
        <v>42</v>
      </c>
      <c r="C237" s="19" t="s">
        <v>46</v>
      </c>
      <c r="D237" s="20" t="s">
        <v>47</v>
      </c>
      <c r="E237" s="21" t="s">
        <v>46</v>
      </c>
      <c r="F237" s="20" t="s">
        <v>47</v>
      </c>
      <c r="G237" s="21" t="s">
        <v>46</v>
      </c>
      <c r="H237" s="22" t="s">
        <v>47</v>
      </c>
    </row>
    <row r="238" spans="2:10" ht="15.95" customHeight="1" x14ac:dyDescent="0.25">
      <c r="B238" s="92"/>
      <c r="C238" s="24">
        <v>20</v>
      </c>
      <c r="D238" s="25">
        <v>1</v>
      </c>
      <c r="E238" s="26">
        <v>0</v>
      </c>
      <c r="F238" s="25">
        <v>0</v>
      </c>
      <c r="G238" s="26">
        <v>20</v>
      </c>
      <c r="H238" s="27">
        <v>1</v>
      </c>
    </row>
    <row r="239" spans="2:10" ht="15.95" customHeight="1" x14ac:dyDescent="0.25">
      <c r="B239" s="93"/>
    </row>
    <row r="240" spans="2:10" ht="15.95" customHeight="1" x14ac:dyDescent="0.25">
      <c r="B240" s="94"/>
      <c r="C240" s="5"/>
      <c r="D240" s="5"/>
      <c r="E240" s="5"/>
      <c r="F240" s="5"/>
      <c r="G240" s="5"/>
      <c r="H240" s="5"/>
      <c r="I240" s="5"/>
      <c r="J240" s="6"/>
    </row>
    <row r="241" spans="2:17" ht="59.1" customHeight="1" x14ac:dyDescent="0.25">
      <c r="B241" s="23" t="s">
        <v>93</v>
      </c>
      <c r="C241" s="29"/>
      <c r="D241" s="30"/>
      <c r="E241" s="79" t="s">
        <v>50</v>
      </c>
      <c r="F241" s="80"/>
      <c r="G241" s="81"/>
      <c r="H241" s="80"/>
      <c r="I241" s="81"/>
    </row>
    <row r="242" spans="2:17" ht="36.75" x14ac:dyDescent="0.25">
      <c r="C242" s="32"/>
      <c r="D242" s="33"/>
      <c r="E242" s="19" t="s">
        <v>130</v>
      </c>
      <c r="F242" s="20" t="s">
        <v>51</v>
      </c>
      <c r="G242" s="21" t="s">
        <v>52</v>
      </c>
      <c r="H242" s="21" t="s">
        <v>54</v>
      </c>
      <c r="I242" s="109" t="s">
        <v>121</v>
      </c>
      <c r="M242" s="19" t="s">
        <v>129</v>
      </c>
    </row>
    <row r="243" spans="2:17" ht="21" customHeight="1" x14ac:dyDescent="0.25">
      <c r="B243" s="4" t="s">
        <v>94</v>
      </c>
      <c r="C243" s="87" t="s">
        <v>96</v>
      </c>
      <c r="D243" s="56" t="s">
        <v>116</v>
      </c>
      <c r="E243" s="34">
        <v>0</v>
      </c>
      <c r="F243" s="35">
        <v>3</v>
      </c>
      <c r="G243" s="36">
        <v>0</v>
      </c>
      <c r="H243" s="36">
        <v>7</v>
      </c>
      <c r="I243" s="37">
        <v>10</v>
      </c>
      <c r="L243" s="68" t="s">
        <v>96</v>
      </c>
      <c r="M243" s="34">
        <v>0</v>
      </c>
    </row>
    <row r="244" spans="2:17" ht="15.95" customHeight="1" x14ac:dyDescent="0.25">
      <c r="B244" s="28"/>
      <c r="C244" s="88"/>
      <c r="D244" s="57" t="s">
        <v>117</v>
      </c>
      <c r="E244" s="39">
        <v>0</v>
      </c>
      <c r="F244" s="41">
        <f>F243/10</f>
        <v>0.3</v>
      </c>
      <c r="G244" s="41">
        <v>0</v>
      </c>
      <c r="H244" s="41">
        <f>H243/10</f>
        <v>0.7</v>
      </c>
      <c r="I244" s="42">
        <v>1</v>
      </c>
      <c r="L244" s="69" t="s">
        <v>97</v>
      </c>
      <c r="M244" s="47">
        <v>2</v>
      </c>
    </row>
    <row r="245" spans="2:17" ht="15.95" customHeight="1" x14ac:dyDescent="0.25">
      <c r="B245" s="31"/>
      <c r="C245" s="89"/>
      <c r="D245" s="58" t="s">
        <v>118</v>
      </c>
      <c r="E245" s="43">
        <v>0</v>
      </c>
      <c r="F245" s="45">
        <f>F243/20</f>
        <v>0.15</v>
      </c>
      <c r="G245" s="45">
        <v>0</v>
      </c>
      <c r="H245" s="45">
        <f>H243/20</f>
        <v>0.35</v>
      </c>
      <c r="I245" s="46">
        <v>0.5</v>
      </c>
      <c r="L245" s="69" t="s">
        <v>98</v>
      </c>
      <c r="M245" s="47">
        <v>2</v>
      </c>
      <c r="N245" s="20" t="s">
        <v>51</v>
      </c>
      <c r="O245" s="21" t="s">
        <v>52</v>
      </c>
      <c r="P245" s="20" t="s">
        <v>53</v>
      </c>
      <c r="Q245" s="21" t="s">
        <v>54</v>
      </c>
    </row>
    <row r="246" spans="2:17" ht="17.100000000000001" customHeight="1" x14ac:dyDescent="0.25">
      <c r="B246" s="84" t="s">
        <v>95</v>
      </c>
      <c r="C246" s="89" t="s">
        <v>97</v>
      </c>
      <c r="D246" s="56" t="s">
        <v>116</v>
      </c>
      <c r="E246" s="47">
        <v>2</v>
      </c>
      <c r="F246" s="48">
        <v>0</v>
      </c>
      <c r="G246" s="49">
        <v>1</v>
      </c>
      <c r="H246" s="49">
        <v>4</v>
      </c>
      <c r="I246" s="50">
        <v>7</v>
      </c>
      <c r="N246" s="35">
        <v>3</v>
      </c>
      <c r="O246" s="36">
        <v>0</v>
      </c>
      <c r="P246" s="35">
        <v>5</v>
      </c>
      <c r="Q246" s="36">
        <v>2</v>
      </c>
    </row>
    <row r="247" spans="2:17" ht="17.100000000000001" customHeight="1" x14ac:dyDescent="0.25">
      <c r="B247" s="85"/>
      <c r="C247" s="88"/>
      <c r="D247" s="57" t="s">
        <v>117</v>
      </c>
      <c r="E247" s="41">
        <f>E246/7</f>
        <v>0.2857142857142857</v>
      </c>
      <c r="F247" s="41">
        <f>F246/7</f>
        <v>0</v>
      </c>
      <c r="G247" s="41">
        <f>G246/7</f>
        <v>0.14285714285714285</v>
      </c>
      <c r="H247" s="41">
        <f>H246/7</f>
        <v>0.5714285714285714</v>
      </c>
      <c r="I247" s="42">
        <v>1</v>
      </c>
      <c r="L247" s="64"/>
      <c r="N247" s="48">
        <v>0</v>
      </c>
      <c r="O247" s="49">
        <v>1</v>
      </c>
      <c r="P247" s="48">
        <v>2</v>
      </c>
      <c r="Q247" s="49">
        <v>2</v>
      </c>
    </row>
    <row r="248" spans="2:17" ht="17.100000000000001" customHeight="1" x14ac:dyDescent="0.25">
      <c r="B248" s="85"/>
      <c r="C248" s="89"/>
      <c r="D248" s="58" t="s">
        <v>118</v>
      </c>
      <c r="E248" s="41">
        <f>E247/20</f>
        <v>1.4285714285714285E-2</v>
      </c>
      <c r="F248" s="41">
        <f>F247/20</f>
        <v>0</v>
      </c>
      <c r="G248" s="41">
        <f>G247/20</f>
        <v>7.1428571428571426E-3</v>
      </c>
      <c r="H248" s="41">
        <f>H247/20</f>
        <v>2.8571428571428571E-2</v>
      </c>
      <c r="I248" s="46">
        <v>0.35</v>
      </c>
      <c r="L248" s="69"/>
      <c r="N248" s="48">
        <v>0</v>
      </c>
      <c r="O248" s="49">
        <v>0</v>
      </c>
      <c r="P248" s="48">
        <v>0</v>
      </c>
      <c r="Q248" s="49">
        <v>1</v>
      </c>
    </row>
    <row r="249" spans="2:17" ht="17.100000000000001" customHeight="1" x14ac:dyDescent="0.25">
      <c r="B249" s="85"/>
      <c r="C249" s="89" t="s">
        <v>98</v>
      </c>
      <c r="D249" s="56" t="s">
        <v>116</v>
      </c>
      <c r="E249" s="47">
        <v>2</v>
      </c>
      <c r="F249" s="48">
        <v>0</v>
      </c>
      <c r="G249" s="49">
        <v>0</v>
      </c>
      <c r="H249" s="49">
        <v>1</v>
      </c>
      <c r="I249" s="50">
        <v>3</v>
      </c>
    </row>
    <row r="250" spans="2:17" ht="17.100000000000001" customHeight="1" x14ac:dyDescent="0.25">
      <c r="B250" s="85"/>
      <c r="C250" s="88"/>
      <c r="D250" s="57" t="s">
        <v>117</v>
      </c>
      <c r="E250" s="39">
        <v>0.66666666666666652</v>
      </c>
      <c r="F250" s="40">
        <v>0</v>
      </c>
      <c r="G250" s="41">
        <v>0</v>
      </c>
      <c r="H250" s="41">
        <f>H249/10</f>
        <v>0.1</v>
      </c>
      <c r="I250" s="42">
        <v>1</v>
      </c>
      <c r="L250" s="64"/>
    </row>
    <row r="251" spans="2:17" ht="17.100000000000001" customHeight="1" x14ac:dyDescent="0.25">
      <c r="B251" s="85"/>
      <c r="C251" s="89"/>
      <c r="D251" s="58" t="s">
        <v>118</v>
      </c>
      <c r="E251" s="43">
        <v>0.1</v>
      </c>
      <c r="F251" s="44">
        <v>0</v>
      </c>
      <c r="G251" s="45">
        <v>0</v>
      </c>
      <c r="H251" s="45">
        <f>H249/20</f>
        <v>0.05</v>
      </c>
      <c r="I251" s="46">
        <v>0.15</v>
      </c>
      <c r="L251" s="69"/>
    </row>
    <row r="252" spans="2:17" ht="17.100000000000001" customHeight="1" x14ac:dyDescent="0.25">
      <c r="B252" s="85"/>
      <c r="C252" s="38"/>
      <c r="D252" s="56" t="s">
        <v>116</v>
      </c>
      <c r="E252" s="47">
        <v>4</v>
      </c>
      <c r="F252" s="48">
        <v>3</v>
      </c>
      <c r="G252" s="49">
        <v>1</v>
      </c>
      <c r="H252" s="49">
        <v>12</v>
      </c>
      <c r="I252" s="50">
        <v>20</v>
      </c>
    </row>
    <row r="253" spans="2:17" ht="17.100000000000001" customHeight="1" x14ac:dyDescent="0.25">
      <c r="B253" s="85"/>
      <c r="C253" s="38"/>
      <c r="D253" s="57" t="s">
        <v>117</v>
      </c>
      <c r="E253" s="39">
        <v>0.2</v>
      </c>
      <c r="F253" s="40">
        <v>0.15</v>
      </c>
      <c r="G253" s="41">
        <v>0.05</v>
      </c>
      <c r="H253" s="41">
        <f>H252/10</f>
        <v>1.2</v>
      </c>
      <c r="I253" s="42">
        <v>1</v>
      </c>
    </row>
    <row r="254" spans="2:17" ht="17.100000000000001" customHeight="1" x14ac:dyDescent="0.25">
      <c r="B254" s="86"/>
      <c r="C254" s="51"/>
      <c r="D254" s="58" t="s">
        <v>118</v>
      </c>
      <c r="E254" s="52">
        <v>0.2</v>
      </c>
      <c r="F254" s="53">
        <v>0.15</v>
      </c>
      <c r="G254" s="54">
        <v>0.05</v>
      </c>
      <c r="H254" s="45">
        <f>H252/20</f>
        <v>0.6</v>
      </c>
      <c r="I254" s="55">
        <v>1</v>
      </c>
    </row>
    <row r="255" spans="2:17" ht="17.100000000000001" customHeight="1" x14ac:dyDescent="0.25">
      <c r="B255" s="62" t="s">
        <v>121</v>
      </c>
    </row>
    <row r="256" spans="2:17" ht="17.100000000000001" customHeight="1" x14ac:dyDescent="0.25">
      <c r="B256" s="10"/>
    </row>
    <row r="257" spans="2:4" ht="17.100000000000001" customHeight="1" x14ac:dyDescent="0.25">
      <c r="B257" s="15"/>
    </row>
    <row r="259" spans="2:4" x14ac:dyDescent="0.25">
      <c r="B259" s="2" t="s">
        <v>11</v>
      </c>
    </row>
    <row r="260" spans="2:4" x14ac:dyDescent="0.25">
      <c r="B260" s="2" t="s">
        <v>99</v>
      </c>
    </row>
    <row r="261" spans="2:4" x14ac:dyDescent="0.25">
      <c r="B261" s="2" t="s">
        <v>13</v>
      </c>
    </row>
    <row r="262" spans="2:4" ht="15.75" x14ac:dyDescent="0.25">
      <c r="B262" s="59" t="s">
        <v>119</v>
      </c>
    </row>
    <row r="263" spans="2:4" x14ac:dyDescent="0.25">
      <c r="B263" s="2" t="s">
        <v>14</v>
      </c>
    </row>
    <row r="265" spans="2:4" x14ac:dyDescent="0.25">
      <c r="C265" s="5"/>
      <c r="D265" s="6"/>
    </row>
    <row r="266" spans="2:4" ht="18" x14ac:dyDescent="0.25">
      <c r="B266" s="3" t="s">
        <v>15</v>
      </c>
      <c r="C266" s="8"/>
      <c r="D266" s="9" t="s">
        <v>100</v>
      </c>
    </row>
    <row r="267" spans="2:4" x14ac:dyDescent="0.25">
      <c r="C267" s="12"/>
      <c r="D267" s="11" t="s">
        <v>20</v>
      </c>
    </row>
    <row r="268" spans="2:4" ht="21" customHeight="1" x14ac:dyDescent="0.25">
      <c r="B268" s="4" t="s">
        <v>16</v>
      </c>
      <c r="C268" s="12" t="s">
        <v>22</v>
      </c>
      <c r="D268" s="11" t="s">
        <v>23</v>
      </c>
    </row>
    <row r="269" spans="2:4" ht="17.100000000000001" customHeight="1" x14ac:dyDescent="0.25">
      <c r="B269" s="7" t="s">
        <v>17</v>
      </c>
      <c r="C269" s="12" t="s">
        <v>24</v>
      </c>
      <c r="D269" s="11" t="s">
        <v>25</v>
      </c>
    </row>
    <row r="270" spans="2:4" ht="17.100000000000001" customHeight="1" x14ac:dyDescent="0.25">
      <c r="B270" s="10" t="s">
        <v>19</v>
      </c>
      <c r="C270" s="12" t="s">
        <v>26</v>
      </c>
      <c r="D270" s="11" t="s">
        <v>25</v>
      </c>
    </row>
    <row r="271" spans="2:4" ht="17.100000000000001" customHeight="1" x14ac:dyDescent="0.25">
      <c r="B271" s="85" t="s">
        <v>21</v>
      </c>
      <c r="C271" s="12" t="s">
        <v>27</v>
      </c>
      <c r="D271" s="11" t="s">
        <v>25</v>
      </c>
    </row>
    <row r="272" spans="2:4" ht="17.100000000000001" customHeight="1" x14ac:dyDescent="0.25">
      <c r="B272" s="85"/>
      <c r="C272" s="12" t="s">
        <v>28</v>
      </c>
      <c r="D272" s="13">
        <v>20</v>
      </c>
    </row>
    <row r="273" spans="2:10" ht="17.100000000000001" customHeight="1" x14ac:dyDescent="0.25">
      <c r="B273" s="85"/>
      <c r="C273" s="12" t="s">
        <v>30</v>
      </c>
      <c r="D273" s="11" t="s">
        <v>31</v>
      </c>
    </row>
    <row r="274" spans="2:10" ht="17.100000000000001" customHeight="1" x14ac:dyDescent="0.25">
      <c r="B274" s="85"/>
      <c r="C274" s="12" t="s">
        <v>32</v>
      </c>
      <c r="D274" s="11" t="s">
        <v>33</v>
      </c>
    </row>
    <row r="275" spans="2:10" ht="30" customHeight="1" x14ac:dyDescent="0.25">
      <c r="B275" s="85"/>
      <c r="C275" s="12"/>
      <c r="D275" s="60" t="s">
        <v>126</v>
      </c>
    </row>
    <row r="276" spans="2:10" ht="45.95" customHeight="1" x14ac:dyDescent="0.25">
      <c r="B276" s="85" t="s">
        <v>29</v>
      </c>
      <c r="C276" s="12" t="s">
        <v>36</v>
      </c>
      <c r="D276" s="14" t="s">
        <v>37</v>
      </c>
    </row>
    <row r="277" spans="2:10" ht="72" customHeight="1" x14ac:dyDescent="0.25">
      <c r="B277" s="85"/>
      <c r="C277" s="12" t="s">
        <v>38</v>
      </c>
      <c r="D277" s="14" t="s">
        <v>101</v>
      </c>
    </row>
    <row r="278" spans="2:10" ht="152.1" customHeight="1" x14ac:dyDescent="0.25">
      <c r="B278" s="10" t="s">
        <v>34</v>
      </c>
      <c r="C278" s="12" t="s">
        <v>39</v>
      </c>
      <c r="D278" s="13">
        <v>2</v>
      </c>
    </row>
    <row r="279" spans="2:10" ht="17.100000000000001" customHeight="1" x14ac:dyDescent="0.25">
      <c r="B279" s="85" t="s">
        <v>35</v>
      </c>
      <c r="C279" s="16" t="s">
        <v>40</v>
      </c>
      <c r="D279" s="17">
        <v>524245</v>
      </c>
    </row>
    <row r="280" spans="2:10" ht="17.100000000000001" customHeight="1" x14ac:dyDescent="0.25">
      <c r="B280" s="85"/>
    </row>
    <row r="281" spans="2:10" ht="17.100000000000001" customHeight="1" x14ac:dyDescent="0.25">
      <c r="B281" s="85"/>
      <c r="C281" s="5"/>
      <c r="D281" s="5"/>
      <c r="E281" s="5"/>
      <c r="F281" s="5"/>
      <c r="G281" s="5"/>
      <c r="H281" s="6"/>
    </row>
    <row r="282" spans="2:10" ht="17.100000000000001" customHeight="1" x14ac:dyDescent="0.25">
      <c r="B282" s="91"/>
      <c r="C282" s="79" t="s">
        <v>43</v>
      </c>
      <c r="D282" s="80"/>
      <c r="E282" s="81"/>
      <c r="F282" s="80"/>
      <c r="G282" s="81"/>
      <c r="H282" s="95"/>
    </row>
    <row r="283" spans="2:10" x14ac:dyDescent="0.25">
      <c r="C283" s="96" t="s">
        <v>44</v>
      </c>
      <c r="D283" s="97"/>
      <c r="E283" s="97" t="s">
        <v>45</v>
      </c>
      <c r="F283" s="97"/>
      <c r="G283" s="98" t="s">
        <v>121</v>
      </c>
      <c r="H283" s="99"/>
    </row>
    <row r="284" spans="2:10" ht="21" customHeight="1" x14ac:dyDescent="0.25">
      <c r="B284" s="4" t="s">
        <v>42</v>
      </c>
      <c r="C284" s="19" t="s">
        <v>46</v>
      </c>
      <c r="D284" s="20" t="s">
        <v>47</v>
      </c>
      <c r="E284" s="21" t="s">
        <v>46</v>
      </c>
      <c r="F284" s="20" t="s">
        <v>47</v>
      </c>
      <c r="G284" s="21" t="s">
        <v>46</v>
      </c>
      <c r="H284" s="22" t="s">
        <v>47</v>
      </c>
    </row>
    <row r="285" spans="2:10" ht="15.95" customHeight="1" x14ac:dyDescent="0.25">
      <c r="B285" s="92"/>
      <c r="C285" s="24">
        <v>20</v>
      </c>
      <c r="D285" s="25">
        <v>1</v>
      </c>
      <c r="E285" s="26">
        <v>0</v>
      </c>
      <c r="F285" s="25">
        <v>0</v>
      </c>
      <c r="G285" s="26">
        <v>20</v>
      </c>
      <c r="H285" s="27">
        <v>1</v>
      </c>
    </row>
    <row r="286" spans="2:10" ht="15.95" customHeight="1" x14ac:dyDescent="0.25">
      <c r="B286" s="93"/>
    </row>
    <row r="287" spans="2:10" ht="15.95" customHeight="1" x14ac:dyDescent="0.25">
      <c r="B287" s="94"/>
      <c r="C287" s="5"/>
      <c r="D287" s="5"/>
      <c r="E287" s="5"/>
      <c r="F287" s="5"/>
      <c r="G287" s="5"/>
      <c r="H287" s="5"/>
      <c r="I287" s="5"/>
      <c r="J287" s="6"/>
    </row>
    <row r="288" spans="2:10" ht="72" customHeight="1" x14ac:dyDescent="0.25">
      <c r="B288" s="23" t="s">
        <v>102</v>
      </c>
      <c r="C288" s="29"/>
      <c r="D288" s="30"/>
      <c r="E288" s="79" t="s">
        <v>50</v>
      </c>
      <c r="F288" s="80"/>
      <c r="G288" s="81"/>
      <c r="H288" s="80"/>
      <c r="I288" s="81"/>
      <c r="J288" s="82" t="s">
        <v>121</v>
      </c>
    </row>
    <row r="289" spans="2:18" ht="24.75" x14ac:dyDescent="0.25">
      <c r="C289" s="32"/>
      <c r="D289" s="33"/>
      <c r="E289" s="19" t="s">
        <v>130</v>
      </c>
      <c r="F289" s="20" t="s">
        <v>51</v>
      </c>
      <c r="G289" s="21" t="s">
        <v>52</v>
      </c>
      <c r="H289" s="20" t="s">
        <v>53</v>
      </c>
      <c r="I289" s="21" t="s">
        <v>54</v>
      </c>
      <c r="J289" s="83"/>
    </row>
    <row r="290" spans="2:18" ht="21" customHeight="1" x14ac:dyDescent="0.25">
      <c r="B290" s="4" t="s">
        <v>103</v>
      </c>
      <c r="C290" s="87" t="s">
        <v>66</v>
      </c>
      <c r="D290" s="56" t="s">
        <v>116</v>
      </c>
      <c r="E290" s="34">
        <v>0</v>
      </c>
      <c r="F290" s="35">
        <v>0</v>
      </c>
      <c r="G290" s="36">
        <v>0</v>
      </c>
      <c r="H290" s="35">
        <v>1</v>
      </c>
      <c r="I290" s="36">
        <v>1</v>
      </c>
      <c r="J290" s="37">
        <v>2</v>
      </c>
      <c r="M290" s="68" t="s">
        <v>66</v>
      </c>
    </row>
    <row r="291" spans="2:18" ht="15.95" customHeight="1" x14ac:dyDescent="0.25">
      <c r="B291" s="28"/>
      <c r="C291" s="88"/>
      <c r="D291" s="57" t="s">
        <v>117</v>
      </c>
      <c r="E291" s="39">
        <v>0</v>
      </c>
      <c r="F291" s="40">
        <v>0</v>
      </c>
      <c r="G291" s="41">
        <v>0</v>
      </c>
      <c r="H291" s="40">
        <v>0.5</v>
      </c>
      <c r="I291" s="41">
        <v>0.5</v>
      </c>
      <c r="J291" s="42">
        <v>1</v>
      </c>
      <c r="M291" s="69" t="s">
        <v>67</v>
      </c>
    </row>
    <row r="292" spans="2:18" ht="15.95" customHeight="1" x14ac:dyDescent="0.25">
      <c r="B292" s="31"/>
      <c r="C292" s="89"/>
      <c r="D292" s="58" t="s">
        <v>118</v>
      </c>
      <c r="E292" s="43">
        <v>0</v>
      </c>
      <c r="F292" s="44">
        <v>0</v>
      </c>
      <c r="G292" s="45">
        <v>0</v>
      </c>
      <c r="H292" s="44">
        <v>0.05</v>
      </c>
      <c r="I292" s="45">
        <v>0.05</v>
      </c>
      <c r="J292" s="46">
        <v>0.1</v>
      </c>
      <c r="M292" s="69" t="s">
        <v>68</v>
      </c>
      <c r="N292" s="19" t="s">
        <v>130</v>
      </c>
      <c r="O292" s="20" t="s">
        <v>51</v>
      </c>
      <c r="P292" s="21" t="s">
        <v>52</v>
      </c>
      <c r="Q292" s="20" t="s">
        <v>53</v>
      </c>
      <c r="R292" s="21" t="s">
        <v>54</v>
      </c>
    </row>
    <row r="293" spans="2:18" ht="17.100000000000001" customHeight="1" x14ac:dyDescent="0.25">
      <c r="B293" s="84" t="s">
        <v>65</v>
      </c>
      <c r="C293" s="89" t="s">
        <v>67</v>
      </c>
      <c r="D293" s="56" t="s">
        <v>116</v>
      </c>
      <c r="E293" s="47">
        <v>3</v>
      </c>
      <c r="F293" s="48">
        <v>2</v>
      </c>
      <c r="G293" s="49">
        <v>1</v>
      </c>
      <c r="H293" s="48">
        <v>1</v>
      </c>
      <c r="I293" s="49">
        <v>0</v>
      </c>
      <c r="J293" s="50">
        <v>7</v>
      </c>
      <c r="M293" s="69" t="s">
        <v>69</v>
      </c>
      <c r="N293" s="34">
        <v>0</v>
      </c>
      <c r="O293" s="35">
        <v>0</v>
      </c>
      <c r="P293" s="36">
        <v>0</v>
      </c>
      <c r="Q293" s="35">
        <v>1</v>
      </c>
      <c r="R293" s="36">
        <v>1</v>
      </c>
    </row>
    <row r="294" spans="2:18" ht="30" customHeight="1" x14ac:dyDescent="0.25">
      <c r="B294" s="85"/>
      <c r="C294" s="88"/>
      <c r="D294" s="57" t="s">
        <v>117</v>
      </c>
      <c r="E294" s="39">
        <v>0.42857142857142855</v>
      </c>
      <c r="F294" s="40">
        <v>0.2857142857142857</v>
      </c>
      <c r="G294" s="41">
        <v>0.14285714285714285</v>
      </c>
      <c r="H294" s="40">
        <v>0.14285714285714285</v>
      </c>
      <c r="I294" s="41">
        <v>0</v>
      </c>
      <c r="J294" s="42">
        <v>1</v>
      </c>
      <c r="M294" s="69" t="s">
        <v>70</v>
      </c>
      <c r="N294" s="47">
        <v>3</v>
      </c>
      <c r="O294" s="48">
        <v>2</v>
      </c>
      <c r="P294" s="49">
        <v>1</v>
      </c>
      <c r="Q294" s="48">
        <v>1</v>
      </c>
      <c r="R294" s="49">
        <v>0</v>
      </c>
    </row>
    <row r="295" spans="2:18" ht="17.100000000000001" customHeight="1" x14ac:dyDescent="0.25">
      <c r="B295" s="85"/>
      <c r="C295" s="89"/>
      <c r="D295" s="58" t="s">
        <v>118</v>
      </c>
      <c r="E295" s="43">
        <v>0.15</v>
      </c>
      <c r="F295" s="44">
        <v>0.1</v>
      </c>
      <c r="G295" s="45">
        <v>0.05</v>
      </c>
      <c r="H295" s="44">
        <v>0.05</v>
      </c>
      <c r="I295" s="45">
        <v>0</v>
      </c>
      <c r="J295" s="46">
        <v>0.35</v>
      </c>
      <c r="M295" s="69"/>
      <c r="N295" s="47">
        <v>0</v>
      </c>
      <c r="O295" s="48">
        <v>0</v>
      </c>
      <c r="P295" s="49">
        <v>0</v>
      </c>
      <c r="Q295" s="48">
        <v>1</v>
      </c>
      <c r="R295" s="49">
        <v>1</v>
      </c>
    </row>
    <row r="296" spans="2:18" ht="17.100000000000001" customHeight="1" x14ac:dyDescent="0.25">
      <c r="B296" s="85"/>
      <c r="C296" s="89" t="s">
        <v>68</v>
      </c>
      <c r="D296" s="56" t="s">
        <v>116</v>
      </c>
      <c r="E296" s="47">
        <v>0</v>
      </c>
      <c r="F296" s="48">
        <v>0</v>
      </c>
      <c r="G296" s="49">
        <v>0</v>
      </c>
      <c r="H296" s="48">
        <v>1</v>
      </c>
      <c r="I296" s="49">
        <v>1</v>
      </c>
      <c r="J296" s="50">
        <v>2</v>
      </c>
      <c r="N296" s="47">
        <v>1</v>
      </c>
      <c r="O296" s="48">
        <v>1</v>
      </c>
      <c r="P296" s="49">
        <v>0</v>
      </c>
      <c r="Q296" s="48">
        <v>0</v>
      </c>
      <c r="R296" s="49">
        <v>1</v>
      </c>
    </row>
    <row r="297" spans="2:18" ht="30" customHeight="1" x14ac:dyDescent="0.25">
      <c r="B297" s="85"/>
      <c r="C297" s="88"/>
      <c r="D297" s="57" t="s">
        <v>117</v>
      </c>
      <c r="E297" s="39">
        <v>0</v>
      </c>
      <c r="F297" s="40">
        <v>0</v>
      </c>
      <c r="G297" s="41">
        <v>0</v>
      </c>
      <c r="H297" s="40">
        <v>0.5</v>
      </c>
      <c r="I297" s="41">
        <v>0.5</v>
      </c>
      <c r="J297" s="42">
        <v>1</v>
      </c>
      <c r="M297" s="64"/>
      <c r="N297" s="47">
        <v>0</v>
      </c>
      <c r="O297" s="48">
        <v>0</v>
      </c>
      <c r="P297" s="49">
        <v>0</v>
      </c>
      <c r="Q297" s="48">
        <v>4</v>
      </c>
      <c r="R297" s="49">
        <v>2</v>
      </c>
    </row>
    <row r="298" spans="2:18" ht="17.100000000000001" customHeight="1" x14ac:dyDescent="0.25">
      <c r="B298" s="85"/>
      <c r="C298" s="89"/>
      <c r="D298" s="58" t="s">
        <v>118</v>
      </c>
      <c r="E298" s="43">
        <v>0</v>
      </c>
      <c r="F298" s="44">
        <v>0</v>
      </c>
      <c r="G298" s="45">
        <v>0</v>
      </c>
      <c r="H298" s="44">
        <v>0.05</v>
      </c>
      <c r="I298" s="45">
        <v>0.05</v>
      </c>
      <c r="J298" s="46">
        <v>0.1</v>
      </c>
      <c r="M298" s="69"/>
    </row>
    <row r="299" spans="2:18" ht="17.100000000000001" customHeight="1" x14ac:dyDescent="0.25">
      <c r="B299" s="85"/>
      <c r="C299" s="89" t="s">
        <v>69</v>
      </c>
      <c r="D299" s="56" t="s">
        <v>116</v>
      </c>
      <c r="E299" s="47">
        <v>1</v>
      </c>
      <c r="F299" s="48">
        <v>1</v>
      </c>
      <c r="G299" s="49">
        <v>0</v>
      </c>
      <c r="H299" s="48">
        <v>0</v>
      </c>
      <c r="I299" s="49">
        <v>1</v>
      </c>
      <c r="J299" s="50">
        <v>3</v>
      </c>
    </row>
    <row r="300" spans="2:18" ht="30" customHeight="1" x14ac:dyDescent="0.25">
      <c r="B300" s="85"/>
      <c r="C300" s="88"/>
      <c r="D300" s="57" t="s">
        <v>117</v>
      </c>
      <c r="E300" s="39">
        <v>0.33333333333333326</v>
      </c>
      <c r="F300" s="40">
        <v>0.33333333333333326</v>
      </c>
      <c r="G300" s="41">
        <v>0</v>
      </c>
      <c r="H300" s="40">
        <v>0</v>
      </c>
      <c r="I300" s="41">
        <v>0.33333333333333326</v>
      </c>
      <c r="J300" s="42">
        <v>1</v>
      </c>
      <c r="M300" s="64"/>
    </row>
    <row r="301" spans="2:18" ht="17.100000000000001" customHeight="1" x14ac:dyDescent="0.25">
      <c r="B301" s="85"/>
      <c r="C301" s="89"/>
      <c r="D301" s="58" t="s">
        <v>118</v>
      </c>
      <c r="E301" s="43">
        <v>0.05</v>
      </c>
      <c r="F301" s="44">
        <v>0.05</v>
      </c>
      <c r="G301" s="45">
        <v>0</v>
      </c>
      <c r="H301" s="44">
        <v>0</v>
      </c>
      <c r="I301" s="45">
        <v>0.05</v>
      </c>
      <c r="J301" s="46">
        <v>0.15</v>
      </c>
      <c r="M301" s="69"/>
    </row>
    <row r="302" spans="2:18" ht="17.100000000000001" customHeight="1" x14ac:dyDescent="0.25">
      <c r="B302" s="85"/>
      <c r="C302" s="89" t="s">
        <v>70</v>
      </c>
      <c r="D302" s="56" t="s">
        <v>116</v>
      </c>
      <c r="E302" s="47">
        <v>0</v>
      </c>
      <c r="F302" s="48">
        <v>0</v>
      </c>
      <c r="G302" s="49">
        <v>0</v>
      </c>
      <c r="H302" s="48">
        <v>4</v>
      </c>
      <c r="I302" s="49">
        <v>2</v>
      </c>
      <c r="J302" s="50">
        <v>6</v>
      </c>
    </row>
    <row r="303" spans="2:18" ht="30" customHeight="1" x14ac:dyDescent="0.25">
      <c r="B303" s="85"/>
      <c r="C303" s="88"/>
      <c r="D303" s="57" t="s">
        <v>117</v>
      </c>
      <c r="E303" s="39">
        <v>0</v>
      </c>
      <c r="F303" s="40">
        <v>0</v>
      </c>
      <c r="G303" s="41">
        <v>0</v>
      </c>
      <c r="H303" s="40">
        <v>0.66666666666666652</v>
      </c>
      <c r="I303" s="41">
        <v>0.33333333333333326</v>
      </c>
      <c r="J303" s="42">
        <v>1</v>
      </c>
      <c r="M303" s="64"/>
    </row>
    <row r="304" spans="2:18" ht="17.100000000000001" customHeight="1" x14ac:dyDescent="0.25">
      <c r="B304" s="85"/>
      <c r="C304" s="89"/>
      <c r="D304" s="58" t="s">
        <v>118</v>
      </c>
      <c r="E304" s="43">
        <v>0</v>
      </c>
      <c r="F304" s="44">
        <v>0</v>
      </c>
      <c r="G304" s="45">
        <v>0</v>
      </c>
      <c r="H304" s="44">
        <v>0.2</v>
      </c>
      <c r="I304" s="45">
        <v>0.1</v>
      </c>
      <c r="J304" s="46">
        <v>0.3</v>
      </c>
      <c r="M304" s="69"/>
    </row>
    <row r="305" spans="2:10" ht="17.100000000000001" customHeight="1" x14ac:dyDescent="0.25">
      <c r="B305" s="85"/>
      <c r="C305" s="38"/>
      <c r="D305" s="56" t="s">
        <v>116</v>
      </c>
      <c r="E305" s="47">
        <v>4</v>
      </c>
      <c r="F305" s="48">
        <v>3</v>
      </c>
      <c r="G305" s="49">
        <v>1</v>
      </c>
      <c r="H305" s="48">
        <v>7</v>
      </c>
      <c r="I305" s="49">
        <v>5</v>
      </c>
      <c r="J305" s="50">
        <v>20</v>
      </c>
    </row>
    <row r="306" spans="2:10" ht="30" customHeight="1" x14ac:dyDescent="0.25">
      <c r="B306" s="85"/>
      <c r="C306" s="38"/>
      <c r="D306" s="57" t="s">
        <v>117</v>
      </c>
      <c r="E306" s="39">
        <v>0.2</v>
      </c>
      <c r="F306" s="40">
        <v>0.15</v>
      </c>
      <c r="G306" s="41">
        <v>0.05</v>
      </c>
      <c r="H306" s="40">
        <v>0.35</v>
      </c>
      <c r="I306" s="41">
        <v>0.25</v>
      </c>
      <c r="J306" s="42">
        <v>1</v>
      </c>
    </row>
    <row r="307" spans="2:10" ht="17.100000000000001" customHeight="1" x14ac:dyDescent="0.25">
      <c r="B307" s="86"/>
      <c r="C307" s="51"/>
      <c r="D307" s="58" t="s">
        <v>118</v>
      </c>
      <c r="E307" s="52">
        <v>0.2</v>
      </c>
      <c r="F307" s="53">
        <v>0.15</v>
      </c>
      <c r="G307" s="54">
        <v>0.05</v>
      </c>
      <c r="H307" s="53">
        <v>0.35</v>
      </c>
      <c r="I307" s="54">
        <v>0.25</v>
      </c>
      <c r="J307" s="55">
        <v>1</v>
      </c>
    </row>
    <row r="308" spans="2:10" ht="17.100000000000001" customHeight="1" x14ac:dyDescent="0.25">
      <c r="B308" s="62" t="s">
        <v>121</v>
      </c>
    </row>
    <row r="309" spans="2:10" ht="30" customHeight="1" x14ac:dyDescent="0.25">
      <c r="B309" s="10"/>
    </row>
    <row r="310" spans="2:10" ht="17.100000000000001" customHeight="1" x14ac:dyDescent="0.25">
      <c r="B310" s="15"/>
    </row>
    <row r="312" spans="2:10" x14ac:dyDescent="0.25">
      <c r="B312" s="2" t="s">
        <v>11</v>
      </c>
    </row>
    <row r="313" spans="2:10" x14ac:dyDescent="0.25">
      <c r="B313" s="2" t="s">
        <v>104</v>
      </c>
    </row>
    <row r="314" spans="2:10" x14ac:dyDescent="0.25">
      <c r="B314" s="2" t="s">
        <v>13</v>
      </c>
    </row>
    <row r="315" spans="2:10" ht="15.75" x14ac:dyDescent="0.25">
      <c r="B315" s="59" t="s">
        <v>119</v>
      </c>
    </row>
    <row r="316" spans="2:10" x14ac:dyDescent="0.25">
      <c r="B316" s="2" t="s">
        <v>14</v>
      </c>
    </row>
    <row r="318" spans="2:10" x14ac:dyDescent="0.25">
      <c r="C318" s="5"/>
      <c r="D318" s="6"/>
    </row>
    <row r="319" spans="2:10" ht="18" x14ac:dyDescent="0.25">
      <c r="B319" s="3" t="s">
        <v>15</v>
      </c>
      <c r="C319" s="8"/>
      <c r="D319" s="9" t="s">
        <v>105</v>
      </c>
    </row>
    <row r="320" spans="2:10" x14ac:dyDescent="0.25">
      <c r="C320" s="12"/>
      <c r="D320" s="11" t="s">
        <v>20</v>
      </c>
    </row>
    <row r="321" spans="2:8" ht="21" customHeight="1" x14ac:dyDescent="0.25">
      <c r="B321" s="4" t="s">
        <v>16</v>
      </c>
      <c r="C321" s="12" t="s">
        <v>22</v>
      </c>
      <c r="D321" s="11" t="s">
        <v>23</v>
      </c>
    </row>
    <row r="322" spans="2:8" ht="17.100000000000001" customHeight="1" x14ac:dyDescent="0.25">
      <c r="B322" s="7" t="s">
        <v>17</v>
      </c>
      <c r="C322" s="12" t="s">
        <v>24</v>
      </c>
      <c r="D322" s="11" t="s">
        <v>25</v>
      </c>
    </row>
    <row r="323" spans="2:8" ht="17.100000000000001" customHeight="1" x14ac:dyDescent="0.25">
      <c r="B323" s="10" t="s">
        <v>19</v>
      </c>
      <c r="C323" s="12" t="s">
        <v>26</v>
      </c>
      <c r="D323" s="11" t="s">
        <v>25</v>
      </c>
    </row>
    <row r="324" spans="2:8" ht="17.100000000000001" customHeight="1" x14ac:dyDescent="0.25">
      <c r="B324" s="85" t="s">
        <v>21</v>
      </c>
      <c r="C324" s="12" t="s">
        <v>27</v>
      </c>
      <c r="D324" s="11" t="s">
        <v>25</v>
      </c>
    </row>
    <row r="325" spans="2:8" ht="17.100000000000001" customHeight="1" x14ac:dyDescent="0.25">
      <c r="B325" s="85"/>
      <c r="C325" s="12" t="s">
        <v>28</v>
      </c>
      <c r="D325" s="13">
        <v>20</v>
      </c>
    </row>
    <row r="326" spans="2:8" ht="17.100000000000001" customHeight="1" x14ac:dyDescent="0.25">
      <c r="B326" s="85"/>
      <c r="C326" s="12" t="s">
        <v>30</v>
      </c>
      <c r="D326" s="11" t="s">
        <v>31</v>
      </c>
    </row>
    <row r="327" spans="2:8" ht="17.100000000000001" customHeight="1" x14ac:dyDescent="0.25">
      <c r="B327" s="85"/>
      <c r="C327" s="12" t="s">
        <v>32</v>
      </c>
      <c r="D327" s="11" t="s">
        <v>33</v>
      </c>
    </row>
    <row r="328" spans="2:8" ht="30" customHeight="1" x14ac:dyDescent="0.25">
      <c r="B328" s="85"/>
      <c r="C328" s="12"/>
      <c r="D328" s="60" t="s">
        <v>127</v>
      </c>
    </row>
    <row r="329" spans="2:8" ht="45.95" customHeight="1" x14ac:dyDescent="0.25">
      <c r="B329" s="85" t="s">
        <v>29</v>
      </c>
      <c r="C329" s="12" t="s">
        <v>36</v>
      </c>
      <c r="D329" s="14" t="s">
        <v>37</v>
      </c>
    </row>
    <row r="330" spans="2:8" ht="72" customHeight="1" x14ac:dyDescent="0.25">
      <c r="B330" s="85"/>
      <c r="C330" s="12" t="s">
        <v>38</v>
      </c>
      <c r="D330" s="14" t="s">
        <v>106</v>
      </c>
    </row>
    <row r="331" spans="2:8" ht="152.1" customHeight="1" x14ac:dyDescent="0.25">
      <c r="B331" s="10" t="s">
        <v>34</v>
      </c>
      <c r="C331" s="12" t="s">
        <v>39</v>
      </c>
      <c r="D331" s="13">
        <v>2</v>
      </c>
    </row>
    <row r="332" spans="2:8" ht="17.100000000000001" customHeight="1" x14ac:dyDescent="0.25">
      <c r="B332" s="85" t="s">
        <v>35</v>
      </c>
      <c r="C332" s="16" t="s">
        <v>40</v>
      </c>
      <c r="D332" s="17">
        <v>524245</v>
      </c>
    </row>
    <row r="333" spans="2:8" ht="17.100000000000001" customHeight="1" x14ac:dyDescent="0.25">
      <c r="B333" s="85"/>
    </row>
    <row r="334" spans="2:8" ht="17.100000000000001" customHeight="1" x14ac:dyDescent="0.25">
      <c r="B334" s="85"/>
      <c r="C334" s="5"/>
      <c r="D334" s="5"/>
      <c r="E334" s="5"/>
      <c r="F334" s="5"/>
      <c r="G334" s="5"/>
      <c r="H334" s="6"/>
    </row>
    <row r="335" spans="2:8" ht="17.100000000000001" customHeight="1" x14ac:dyDescent="0.25">
      <c r="B335" s="91"/>
      <c r="C335" s="79" t="s">
        <v>43</v>
      </c>
      <c r="D335" s="80"/>
      <c r="E335" s="81"/>
      <c r="F335" s="80"/>
      <c r="G335" s="81"/>
      <c r="H335" s="95"/>
    </row>
    <row r="336" spans="2:8" x14ac:dyDescent="0.25">
      <c r="C336" s="96" t="s">
        <v>44</v>
      </c>
      <c r="D336" s="97"/>
      <c r="E336" s="97" t="s">
        <v>45</v>
      </c>
      <c r="F336" s="97"/>
      <c r="G336" s="98" t="s">
        <v>121</v>
      </c>
      <c r="H336" s="99"/>
    </row>
    <row r="337" spans="2:11" ht="21" customHeight="1" x14ac:dyDescent="0.25">
      <c r="B337" s="4" t="s">
        <v>42</v>
      </c>
      <c r="C337" s="19" t="s">
        <v>46</v>
      </c>
      <c r="D337" s="20" t="s">
        <v>47</v>
      </c>
      <c r="E337" s="21" t="s">
        <v>46</v>
      </c>
      <c r="F337" s="20" t="s">
        <v>47</v>
      </c>
      <c r="G337" s="21" t="s">
        <v>46</v>
      </c>
      <c r="H337" s="22" t="s">
        <v>47</v>
      </c>
    </row>
    <row r="338" spans="2:11" ht="15.95" customHeight="1" x14ac:dyDescent="0.25">
      <c r="B338" s="92"/>
      <c r="C338" s="24">
        <v>20</v>
      </c>
      <c r="D338" s="25">
        <v>1</v>
      </c>
      <c r="E338" s="26">
        <v>0</v>
      </c>
      <c r="F338" s="25">
        <v>0</v>
      </c>
      <c r="G338" s="26">
        <v>20</v>
      </c>
      <c r="H338" s="27">
        <v>1</v>
      </c>
    </row>
    <row r="339" spans="2:11" ht="15.95" customHeight="1" x14ac:dyDescent="0.25">
      <c r="B339" s="93"/>
    </row>
    <row r="340" spans="2:11" ht="15.95" customHeight="1" x14ac:dyDescent="0.25">
      <c r="B340" s="94"/>
      <c r="C340" s="5"/>
      <c r="D340" s="5"/>
      <c r="E340" s="5"/>
      <c r="F340" s="5"/>
      <c r="G340" s="5"/>
      <c r="H340" s="6"/>
    </row>
    <row r="341" spans="2:11" ht="126" customHeight="1" x14ac:dyDescent="0.25">
      <c r="B341" s="23" t="s">
        <v>107</v>
      </c>
      <c r="C341" s="29"/>
      <c r="D341" s="30"/>
      <c r="E341" s="79" t="s">
        <v>109</v>
      </c>
      <c r="F341" s="80"/>
      <c r="G341" s="81"/>
    </row>
    <row r="342" spans="2:11" ht="15.75" x14ac:dyDescent="0.25">
      <c r="C342" s="32"/>
      <c r="D342" s="33"/>
      <c r="E342" s="20" t="s">
        <v>56</v>
      </c>
      <c r="F342" s="21" t="s">
        <v>57</v>
      </c>
      <c r="G342" s="109" t="s">
        <v>121</v>
      </c>
      <c r="J342" s="20" t="s">
        <v>56</v>
      </c>
      <c r="K342" s="21" t="s">
        <v>57</v>
      </c>
    </row>
    <row r="343" spans="2:11" ht="36" customHeight="1" x14ac:dyDescent="0.25">
      <c r="B343" s="4" t="s">
        <v>108</v>
      </c>
      <c r="C343" s="87" t="s">
        <v>130</v>
      </c>
      <c r="D343" s="56" t="s">
        <v>116</v>
      </c>
      <c r="E343" s="34">
        <v>1</v>
      </c>
      <c r="F343" s="36">
        <v>3</v>
      </c>
      <c r="G343" s="37">
        <v>4</v>
      </c>
      <c r="I343" s="68" t="s">
        <v>130</v>
      </c>
      <c r="J343" s="34">
        <v>1</v>
      </c>
      <c r="K343" s="36">
        <v>3</v>
      </c>
    </row>
    <row r="344" spans="2:11" ht="45" customHeight="1" x14ac:dyDescent="0.25">
      <c r="B344" s="28"/>
      <c r="C344" s="88"/>
      <c r="D344" s="57" t="s">
        <v>117</v>
      </c>
      <c r="E344" s="39">
        <v>0.25</v>
      </c>
      <c r="F344" s="41">
        <v>0.75</v>
      </c>
      <c r="G344" s="42">
        <v>1</v>
      </c>
      <c r="I344" s="69" t="s">
        <v>51</v>
      </c>
      <c r="J344" s="48">
        <v>2</v>
      </c>
      <c r="K344" s="49">
        <v>1</v>
      </c>
    </row>
    <row r="345" spans="2:11" ht="15.95" customHeight="1" x14ac:dyDescent="0.25">
      <c r="B345" s="31"/>
      <c r="C345" s="89"/>
      <c r="D345" s="58" t="s">
        <v>118</v>
      </c>
      <c r="E345" s="43">
        <v>0.05</v>
      </c>
      <c r="F345" s="45">
        <v>0.15</v>
      </c>
      <c r="G345" s="46">
        <v>0.2</v>
      </c>
      <c r="I345" s="69" t="s">
        <v>52</v>
      </c>
      <c r="J345" s="48">
        <v>1</v>
      </c>
      <c r="K345" s="49">
        <v>0</v>
      </c>
    </row>
    <row r="346" spans="2:11" ht="17.100000000000001" customHeight="1" x14ac:dyDescent="0.25">
      <c r="B346" s="84" t="s">
        <v>50</v>
      </c>
      <c r="C346" s="89" t="s">
        <v>51</v>
      </c>
      <c r="D346" s="56" t="s">
        <v>116</v>
      </c>
      <c r="E346" s="48">
        <v>2</v>
      </c>
      <c r="F346" s="49">
        <v>1</v>
      </c>
      <c r="G346" s="50">
        <v>3</v>
      </c>
      <c r="I346" s="69" t="s">
        <v>54</v>
      </c>
      <c r="J346" s="48">
        <v>9</v>
      </c>
      <c r="K346" s="49">
        <v>3</v>
      </c>
    </row>
    <row r="347" spans="2:11" ht="15.75" x14ac:dyDescent="0.25">
      <c r="B347" s="85"/>
      <c r="C347" s="88"/>
      <c r="D347" s="57" t="s">
        <v>117</v>
      </c>
      <c r="E347" s="40">
        <v>0.66666666666666652</v>
      </c>
      <c r="F347" s="41">
        <v>0.33333333333333326</v>
      </c>
      <c r="G347" s="42">
        <v>1</v>
      </c>
      <c r="I347" s="64"/>
    </row>
    <row r="348" spans="2:11" ht="17.100000000000001" customHeight="1" x14ac:dyDescent="0.25">
      <c r="B348" s="85"/>
      <c r="C348" s="89"/>
      <c r="D348" s="58" t="s">
        <v>118</v>
      </c>
      <c r="E348" s="44">
        <v>0.1</v>
      </c>
      <c r="F348" s="45">
        <v>0.05</v>
      </c>
      <c r="G348" s="46">
        <v>0.15</v>
      </c>
      <c r="I348" s="69"/>
    </row>
    <row r="349" spans="2:11" ht="17.100000000000001" customHeight="1" x14ac:dyDescent="0.25">
      <c r="B349" s="85"/>
      <c r="C349" s="89" t="s">
        <v>52</v>
      </c>
      <c r="D349" s="56" t="s">
        <v>116</v>
      </c>
      <c r="E349" s="48">
        <v>1</v>
      </c>
      <c r="F349" s="49">
        <v>0</v>
      </c>
      <c r="G349" s="50">
        <v>1</v>
      </c>
    </row>
    <row r="350" spans="2:11" ht="15.75" x14ac:dyDescent="0.25">
      <c r="B350" s="85"/>
      <c r="C350" s="88"/>
      <c r="D350" s="57" t="s">
        <v>117</v>
      </c>
      <c r="E350" s="40">
        <v>1</v>
      </c>
      <c r="F350" s="41">
        <v>0</v>
      </c>
      <c r="G350" s="42">
        <v>1</v>
      </c>
      <c r="I350" s="64"/>
    </row>
    <row r="351" spans="2:11" ht="17.100000000000001" customHeight="1" x14ac:dyDescent="0.25">
      <c r="B351" s="85"/>
      <c r="C351" s="89"/>
      <c r="D351" s="58" t="s">
        <v>118</v>
      </c>
      <c r="E351" s="44">
        <v>0.05</v>
      </c>
      <c r="F351" s="45">
        <v>0</v>
      </c>
      <c r="G351" s="46">
        <v>0.05</v>
      </c>
      <c r="I351" s="69"/>
    </row>
    <row r="352" spans="2:11" ht="17.100000000000001" customHeight="1" x14ac:dyDescent="0.25">
      <c r="B352" s="85"/>
      <c r="C352" s="89" t="s">
        <v>54</v>
      </c>
      <c r="D352" s="56" t="s">
        <v>116</v>
      </c>
      <c r="E352" s="48">
        <v>9</v>
      </c>
      <c r="F352" s="49">
        <v>3</v>
      </c>
      <c r="G352" s="50">
        <v>12</v>
      </c>
    </row>
    <row r="353" spans="2:9" ht="15.75" x14ac:dyDescent="0.25">
      <c r="B353" s="85"/>
      <c r="C353" s="88"/>
      <c r="D353" s="57" t="s">
        <v>117</v>
      </c>
      <c r="E353" s="40">
        <v>0.6</v>
      </c>
      <c r="F353" s="41">
        <v>0.4</v>
      </c>
      <c r="G353" s="42">
        <v>1</v>
      </c>
      <c r="I353" s="64"/>
    </row>
    <row r="354" spans="2:9" ht="17.100000000000001" customHeight="1" x14ac:dyDescent="0.25">
      <c r="B354" s="85"/>
      <c r="C354" s="89"/>
      <c r="D354" s="58" t="s">
        <v>118</v>
      </c>
      <c r="E354" s="44">
        <v>0.15</v>
      </c>
      <c r="F354" s="45">
        <v>0.1</v>
      </c>
      <c r="G354" s="46">
        <v>0.25</v>
      </c>
      <c r="I354" s="69"/>
    </row>
    <row r="355" spans="2:9" ht="17.100000000000001" customHeight="1" x14ac:dyDescent="0.25">
      <c r="B355" s="85"/>
      <c r="C355" s="106" t="s">
        <v>121</v>
      </c>
      <c r="D355" s="56" t="s">
        <v>116</v>
      </c>
      <c r="E355" s="48">
        <v>13</v>
      </c>
      <c r="F355" s="49">
        <v>7</v>
      </c>
      <c r="G355" s="50">
        <v>20</v>
      </c>
    </row>
    <row r="356" spans="2:9" ht="15.75" x14ac:dyDescent="0.25">
      <c r="B356" s="85"/>
      <c r="C356" s="107"/>
      <c r="D356" s="57" t="s">
        <v>117</v>
      </c>
      <c r="E356" s="40">
        <v>0.6</v>
      </c>
      <c r="F356" s="41">
        <v>0.35</v>
      </c>
      <c r="G356" s="42">
        <v>1</v>
      </c>
    </row>
    <row r="357" spans="2:9" ht="17.100000000000001" customHeight="1" x14ac:dyDescent="0.25">
      <c r="B357" s="85"/>
      <c r="C357" s="108"/>
      <c r="D357" s="58" t="s">
        <v>118</v>
      </c>
      <c r="E357" s="53">
        <v>0.6</v>
      </c>
      <c r="F357" s="54">
        <v>0.35</v>
      </c>
      <c r="G357" s="55">
        <v>1</v>
      </c>
    </row>
    <row r="358" spans="2:9" ht="17.100000000000001" customHeight="1" x14ac:dyDescent="0.25">
      <c r="B358" s="85"/>
    </row>
    <row r="359" spans="2:9" x14ac:dyDescent="0.25">
      <c r="B359" s="85"/>
    </row>
    <row r="360" spans="2:9" ht="17.100000000000001" customHeight="1" x14ac:dyDescent="0.25">
      <c r="B360" s="86"/>
    </row>
    <row r="361" spans="2:9" ht="17.100000000000001" customHeight="1" x14ac:dyDescent="0.25">
      <c r="B361" s="63" t="s">
        <v>121</v>
      </c>
    </row>
    <row r="362" spans="2:9" ht="59.1" customHeight="1" x14ac:dyDescent="0.25">
      <c r="B362" s="65"/>
    </row>
    <row r="363" spans="2:9" ht="17.100000000000001" customHeight="1" x14ac:dyDescent="0.25">
      <c r="B363" s="66"/>
    </row>
    <row r="365" spans="2:9" x14ac:dyDescent="0.25">
      <c r="B365" s="2" t="s">
        <v>11</v>
      </c>
    </row>
    <row r="366" spans="2:9" x14ac:dyDescent="0.25">
      <c r="B366" s="2" t="s">
        <v>110</v>
      </c>
    </row>
    <row r="367" spans="2:9" x14ac:dyDescent="0.25">
      <c r="B367" s="2" t="s">
        <v>13</v>
      </c>
    </row>
    <row r="368" spans="2:9" ht="15.75" x14ac:dyDescent="0.25">
      <c r="B368" s="59" t="s">
        <v>119</v>
      </c>
      <c r="C368" s="5"/>
      <c r="D368" s="6"/>
    </row>
    <row r="369" spans="2:8" x14ac:dyDescent="0.25">
      <c r="B369" s="2" t="s">
        <v>14</v>
      </c>
      <c r="C369" s="8"/>
      <c r="D369" s="9" t="s">
        <v>111</v>
      </c>
    </row>
    <row r="370" spans="2:8" x14ac:dyDescent="0.25">
      <c r="C370" s="12"/>
      <c r="D370" s="11" t="s">
        <v>20</v>
      </c>
    </row>
    <row r="371" spans="2:8" x14ac:dyDescent="0.25">
      <c r="C371" s="12" t="s">
        <v>22</v>
      </c>
      <c r="D371" s="11" t="s">
        <v>23</v>
      </c>
    </row>
    <row r="372" spans="2:8" ht="18" x14ac:dyDescent="0.25">
      <c r="B372" s="3" t="s">
        <v>15</v>
      </c>
      <c r="C372" s="12" t="s">
        <v>24</v>
      </c>
      <c r="D372" s="11" t="s">
        <v>25</v>
      </c>
    </row>
    <row r="373" spans="2:8" x14ac:dyDescent="0.25">
      <c r="C373" s="12" t="s">
        <v>26</v>
      </c>
      <c r="D373" s="11" t="s">
        <v>25</v>
      </c>
    </row>
    <row r="374" spans="2:8" ht="21" customHeight="1" x14ac:dyDescent="0.25">
      <c r="B374" s="4" t="s">
        <v>16</v>
      </c>
      <c r="C374" s="12" t="s">
        <v>27</v>
      </c>
      <c r="D374" s="11" t="s">
        <v>25</v>
      </c>
    </row>
    <row r="375" spans="2:8" ht="17.100000000000001" customHeight="1" x14ac:dyDescent="0.25">
      <c r="B375" s="7" t="s">
        <v>17</v>
      </c>
      <c r="C375" s="12" t="s">
        <v>28</v>
      </c>
      <c r="D375" s="13">
        <v>20</v>
      </c>
    </row>
    <row r="376" spans="2:8" ht="17.100000000000001" customHeight="1" x14ac:dyDescent="0.25">
      <c r="B376" s="10" t="s">
        <v>19</v>
      </c>
      <c r="C376" s="12" t="s">
        <v>30</v>
      </c>
      <c r="D376" s="11" t="s">
        <v>31</v>
      </c>
    </row>
    <row r="377" spans="2:8" ht="17.100000000000001" customHeight="1" x14ac:dyDescent="0.25">
      <c r="B377" s="85" t="s">
        <v>21</v>
      </c>
      <c r="C377" s="12" t="s">
        <v>32</v>
      </c>
      <c r="D377" s="11" t="s">
        <v>33</v>
      </c>
    </row>
    <row r="378" spans="2:8" ht="17.100000000000001" customHeight="1" x14ac:dyDescent="0.25">
      <c r="B378" s="85"/>
      <c r="C378" s="12"/>
      <c r="D378" s="60" t="s">
        <v>128</v>
      </c>
    </row>
    <row r="379" spans="2:8" ht="17.100000000000001" customHeight="1" x14ac:dyDescent="0.25">
      <c r="B379" s="85"/>
      <c r="C379" s="12" t="s">
        <v>36</v>
      </c>
      <c r="D379" s="14" t="s">
        <v>37</v>
      </c>
    </row>
    <row r="380" spans="2:8" ht="17.100000000000001" customHeight="1" x14ac:dyDescent="0.25">
      <c r="B380" s="85"/>
      <c r="C380" s="12" t="s">
        <v>38</v>
      </c>
      <c r="D380" s="14" t="s">
        <v>112</v>
      </c>
    </row>
    <row r="381" spans="2:8" ht="30" customHeight="1" x14ac:dyDescent="0.25">
      <c r="B381" s="85"/>
      <c r="C381" s="12" t="s">
        <v>39</v>
      </c>
      <c r="D381" s="13">
        <v>2</v>
      </c>
    </row>
    <row r="382" spans="2:8" ht="45.95" customHeight="1" x14ac:dyDescent="0.25">
      <c r="B382" s="85" t="s">
        <v>29</v>
      </c>
      <c r="C382" s="16" t="s">
        <v>40</v>
      </c>
      <c r="D382" s="17">
        <v>524245</v>
      </c>
    </row>
    <row r="383" spans="2:8" ht="72" customHeight="1" x14ac:dyDescent="0.25">
      <c r="B383" s="85"/>
    </row>
    <row r="384" spans="2:8" ht="152.1" customHeight="1" x14ac:dyDescent="0.25">
      <c r="B384" s="10" t="s">
        <v>34</v>
      </c>
      <c r="C384" s="5"/>
      <c r="D384" s="5"/>
      <c r="E384" s="5"/>
      <c r="F384" s="5"/>
      <c r="G384" s="5"/>
      <c r="H384" s="6"/>
    </row>
    <row r="385" spans="2:11" ht="17.100000000000001" customHeight="1" x14ac:dyDescent="0.25">
      <c r="B385" s="85" t="s">
        <v>35</v>
      </c>
      <c r="C385" s="79" t="s">
        <v>43</v>
      </c>
      <c r="D385" s="80"/>
      <c r="E385" s="81"/>
      <c r="F385" s="80"/>
      <c r="G385" s="81"/>
      <c r="H385" s="95"/>
    </row>
    <row r="386" spans="2:11" ht="17.100000000000001" customHeight="1" x14ac:dyDescent="0.25">
      <c r="B386" s="85"/>
      <c r="C386" s="96" t="s">
        <v>44</v>
      </c>
      <c r="D386" s="97"/>
      <c r="E386" s="97" t="s">
        <v>45</v>
      </c>
      <c r="F386" s="97"/>
      <c r="G386" s="98" t="s">
        <v>121</v>
      </c>
      <c r="H386" s="99"/>
    </row>
    <row r="387" spans="2:11" ht="17.100000000000001" customHeight="1" x14ac:dyDescent="0.25">
      <c r="B387" s="85"/>
      <c r="C387" s="19" t="s">
        <v>46</v>
      </c>
      <c r="D387" s="20" t="s">
        <v>47</v>
      </c>
      <c r="E387" s="21" t="s">
        <v>46</v>
      </c>
      <c r="F387" s="20" t="s">
        <v>47</v>
      </c>
      <c r="G387" s="21" t="s">
        <v>46</v>
      </c>
      <c r="H387" s="22" t="s">
        <v>47</v>
      </c>
    </row>
    <row r="388" spans="2:11" ht="17.100000000000001" customHeight="1" x14ac:dyDescent="0.25">
      <c r="B388" s="91"/>
      <c r="C388" s="24">
        <v>20</v>
      </c>
      <c r="D388" s="25">
        <v>1</v>
      </c>
      <c r="E388" s="26">
        <v>0</v>
      </c>
      <c r="F388" s="25">
        <v>0</v>
      </c>
      <c r="G388" s="26">
        <v>20</v>
      </c>
      <c r="H388" s="27">
        <v>1</v>
      </c>
    </row>
    <row r="390" spans="2:11" ht="21" customHeight="1" x14ac:dyDescent="0.25">
      <c r="B390" s="4" t="s">
        <v>42</v>
      </c>
      <c r="C390" s="5"/>
      <c r="D390" s="5"/>
      <c r="E390" s="5"/>
      <c r="F390" s="5"/>
      <c r="G390" s="5"/>
      <c r="H390" s="6"/>
    </row>
    <row r="391" spans="2:11" ht="15.95" customHeight="1" x14ac:dyDescent="0.25">
      <c r="B391" s="92"/>
      <c r="C391" s="29"/>
      <c r="D391" s="30"/>
      <c r="E391" s="79" t="s">
        <v>115</v>
      </c>
      <c r="F391" s="80"/>
      <c r="G391" s="81"/>
      <c r="H391" s="61"/>
    </row>
    <row r="392" spans="2:11" ht="15.95" customHeight="1" x14ac:dyDescent="0.25">
      <c r="B392" s="93"/>
      <c r="C392" s="32"/>
      <c r="D392" s="33"/>
      <c r="E392" s="20" t="s">
        <v>56</v>
      </c>
      <c r="F392" s="21" t="s">
        <v>57</v>
      </c>
      <c r="G392" s="61" t="s">
        <v>121</v>
      </c>
    </row>
    <row r="393" spans="2:11" ht="15.95" customHeight="1" x14ac:dyDescent="0.25">
      <c r="B393" s="94"/>
      <c r="C393" s="87" t="s">
        <v>130</v>
      </c>
      <c r="D393" s="56" t="s">
        <v>116</v>
      </c>
      <c r="E393" s="34">
        <v>1</v>
      </c>
      <c r="F393" s="36">
        <v>3</v>
      </c>
      <c r="G393" s="37">
        <v>4</v>
      </c>
    </row>
    <row r="394" spans="2:11" ht="126" customHeight="1" x14ac:dyDescent="0.25">
      <c r="B394" s="23" t="s">
        <v>113</v>
      </c>
      <c r="C394" s="88"/>
      <c r="D394" s="57" t="s">
        <v>117</v>
      </c>
      <c r="E394" s="39">
        <f>E393/4</f>
        <v>0.25</v>
      </c>
      <c r="F394" s="41">
        <v>0.75</v>
      </c>
      <c r="G394" s="42">
        <v>1</v>
      </c>
    </row>
    <row r="395" spans="2:11" ht="15.75" x14ac:dyDescent="0.25">
      <c r="C395" s="89"/>
      <c r="D395" s="58" t="s">
        <v>118</v>
      </c>
      <c r="E395" s="43">
        <f>E393/20</f>
        <v>0.05</v>
      </c>
      <c r="F395" s="45">
        <v>0.15</v>
      </c>
      <c r="G395" s="46">
        <v>0.2</v>
      </c>
      <c r="J395" s="20" t="s">
        <v>56</v>
      </c>
      <c r="K395" s="21" t="s">
        <v>57</v>
      </c>
    </row>
    <row r="396" spans="2:11" ht="36" customHeight="1" x14ac:dyDescent="0.25">
      <c r="B396" s="4" t="s">
        <v>114</v>
      </c>
      <c r="C396" s="89" t="s">
        <v>51</v>
      </c>
      <c r="D396" s="56" t="s">
        <v>116</v>
      </c>
      <c r="E396" s="48">
        <v>2</v>
      </c>
      <c r="F396" s="49">
        <v>1</v>
      </c>
      <c r="G396" s="50">
        <v>3</v>
      </c>
      <c r="I396" s="68" t="s">
        <v>130</v>
      </c>
      <c r="J396" s="34">
        <v>1</v>
      </c>
      <c r="K396" s="36">
        <v>3</v>
      </c>
    </row>
    <row r="397" spans="2:11" ht="45" customHeight="1" x14ac:dyDescent="0.25">
      <c r="B397" s="28"/>
      <c r="C397" s="88"/>
      <c r="D397" s="57" t="s">
        <v>117</v>
      </c>
      <c r="E397" s="40">
        <v>0.66666666666666652</v>
      </c>
      <c r="F397" s="41">
        <v>0.33333333333333326</v>
      </c>
      <c r="G397" s="42">
        <v>1</v>
      </c>
      <c r="I397" s="69" t="s">
        <v>51</v>
      </c>
      <c r="J397" s="48">
        <v>2</v>
      </c>
      <c r="K397" s="49">
        <v>1</v>
      </c>
    </row>
    <row r="398" spans="2:11" ht="15.95" customHeight="1" x14ac:dyDescent="0.25">
      <c r="B398" s="31"/>
      <c r="C398" s="89"/>
      <c r="D398" s="58" t="s">
        <v>118</v>
      </c>
      <c r="E398" s="44">
        <v>0.1</v>
      </c>
      <c r="F398" s="45">
        <v>0.05</v>
      </c>
      <c r="G398" s="46">
        <v>0.15</v>
      </c>
      <c r="I398" s="69" t="s">
        <v>52</v>
      </c>
      <c r="J398" s="48">
        <v>0</v>
      </c>
      <c r="K398" s="49">
        <v>1</v>
      </c>
    </row>
    <row r="399" spans="2:11" ht="17.100000000000001" customHeight="1" x14ac:dyDescent="0.25">
      <c r="B399" s="84" t="s">
        <v>50</v>
      </c>
      <c r="C399" s="89" t="s">
        <v>52</v>
      </c>
      <c r="D399" s="56" t="s">
        <v>116</v>
      </c>
      <c r="E399" s="48">
        <v>0</v>
      </c>
      <c r="F399" s="49">
        <v>1</v>
      </c>
      <c r="G399" s="50">
        <v>1</v>
      </c>
      <c r="I399" s="69" t="s">
        <v>54</v>
      </c>
      <c r="J399" s="48">
        <v>9</v>
      </c>
      <c r="K399" s="49">
        <v>3</v>
      </c>
    </row>
    <row r="400" spans="2:11" ht="15.75" x14ac:dyDescent="0.25">
      <c r="B400" s="85"/>
      <c r="C400" s="88"/>
      <c r="D400" s="57" t="s">
        <v>117</v>
      </c>
      <c r="E400" s="40">
        <v>0</v>
      </c>
      <c r="F400" s="41">
        <v>1</v>
      </c>
      <c r="G400" s="42">
        <v>1</v>
      </c>
      <c r="I400" s="64"/>
    </row>
    <row r="401" spans="2:9" ht="17.100000000000001" customHeight="1" x14ac:dyDescent="0.25">
      <c r="B401" s="85"/>
      <c r="C401" s="89"/>
      <c r="D401" s="58" t="s">
        <v>118</v>
      </c>
      <c r="E401" s="44">
        <v>0</v>
      </c>
      <c r="F401" s="45">
        <v>0.05</v>
      </c>
      <c r="G401" s="46">
        <v>0.05</v>
      </c>
      <c r="I401" s="69"/>
    </row>
    <row r="402" spans="2:9" ht="17.100000000000001" customHeight="1" x14ac:dyDescent="0.25">
      <c r="B402" s="85"/>
      <c r="C402" s="89" t="s">
        <v>54</v>
      </c>
      <c r="D402" s="56" t="s">
        <v>116</v>
      </c>
      <c r="E402" s="48">
        <v>9</v>
      </c>
      <c r="F402" s="49">
        <v>3</v>
      </c>
      <c r="G402" s="50">
        <v>12</v>
      </c>
    </row>
    <row r="403" spans="2:9" ht="15.75" x14ac:dyDescent="0.25">
      <c r="B403" s="85"/>
      <c r="C403" s="88"/>
      <c r="D403" s="57" t="s">
        <v>117</v>
      </c>
      <c r="E403" s="40">
        <f>E402/12</f>
        <v>0.75</v>
      </c>
      <c r="F403" s="40">
        <f>F402/12</f>
        <v>0.25</v>
      </c>
      <c r="G403" s="42">
        <v>1</v>
      </c>
      <c r="I403" s="64"/>
    </row>
    <row r="404" spans="2:9" ht="17.100000000000001" customHeight="1" x14ac:dyDescent="0.25">
      <c r="B404" s="85"/>
      <c r="C404" s="89"/>
      <c r="D404" s="58" t="s">
        <v>118</v>
      </c>
      <c r="E404" s="44">
        <f>E402/20</f>
        <v>0.45</v>
      </c>
      <c r="F404" s="45">
        <v>0.05</v>
      </c>
      <c r="G404" s="46">
        <v>0.25</v>
      </c>
      <c r="I404" s="69"/>
    </row>
    <row r="405" spans="2:9" ht="17.100000000000001" customHeight="1" x14ac:dyDescent="0.25">
      <c r="B405" s="85"/>
      <c r="C405" s="63" t="s">
        <v>121</v>
      </c>
      <c r="D405" s="56" t="s">
        <v>116</v>
      </c>
      <c r="E405" s="48">
        <v>12</v>
      </c>
      <c r="F405" s="49">
        <v>8</v>
      </c>
      <c r="G405" s="50">
        <v>20</v>
      </c>
    </row>
    <row r="406" spans="2:9" ht="15.75" x14ac:dyDescent="0.25">
      <c r="B406" s="85"/>
      <c r="C406" s="64"/>
      <c r="D406" s="57" t="s">
        <v>117</v>
      </c>
      <c r="E406" s="40">
        <v>0.55000000000000004</v>
      </c>
      <c r="F406" s="41">
        <v>0.4</v>
      </c>
      <c r="G406" s="42">
        <v>1</v>
      </c>
      <c r="I406" s="64"/>
    </row>
    <row r="407" spans="2:9" ht="17.100000000000001" customHeight="1" x14ac:dyDescent="0.25">
      <c r="B407" s="85"/>
      <c r="C407" s="67"/>
      <c r="D407" s="58" t="s">
        <v>118</v>
      </c>
      <c r="E407" s="53">
        <v>0.55000000000000004</v>
      </c>
      <c r="F407" s="54">
        <v>0.4</v>
      </c>
      <c r="G407" s="55">
        <v>1</v>
      </c>
      <c r="I407" s="69"/>
    </row>
    <row r="408" spans="2:9" ht="17.100000000000001" customHeight="1" x14ac:dyDescent="0.25">
      <c r="B408" s="85"/>
    </row>
    <row r="409" spans="2:9" x14ac:dyDescent="0.25">
      <c r="B409" s="85"/>
    </row>
    <row r="410" spans="2:9" ht="17.100000000000001" customHeight="1" x14ac:dyDescent="0.25">
      <c r="B410" s="85"/>
    </row>
    <row r="411" spans="2:9" ht="17.100000000000001" customHeight="1" x14ac:dyDescent="0.25">
      <c r="B411" s="85"/>
    </row>
    <row r="412" spans="2:9" x14ac:dyDescent="0.25">
      <c r="B412" s="85"/>
    </row>
    <row r="413" spans="2:9" ht="17.100000000000001" customHeight="1" x14ac:dyDescent="0.25">
      <c r="B413" s="86"/>
    </row>
    <row r="414" spans="2:9" ht="17.100000000000001" customHeight="1" x14ac:dyDescent="0.25"/>
    <row r="415" spans="2:9" x14ac:dyDescent="0.25">
      <c r="B415" s="65"/>
    </row>
    <row r="416" spans="2:9" ht="17.100000000000001" customHeight="1" x14ac:dyDescent="0.25">
      <c r="B416" s="66"/>
    </row>
  </sheetData>
  <mergeCells count="147">
    <mergeCell ref="C205:C207"/>
    <mergeCell ref="C355:C357"/>
    <mergeCell ref="B34:C34"/>
    <mergeCell ref="B35:B38"/>
    <mergeCell ref="B43:H43"/>
    <mergeCell ref="B44:B46"/>
    <mergeCell ref="C44:H44"/>
    <mergeCell ref="C45:D45"/>
    <mergeCell ref="E45:F45"/>
    <mergeCell ref="G45:H45"/>
    <mergeCell ref="B24:D24"/>
    <mergeCell ref="B25:C25"/>
    <mergeCell ref="B26:C26"/>
    <mergeCell ref="B27:B31"/>
    <mergeCell ref="B32:B33"/>
    <mergeCell ref="B58:C60"/>
    <mergeCell ref="B71:D71"/>
    <mergeCell ref="B72:C72"/>
    <mergeCell ref="B73:C73"/>
    <mergeCell ref="B74:B78"/>
    <mergeCell ref="B49:J49"/>
    <mergeCell ref="B50:D51"/>
    <mergeCell ref="E50:I50"/>
    <mergeCell ref="J50:J51"/>
    <mergeCell ref="B52:B57"/>
    <mergeCell ref="C52:C54"/>
    <mergeCell ref="C55:C57"/>
    <mergeCell ref="B79:B80"/>
    <mergeCell ref="B81:C81"/>
    <mergeCell ref="B82:B85"/>
    <mergeCell ref="B87:H87"/>
    <mergeCell ref="B88:B90"/>
    <mergeCell ref="C88:H88"/>
    <mergeCell ref="C89:D89"/>
    <mergeCell ref="E89:F89"/>
    <mergeCell ref="G89:H89"/>
    <mergeCell ref="B111:C113"/>
    <mergeCell ref="B124:D124"/>
    <mergeCell ref="B125:C125"/>
    <mergeCell ref="B126:C126"/>
    <mergeCell ref="B127:B131"/>
    <mergeCell ref="B93:H93"/>
    <mergeCell ref="B94:D95"/>
    <mergeCell ref="E94:G94"/>
    <mergeCell ref="H94:H95"/>
    <mergeCell ref="B96:B110"/>
    <mergeCell ref="C96:C98"/>
    <mergeCell ref="C99:C101"/>
    <mergeCell ref="C102:C104"/>
    <mergeCell ref="C105:C107"/>
    <mergeCell ref="C108:C110"/>
    <mergeCell ref="B132:B133"/>
    <mergeCell ref="B134:C134"/>
    <mergeCell ref="B135:B138"/>
    <mergeCell ref="B140:H140"/>
    <mergeCell ref="B141:B143"/>
    <mergeCell ref="C141:H141"/>
    <mergeCell ref="C142:D142"/>
    <mergeCell ref="E142:F142"/>
    <mergeCell ref="G142:H142"/>
    <mergeCell ref="B155:C157"/>
    <mergeCell ref="B168:D168"/>
    <mergeCell ref="B169:C169"/>
    <mergeCell ref="B170:C170"/>
    <mergeCell ref="B171:B175"/>
    <mergeCell ref="B146:J146"/>
    <mergeCell ref="B147:D148"/>
    <mergeCell ref="E147:I147"/>
    <mergeCell ref="J147:J148"/>
    <mergeCell ref="B149:B154"/>
    <mergeCell ref="C149:C151"/>
    <mergeCell ref="C152:C154"/>
    <mergeCell ref="B176:B177"/>
    <mergeCell ref="B178:C178"/>
    <mergeCell ref="B179:B182"/>
    <mergeCell ref="B184:H184"/>
    <mergeCell ref="B185:B187"/>
    <mergeCell ref="C185:H185"/>
    <mergeCell ref="C186:D186"/>
    <mergeCell ref="E186:F186"/>
    <mergeCell ref="G186:H186"/>
    <mergeCell ref="B224:B228"/>
    <mergeCell ref="B190:M190"/>
    <mergeCell ref="B191:D192"/>
    <mergeCell ref="E191:L191"/>
    <mergeCell ref="M191:M192"/>
    <mergeCell ref="B193:B207"/>
    <mergeCell ref="C193:C195"/>
    <mergeCell ref="C196:C198"/>
    <mergeCell ref="C199:C201"/>
    <mergeCell ref="C202:C204"/>
    <mergeCell ref="B229:B230"/>
    <mergeCell ref="B232:B235"/>
    <mergeCell ref="B238:B240"/>
    <mergeCell ref="C235:H235"/>
    <mergeCell ref="C236:D236"/>
    <mergeCell ref="E236:F236"/>
    <mergeCell ref="G236:H236"/>
    <mergeCell ref="B271:B275"/>
    <mergeCell ref="E241:I241"/>
    <mergeCell ref="B246:B254"/>
    <mergeCell ref="C243:C245"/>
    <mergeCell ref="C246:C248"/>
    <mergeCell ref="C249:C251"/>
    <mergeCell ref="B276:B277"/>
    <mergeCell ref="B279:B282"/>
    <mergeCell ref="B285:B287"/>
    <mergeCell ref="C282:H282"/>
    <mergeCell ref="C283:D283"/>
    <mergeCell ref="E283:F283"/>
    <mergeCell ref="G283:H283"/>
    <mergeCell ref="B324:B328"/>
    <mergeCell ref="E288:I288"/>
    <mergeCell ref="J288:J289"/>
    <mergeCell ref="B293:B307"/>
    <mergeCell ref="C290:C292"/>
    <mergeCell ref="C293:C295"/>
    <mergeCell ref="C296:C298"/>
    <mergeCell ref="C299:C301"/>
    <mergeCell ref="C302:C304"/>
    <mergeCell ref="B329:B330"/>
    <mergeCell ref="B332:B335"/>
    <mergeCell ref="B338:B340"/>
    <mergeCell ref="C335:H335"/>
    <mergeCell ref="C336:D336"/>
    <mergeCell ref="E336:F336"/>
    <mergeCell ref="G336:H336"/>
    <mergeCell ref="B377:B381"/>
    <mergeCell ref="E341:G341"/>
    <mergeCell ref="B346:B360"/>
    <mergeCell ref="C343:C345"/>
    <mergeCell ref="C346:C348"/>
    <mergeCell ref="C349:C351"/>
    <mergeCell ref="C352:C354"/>
    <mergeCell ref="B382:B383"/>
    <mergeCell ref="B385:B388"/>
    <mergeCell ref="B391:B393"/>
    <mergeCell ref="C385:H385"/>
    <mergeCell ref="C386:D386"/>
    <mergeCell ref="E386:F386"/>
    <mergeCell ref="G386:H386"/>
    <mergeCell ref="E391:G391"/>
    <mergeCell ref="B399:B413"/>
    <mergeCell ref="C393:C395"/>
    <mergeCell ref="C396:C398"/>
    <mergeCell ref="C399:C401"/>
    <mergeCell ref="C402:C404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2022-08-28T03:13:38Z</dcterms:modified>
</cp:coreProperties>
</file>