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Janaka 76 860 5267\"/>
    </mc:Choice>
  </mc:AlternateContent>
  <xr:revisionPtr revIDLastSave="0" documentId="13_ncr:1_{CAD3FABC-B95E-4854-8816-4401EDD0BD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0" i="1" l="1"/>
  <c r="E459" i="1" s="1"/>
  <c r="F459" i="1" s="1"/>
  <c r="D271" i="1"/>
  <c r="E270" i="1" s="1"/>
  <c r="F270" i="1" s="1"/>
  <c r="E352" i="1"/>
  <c r="F352" i="1" s="1"/>
  <c r="E353" i="1"/>
  <c r="F353" i="1" s="1"/>
  <c r="E351" i="1"/>
  <c r="F351" i="1" s="1"/>
  <c r="G351" i="1" s="1"/>
  <c r="D381" i="1"/>
  <c r="D354" i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294" i="1"/>
  <c r="F294" i="1" s="1"/>
  <c r="G294" i="1" s="1"/>
  <c r="D301" i="1"/>
  <c r="G159" i="1"/>
  <c r="G160" i="1" s="1"/>
  <c r="G161" i="1" s="1"/>
  <c r="G162" i="1" s="1"/>
  <c r="G163" i="1" s="1"/>
  <c r="E455" i="1" l="1"/>
  <c r="F455" i="1" s="1"/>
  <c r="E456" i="1"/>
  <c r="F456" i="1" s="1"/>
  <c r="E457" i="1"/>
  <c r="F457" i="1" s="1"/>
  <c r="E454" i="1"/>
  <c r="F454" i="1" s="1"/>
  <c r="G454" i="1" s="1"/>
  <c r="G455" i="1" s="1"/>
  <c r="G456" i="1" s="1"/>
  <c r="G457" i="1" s="1"/>
  <c r="G458" i="1" s="1"/>
  <c r="G459" i="1" s="1"/>
  <c r="E458" i="1"/>
  <c r="F458" i="1" s="1"/>
  <c r="E268" i="1"/>
  <c r="F268" i="1" s="1"/>
  <c r="G268" i="1" s="1"/>
  <c r="E269" i="1"/>
  <c r="F269" i="1" s="1"/>
  <c r="G352" i="1"/>
  <c r="G353" i="1" s="1"/>
  <c r="G295" i="1"/>
  <c r="G296" i="1" s="1"/>
  <c r="G297" i="1" s="1"/>
  <c r="G298" i="1" s="1"/>
  <c r="G299" i="1" s="1"/>
  <c r="G300" i="1" s="1"/>
  <c r="G269" i="1" l="1"/>
  <c r="G270" i="1" s="1"/>
</calcChain>
</file>

<file path=xl/sharedStrings.xml><?xml version="1.0" encoding="utf-8"?>
<sst xmlns="http://schemas.openxmlformats.org/spreadsheetml/2006/main" count="246" uniqueCount="123">
  <si>
    <t>Your temporary usage period for IBM SPSS Statistics will expire in 4876 days.</t>
  </si>
  <si>
    <t>GET DATA</t>
  </si>
  <si>
    <t xml:space="preserve">  /TYPE=XLSX</t>
  </si>
  <si>
    <t xml:space="preserve">  /FILE='C:\SPSS\2022\Janaka 76 860 5267\edited.xlsx'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</si>
  <si>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</si>
  <si>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</si>
  <si>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</si>
  <si>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</si>
  <si>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</si>
  <si>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</si>
  <si>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</si>
  <si>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VARIABLES=@01.ස්ත්‍රීපුරුෂභාවය @02.විවාහකඅවිවාහකභාවය @03.වයස @04.පදිංචිප්‍රදේශයේස්වභා</t>
  </si>
  <si>
    <t xml:space="preserve">    @05.අධ්‍යාපනමට්ටම @06.ඔබගේරැකියාව @07.ඔබඅන්තර්ජාලයසහනවමාධ් @08.ඔබවිසින්අන්තර්ජාලපහස</t>
  </si>
  <si>
    <t xml:space="preserve">    @10.ඔබඅන්තර්ජාලයවැඩිවශයෙ @11.ඔබවිසින්නවමාධ්‍යභාවි @12.එසේනම්ඔබවැඩිවශයෙන්භා @13.ඔබෆේස්බුක්මාධ්‍යවැඩි</t>
  </si>
  <si>
    <t xml:space="preserve">    @14.ෆේස්බුක්මාධ්‍යභාවිතා @15.ෆේස්බුක්මාධ්‍යභාවිතා @17.ඔබගේඑදිනෙදාපණිවුඩහුව @18.ඔබගේව්‍යාපාරකටයුතුසඳ</t>
  </si>
  <si>
    <t xml:space="preserve">    @19.මෑතකදීඔබහඳුනාගත්ෆේස්</t>
  </si>
  <si>
    <t xml:space="preserve">  /STATISTICS=STDDEV</t>
  </si>
  <si>
    <t xml:space="preserve">  /ORDER=ANALYSIS.</t>
  </si>
  <si>
    <t>Frequencies</t>
  </si>
  <si>
    <t>Notes</t>
  </si>
  <si>
    <t>Output Created</t>
  </si>
  <si>
    <t>25-AUG-2022 16:19:42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</si>
  <si>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</si>
  <si>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</si>
  <si>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</si>
  <si>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</si>
  <si>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</si>
  <si>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</si>
  <si>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</si>
  <si>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</si>
  <si>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</si>
  <si>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</si>
  <si>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</si>
  <si>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</si>
  <si>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</si>
  <si>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</si>
  <si>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</si>
  <si>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</si>
  <si>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VARIABLES=@01.ස්ත්‍රීපුරුෂභාවය @02.විවාහකඅවිවාහකභාවය @03.වයස @04.පදිංචිප්‍රදේශයේස්වභා
    @05.අධ්‍යාපනමට්ටම @06.ඔබගේරැකියාව @07.ඔබඅන්තර්ජාලයසහනවමාධ් @08.ඔබවිසින්අන්තර්ජාලපහස
    @10.ඔබඅන්තර්ජාලයවැඩිවශයෙ @11.ඔබවිසින්නවමාධ්‍යභාවි @12.එසේනම්ඔබවැඩිවශයෙන්භා @13.ඔබෆේස්බුක්මාධ්‍යවැඩි
    @14.ෆේස්බුක්මාධ්‍යභාවිතා @15.ෆේස්බුක්මාධ්‍යභාවිතා @17.ඔබගේඑදිනෙදාපණිවුඩහුව @18.ඔබගේව්‍යාපාරකටයුතුසඳ
    @19.මෑතකදීඔබහඳුනාගත්ෆේස්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</si>
  <si>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</si>
  <si>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</si>
  <si>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</si>
  <si>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</si>
  <si>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</si>
  <si>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</si>
  <si>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</si>
  <si>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01. ස්ත්‍රී පුරුෂ භාවය</t>
  </si>
  <si>
    <t>02. විවාහක, අවිවාහක භාවය</t>
  </si>
  <si>
    <t>03. වයස</t>
  </si>
  <si>
    <t>04. පදිංචි ප්‍රදේශයේ ස්වභාවය</t>
  </si>
  <si>
    <t>05. අධ්‍යාපන මට්ටම</t>
  </si>
  <si>
    <t>06. ඔබගේ රැකියාව</t>
  </si>
  <si>
    <t>07. ඔබ අන්තර්ජාලය සහ නව මාධ්‍ය පිළිබඳව දැනුවත් ද?</t>
  </si>
  <si>
    <t>08. ඔබ විසින් අන්තර්ජාල පහසුකම් භාවිතා කරන්නේ ද?</t>
  </si>
  <si>
    <t>10. ඔබ අන්තර්ජාලය වැඩි වශයෙන් භාවිතා කරන්නේ කිනම් අරමුණක් සඳහා ද?</t>
  </si>
  <si>
    <t>11. ඔබ විසින් නව මාධ්‍ය භාවිතා කරන්නේ ද?</t>
  </si>
  <si>
    <t>12.  එසේ නම් ඔබ වැඩි වශයෙන් භාවිතා කරන නව මාධ්‍ය කුමක් ද?</t>
  </si>
  <si>
    <t>13. ඔබ ෆේස්බුක් මාධ්‍ය වැඩි වශයෙන් භාවිතා කරන්නේ නම් ඒ සඳහා ඔබගේ දවසින් කුමන කාලයක් වැඩි වශයෙන් වෙන්වේ ද?</t>
  </si>
  <si>
    <t>14. ෆේස්බුක් මාධ්‍ය භාවිතා කිරීමට හුරුවීමෙන් ඔබගේ ඇඳුමෙහි වෙනසක් වූවා ද?</t>
  </si>
  <si>
    <t>15.  ෆේස්බුක් මාධ්‍ය භාවිතා කිරීමට හුරුවීමෙන් ඔබගේ භාෂාවෙහි වෙනසක් වූවා ද?</t>
  </si>
  <si>
    <t>17. ඔබගේ එදිනෙදා පණිවුඩ හුවමාරුව සඳහා නව මාධ්‍ය භාවිතා කරන්නේ ද?</t>
  </si>
  <si>
    <t>18. ඔබගේ ව්‍යාපාර කටයුතු සඳහා නව මාධ්‍ය භාවිතා කරන්නේ ද?</t>
  </si>
  <si>
    <t>19. මෑතක දී ඔබ හඳුනාගත් ෆේස්බුක් ආශ්‍රිත රැළි මොනවා ද? (Face Book Trends)</t>
  </si>
  <si>
    <t>N</t>
  </si>
  <si>
    <t>Valid</t>
  </si>
  <si>
    <t>Missing</t>
  </si>
  <si>
    <t>Frequency Table</t>
  </si>
  <si>
    <t>පුරුෂ</t>
  </si>
  <si>
    <t>ස්ත්‍රී</t>
  </si>
  <si>
    <t>අවිවාහක</t>
  </si>
  <si>
    <t>විවාහක</t>
  </si>
  <si>
    <t>25 - 35</t>
  </si>
  <si>
    <t>25 ට අඩු</t>
  </si>
  <si>
    <t>35 - 45</t>
  </si>
  <si>
    <t>අර්ධ නාගරික</t>
  </si>
  <si>
    <t>ග්‍රාමීය</t>
  </si>
  <si>
    <t>අ.පො.ස උසස් පෙළ දක්වා පමණි</t>
  </si>
  <si>
    <t>අ.පො.ස සාමන්‍ය පෙළ දක්වා පමණි</t>
  </si>
  <si>
    <t>උපාධිධාරී</t>
  </si>
  <si>
    <t>පාසාල් නොගිය</t>
  </si>
  <si>
    <t>ප්‍රාථමික අධ්‍යාපනය දක්වා පමණි</t>
  </si>
  <si>
    <t>ගොවිතැන</t>
  </si>
  <si>
    <t>රජයේ රැකියා හෝ පෞද්ගලික රැකියා</t>
  </si>
  <si>
    <t>වෙනත් රැකියා</t>
  </si>
  <si>
    <t>ශිෂ්‍ය</t>
  </si>
  <si>
    <t>ස්ව්‍යං රැකියා</t>
  </si>
  <si>
    <t>ඔව්</t>
  </si>
  <si>
    <t>තරමක් දුරට දැනුවත්</t>
  </si>
  <si>
    <t>නැත</t>
  </si>
  <si>
    <t>තරමක් දුරට</t>
  </si>
  <si>
    <t>තොරතුරු දැන ගැනීම සඳහා (පුවත් වෙබ් අඩවි පරිශීලනයට)</t>
  </si>
  <si>
    <t>තොරතුරු දැන ගැනීම සඳහා (පුවත් වෙබ් අඩවි පරිහීලනය)</t>
  </si>
  <si>
    <t>පුවත් විස්තර දැන ගැනීමට සමාජ මාධ්‍ය භාතයට</t>
  </si>
  <si>
    <t>වීඩියො පට නැරඹිම සඳහා</t>
  </si>
  <si>
    <t>වීඩියොපට නැරඹිම සඳහා</t>
  </si>
  <si>
    <t>වෙනත්</t>
  </si>
  <si>
    <t>සමාජ මාධ්‍ය භාවිතයට</t>
  </si>
  <si>
    <t>යූ ටියුබ්</t>
  </si>
  <si>
    <t>ෆේස් බුක්</t>
  </si>
  <si>
    <t>උදෑසන කාලය</t>
  </si>
  <si>
    <t>රාත්‍රී කාලය</t>
  </si>
  <si>
    <t>සවස් කාලය</t>
  </si>
  <si>
    <t>ඒ පිළිබඳව අවබොධයක් නැත</t>
  </si>
  <si>
    <t>යම් අවබෝධයක් ඇත</t>
  </si>
  <si>
    <t>සම්පූර්ණයෙන්ම අවබෝධයක් ඇත</t>
  </si>
  <si>
    <t>ixLHd;h</t>
  </si>
  <si>
    <t>m%;sY;h</t>
  </si>
  <si>
    <t>j&lt;x.= m%;sY;h</t>
  </si>
  <si>
    <t>iuqÉÑ; m%;sY;h</t>
  </si>
  <si>
    <t>tl;=j</t>
  </si>
  <si>
    <t>Sum</t>
  </si>
  <si>
    <t>Average</t>
  </si>
  <si>
    <t>Running Total</t>
  </si>
  <si>
    <t>Count</t>
  </si>
  <si>
    <t>ස්මාර්ට් දුරකතනය මඟින්</t>
  </si>
  <si>
    <t>පරිගණකය මඟින්</t>
  </si>
  <si>
    <t>වෙනත් උපකරණ මඟින්</t>
  </si>
  <si>
    <t>කතනයේ වෙනස්කම්</t>
  </si>
  <si>
    <t>හැසිරීමේ වෙනස්කම්</t>
  </si>
  <si>
    <t>රුචිකත්වයේ වෙනස්කම්</t>
  </si>
  <si>
    <t>ආහාර රටාවන් වල වෙනස්කම්</t>
  </si>
  <si>
    <t>ඉහත සියල්ලම</t>
  </si>
  <si>
    <t>හැසිමේ වෙනස්කම්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</si>
</sst>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92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9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7" fillId="0" borderId="3" xfId="18" applyFont="1" applyFill="1" applyBorder="1"/>
    <xf numFmtId="0" fontId="6" fillId="0" borderId="3" xfId="24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8" fillId="0" borderId="8" xfId="12" applyFont="1" applyFill="1" applyBorder="1" applyAlignment="1">
      <alignment horizontal="left" vertical="top" wrapText="1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6" fillId="0" borderId="13" xfId="20" applyFont="1" applyFill="1" applyBorder="1" applyAlignment="1">
      <alignment horizontal="left" vertical="top" wrapText="1"/>
    </xf>
    <xf numFmtId="0" fontId="9" fillId="2" borderId="3" xfId="42" applyFont="1" applyAlignment="1">
      <alignment horizontal="center" vertical="center" wrapText="1"/>
    </xf>
    <xf numFmtId="0" fontId="9" fillId="2" borderId="3" xfId="43" applyFont="1" applyAlignment="1">
      <alignment horizontal="center" vertical="center" wrapText="1"/>
    </xf>
    <xf numFmtId="0" fontId="9" fillId="2" borderId="3" xfId="44" applyFont="1" applyAlignment="1">
      <alignment horizontal="center" vertical="center" wrapText="1"/>
    </xf>
    <xf numFmtId="0" fontId="10" fillId="2" borderId="3" xfId="45" applyFont="1" applyAlignment="1">
      <alignment wrapText="1"/>
    </xf>
    <xf numFmtId="0" fontId="10" fillId="2" borderId="27" xfId="46" applyFont="1" applyBorder="1" applyAlignment="1">
      <alignment wrapText="1"/>
    </xf>
    <xf numFmtId="0" fontId="8" fillId="2" borderId="28" xfId="39" applyFont="1" applyBorder="1" applyAlignment="1">
      <alignment horizontal="center" wrapText="1"/>
    </xf>
    <xf numFmtId="0" fontId="8" fillId="2" borderId="29" xfId="40" applyFont="1" applyBorder="1" applyAlignment="1">
      <alignment horizontal="center" wrapText="1"/>
    </xf>
    <xf numFmtId="0" fontId="8" fillId="2" borderId="30" xfId="41" applyFont="1" applyBorder="1" applyAlignment="1">
      <alignment horizontal="center" wrapText="1"/>
    </xf>
    <xf numFmtId="0" fontId="10" fillId="2" borderId="3" xfId="47" applyFont="1" applyAlignment="1">
      <alignment vertical="top" wrapText="1"/>
    </xf>
    <xf numFmtId="164" fontId="11" fillId="2" borderId="31" xfId="49" applyNumberFormat="1" applyFont="1" applyBorder="1" applyAlignment="1">
      <alignment horizontal="right" vertical="top"/>
    </xf>
    <xf numFmtId="165" fontId="11" fillId="2" borderId="32" xfId="50" applyNumberFormat="1" applyFont="1" applyBorder="1" applyAlignment="1">
      <alignment horizontal="right" vertical="top"/>
    </xf>
    <xf numFmtId="165" fontId="11" fillId="2" borderId="33" xfId="51" applyNumberFormat="1" applyFont="1" applyBorder="1" applyAlignment="1">
      <alignment horizontal="right" vertical="top"/>
    </xf>
    <xf numFmtId="0" fontId="10" fillId="2" borderId="3" xfId="52" applyFont="1" applyAlignment="1">
      <alignment vertical="top" wrapText="1"/>
    </xf>
    <xf numFmtId="164" fontId="11" fillId="2" borderId="34" xfId="54" applyNumberFormat="1" applyFont="1" applyBorder="1" applyAlignment="1">
      <alignment horizontal="right" vertical="top"/>
    </xf>
    <xf numFmtId="165" fontId="11" fillId="2" borderId="35" xfId="50" applyNumberFormat="1" applyFont="1" applyBorder="1" applyAlignment="1">
      <alignment horizontal="right" vertical="top"/>
    </xf>
    <xf numFmtId="165" fontId="11" fillId="2" borderId="36" xfId="55" applyNumberFormat="1" applyFont="1" applyBorder="1" applyAlignment="1">
      <alignment horizontal="right" vertical="top"/>
    </xf>
    <xf numFmtId="164" fontId="11" fillId="2" borderId="34" xfId="49" applyNumberFormat="1" applyFont="1" applyBorder="1" applyAlignment="1">
      <alignment horizontal="right" vertical="top"/>
    </xf>
    <xf numFmtId="0" fontId="10" fillId="2" borderId="3" xfId="56" applyFont="1" applyAlignment="1">
      <alignment vertical="top" wrapText="1"/>
    </xf>
    <xf numFmtId="0" fontId="12" fillId="2" borderId="13" xfId="57" applyFont="1" applyBorder="1" applyAlignment="1">
      <alignment horizontal="left" vertical="top" wrapText="1"/>
    </xf>
    <xf numFmtId="164" fontId="11" fillId="2" borderId="14" xfId="58" applyNumberFormat="1" applyFont="1" applyBorder="1" applyAlignment="1">
      <alignment horizontal="right" vertical="top"/>
    </xf>
    <xf numFmtId="165" fontId="11" fillId="2" borderId="15" xfId="59" applyNumberFormat="1" applyFont="1" applyBorder="1" applyAlignment="1">
      <alignment horizontal="right" vertical="top"/>
    </xf>
    <xf numFmtId="0" fontId="11" fillId="2" borderId="30" xfId="60" applyFont="1" applyBorder="1" applyAlignment="1">
      <alignment horizontal="left" vertical="top" wrapText="1"/>
    </xf>
    <xf numFmtId="0" fontId="10" fillId="2" borderId="34" xfId="46" applyFont="1" applyBorder="1" applyAlignment="1">
      <alignment wrapText="1"/>
    </xf>
    <xf numFmtId="0" fontId="8" fillId="2" borderId="37" xfId="39" applyFont="1" applyBorder="1" applyAlignment="1">
      <alignment horizontal="center" wrapText="1"/>
    </xf>
    <xf numFmtId="0" fontId="8" fillId="2" borderId="35" xfId="40" applyFont="1" applyBorder="1" applyAlignment="1">
      <alignment horizontal="center" wrapText="1"/>
    </xf>
    <xf numFmtId="0" fontId="8" fillId="2" borderId="36" xfId="41" applyFont="1" applyBorder="1" applyAlignment="1">
      <alignment horizontal="center" wrapText="1"/>
    </xf>
    <xf numFmtId="165" fontId="11" fillId="2" borderId="34" xfId="50" applyNumberFormat="1" applyFont="1" applyBorder="1" applyAlignment="1">
      <alignment horizontal="right" vertical="top"/>
    </xf>
    <xf numFmtId="165" fontId="11" fillId="2" borderId="34" xfId="51" applyNumberFormat="1" applyFont="1" applyBorder="1" applyAlignment="1">
      <alignment horizontal="right" vertical="top"/>
    </xf>
    <xf numFmtId="164" fontId="11" fillId="2" borderId="38" xfId="54" applyNumberFormat="1" applyFont="1" applyBorder="1" applyAlignment="1">
      <alignment horizontal="right" vertical="top"/>
    </xf>
    <xf numFmtId="165" fontId="11" fillId="2" borderId="39" xfId="50" applyNumberFormat="1" applyFont="1" applyBorder="1" applyAlignment="1">
      <alignment horizontal="right" vertical="top"/>
    </xf>
    <xf numFmtId="165" fontId="11" fillId="2" borderId="40" xfId="55" applyNumberFormat="1" applyFont="1" applyBorder="1" applyAlignment="1">
      <alignment horizontal="right" vertical="top"/>
    </xf>
    <xf numFmtId="165" fontId="11" fillId="2" borderId="34" xfId="55" applyNumberFormat="1" applyFont="1" applyBorder="1" applyAlignment="1">
      <alignment horizontal="right" vertical="top"/>
    </xf>
    <xf numFmtId="164" fontId="11" fillId="2" borderId="38" xfId="49" applyNumberFormat="1" applyFont="1" applyBorder="1" applyAlignment="1">
      <alignment horizontal="right" vertical="top"/>
    </xf>
    <xf numFmtId="165" fontId="11" fillId="2" borderId="38" xfId="55" applyNumberFormat="1" applyFont="1" applyBorder="1" applyAlignment="1">
      <alignment horizontal="right" vertical="top"/>
    </xf>
    <xf numFmtId="0" fontId="0" fillId="0" borderId="3" xfId="0" applyBorder="1"/>
    <xf numFmtId="0" fontId="11" fillId="2" borderId="16" xfId="60" applyFont="1" applyBorder="1" applyAlignment="1">
      <alignment horizontal="left" vertical="top" wrapText="1"/>
    </xf>
  </cellXfs>
  <cellStyles count="61">
    <cellStyle name="Normal" xfId="0" builtinId="0"/>
    <cellStyle name="style1640843387007" xfId="39" xr:uid="{B656F921-6ED4-4C96-A58E-EF7B6A26FF32}"/>
    <cellStyle name="style1640843387084" xfId="40" xr:uid="{E9E6FA30-1A11-49FA-AEF9-83DA8B229B7C}"/>
    <cellStyle name="style1640843387177" xfId="41" xr:uid="{FFE1F66E-DE9D-4E90-9129-4663E39B3824}"/>
    <cellStyle name="style1660408019220" xfId="43" xr:uid="{B5CA40CB-0BEE-4FBD-8000-FED227085DC2}"/>
    <cellStyle name="style1660408019332" xfId="44" xr:uid="{E3BD0D13-1F1E-46F3-9A6E-F2C38359CEAE}"/>
    <cellStyle name="style1660408019446" xfId="42" xr:uid="{8FCAC341-6D0D-47A9-939F-A96784BD7130}"/>
    <cellStyle name="style1660408019808" xfId="52" xr:uid="{029A9A94-F241-4326-B131-71291B5EB4E9}"/>
    <cellStyle name="style1660408019910" xfId="48" xr:uid="{24CEAB44-BCF9-4041-BD82-0F83811BECB0}"/>
    <cellStyle name="style1660408020017" xfId="56" xr:uid="{2D162A1C-529C-4546-9785-9944EC3B5CF5}"/>
    <cellStyle name="style1660408020188" xfId="57" xr:uid="{F7F0B25A-FD9E-4F27-8030-0D73D03E7BA8}"/>
    <cellStyle name="style1660408021073" xfId="45" xr:uid="{6CC4D7BC-AFEB-4207-AA88-933F3F18D997}"/>
    <cellStyle name="style1660408021198" xfId="46" xr:uid="{E7ED17A2-092A-46A7-A52D-E9A36BF7F19F}"/>
    <cellStyle name="style1660408021712" xfId="47" xr:uid="{56B4FD06-E67B-4D21-B1DB-C789924BE949}"/>
    <cellStyle name="style1660408021820" xfId="53" xr:uid="{D10B3AC6-D3DC-4885-A6C4-B159FC062E55}"/>
    <cellStyle name="style1660408021930" xfId="54" xr:uid="{196EC1C3-226E-4AA4-91F0-BDBDB664C556}"/>
    <cellStyle name="style1660408022232" xfId="58" xr:uid="{53EFE4E7-B838-4175-8BB2-EFB2ABC5B41D}"/>
    <cellStyle name="style1660408022604" xfId="51" xr:uid="{D921E924-4B9D-44FB-AD63-B620BF43E063}"/>
    <cellStyle name="style1660408022674" xfId="49" xr:uid="{1B3B1FBB-43AD-49DD-9DDC-2F57764354AA}"/>
    <cellStyle name="style1660408022774" xfId="50" xr:uid="{5395FB8B-4FC8-46B1-B4EB-DBE9EA0B9DBF}"/>
    <cellStyle name="style1660408022866" xfId="55" xr:uid="{78988F0E-F044-448D-9188-17753E1ED511}"/>
    <cellStyle name="style1660408022970" xfId="59" xr:uid="{F6C9C11D-FC28-4E08-A892-97A24535795C}"/>
    <cellStyle name="style1660408023061" xfId="60" xr:uid="{993F6EC4-F89A-4C5E-A716-6A9C1FA034BB}"/>
    <cellStyle name="style1661424617080" xfId="1" xr:uid="{00000000-0005-0000-0000-000001000000}"/>
    <cellStyle name="style1661424617226" xfId="2" xr:uid="{00000000-0005-0000-0000-000002000000}"/>
    <cellStyle name="style1661424617321" xfId="3" xr:uid="{00000000-0005-0000-0000-000003000000}"/>
    <cellStyle name="style1661424617430" xfId="4" xr:uid="{00000000-0005-0000-0000-000004000000}"/>
    <cellStyle name="style1661424617535" xfId="5" xr:uid="{00000000-0005-0000-0000-000005000000}"/>
    <cellStyle name="style1661424617649" xfId="6" xr:uid="{00000000-0005-0000-0000-000006000000}"/>
    <cellStyle name="style1661424617742" xfId="7" xr:uid="{00000000-0005-0000-0000-000007000000}"/>
    <cellStyle name="style1661424617884" xfId="8" xr:uid="{00000000-0005-0000-0000-000008000000}"/>
    <cellStyle name="style1661424618012" xfId="9" xr:uid="{00000000-0005-0000-0000-000009000000}"/>
    <cellStyle name="style1661424618117" xfId="10" xr:uid="{00000000-0005-0000-0000-00000A000000}"/>
    <cellStyle name="style1661424618251" xfId="11" xr:uid="{00000000-0005-0000-0000-00000B000000}"/>
    <cellStyle name="style1661424618363" xfId="12" xr:uid="{00000000-0005-0000-0000-00000C000000}"/>
    <cellStyle name="style1661424618473" xfId="13" xr:uid="{00000000-0005-0000-0000-00000D000000}"/>
    <cellStyle name="style1661424618583" xfId="14" xr:uid="{00000000-0005-0000-0000-00000E000000}"/>
    <cellStyle name="style1661424618696" xfId="15" xr:uid="{00000000-0005-0000-0000-00000F000000}"/>
    <cellStyle name="style1661424618783" xfId="16" xr:uid="{00000000-0005-0000-0000-000010000000}"/>
    <cellStyle name="style1661424618874" xfId="17" xr:uid="{00000000-0005-0000-0000-000011000000}"/>
    <cellStyle name="style1661424619021" xfId="18" xr:uid="{00000000-0005-0000-0000-000012000000}"/>
    <cellStyle name="style1661424619138" xfId="19" xr:uid="{00000000-0005-0000-0000-000013000000}"/>
    <cellStyle name="style1661424619276" xfId="20" xr:uid="{00000000-0005-0000-0000-000014000000}"/>
    <cellStyle name="style1661424619400" xfId="21" xr:uid="{00000000-0005-0000-0000-000015000000}"/>
    <cellStyle name="style1661424619499" xfId="22" xr:uid="{00000000-0005-0000-0000-000016000000}"/>
    <cellStyle name="style1661424619608" xfId="23" xr:uid="{00000000-0005-0000-0000-000017000000}"/>
    <cellStyle name="style1661424619711" xfId="24" xr:uid="{00000000-0005-0000-0000-000018000000}"/>
    <cellStyle name="style1661424619803" xfId="25" xr:uid="{00000000-0005-0000-0000-000019000000}"/>
    <cellStyle name="style1661424619900" xfId="26" xr:uid="{00000000-0005-0000-0000-00001A000000}"/>
    <cellStyle name="style1661424619986" xfId="27" xr:uid="{00000000-0005-0000-0000-00001B000000}"/>
    <cellStyle name="style1661424620074" xfId="28" xr:uid="{00000000-0005-0000-0000-00001C000000}"/>
    <cellStyle name="style1661424620168" xfId="29" xr:uid="{00000000-0005-0000-0000-00001D000000}"/>
    <cellStyle name="style1661424620251" xfId="30" xr:uid="{00000000-0005-0000-0000-00001E000000}"/>
    <cellStyle name="style1661424620347" xfId="31" xr:uid="{00000000-0005-0000-0000-00001F000000}"/>
    <cellStyle name="style1661424620447" xfId="32" xr:uid="{00000000-0005-0000-0000-000020000000}"/>
    <cellStyle name="style1661424620521" xfId="33" xr:uid="{00000000-0005-0000-0000-000021000000}"/>
    <cellStyle name="style1661424620589" xfId="34" xr:uid="{00000000-0005-0000-0000-000022000000}"/>
    <cellStyle name="style1661424620678" xfId="35" xr:uid="{00000000-0005-0000-0000-000023000000}"/>
    <cellStyle name="style1661424620758" xfId="36" xr:uid="{00000000-0005-0000-0000-000024000000}"/>
    <cellStyle name="style1661424620843" xfId="37" xr:uid="{00000000-0005-0000-0000-000025000000}"/>
    <cellStyle name="style1661424620940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Sheet1!$C$53:$C$54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7-452C-9246-8F8FCB87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92896"/>
        <c:axId val="562893224"/>
      </c:barChart>
      <c:catAx>
        <c:axId val="5628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93224"/>
        <c:crosses val="autoZero"/>
        <c:auto val="1"/>
        <c:lblAlgn val="ctr"/>
        <c:lblOffset val="100"/>
        <c:noMultiLvlLbl val="0"/>
      </c:catAx>
      <c:valAx>
        <c:axId val="5628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Sheet1!$C$159:$C$163</c:f>
              <c:strCache>
                <c:ptCount val="5"/>
                <c:pt idx="0">
                  <c:v>පාසාල් නොගිය</c:v>
                </c:pt>
                <c:pt idx="1">
                  <c:v>ප්‍රාථමික අධ්‍යාපනය දක්වා පමණි</c:v>
                </c:pt>
                <c:pt idx="2">
                  <c:v>අ.පො.ස සාමන්‍ය පෙළ දක්වා පමණි</c:v>
                </c:pt>
                <c:pt idx="3">
                  <c:v>අ.පො.ස උසස් පෙළ දක්වා පමණි</c:v>
                </c:pt>
                <c:pt idx="4">
                  <c:v>උපාධිධාරී</c:v>
                </c:pt>
              </c:strCache>
            </c:strRef>
          </c:cat>
          <c:val>
            <c:numRef>
              <c:f>Sheet1!$D$159:$D$163</c:f>
              <c:numCache>
                <c:formatCode>###0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4D3E-8221-72A388C0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Sheet1!$C$188:$C$192</c:f>
              <c:strCache>
                <c:ptCount val="5"/>
                <c:pt idx="0">
                  <c:v>ගොවිතැන</c:v>
                </c:pt>
                <c:pt idx="1">
                  <c:v>රජයේ රැකියා හෝ පෞද්ගලික රැකියා</c:v>
                </c:pt>
                <c:pt idx="2">
                  <c:v>වෙනත් රැකියා</c:v>
                </c:pt>
                <c:pt idx="3">
                  <c:v>ශිෂ්‍ය</c:v>
                </c:pt>
                <c:pt idx="4">
                  <c:v>ස්ව්‍යං රැකියා</c:v>
                </c:pt>
              </c:strCache>
            </c:strRef>
          </c:cat>
          <c:val>
            <c:numRef>
              <c:f>Sheet1!$D$188:$D$192</c:f>
              <c:numCache>
                <c:formatCode>###0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5-41FB-AD57-68123167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93280"/>
        <c:axId val="611484240"/>
      </c:barChart>
      <c:catAx>
        <c:axId val="5669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84240"/>
        <c:crosses val="autoZero"/>
        <c:auto val="1"/>
        <c:lblAlgn val="ctr"/>
        <c:lblOffset val="100"/>
        <c:noMultiLvlLbl val="0"/>
      </c:catAx>
      <c:valAx>
        <c:axId val="6114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Sheet1!$C$188:$C$192</c:f>
              <c:strCache>
                <c:ptCount val="5"/>
                <c:pt idx="0">
                  <c:v>ගොවිතැන</c:v>
                </c:pt>
                <c:pt idx="1">
                  <c:v>රජයේ රැකියා හෝ පෞද්ගලික රැකියා</c:v>
                </c:pt>
                <c:pt idx="2">
                  <c:v>වෙනත් රැකියා</c:v>
                </c:pt>
                <c:pt idx="3">
                  <c:v>ශිෂ්‍ය</c:v>
                </c:pt>
                <c:pt idx="4">
                  <c:v>ස්ව්‍යං රැකියා</c:v>
                </c:pt>
              </c:strCache>
            </c:strRef>
          </c:cat>
          <c:val>
            <c:numRef>
              <c:f>Sheet1!$D$188:$D$192</c:f>
              <c:numCache>
                <c:formatCode>###0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BC2-ACB2-D9185087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Sheet1!$C$217:$C$219</c:f>
              <c:strCache>
                <c:ptCount val="3"/>
                <c:pt idx="0">
                  <c:v>ඔව්</c:v>
                </c:pt>
                <c:pt idx="1">
                  <c:v>තරමක් දුරට දැනුවත්</c:v>
                </c:pt>
                <c:pt idx="2">
                  <c:v>නැත</c:v>
                </c:pt>
              </c:strCache>
            </c:strRef>
          </c:cat>
          <c:val>
            <c:numRef>
              <c:f>Sheet1!$D$217:$D$219</c:f>
              <c:numCache>
                <c:formatCode>###0</c:formatCode>
                <c:ptCount val="3"/>
                <c:pt idx="0">
                  <c:v>9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EAC-BFD1-60C2979A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29408"/>
        <c:axId val="609829736"/>
      </c:barChart>
      <c:catAx>
        <c:axId val="6098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9736"/>
        <c:crosses val="autoZero"/>
        <c:auto val="1"/>
        <c:lblAlgn val="ctr"/>
        <c:lblOffset val="100"/>
        <c:noMultiLvlLbl val="0"/>
      </c:catAx>
      <c:valAx>
        <c:axId val="60982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Sheet1!$C$217:$C$219</c:f>
              <c:strCache>
                <c:ptCount val="3"/>
                <c:pt idx="0">
                  <c:v>ඔව්</c:v>
                </c:pt>
                <c:pt idx="1">
                  <c:v>තරමක් දුරට දැනුවත්</c:v>
                </c:pt>
                <c:pt idx="2">
                  <c:v>නැත</c:v>
                </c:pt>
              </c:strCache>
            </c:strRef>
          </c:cat>
          <c:val>
            <c:numRef>
              <c:f>Sheet1!$D$217:$D$219</c:f>
              <c:numCache>
                <c:formatCode>###0</c:formatCode>
                <c:ptCount val="3"/>
                <c:pt idx="0">
                  <c:v>9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4-4E74-94DE-7E538652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Sheet1!$C$244:$C$246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Sheet1!$D$244:$D$246</c:f>
              <c:numCache>
                <c:formatCode>###0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5-4E9C-B35D-D2D28CAF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459784"/>
        <c:axId val="611460112"/>
      </c:barChart>
      <c:catAx>
        <c:axId val="6114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60112"/>
        <c:crosses val="autoZero"/>
        <c:auto val="1"/>
        <c:lblAlgn val="ctr"/>
        <c:lblOffset val="100"/>
        <c:noMultiLvlLbl val="0"/>
      </c:catAx>
      <c:valAx>
        <c:axId val="6114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5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Sheet1!$C$244:$C$246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Sheet1!$D$244:$D$246</c:f>
              <c:numCache>
                <c:formatCode>###0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C-45DE-8772-67AD2553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Sheet1!$C$294:$C$300</c:f>
              <c:strCache>
                <c:ptCount val="7"/>
                <c:pt idx="0">
                  <c:v>තොරතුරු දැන ගැනීම සඳහා (පුවත් වෙබ් අඩවි පරිශීලනයට)</c:v>
                </c:pt>
                <c:pt idx="1">
                  <c:v>තොරතුරු දැන ගැනීම සඳහා (පුවත් වෙබ් අඩවි පරිහීලනය)</c:v>
                </c:pt>
                <c:pt idx="2">
                  <c:v>පුවත් විස්තර දැන ගැනීමට සමාජ මාධ්‍ය භාතයට</c:v>
                </c:pt>
                <c:pt idx="3">
                  <c:v>වීඩියො පට නැරඹිම සඳහා</c:v>
                </c:pt>
                <c:pt idx="4">
                  <c:v>වීඩියොපට නැරඹිම සඳහා</c:v>
                </c:pt>
                <c:pt idx="5">
                  <c:v>වෙනත්</c:v>
                </c:pt>
                <c:pt idx="6">
                  <c:v>සමාජ මාධ්‍ය භාවිතයට</c:v>
                </c:pt>
              </c:strCache>
            </c:strRef>
          </c:cat>
          <c:val>
            <c:numRef>
              <c:f>Sheet1!$D$294:$D$300</c:f>
              <c:numCache>
                <c:formatCode>###0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A-4AF5-974E-31607393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45136"/>
        <c:axId val="570046120"/>
      </c:barChart>
      <c:catAx>
        <c:axId val="570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6120"/>
        <c:crosses val="autoZero"/>
        <c:auto val="1"/>
        <c:lblAlgn val="ctr"/>
        <c:lblOffset val="100"/>
        <c:noMultiLvlLbl val="0"/>
      </c:catAx>
      <c:valAx>
        <c:axId val="5700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Sheet1!$C$294:$C$300</c:f>
              <c:strCache>
                <c:ptCount val="7"/>
                <c:pt idx="0">
                  <c:v>තොරතුරු දැන ගැනීම සඳහා (පුවත් වෙබ් අඩවි පරිශීලනයට)</c:v>
                </c:pt>
                <c:pt idx="1">
                  <c:v>තොරතුරු දැන ගැනීම සඳහා (පුවත් වෙබ් අඩවි පරිහීලනය)</c:v>
                </c:pt>
                <c:pt idx="2">
                  <c:v>පුවත් විස්තර දැන ගැනීමට සමාජ මාධ්‍ය භාතයට</c:v>
                </c:pt>
                <c:pt idx="3">
                  <c:v>වීඩියො පට නැරඹිම සඳහා</c:v>
                </c:pt>
                <c:pt idx="4">
                  <c:v>වීඩියොපට නැරඹිම සඳහා</c:v>
                </c:pt>
                <c:pt idx="5">
                  <c:v>වෙනත්</c:v>
                </c:pt>
                <c:pt idx="6">
                  <c:v>සමාජ මාධ්‍ය භාවිතයට</c:v>
                </c:pt>
              </c:strCache>
            </c:strRef>
          </c:cat>
          <c:val>
            <c:numRef>
              <c:f>Sheet1!$D$294:$D$300</c:f>
              <c:numCache>
                <c:formatCode>###0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6F8-8C1D-B39B62F8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Sheet1!$C$325:$C$326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Sheet1!$D$325:$D$326</c:f>
              <c:numCache>
                <c:formatCode>###0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E-4EC1-9599-2DCD786F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74288"/>
        <c:axId val="609473632"/>
      </c:barChart>
      <c:catAx>
        <c:axId val="6094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3632"/>
        <c:crosses val="autoZero"/>
        <c:auto val="1"/>
        <c:lblAlgn val="ctr"/>
        <c:lblOffset val="100"/>
        <c:noMultiLvlLbl val="0"/>
      </c:catAx>
      <c:valAx>
        <c:axId val="609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Sheet1!$C$53:$C$54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D-4915-B959-6B6A4284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Sheet1!$C$325:$C$326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Sheet1!$D$325:$D$326</c:f>
              <c:numCache>
                <c:formatCode>###0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1-413A-B8DE-2C3B1E77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Sheet1!$C$351:$C$353</c:f>
              <c:strCache>
                <c:ptCount val="3"/>
                <c:pt idx="0">
                  <c:v>යූ ටියුබ්</c:v>
                </c:pt>
                <c:pt idx="1">
                  <c:v>වෙනත්</c:v>
                </c:pt>
                <c:pt idx="2">
                  <c:v>ෆේස් බුක්</c:v>
                </c:pt>
              </c:strCache>
            </c:strRef>
          </c:cat>
          <c:val>
            <c:numRef>
              <c:f>Sheet1!$D$351:$D$353</c:f>
              <c:numCache>
                <c:formatCode>###0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F07-8906-438FAB03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33992"/>
        <c:axId val="345213520"/>
      </c:barChart>
      <c:catAx>
        <c:axId val="6118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3520"/>
        <c:crosses val="autoZero"/>
        <c:auto val="1"/>
        <c:lblAlgn val="ctr"/>
        <c:lblOffset val="100"/>
        <c:noMultiLvlLbl val="0"/>
      </c:catAx>
      <c:valAx>
        <c:axId val="345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Sheet1!$C$351:$C$353</c:f>
              <c:strCache>
                <c:ptCount val="3"/>
                <c:pt idx="0">
                  <c:v>යූ ටියුබ්</c:v>
                </c:pt>
                <c:pt idx="1">
                  <c:v>වෙනත්</c:v>
                </c:pt>
                <c:pt idx="2">
                  <c:v>ෆේස් බුක්</c:v>
                </c:pt>
              </c:strCache>
            </c:strRef>
          </c:cat>
          <c:val>
            <c:numRef>
              <c:f>Sheet1!$D$351:$D$353</c:f>
              <c:numCache>
                <c:formatCode>###0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F-4371-BE9F-8B98B5C5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Sheet1!$C$378:$C$380</c:f>
              <c:strCache>
                <c:ptCount val="3"/>
                <c:pt idx="0">
                  <c:v>උදෑසන කාලය</c:v>
                </c:pt>
                <c:pt idx="1">
                  <c:v>රාත්‍රී කාලය</c:v>
                </c:pt>
                <c:pt idx="2">
                  <c:v>සවස් කාලය</c:v>
                </c:pt>
              </c:strCache>
            </c:strRef>
          </c:cat>
          <c:val>
            <c:numRef>
              <c:f>Sheet1!$D$378:$D$380</c:f>
              <c:numCache>
                <c:formatCode>###0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A77-A68D-0488B2AA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22392"/>
        <c:axId val="609321080"/>
      </c:barChart>
      <c:catAx>
        <c:axId val="6093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1080"/>
        <c:crosses val="autoZero"/>
        <c:auto val="1"/>
        <c:lblAlgn val="ctr"/>
        <c:lblOffset val="100"/>
        <c:noMultiLvlLbl val="0"/>
      </c:catAx>
      <c:valAx>
        <c:axId val="6093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Sheet1!$C$378:$C$380</c:f>
              <c:strCache>
                <c:ptCount val="3"/>
                <c:pt idx="0">
                  <c:v>උදෑසන කාලය</c:v>
                </c:pt>
                <c:pt idx="1">
                  <c:v>රාත්‍රී කාලය</c:v>
                </c:pt>
                <c:pt idx="2">
                  <c:v>සවස් කාලය</c:v>
                </c:pt>
              </c:strCache>
            </c:strRef>
          </c:cat>
          <c:val>
            <c:numRef>
              <c:f>Sheet1!$D$378:$D$380</c:f>
              <c:numCache>
                <c:formatCode>###0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9-46AA-BFA7-7E089A0F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Sheet1!$C$405:$C$406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Sheet1!$D$405:$D$406</c:f>
              <c:numCache>
                <c:formatCode>###0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5-4A91-B1A3-C4AC60B0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51936"/>
        <c:axId val="562852264"/>
      </c:barChart>
      <c:catAx>
        <c:axId val="5628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52264"/>
        <c:crosses val="autoZero"/>
        <c:auto val="1"/>
        <c:lblAlgn val="ctr"/>
        <c:lblOffset val="100"/>
        <c:noMultiLvlLbl val="0"/>
      </c:catAx>
      <c:valAx>
        <c:axId val="5628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Sheet1!$C$405:$C$406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Sheet1!$D$405:$D$406</c:f>
              <c:numCache>
                <c:formatCode>###0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88-8CD6-1671EDA4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Sheet1!$C$431:$C$432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Sheet1!$D$431:$D$432</c:f>
              <c:numCache>
                <c:formatCode>###0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4-48D5-A55F-CD8E00F1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25576"/>
        <c:axId val="577425904"/>
      </c:barChart>
      <c:catAx>
        <c:axId val="5774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5904"/>
        <c:crosses val="autoZero"/>
        <c:auto val="1"/>
        <c:lblAlgn val="ctr"/>
        <c:lblOffset val="100"/>
        <c:noMultiLvlLbl val="0"/>
      </c:catAx>
      <c:valAx>
        <c:axId val="5774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Sheet1!$C$431:$C$432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Sheet1!$D$431:$D$432</c:f>
              <c:numCache>
                <c:formatCode>###0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AAD-80AB-38C0485B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Sheet1!$C$482:$C$483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Sheet1!$D$482:$D$483</c:f>
              <c:numCache>
                <c:formatCode>###0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865-A890-5A60A328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26888"/>
        <c:axId val="577427872"/>
      </c:barChart>
      <c:catAx>
        <c:axId val="5774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7872"/>
        <c:crosses val="autoZero"/>
        <c:auto val="1"/>
        <c:lblAlgn val="ctr"/>
        <c:lblOffset val="100"/>
        <c:noMultiLvlLbl val="0"/>
      </c:catAx>
      <c:valAx>
        <c:axId val="5774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Sheet1!$C$80:$C$81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Sheet1!$D$80:$D$81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A-4D17-9B3B-042F2BCF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96088"/>
        <c:axId val="609394120"/>
      </c:barChart>
      <c:catAx>
        <c:axId val="60939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4120"/>
        <c:crosses val="autoZero"/>
        <c:auto val="1"/>
        <c:lblAlgn val="ctr"/>
        <c:lblOffset val="100"/>
        <c:noMultiLvlLbl val="0"/>
      </c:catAx>
      <c:valAx>
        <c:axId val="6093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Sheet1!$C$482:$C$483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Sheet1!$D$482:$D$483</c:f>
              <c:numCache>
                <c:formatCode>###0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9-4F89-9B09-1E8E2280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Sheet1!$C$508:$C$509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Sheet1!$D$508:$D$509</c:f>
              <c:numCache>
                <c:formatCode>###0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901-8091-8B22DE05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66584"/>
        <c:axId val="614165600"/>
      </c:barChart>
      <c:catAx>
        <c:axId val="61416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65600"/>
        <c:crosses val="autoZero"/>
        <c:auto val="1"/>
        <c:lblAlgn val="ctr"/>
        <c:lblOffset val="100"/>
        <c:noMultiLvlLbl val="0"/>
      </c:catAx>
      <c:valAx>
        <c:axId val="6141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6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Sheet1!$C$508:$C$509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Sheet1!$D$508:$D$509</c:f>
              <c:numCache>
                <c:formatCode>###0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182-83FA-6321B09B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Sheet1!$C$534:$C$536</c:f>
              <c:strCache>
                <c:ptCount val="3"/>
                <c:pt idx="0">
                  <c:v>ඒ පිළිබඳව අවබොධයක් නැත</c:v>
                </c:pt>
                <c:pt idx="1">
                  <c:v>යම් අවබෝධයක් ඇත</c:v>
                </c:pt>
                <c:pt idx="2">
                  <c:v>සම්පූර්ණයෙන්ම අවබෝධයක් ඇත</c:v>
                </c:pt>
              </c:strCache>
            </c:strRef>
          </c:cat>
          <c:val>
            <c:numRef>
              <c:f>Sheet1!$D$534:$D$536</c:f>
              <c:numCache>
                <c:formatCode>###0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622-B91D-FCF73C75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619736"/>
        <c:axId val="577624000"/>
      </c:barChart>
      <c:catAx>
        <c:axId val="5776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4000"/>
        <c:crosses val="autoZero"/>
        <c:auto val="1"/>
        <c:lblAlgn val="ctr"/>
        <c:lblOffset val="100"/>
        <c:noMultiLvlLbl val="0"/>
      </c:catAx>
      <c:valAx>
        <c:axId val="577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1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Sheet1!$C$534:$C$536</c:f>
              <c:strCache>
                <c:ptCount val="3"/>
                <c:pt idx="0">
                  <c:v>ඒ පිළිබඳව අවබොධයක් නැත</c:v>
                </c:pt>
                <c:pt idx="1">
                  <c:v>යම් අවබෝධයක් ඇත</c:v>
                </c:pt>
                <c:pt idx="2">
                  <c:v>සම්පූර්ණයෙන්ම අවබෝධයක් ඇත</c:v>
                </c:pt>
              </c:strCache>
            </c:strRef>
          </c:cat>
          <c:val>
            <c:numRef>
              <c:f>Sheet1!$D$534:$D$536</c:f>
              <c:numCache>
                <c:formatCode>###0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F-4922-88AB-F18F408B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Sheet1!$C$268:$C$270</c:f>
              <c:strCache>
                <c:ptCount val="3"/>
                <c:pt idx="0">
                  <c:v>ස්මාර්ට් දුරකතනය මඟින්</c:v>
                </c:pt>
                <c:pt idx="1">
                  <c:v>පරිගණකය මඟින්</c:v>
                </c:pt>
                <c:pt idx="2">
                  <c:v>වෙනත් උපකරණ මඟින්</c:v>
                </c:pt>
              </c:strCache>
            </c:strRef>
          </c:cat>
          <c:val>
            <c:numRef>
              <c:f>Sheet1!$D$268:$D$270</c:f>
              <c:numCache>
                <c:formatCode>###0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B-4CF2-B6BE-C71A4090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53112"/>
        <c:axId val="609453440"/>
      </c:barChart>
      <c:catAx>
        <c:axId val="60945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3440"/>
        <c:crosses val="autoZero"/>
        <c:auto val="1"/>
        <c:lblAlgn val="ctr"/>
        <c:lblOffset val="100"/>
        <c:noMultiLvlLbl val="0"/>
      </c:catAx>
      <c:valAx>
        <c:axId val="6094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Sheet1!$C$454:$C$459</c:f>
              <c:strCache>
                <c:ptCount val="6"/>
                <c:pt idx="0">
                  <c:v>කතනයේ වෙනස්කම්</c:v>
                </c:pt>
                <c:pt idx="1">
                  <c:v>හැසිරීමේ වෙනස්කම්</c:v>
                </c:pt>
                <c:pt idx="2">
                  <c:v>රුචිකත්වයේ වෙනස්කම්</c:v>
                </c:pt>
                <c:pt idx="3">
                  <c:v>ආහාර රටාවන් වල වෙනස්කම්</c:v>
                </c:pt>
                <c:pt idx="4">
                  <c:v>ඉහත සියල්ලම</c:v>
                </c:pt>
                <c:pt idx="5">
                  <c:v>හැසිමේ වෙනස්කම්</c:v>
                </c:pt>
              </c:strCache>
            </c:strRef>
          </c:cat>
          <c:val>
            <c:numRef>
              <c:f>Sheet1!$D$454:$D$459</c:f>
              <c:numCache>
                <c:formatCode>###0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2-455F-A0C8-8F55C075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73440"/>
        <c:axId val="574274096"/>
      </c:barChart>
      <c:catAx>
        <c:axId val="5742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4096"/>
        <c:crosses val="autoZero"/>
        <c:auto val="1"/>
        <c:lblAlgn val="ctr"/>
        <c:lblOffset val="100"/>
        <c:noMultiLvlLbl val="0"/>
      </c:catAx>
      <c:valAx>
        <c:axId val="5742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Sheet1!$C$80:$C$81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Sheet1!$D$80:$D$81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6-491C-B4BD-C971DE66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Sheet1!$C$106:$C$108</c:f>
              <c:strCache>
                <c:ptCount val="3"/>
                <c:pt idx="0">
                  <c:v>25 ට අඩු</c:v>
                </c:pt>
                <c:pt idx="1">
                  <c:v>25 - 35</c:v>
                </c:pt>
                <c:pt idx="2">
                  <c:v>35 - 45</c:v>
                </c:pt>
              </c:strCache>
            </c:strRef>
          </c:cat>
          <c:val>
            <c:numRef>
              <c:f>Sheet1!$D$106:$D$108</c:f>
              <c:numCache>
                <c:formatCode>###0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E37-A452-18E6FAD6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91912"/>
        <c:axId val="345214504"/>
      </c:barChart>
      <c:catAx>
        <c:axId val="5628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4504"/>
        <c:crosses val="autoZero"/>
        <c:auto val="1"/>
        <c:lblAlgn val="ctr"/>
        <c:lblOffset val="100"/>
        <c:noMultiLvlLbl val="0"/>
      </c:catAx>
      <c:valAx>
        <c:axId val="34521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9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Sheet1!$C$106:$C$108</c:f>
              <c:strCache>
                <c:ptCount val="3"/>
                <c:pt idx="0">
                  <c:v>25 ට අඩු</c:v>
                </c:pt>
                <c:pt idx="1">
                  <c:v>25 - 35</c:v>
                </c:pt>
                <c:pt idx="2">
                  <c:v>35 - 45</c:v>
                </c:pt>
              </c:strCache>
            </c:strRef>
          </c:cat>
          <c:val>
            <c:numRef>
              <c:f>Sheet1!$D$106:$D$108</c:f>
              <c:numCache>
                <c:formatCode>###0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4-484C-AD75-6D20D5C5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Sheet1!$C$133:$C$134</c:f>
              <c:strCache>
                <c:ptCount val="2"/>
                <c:pt idx="0">
                  <c:v>අර්ධ නාගරික</c:v>
                </c:pt>
                <c:pt idx="1">
                  <c:v>ග්‍රාමීය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F-4123-B772-C924A4ED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02552"/>
        <c:axId val="615280784"/>
      </c:barChart>
      <c:catAx>
        <c:axId val="6135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80784"/>
        <c:crosses val="autoZero"/>
        <c:auto val="1"/>
        <c:lblAlgn val="ctr"/>
        <c:lblOffset val="100"/>
        <c:noMultiLvlLbl val="0"/>
      </c:catAx>
      <c:valAx>
        <c:axId val="6152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Sheet1!$C$133:$C$134</c:f>
              <c:strCache>
                <c:ptCount val="2"/>
                <c:pt idx="0">
                  <c:v>අර්ධ නාගරික</c:v>
                </c:pt>
                <c:pt idx="1">
                  <c:v>ග්‍රාමීය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C-4AEE-926B-3E646F87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Sheet1!$C$159:$C$163</c:f>
              <c:strCache>
                <c:ptCount val="5"/>
                <c:pt idx="0">
                  <c:v>පාසාල් නොගිය</c:v>
                </c:pt>
                <c:pt idx="1">
                  <c:v>ප්‍රාථමික අධ්‍යාපනය දක්වා පමණි</c:v>
                </c:pt>
                <c:pt idx="2">
                  <c:v>අ.පො.ස සාමන්‍ය පෙළ දක්වා පමණි</c:v>
                </c:pt>
                <c:pt idx="3">
                  <c:v>අ.පො.ස උසස් පෙළ දක්වා පමණි</c:v>
                </c:pt>
                <c:pt idx="4">
                  <c:v>උපාධිධාරී</c:v>
                </c:pt>
              </c:strCache>
            </c:strRef>
          </c:cat>
          <c:val>
            <c:numRef>
              <c:f>Sheet1!$D$159:$D$163</c:f>
              <c:numCache>
                <c:formatCode>###0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A-4B9A-8FD5-CEBB7AA32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69648"/>
        <c:axId val="562862432"/>
      </c:barChart>
      <c:catAx>
        <c:axId val="562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2432"/>
        <c:crosses val="autoZero"/>
        <c:auto val="1"/>
        <c:lblAlgn val="ctr"/>
        <c:lblOffset val="100"/>
        <c:noMultiLvlLbl val="0"/>
      </c:catAx>
      <c:valAx>
        <c:axId val="5628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57</xdr:row>
      <xdr:rowOff>95250</xdr:rowOff>
    </xdr:from>
    <xdr:to>
      <xdr:col>6</xdr:col>
      <xdr:colOff>266700</xdr:colOff>
      <xdr:row>70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DBBA-5FFD-190A-CA42-B88A54E7C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56</xdr:row>
      <xdr:rowOff>9525</xdr:rowOff>
    </xdr:from>
    <xdr:to>
      <xdr:col>11</xdr:col>
      <xdr:colOff>495300</xdr:colOff>
      <xdr:row>69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0B13F-EEAB-3A74-B33A-9124F87C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1028700</xdr:colOff>
      <xdr:row>87</xdr:row>
      <xdr:rowOff>28575</xdr:rowOff>
    </xdr:from>
    <xdr:to>
      <xdr:col>5</xdr:col>
      <xdr:colOff>238125</xdr:colOff>
      <xdr:row>100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10AB7-FE2B-CC0B-7E1B-61BCB4F0A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85</xdr:row>
      <xdr:rowOff>171450</xdr:rowOff>
    </xdr:from>
    <xdr:to>
      <xdr:col>11</xdr:col>
      <xdr:colOff>123825</xdr:colOff>
      <xdr:row>98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AE96B-376A-75BF-3674-D80C568D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112</xdr:row>
      <xdr:rowOff>133350</xdr:rowOff>
    </xdr:from>
    <xdr:to>
      <xdr:col>6</xdr:col>
      <xdr:colOff>66675</xdr:colOff>
      <xdr:row>125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F19AA6-C6A2-D26F-87E2-94A8FB40A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504825</xdr:colOff>
      <xdr:row>112</xdr:row>
      <xdr:rowOff>123825</xdr:rowOff>
    </xdr:from>
    <xdr:to>
      <xdr:col>11</xdr:col>
      <xdr:colOff>552450</xdr:colOff>
      <xdr:row>125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D3620-8A5D-6766-5BDE-96015956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638175</xdr:colOff>
      <xdr:row>138</xdr:row>
      <xdr:rowOff>171450</xdr:rowOff>
    </xdr:from>
    <xdr:to>
      <xdr:col>6</xdr:col>
      <xdr:colOff>400050</xdr:colOff>
      <xdr:row>151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261751-A129-0FBE-27A4-E11F8D32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800100</xdr:colOff>
      <xdr:row>138</xdr:row>
      <xdr:rowOff>76200</xdr:rowOff>
    </xdr:from>
    <xdr:to>
      <xdr:col>11</xdr:col>
      <xdr:colOff>847725</xdr:colOff>
      <xdr:row>151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197F2A-21B9-9771-FEE6-A4D1121F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628650</xdr:colOff>
      <xdr:row>166</xdr:row>
      <xdr:rowOff>152400</xdr:rowOff>
    </xdr:from>
    <xdr:to>
      <xdr:col>6</xdr:col>
      <xdr:colOff>390525</xdr:colOff>
      <xdr:row>179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8663C5-4733-EB38-85FD-45081FEE1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723900</xdr:colOff>
      <xdr:row>166</xdr:row>
      <xdr:rowOff>152400</xdr:rowOff>
    </xdr:from>
    <xdr:to>
      <xdr:col>11</xdr:col>
      <xdr:colOff>771525</xdr:colOff>
      <xdr:row>179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87E245-A186-B0B6-23BA-5D205FFB6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1143000</xdr:colOff>
      <xdr:row>194</xdr:row>
      <xdr:rowOff>152400</xdr:rowOff>
    </xdr:from>
    <xdr:to>
      <xdr:col>5</xdr:col>
      <xdr:colOff>352425</xdr:colOff>
      <xdr:row>207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C94DBE-7442-A067-F0CE-FE32AD1D0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628650</xdr:colOff>
      <xdr:row>193</xdr:row>
      <xdr:rowOff>171450</xdr:rowOff>
    </xdr:from>
    <xdr:to>
      <xdr:col>10</xdr:col>
      <xdr:colOff>723900</xdr:colOff>
      <xdr:row>206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CF7E4D-EE7B-B67F-D782-7495FF3F0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1381125</xdr:colOff>
      <xdr:row>220</xdr:row>
      <xdr:rowOff>142875</xdr:rowOff>
    </xdr:from>
    <xdr:to>
      <xdr:col>5</xdr:col>
      <xdr:colOff>590550</xdr:colOff>
      <xdr:row>233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9852AE-AC57-338D-BB4C-521B71F0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781050</xdr:colOff>
      <xdr:row>220</xdr:row>
      <xdr:rowOff>133350</xdr:rowOff>
    </xdr:from>
    <xdr:to>
      <xdr:col>10</xdr:col>
      <xdr:colOff>876300</xdr:colOff>
      <xdr:row>233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39A17F-DA4E-3109-CA19-DAB411DE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1238250</xdr:colOff>
      <xdr:row>249</xdr:row>
      <xdr:rowOff>19050</xdr:rowOff>
    </xdr:from>
    <xdr:to>
      <xdr:col>5</xdr:col>
      <xdr:colOff>447675</xdr:colOff>
      <xdr:row>262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335C23-433F-26EB-C4EA-96DCA8E3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685800</xdr:colOff>
      <xdr:row>249</xdr:row>
      <xdr:rowOff>9525</xdr:rowOff>
    </xdr:from>
    <xdr:to>
      <xdr:col>10</xdr:col>
      <xdr:colOff>781050</xdr:colOff>
      <xdr:row>262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44A481-6FCB-715F-9B55-8243141B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1257300</xdr:colOff>
      <xdr:row>303</xdr:row>
      <xdr:rowOff>200025</xdr:rowOff>
    </xdr:from>
    <xdr:to>
      <xdr:col>5</xdr:col>
      <xdr:colOff>466725</xdr:colOff>
      <xdr:row>317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E61CF5-14F8-1E03-3E1B-4C38E552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695325</xdr:colOff>
      <xdr:row>304</xdr:row>
      <xdr:rowOff>57150</xdr:rowOff>
    </xdr:from>
    <xdr:to>
      <xdr:col>10</xdr:col>
      <xdr:colOff>790575</xdr:colOff>
      <xdr:row>317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A1030F-6493-70D0-E978-5DAAD7FD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1152525</xdr:colOff>
      <xdr:row>327</xdr:row>
      <xdr:rowOff>152400</xdr:rowOff>
    </xdr:from>
    <xdr:to>
      <xdr:col>5</xdr:col>
      <xdr:colOff>361950</xdr:colOff>
      <xdr:row>340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AF05BA-9B7C-7266-5C83-3E347D9C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809625</xdr:colOff>
      <xdr:row>330</xdr:row>
      <xdr:rowOff>85725</xdr:rowOff>
    </xdr:from>
    <xdr:to>
      <xdr:col>11</xdr:col>
      <xdr:colOff>0</xdr:colOff>
      <xdr:row>343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DCE2D2-7449-993A-611B-1E6137F9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1066800</xdr:colOff>
      <xdr:row>356</xdr:row>
      <xdr:rowOff>95250</xdr:rowOff>
    </xdr:from>
    <xdr:to>
      <xdr:col>5</xdr:col>
      <xdr:colOff>276225</xdr:colOff>
      <xdr:row>369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821A77-81BC-526C-0603-45AC2056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733425</xdr:colOff>
      <xdr:row>356</xdr:row>
      <xdr:rowOff>28575</xdr:rowOff>
    </xdr:from>
    <xdr:to>
      <xdr:col>10</xdr:col>
      <xdr:colOff>828675</xdr:colOff>
      <xdr:row>369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BB95D33-FBEC-1389-0A7F-2437C461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1266825</xdr:colOff>
      <xdr:row>382</xdr:row>
      <xdr:rowOff>171450</xdr:rowOff>
    </xdr:from>
    <xdr:to>
      <xdr:col>5</xdr:col>
      <xdr:colOff>476250</xdr:colOff>
      <xdr:row>395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A3111A5-7898-3B9E-BEAB-A9DAF844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685800</xdr:colOff>
      <xdr:row>381</xdr:row>
      <xdr:rowOff>9525</xdr:rowOff>
    </xdr:from>
    <xdr:to>
      <xdr:col>10</xdr:col>
      <xdr:colOff>781050</xdr:colOff>
      <xdr:row>394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8DF21D-6B36-E21F-F0DE-300E8812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19050</xdr:colOff>
      <xdr:row>409</xdr:row>
      <xdr:rowOff>19050</xdr:rowOff>
    </xdr:from>
    <xdr:to>
      <xdr:col>5</xdr:col>
      <xdr:colOff>638175</xdr:colOff>
      <xdr:row>422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101084-2772-8758-A94B-EF972E43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57150</xdr:colOff>
      <xdr:row>409</xdr:row>
      <xdr:rowOff>57150</xdr:rowOff>
    </xdr:from>
    <xdr:to>
      <xdr:col>11</xdr:col>
      <xdr:colOff>104775</xdr:colOff>
      <xdr:row>422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8BA8E7-1B4F-1000-809D-14B35DE6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647700</xdr:colOff>
      <xdr:row>435</xdr:row>
      <xdr:rowOff>133350</xdr:rowOff>
    </xdr:from>
    <xdr:to>
      <xdr:col>4</xdr:col>
      <xdr:colOff>762000</xdr:colOff>
      <xdr:row>448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7D8FFE5-D9A0-177A-B0FA-6DD1FDE6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333375</xdr:colOff>
      <xdr:row>436</xdr:row>
      <xdr:rowOff>0</xdr:rowOff>
    </xdr:from>
    <xdr:to>
      <xdr:col>10</xdr:col>
      <xdr:colOff>428625</xdr:colOff>
      <xdr:row>449</xdr:row>
      <xdr:rowOff>19050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C5E77C-A016-797B-338D-9C68AB12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333375</xdr:colOff>
      <xdr:row>487</xdr:row>
      <xdr:rowOff>114300</xdr:rowOff>
    </xdr:from>
    <xdr:to>
      <xdr:col>6</xdr:col>
      <xdr:colOff>95250</xdr:colOff>
      <xdr:row>500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91327F6-E766-06D8-3B6A-CBA15A78C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304800</xdr:colOff>
      <xdr:row>487</xdr:row>
      <xdr:rowOff>28575</xdr:rowOff>
    </xdr:from>
    <xdr:to>
      <xdr:col>11</xdr:col>
      <xdr:colOff>352425</xdr:colOff>
      <xdr:row>500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DDD1E7-31C3-7090-744C-9ECF6FDCA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180975</xdr:colOff>
      <xdr:row>514</xdr:row>
      <xdr:rowOff>19050</xdr:rowOff>
    </xdr:from>
    <xdr:to>
      <xdr:col>5</xdr:col>
      <xdr:colOff>800100</xdr:colOff>
      <xdr:row>527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8705C0F-4679-6C04-EF08-98399D0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257175</xdr:colOff>
      <xdr:row>513</xdr:row>
      <xdr:rowOff>47625</xdr:rowOff>
    </xdr:from>
    <xdr:to>
      <xdr:col>11</xdr:col>
      <xdr:colOff>304800</xdr:colOff>
      <xdr:row>526</xdr:row>
      <xdr:rowOff>66675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B9CA9DE-DB4E-E378-AF74-9AD003832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342900</xdr:colOff>
      <xdr:row>538</xdr:row>
      <xdr:rowOff>85725</xdr:rowOff>
    </xdr:from>
    <xdr:to>
      <xdr:col>6</xdr:col>
      <xdr:colOff>104775</xdr:colOff>
      <xdr:row>552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8CD10C-B35C-16B4-6782-5C4E796E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304800</xdr:colOff>
      <xdr:row>539</xdr:row>
      <xdr:rowOff>85725</xdr:rowOff>
    </xdr:from>
    <xdr:to>
      <xdr:col>11</xdr:col>
      <xdr:colOff>352425</xdr:colOff>
      <xdr:row>553</xdr:row>
      <xdr:rowOff>161925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C75E70-A853-6A5F-D90D-9A45407C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504825</xdr:colOff>
      <xdr:row>274</xdr:row>
      <xdr:rowOff>0</xdr:rowOff>
    </xdr:from>
    <xdr:to>
      <xdr:col>6</xdr:col>
      <xdr:colOff>266700</xdr:colOff>
      <xdr:row>287</xdr:row>
      <xdr:rowOff>19050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4BD05A9-F6FB-D729-BED9-15D5168E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47625</xdr:colOff>
      <xdr:row>462</xdr:row>
      <xdr:rowOff>133350</xdr:rowOff>
    </xdr:from>
    <xdr:to>
      <xdr:col>5</xdr:col>
      <xdr:colOff>666750</xdr:colOff>
      <xdr:row>475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130026A-96D2-2885-9726-A94D07B0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37"/>
  <sheetViews>
    <sheetView tabSelected="1" topLeftCell="A472" workbookViewId="0">
      <selection activeCell="L459" sqref="L459"/>
    </sheetView>
  </sheetViews>
  <sheetFormatPr defaultRowHeight="15" x14ac:dyDescent="0.25"/>
  <cols>
    <col min="1" max="1" width="9.140625" style="1"/>
    <col min="2" max="2" width="21.140625" style="35" customWidth="1"/>
    <col min="3" max="3" width="22.7109375" style="54" customWidth="1"/>
    <col min="4" max="4" width="23" style="1" customWidth="1"/>
    <col min="5" max="5" width="13.5703125" style="1" customWidth="1"/>
    <col min="6" max="6" width="12.85546875" style="1" customWidth="1"/>
    <col min="7" max="20" width="13.5703125" style="1" customWidth="1"/>
    <col min="21" max="16384" width="9.140625" style="1"/>
  </cols>
  <sheetData>
    <row r="2" spans="2:2" x14ac:dyDescent="0.25">
      <c r="B2" s="36" t="s">
        <v>0</v>
      </c>
    </row>
    <row r="5" spans="2:2" x14ac:dyDescent="0.25">
      <c r="B5" s="36" t="s">
        <v>1</v>
      </c>
    </row>
    <row r="6" spans="2:2" x14ac:dyDescent="0.25">
      <c r="B6" s="36" t="s">
        <v>2</v>
      </c>
    </row>
    <row r="7" spans="2:2" x14ac:dyDescent="0.25">
      <c r="B7" s="36" t="s">
        <v>3</v>
      </c>
    </row>
    <row r="8" spans="2:2" x14ac:dyDescent="0.25">
      <c r="B8" s="36" t="s">
        <v>4</v>
      </c>
    </row>
    <row r="9" spans="2:2" x14ac:dyDescent="0.25">
      <c r="B9" s="36" t="s">
        <v>5</v>
      </c>
    </row>
    <row r="10" spans="2:2" x14ac:dyDescent="0.25">
      <c r="B10" s="36" t="s">
        <v>6</v>
      </c>
    </row>
    <row r="11" spans="2:2" x14ac:dyDescent="0.25">
      <c r="B11" s="36" t="s">
        <v>7</v>
      </c>
    </row>
    <row r="12" spans="2:2" x14ac:dyDescent="0.25">
      <c r="B12" s="36" t="s">
        <v>8</v>
      </c>
    </row>
    <row r="13" spans="2:2" x14ac:dyDescent="0.25">
      <c r="B13" s="36" t="s">
        <v>9</v>
      </c>
    </row>
    <row r="14" spans="2:2" x14ac:dyDescent="0.25">
      <c r="B14" s="36" t="s">
        <v>10</v>
      </c>
    </row>
    <row r="15" spans="2:2" x14ac:dyDescent="0.25">
      <c r="B15" s="36" t="s">
        <v>11</v>
      </c>
    </row>
    <row r="16" spans="2:2" x14ac:dyDescent="0.25">
      <c r="B16" s="36" t="s">
        <v>12</v>
      </c>
    </row>
    <row r="17" spans="2:4" x14ac:dyDescent="0.25">
      <c r="B17" s="36" t="s">
        <v>13</v>
      </c>
    </row>
    <row r="18" spans="2:4" x14ac:dyDescent="0.25">
      <c r="B18" s="36" t="s">
        <v>14</v>
      </c>
    </row>
    <row r="19" spans="2:4" x14ac:dyDescent="0.25">
      <c r="B19" s="36" t="s">
        <v>15</v>
      </c>
    </row>
    <row r="20" spans="2:4" x14ac:dyDescent="0.25">
      <c r="B20" s="36" t="s">
        <v>16</v>
      </c>
    </row>
    <row r="21" spans="2:4" x14ac:dyDescent="0.25">
      <c r="B21" s="36" t="s">
        <v>17</v>
      </c>
    </row>
    <row r="24" spans="2:4" ht="18" x14ac:dyDescent="0.25">
      <c r="B24" s="37" t="s">
        <v>18</v>
      </c>
    </row>
    <row r="26" spans="2:4" ht="21" customHeight="1" x14ac:dyDescent="0.25">
      <c r="B26" s="2" t="s">
        <v>19</v>
      </c>
      <c r="C26" s="3"/>
      <c r="D26" s="4"/>
    </row>
    <row r="27" spans="2:4" ht="17.100000000000001" customHeight="1" x14ac:dyDescent="0.25">
      <c r="B27" s="5" t="s">
        <v>20</v>
      </c>
      <c r="C27" s="6"/>
      <c r="D27" s="7" t="s">
        <v>21</v>
      </c>
    </row>
    <row r="28" spans="2:4" ht="17.100000000000001" customHeight="1" x14ac:dyDescent="0.25">
      <c r="B28" s="8" t="s">
        <v>22</v>
      </c>
      <c r="C28" s="9"/>
      <c r="D28" s="10" t="s">
        <v>23</v>
      </c>
    </row>
    <row r="29" spans="2:4" ht="17.100000000000001" customHeight="1" x14ac:dyDescent="0.25">
      <c r="B29" s="38" t="s">
        <v>24</v>
      </c>
      <c r="C29" s="11" t="s">
        <v>25</v>
      </c>
      <c r="D29" s="10" t="s">
        <v>26</v>
      </c>
    </row>
    <row r="30" spans="2:4" ht="17.100000000000001" customHeight="1" x14ac:dyDescent="0.25">
      <c r="B30" s="38"/>
      <c r="C30" s="11" t="s">
        <v>27</v>
      </c>
      <c r="D30" s="10" t="s">
        <v>28</v>
      </c>
    </row>
    <row r="31" spans="2:4" ht="17.100000000000001" customHeight="1" x14ac:dyDescent="0.25">
      <c r="B31" s="38"/>
      <c r="C31" s="11" t="s">
        <v>29</v>
      </c>
      <c r="D31" s="10" t="s">
        <v>28</v>
      </c>
    </row>
    <row r="32" spans="2:4" ht="17.100000000000001" customHeight="1" x14ac:dyDescent="0.25">
      <c r="B32" s="38"/>
      <c r="C32" s="11" t="s">
        <v>30</v>
      </c>
      <c r="D32" s="10" t="s">
        <v>28</v>
      </c>
    </row>
    <row r="33" spans="2:20" ht="30" customHeight="1" x14ac:dyDescent="0.25">
      <c r="B33" s="38"/>
      <c r="C33" s="11" t="s">
        <v>31</v>
      </c>
      <c r="D33" s="12">
        <v>20</v>
      </c>
    </row>
    <row r="34" spans="2:20" ht="45.95" customHeight="1" x14ac:dyDescent="0.25">
      <c r="B34" s="38" t="s">
        <v>32</v>
      </c>
      <c r="C34" s="11" t="s">
        <v>33</v>
      </c>
      <c r="D34" s="10" t="s">
        <v>34</v>
      </c>
    </row>
    <row r="35" spans="2:20" ht="30" customHeight="1" x14ac:dyDescent="0.25">
      <c r="B35" s="38"/>
      <c r="C35" s="11" t="s">
        <v>35</v>
      </c>
      <c r="D35" s="10" t="s">
        <v>36</v>
      </c>
    </row>
    <row r="36" spans="2:20" ht="409.6" customHeight="1" x14ac:dyDescent="0.25">
      <c r="B36" s="8" t="s">
        <v>37</v>
      </c>
      <c r="C36" s="9"/>
      <c r="D36" s="10" t="s">
        <v>38</v>
      </c>
    </row>
    <row r="37" spans="2:20" ht="17.100000000000001" customHeight="1" x14ac:dyDescent="0.25">
      <c r="B37" s="38" t="s">
        <v>39</v>
      </c>
      <c r="C37" s="11" t="s">
        <v>40</v>
      </c>
      <c r="D37" s="13" t="s">
        <v>41</v>
      </c>
    </row>
    <row r="38" spans="2:20" ht="17.100000000000001" customHeight="1" x14ac:dyDescent="0.25">
      <c r="B38" s="39"/>
      <c r="C38" s="14" t="s">
        <v>42</v>
      </c>
      <c r="D38" s="15" t="s">
        <v>43</v>
      </c>
    </row>
    <row r="41" spans="2:20" x14ac:dyDescent="0.25">
      <c r="B41" s="40" t="s">
        <v>44</v>
      </c>
    </row>
    <row r="43" spans="2:20" ht="21" customHeight="1" x14ac:dyDescent="0.25">
      <c r="B43" s="2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2:20" ht="231.95" customHeight="1" x14ac:dyDescent="0.25">
      <c r="B44" s="16"/>
      <c r="C44" s="17"/>
      <c r="D44" s="18" t="s">
        <v>46</v>
      </c>
      <c r="E44" s="19" t="s">
        <v>47</v>
      </c>
      <c r="F44" s="19" t="s">
        <v>48</v>
      </c>
      <c r="G44" s="19" t="s">
        <v>49</v>
      </c>
      <c r="H44" s="19" t="s">
        <v>50</v>
      </c>
      <c r="I44" s="19" t="s">
        <v>51</v>
      </c>
      <c r="J44" s="19" t="s">
        <v>52</v>
      </c>
      <c r="K44" s="19" t="s">
        <v>53</v>
      </c>
      <c r="L44" s="19" t="s">
        <v>54</v>
      </c>
      <c r="M44" s="19" t="s">
        <v>55</v>
      </c>
      <c r="N44" s="19" t="s">
        <v>56</v>
      </c>
      <c r="O44" s="19" t="s">
        <v>57</v>
      </c>
      <c r="P44" s="19" t="s">
        <v>58</v>
      </c>
      <c r="Q44" s="19" t="s">
        <v>59</v>
      </c>
      <c r="R44" s="19" t="s">
        <v>60</v>
      </c>
      <c r="S44" s="19" t="s">
        <v>61</v>
      </c>
      <c r="T44" s="20" t="s">
        <v>62</v>
      </c>
    </row>
    <row r="45" spans="2:20" ht="17.100000000000001" customHeight="1" x14ac:dyDescent="0.25">
      <c r="B45" s="41" t="s">
        <v>63</v>
      </c>
      <c r="C45" s="21" t="s">
        <v>64</v>
      </c>
      <c r="D45" s="22">
        <v>20</v>
      </c>
      <c r="E45" s="23">
        <v>20</v>
      </c>
      <c r="F45" s="23">
        <v>20</v>
      </c>
      <c r="G45" s="23">
        <v>20</v>
      </c>
      <c r="H45" s="23">
        <v>20</v>
      </c>
      <c r="I45" s="23">
        <v>20</v>
      </c>
      <c r="J45" s="23">
        <v>20</v>
      </c>
      <c r="K45" s="23">
        <v>20</v>
      </c>
      <c r="L45" s="23">
        <v>20</v>
      </c>
      <c r="M45" s="23">
        <v>20</v>
      </c>
      <c r="N45" s="23">
        <v>20</v>
      </c>
      <c r="O45" s="23">
        <v>20</v>
      </c>
      <c r="P45" s="23">
        <v>20</v>
      </c>
      <c r="Q45" s="23">
        <v>20</v>
      </c>
      <c r="R45" s="23">
        <v>20</v>
      </c>
      <c r="S45" s="23">
        <v>20</v>
      </c>
      <c r="T45" s="24">
        <v>20</v>
      </c>
    </row>
    <row r="46" spans="2:20" ht="17.100000000000001" customHeight="1" x14ac:dyDescent="0.25">
      <c r="B46" s="39"/>
      <c r="C46" s="14" t="s">
        <v>65</v>
      </c>
      <c r="D46" s="25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7">
        <v>0</v>
      </c>
    </row>
    <row r="49" spans="2:7" ht="18" x14ac:dyDescent="0.25">
      <c r="B49" s="37" t="s">
        <v>66</v>
      </c>
    </row>
    <row r="51" spans="2:7" ht="21" customHeight="1" x14ac:dyDescent="0.25">
      <c r="B51" s="2" t="s">
        <v>46</v>
      </c>
      <c r="C51" s="3"/>
      <c r="D51" s="3"/>
      <c r="E51" s="3"/>
      <c r="F51" s="3"/>
      <c r="G51" s="4"/>
    </row>
    <row r="52" spans="2:7" ht="29.1" customHeight="1" x14ac:dyDescent="0.25">
      <c r="B52" s="42"/>
      <c r="C52" s="55"/>
      <c r="D52" s="46" t="s">
        <v>105</v>
      </c>
      <c r="E52" s="47" t="s">
        <v>106</v>
      </c>
      <c r="F52" s="47" t="s">
        <v>107</v>
      </c>
      <c r="G52" s="48" t="s">
        <v>108</v>
      </c>
    </row>
    <row r="53" spans="2:7" ht="17.100000000000001" customHeight="1" x14ac:dyDescent="0.25">
      <c r="B53" s="43"/>
      <c r="C53" s="21" t="s">
        <v>67</v>
      </c>
      <c r="D53" s="22">
        <v>10</v>
      </c>
      <c r="E53" s="28">
        <v>50</v>
      </c>
      <c r="F53" s="28">
        <v>50</v>
      </c>
      <c r="G53" s="29">
        <v>50</v>
      </c>
    </row>
    <row r="54" spans="2:7" ht="17.100000000000001" customHeight="1" x14ac:dyDescent="0.25">
      <c r="B54" s="44"/>
      <c r="C54" s="11" t="s">
        <v>68</v>
      </c>
      <c r="D54" s="30">
        <v>10</v>
      </c>
      <c r="E54" s="31">
        <v>50</v>
      </c>
      <c r="F54" s="31">
        <v>50</v>
      </c>
      <c r="G54" s="32">
        <v>100</v>
      </c>
    </row>
    <row r="55" spans="2:7" ht="17.100000000000001" customHeight="1" x14ac:dyDescent="0.25">
      <c r="B55" s="45"/>
      <c r="C55" s="49" t="s">
        <v>109</v>
      </c>
      <c r="D55" s="25">
        <v>20</v>
      </c>
      <c r="E55" s="33">
        <v>100</v>
      </c>
      <c r="F55" s="33">
        <v>100</v>
      </c>
      <c r="G55" s="34"/>
    </row>
    <row r="56" spans="2:7" ht="17.100000000000001" customHeight="1" x14ac:dyDescent="0.25">
      <c r="B56" s="45"/>
      <c r="C56" s="50"/>
      <c r="D56" s="51"/>
      <c r="E56" s="52"/>
      <c r="F56" s="52"/>
      <c r="G56" s="53"/>
    </row>
    <row r="57" spans="2:7" ht="17.100000000000001" customHeight="1" x14ac:dyDescent="0.25">
      <c r="B57" s="45"/>
      <c r="C57" s="50"/>
      <c r="D57" s="51"/>
      <c r="E57" s="52"/>
      <c r="F57" s="52"/>
      <c r="G57" s="53"/>
    </row>
    <row r="58" spans="2:7" ht="17.100000000000001" customHeight="1" x14ac:dyDescent="0.25">
      <c r="B58" s="45"/>
      <c r="C58" s="50"/>
      <c r="D58" s="51"/>
      <c r="E58" s="52"/>
      <c r="F58" s="52"/>
      <c r="G58" s="53"/>
    </row>
    <row r="59" spans="2:7" ht="17.100000000000001" customHeight="1" x14ac:dyDescent="0.25">
      <c r="B59" s="45"/>
      <c r="C59" s="50"/>
      <c r="D59" s="51"/>
      <c r="E59" s="52"/>
      <c r="F59" s="52"/>
      <c r="G59" s="53"/>
    </row>
    <row r="60" spans="2:7" ht="17.100000000000001" customHeight="1" x14ac:dyDescent="0.25">
      <c r="B60" s="45"/>
      <c r="C60" s="50"/>
      <c r="D60" s="51"/>
      <c r="E60" s="52"/>
      <c r="F60" s="52"/>
      <c r="G60" s="53"/>
    </row>
    <row r="61" spans="2:7" ht="17.100000000000001" customHeight="1" x14ac:dyDescent="0.25">
      <c r="B61" s="45"/>
      <c r="C61" s="50"/>
      <c r="D61" s="51"/>
      <c r="E61" s="52"/>
      <c r="F61" s="52"/>
      <c r="G61" s="53"/>
    </row>
    <row r="62" spans="2:7" ht="17.100000000000001" customHeight="1" x14ac:dyDescent="0.25">
      <c r="B62" s="45"/>
      <c r="C62" s="50"/>
      <c r="D62" s="51"/>
      <c r="E62" s="52"/>
      <c r="F62" s="52"/>
      <c r="G62" s="53"/>
    </row>
    <row r="63" spans="2:7" ht="17.100000000000001" customHeight="1" x14ac:dyDescent="0.25">
      <c r="B63" s="45"/>
      <c r="C63" s="50"/>
      <c r="D63" s="51"/>
      <c r="E63" s="52"/>
      <c r="F63" s="52"/>
      <c r="G63" s="53"/>
    </row>
    <row r="64" spans="2:7" ht="17.100000000000001" customHeight="1" x14ac:dyDescent="0.25">
      <c r="B64" s="45"/>
      <c r="C64" s="50"/>
      <c r="D64" s="51"/>
      <c r="E64" s="52"/>
      <c r="F64" s="52"/>
      <c r="G64" s="53"/>
    </row>
    <row r="65" spans="2:7" ht="17.100000000000001" customHeight="1" x14ac:dyDescent="0.25">
      <c r="B65" s="45"/>
      <c r="C65" s="50"/>
      <c r="D65" s="51"/>
      <c r="E65" s="52"/>
      <c r="F65" s="52"/>
      <c r="G65" s="53"/>
    </row>
    <row r="66" spans="2:7" ht="17.100000000000001" customHeight="1" x14ac:dyDescent="0.25">
      <c r="B66" s="45"/>
      <c r="C66" s="50"/>
      <c r="D66" s="51"/>
      <c r="E66" s="52"/>
      <c r="F66" s="52"/>
      <c r="G66" s="53"/>
    </row>
    <row r="67" spans="2:7" ht="17.100000000000001" customHeight="1" x14ac:dyDescent="0.25">
      <c r="B67" s="45"/>
      <c r="C67" s="50"/>
      <c r="D67" s="51"/>
      <c r="E67" s="52"/>
      <c r="F67" s="52"/>
      <c r="G67" s="53"/>
    </row>
    <row r="68" spans="2:7" ht="17.100000000000001" customHeight="1" x14ac:dyDescent="0.25">
      <c r="B68" s="45"/>
      <c r="C68" s="50"/>
      <c r="D68" s="51"/>
      <c r="E68" s="52"/>
      <c r="F68" s="52"/>
      <c r="G68" s="53"/>
    </row>
    <row r="69" spans="2:7" ht="17.100000000000001" customHeight="1" x14ac:dyDescent="0.25">
      <c r="B69" s="45"/>
      <c r="C69" s="50"/>
      <c r="D69" s="51"/>
      <c r="E69" s="52"/>
      <c r="F69" s="52"/>
      <c r="G69" s="53"/>
    </row>
    <row r="70" spans="2:7" ht="17.100000000000001" customHeight="1" x14ac:dyDescent="0.25">
      <c r="B70" s="45"/>
      <c r="C70" s="50"/>
      <c r="D70" s="51"/>
      <c r="E70" s="52"/>
      <c r="F70" s="52"/>
      <c r="G70" s="53"/>
    </row>
    <row r="71" spans="2:7" ht="17.100000000000001" customHeight="1" x14ac:dyDescent="0.25">
      <c r="B71" s="45"/>
      <c r="C71" s="50"/>
      <c r="D71" s="51"/>
      <c r="E71" s="52"/>
      <c r="F71" s="52"/>
      <c r="G71" s="53"/>
    </row>
    <row r="72" spans="2:7" ht="17.100000000000001" customHeight="1" x14ac:dyDescent="0.25">
      <c r="B72" s="45"/>
      <c r="C72" s="50"/>
      <c r="D72" s="51"/>
      <c r="E72" s="52"/>
      <c r="F72" s="52"/>
      <c r="G72" s="53"/>
    </row>
    <row r="73" spans="2:7" ht="17.100000000000001" customHeight="1" x14ac:dyDescent="0.25">
      <c r="B73" s="45"/>
      <c r="C73" s="50"/>
      <c r="D73" s="51"/>
      <c r="E73" s="52"/>
      <c r="F73" s="52"/>
      <c r="G73" s="53"/>
    </row>
    <row r="74" spans="2:7" ht="17.100000000000001" customHeight="1" x14ac:dyDescent="0.25">
      <c r="B74" s="45"/>
      <c r="C74" s="50"/>
      <c r="D74" s="51"/>
      <c r="E74" s="52"/>
      <c r="F74" s="52"/>
      <c r="G74" s="53"/>
    </row>
    <row r="75" spans="2:7" ht="17.100000000000001" customHeight="1" x14ac:dyDescent="0.25">
      <c r="B75" s="45"/>
      <c r="C75" s="50"/>
      <c r="D75" s="51"/>
      <c r="E75" s="52"/>
      <c r="F75" s="52"/>
      <c r="G75" s="53"/>
    </row>
    <row r="76" spans="2:7" ht="17.100000000000001" customHeight="1" x14ac:dyDescent="0.25">
      <c r="B76" s="45"/>
      <c r="C76" s="50"/>
      <c r="D76" s="51"/>
      <c r="E76" s="52"/>
      <c r="F76" s="52"/>
      <c r="G76" s="53"/>
    </row>
    <row r="78" spans="2:7" ht="21" customHeight="1" x14ac:dyDescent="0.25">
      <c r="B78" s="2" t="s">
        <v>47</v>
      </c>
      <c r="C78" s="3"/>
      <c r="D78" s="3"/>
      <c r="E78" s="3"/>
      <c r="F78" s="3"/>
      <c r="G78" s="4"/>
    </row>
    <row r="79" spans="2:7" ht="29.1" customHeight="1" x14ac:dyDescent="0.25">
      <c r="B79" s="42"/>
      <c r="C79" s="55"/>
      <c r="D79" s="46" t="s">
        <v>105</v>
      </c>
      <c r="E79" s="47" t="s">
        <v>106</v>
      </c>
      <c r="F79" s="47" t="s">
        <v>107</v>
      </c>
      <c r="G79" s="48" t="s">
        <v>108</v>
      </c>
    </row>
    <row r="80" spans="2:7" ht="17.100000000000001" customHeight="1" x14ac:dyDescent="0.25">
      <c r="B80" s="43"/>
      <c r="C80" s="21" t="s">
        <v>69</v>
      </c>
      <c r="D80" s="22">
        <v>10</v>
      </c>
      <c r="E80" s="28">
        <v>50</v>
      </c>
      <c r="F80" s="28">
        <v>50</v>
      </c>
      <c r="G80" s="29">
        <v>50</v>
      </c>
    </row>
    <row r="81" spans="2:7" ht="17.100000000000001" customHeight="1" x14ac:dyDescent="0.25">
      <c r="B81" s="44"/>
      <c r="C81" s="11" t="s">
        <v>70</v>
      </c>
      <c r="D81" s="30">
        <v>10</v>
      </c>
      <c r="E81" s="31">
        <v>50</v>
      </c>
      <c r="F81" s="31">
        <v>50</v>
      </c>
      <c r="G81" s="32">
        <v>100</v>
      </c>
    </row>
    <row r="82" spans="2:7" ht="17.100000000000001" customHeight="1" x14ac:dyDescent="0.25">
      <c r="B82" s="45"/>
      <c r="C82" s="49" t="s">
        <v>109</v>
      </c>
      <c r="D82" s="25">
        <v>20</v>
      </c>
      <c r="E82" s="33">
        <v>100</v>
      </c>
      <c r="F82" s="33">
        <v>100</v>
      </c>
      <c r="G82" s="34"/>
    </row>
    <row r="83" spans="2:7" ht="17.100000000000001" customHeight="1" x14ac:dyDescent="0.25">
      <c r="B83" s="45"/>
      <c r="C83" s="50"/>
      <c r="D83" s="51"/>
      <c r="E83" s="52"/>
      <c r="F83" s="52"/>
      <c r="G83" s="53"/>
    </row>
    <row r="84" spans="2:7" ht="17.100000000000001" customHeight="1" x14ac:dyDescent="0.25">
      <c r="B84" s="45"/>
      <c r="C84" s="50"/>
      <c r="D84" s="51"/>
      <c r="E84" s="52"/>
      <c r="F84" s="52"/>
      <c r="G84" s="53"/>
    </row>
    <row r="85" spans="2:7" ht="17.100000000000001" customHeight="1" x14ac:dyDescent="0.25">
      <c r="B85" s="45"/>
      <c r="C85" s="50"/>
      <c r="D85" s="51"/>
      <c r="E85" s="52"/>
      <c r="F85" s="52"/>
      <c r="G85" s="53"/>
    </row>
    <row r="86" spans="2:7" ht="17.100000000000001" customHeight="1" x14ac:dyDescent="0.25">
      <c r="B86" s="45"/>
      <c r="C86" s="50"/>
      <c r="D86" s="51"/>
      <c r="E86" s="52"/>
      <c r="F86" s="52"/>
      <c r="G86" s="53"/>
    </row>
    <row r="87" spans="2:7" ht="17.100000000000001" customHeight="1" x14ac:dyDescent="0.25">
      <c r="B87" s="45"/>
      <c r="C87" s="50"/>
      <c r="D87" s="51"/>
      <c r="E87" s="52"/>
      <c r="F87" s="52"/>
      <c r="G87" s="53"/>
    </row>
    <row r="88" spans="2:7" ht="17.100000000000001" customHeight="1" x14ac:dyDescent="0.25">
      <c r="B88" s="45"/>
      <c r="C88" s="50"/>
      <c r="D88" s="51"/>
      <c r="E88" s="52"/>
      <c r="F88" s="52"/>
      <c r="G88" s="53"/>
    </row>
    <row r="89" spans="2:7" ht="17.100000000000001" customHeight="1" x14ac:dyDescent="0.25">
      <c r="B89" s="45"/>
      <c r="C89" s="50"/>
      <c r="D89" s="51"/>
      <c r="E89" s="52"/>
      <c r="F89" s="52"/>
      <c r="G89" s="53"/>
    </row>
    <row r="90" spans="2:7" ht="17.100000000000001" customHeight="1" x14ac:dyDescent="0.25">
      <c r="B90" s="45"/>
      <c r="C90" s="50"/>
      <c r="D90" s="51"/>
      <c r="E90" s="52"/>
      <c r="F90" s="52"/>
      <c r="G90" s="53"/>
    </row>
    <row r="91" spans="2:7" ht="17.100000000000001" customHeight="1" x14ac:dyDescent="0.25">
      <c r="B91" s="45"/>
      <c r="C91" s="50"/>
      <c r="D91" s="51"/>
      <c r="E91" s="52"/>
      <c r="F91" s="52"/>
      <c r="G91" s="53"/>
    </row>
    <row r="92" spans="2:7" ht="17.100000000000001" customHeight="1" x14ac:dyDescent="0.25">
      <c r="B92" s="45"/>
      <c r="C92" s="50"/>
      <c r="D92" s="51"/>
      <c r="E92" s="52"/>
      <c r="F92" s="52"/>
      <c r="G92" s="53"/>
    </row>
    <row r="93" spans="2:7" ht="17.100000000000001" customHeight="1" x14ac:dyDescent="0.25">
      <c r="B93" s="45"/>
      <c r="C93" s="50"/>
      <c r="D93" s="51"/>
      <c r="E93" s="52"/>
      <c r="F93" s="52"/>
      <c r="G93" s="53"/>
    </row>
    <row r="94" spans="2:7" ht="17.100000000000001" customHeight="1" x14ac:dyDescent="0.25">
      <c r="B94" s="45"/>
      <c r="C94" s="50"/>
      <c r="D94" s="51"/>
      <c r="E94" s="52"/>
      <c r="F94" s="52"/>
      <c r="G94" s="53"/>
    </row>
    <row r="95" spans="2:7" ht="17.100000000000001" customHeight="1" x14ac:dyDescent="0.25">
      <c r="B95" s="45"/>
      <c r="C95" s="50"/>
      <c r="D95" s="51"/>
      <c r="E95" s="52"/>
      <c r="F95" s="52"/>
      <c r="G95" s="53"/>
    </row>
    <row r="96" spans="2:7" ht="17.100000000000001" customHeight="1" x14ac:dyDescent="0.25">
      <c r="B96" s="45"/>
      <c r="C96" s="50"/>
      <c r="D96" s="51"/>
      <c r="E96" s="52"/>
      <c r="F96" s="52"/>
      <c r="G96" s="53"/>
    </row>
    <row r="97" spans="2:7" ht="17.100000000000001" customHeight="1" x14ac:dyDescent="0.25">
      <c r="B97" s="45"/>
      <c r="C97" s="50"/>
      <c r="D97" s="51"/>
      <c r="E97" s="52"/>
      <c r="F97" s="52"/>
      <c r="G97" s="53"/>
    </row>
    <row r="98" spans="2:7" ht="17.100000000000001" customHeight="1" x14ac:dyDescent="0.25">
      <c r="B98" s="45"/>
      <c r="C98" s="50"/>
      <c r="D98" s="51"/>
      <c r="E98" s="52"/>
      <c r="F98" s="52"/>
      <c r="G98" s="53"/>
    </row>
    <row r="99" spans="2:7" ht="17.100000000000001" customHeight="1" x14ac:dyDescent="0.25">
      <c r="B99" s="45"/>
      <c r="C99" s="50"/>
      <c r="D99" s="51"/>
      <c r="E99" s="52"/>
      <c r="F99" s="52"/>
      <c r="G99" s="53"/>
    </row>
    <row r="100" spans="2:7" ht="17.100000000000001" customHeight="1" x14ac:dyDescent="0.25">
      <c r="B100" s="45"/>
      <c r="C100" s="50"/>
      <c r="D100" s="51"/>
      <c r="E100" s="52"/>
      <c r="F100" s="52"/>
      <c r="G100" s="53"/>
    </row>
    <row r="101" spans="2:7" ht="17.100000000000001" customHeight="1" x14ac:dyDescent="0.25">
      <c r="B101" s="45"/>
      <c r="C101" s="50"/>
      <c r="D101" s="51"/>
      <c r="E101" s="52"/>
      <c r="F101" s="52"/>
      <c r="G101" s="53"/>
    </row>
    <row r="102" spans="2:7" ht="17.100000000000001" customHeight="1" x14ac:dyDescent="0.25">
      <c r="B102" s="45"/>
      <c r="C102" s="50"/>
      <c r="D102" s="51"/>
      <c r="E102" s="52"/>
      <c r="F102" s="52"/>
      <c r="G102" s="53"/>
    </row>
    <row r="104" spans="2:7" ht="21" customHeight="1" x14ac:dyDescent="0.25">
      <c r="B104" s="2" t="s">
        <v>48</v>
      </c>
      <c r="C104" s="3"/>
      <c r="D104" s="3"/>
      <c r="E104" s="3"/>
      <c r="F104" s="3"/>
      <c r="G104" s="4"/>
    </row>
    <row r="105" spans="2:7" ht="29.1" customHeight="1" x14ac:dyDescent="0.25">
      <c r="B105" s="42"/>
      <c r="C105" s="55"/>
      <c r="D105" s="46" t="s">
        <v>105</v>
      </c>
      <c r="E105" s="47" t="s">
        <v>106</v>
      </c>
      <c r="F105" s="47" t="s">
        <v>107</v>
      </c>
      <c r="G105" s="48" t="s">
        <v>108</v>
      </c>
    </row>
    <row r="106" spans="2:7" ht="17.100000000000001" customHeight="1" x14ac:dyDescent="0.25">
      <c r="B106" s="43"/>
      <c r="C106" s="11" t="s">
        <v>72</v>
      </c>
      <c r="D106" s="30">
        <v>7</v>
      </c>
      <c r="E106" s="31">
        <v>35</v>
      </c>
      <c r="F106" s="31">
        <v>35</v>
      </c>
      <c r="G106" s="29">
        <v>35</v>
      </c>
    </row>
    <row r="107" spans="2:7" ht="17.100000000000001" customHeight="1" x14ac:dyDescent="0.25">
      <c r="B107" s="44"/>
      <c r="C107" s="21" t="s">
        <v>71</v>
      </c>
      <c r="D107" s="22">
        <v>10</v>
      </c>
      <c r="E107" s="28">
        <v>50</v>
      </c>
      <c r="F107" s="28">
        <v>50</v>
      </c>
      <c r="G107" s="32">
        <v>85</v>
      </c>
    </row>
    <row r="108" spans="2:7" ht="17.100000000000001" customHeight="1" x14ac:dyDescent="0.25">
      <c r="B108" s="44"/>
      <c r="C108" s="11" t="s">
        <v>73</v>
      </c>
      <c r="D108" s="30">
        <v>3</v>
      </c>
      <c r="E108" s="31">
        <v>15</v>
      </c>
      <c r="F108" s="31">
        <v>15</v>
      </c>
      <c r="G108" s="32">
        <v>100</v>
      </c>
    </row>
    <row r="109" spans="2:7" ht="17.100000000000001" customHeight="1" x14ac:dyDescent="0.25">
      <c r="B109" s="45"/>
      <c r="C109" s="49" t="s">
        <v>109</v>
      </c>
      <c r="D109" s="25">
        <v>20</v>
      </c>
      <c r="E109" s="33">
        <v>100</v>
      </c>
      <c r="F109" s="33">
        <v>100</v>
      </c>
      <c r="G109" s="34"/>
    </row>
    <row r="110" spans="2:7" ht="17.100000000000001" customHeight="1" x14ac:dyDescent="0.25">
      <c r="B110" s="45"/>
      <c r="C110" s="50"/>
      <c r="D110" s="51"/>
      <c r="E110" s="52"/>
      <c r="F110" s="52"/>
      <c r="G110" s="53"/>
    </row>
    <row r="111" spans="2:7" ht="17.100000000000001" customHeight="1" x14ac:dyDescent="0.25">
      <c r="B111" s="45"/>
      <c r="C111" s="50"/>
      <c r="D111" s="51"/>
      <c r="E111" s="52"/>
      <c r="F111" s="52"/>
      <c r="G111" s="53"/>
    </row>
    <row r="112" spans="2:7" ht="17.100000000000001" customHeight="1" x14ac:dyDescent="0.25">
      <c r="B112" s="45"/>
      <c r="C112" s="50"/>
      <c r="D112" s="51"/>
      <c r="E112" s="52"/>
      <c r="F112" s="52"/>
      <c r="G112" s="53"/>
    </row>
    <row r="113" spans="2:7" ht="17.100000000000001" customHeight="1" x14ac:dyDescent="0.25">
      <c r="B113" s="45"/>
      <c r="C113" s="50"/>
      <c r="D113" s="51"/>
      <c r="E113" s="52"/>
      <c r="F113" s="52"/>
      <c r="G113" s="53"/>
    </row>
    <row r="114" spans="2:7" ht="17.100000000000001" customHeight="1" x14ac:dyDescent="0.25">
      <c r="B114" s="45"/>
      <c r="C114" s="50"/>
      <c r="D114" s="51"/>
      <c r="E114" s="52"/>
      <c r="F114" s="52"/>
      <c r="G114" s="53"/>
    </row>
    <row r="115" spans="2:7" ht="17.100000000000001" customHeight="1" x14ac:dyDescent="0.25">
      <c r="B115" s="45"/>
      <c r="C115" s="50"/>
      <c r="D115" s="51"/>
      <c r="E115" s="52"/>
      <c r="F115" s="52"/>
      <c r="G115" s="53"/>
    </row>
    <row r="116" spans="2:7" ht="17.100000000000001" customHeight="1" x14ac:dyDescent="0.25">
      <c r="B116" s="45"/>
      <c r="C116" s="50"/>
      <c r="D116" s="51"/>
      <c r="E116" s="52"/>
      <c r="F116" s="52"/>
      <c r="G116" s="53"/>
    </row>
    <row r="117" spans="2:7" ht="17.100000000000001" customHeight="1" x14ac:dyDescent="0.25">
      <c r="B117" s="45"/>
      <c r="C117" s="50"/>
      <c r="D117" s="51"/>
      <c r="E117" s="52"/>
      <c r="F117" s="52"/>
      <c r="G117" s="53"/>
    </row>
    <row r="118" spans="2:7" ht="17.100000000000001" customHeight="1" x14ac:dyDescent="0.25">
      <c r="B118" s="45"/>
      <c r="C118" s="50"/>
      <c r="D118" s="51"/>
      <c r="E118" s="52"/>
      <c r="F118" s="52"/>
      <c r="G118" s="53"/>
    </row>
    <row r="119" spans="2:7" ht="17.100000000000001" customHeight="1" x14ac:dyDescent="0.25">
      <c r="B119" s="45"/>
      <c r="C119" s="50"/>
      <c r="D119" s="51"/>
      <c r="E119" s="52"/>
      <c r="F119" s="52"/>
      <c r="G119" s="53"/>
    </row>
    <row r="120" spans="2:7" ht="17.100000000000001" customHeight="1" x14ac:dyDescent="0.25">
      <c r="B120" s="45"/>
      <c r="C120" s="50"/>
      <c r="D120" s="51"/>
      <c r="E120" s="52"/>
      <c r="F120" s="52"/>
      <c r="G120" s="53"/>
    </row>
    <row r="121" spans="2:7" ht="17.100000000000001" customHeight="1" x14ac:dyDescent="0.25">
      <c r="B121" s="45"/>
      <c r="C121" s="50"/>
      <c r="D121" s="51"/>
      <c r="E121" s="52"/>
      <c r="F121" s="52"/>
      <c r="G121" s="53"/>
    </row>
    <row r="122" spans="2:7" ht="17.100000000000001" customHeight="1" x14ac:dyDescent="0.25">
      <c r="B122" s="45"/>
      <c r="C122" s="50"/>
      <c r="D122" s="51"/>
      <c r="E122" s="52"/>
      <c r="F122" s="52"/>
      <c r="G122" s="53"/>
    </row>
    <row r="123" spans="2:7" ht="17.100000000000001" customHeight="1" x14ac:dyDescent="0.25">
      <c r="B123" s="45"/>
      <c r="C123" s="50"/>
      <c r="D123" s="51"/>
      <c r="E123" s="52"/>
      <c r="F123" s="52"/>
      <c r="G123" s="53"/>
    </row>
    <row r="124" spans="2:7" ht="17.100000000000001" customHeight="1" x14ac:dyDescent="0.25">
      <c r="B124" s="45"/>
      <c r="C124" s="50"/>
      <c r="D124" s="51"/>
      <c r="E124" s="52"/>
      <c r="F124" s="52"/>
      <c r="G124" s="53"/>
    </row>
    <row r="125" spans="2:7" ht="17.100000000000001" customHeight="1" x14ac:dyDescent="0.25">
      <c r="B125" s="45"/>
      <c r="C125" s="50"/>
      <c r="D125" s="51"/>
      <c r="E125" s="52"/>
      <c r="F125" s="52"/>
      <c r="G125" s="53"/>
    </row>
    <row r="126" spans="2:7" ht="17.100000000000001" customHeight="1" x14ac:dyDescent="0.25">
      <c r="B126" s="45"/>
      <c r="C126" s="50"/>
      <c r="D126" s="51"/>
      <c r="E126" s="52"/>
      <c r="F126" s="52"/>
      <c r="G126" s="53"/>
    </row>
    <row r="127" spans="2:7" ht="17.100000000000001" customHeight="1" x14ac:dyDescent="0.25">
      <c r="B127" s="45"/>
      <c r="C127" s="50"/>
      <c r="D127" s="51"/>
      <c r="E127" s="52"/>
      <c r="F127" s="52"/>
      <c r="G127" s="53"/>
    </row>
    <row r="128" spans="2:7" ht="17.100000000000001" customHeight="1" x14ac:dyDescent="0.25">
      <c r="B128" s="45"/>
      <c r="C128" s="50"/>
      <c r="D128" s="51"/>
      <c r="E128" s="52"/>
      <c r="F128" s="52"/>
      <c r="G128" s="53"/>
    </row>
    <row r="129" spans="2:7" ht="17.100000000000001" customHeight="1" x14ac:dyDescent="0.25">
      <c r="B129" s="45"/>
      <c r="C129" s="50"/>
      <c r="D129" s="51"/>
      <c r="E129" s="52"/>
      <c r="F129" s="52"/>
      <c r="G129" s="53"/>
    </row>
    <row r="131" spans="2:7" ht="21" customHeight="1" x14ac:dyDescent="0.25">
      <c r="B131" s="2" t="s">
        <v>49</v>
      </c>
      <c r="C131" s="3"/>
      <c r="D131" s="3"/>
      <c r="E131" s="3"/>
      <c r="F131" s="3"/>
      <c r="G131" s="4"/>
    </row>
    <row r="132" spans="2:7" ht="29.1" customHeight="1" x14ac:dyDescent="0.25">
      <c r="B132" s="42"/>
      <c r="C132" s="55"/>
      <c r="D132" s="46" t="s">
        <v>105</v>
      </c>
      <c r="E132" s="47" t="s">
        <v>106</v>
      </c>
      <c r="F132" s="47" t="s">
        <v>107</v>
      </c>
      <c r="G132" s="48" t="s">
        <v>108</v>
      </c>
    </row>
    <row r="133" spans="2:7" ht="17.100000000000001" customHeight="1" x14ac:dyDescent="0.25">
      <c r="B133" s="43"/>
      <c r="C133" s="21" t="s">
        <v>74</v>
      </c>
      <c r="D133" s="22">
        <v>4</v>
      </c>
      <c r="E133" s="28">
        <v>20</v>
      </c>
      <c r="F133" s="28">
        <v>20</v>
      </c>
      <c r="G133" s="29">
        <v>20</v>
      </c>
    </row>
    <row r="134" spans="2:7" ht="17.100000000000001" customHeight="1" x14ac:dyDescent="0.25">
      <c r="B134" s="44"/>
      <c r="C134" s="11" t="s">
        <v>75</v>
      </c>
      <c r="D134" s="30">
        <v>16</v>
      </c>
      <c r="E134" s="31">
        <v>80</v>
      </c>
      <c r="F134" s="31">
        <v>80</v>
      </c>
      <c r="G134" s="32">
        <v>100</v>
      </c>
    </row>
    <row r="135" spans="2:7" ht="17.100000000000001" customHeight="1" x14ac:dyDescent="0.25">
      <c r="B135" s="45"/>
      <c r="C135" s="49" t="s">
        <v>109</v>
      </c>
      <c r="D135" s="25">
        <v>20</v>
      </c>
      <c r="E135" s="33">
        <v>100</v>
      </c>
      <c r="F135" s="33">
        <v>100</v>
      </c>
      <c r="G135" s="34"/>
    </row>
    <row r="136" spans="2:7" ht="17.100000000000001" customHeight="1" x14ac:dyDescent="0.25">
      <c r="B136" s="45"/>
      <c r="C136" s="50"/>
      <c r="D136" s="51"/>
      <c r="E136" s="52"/>
      <c r="F136" s="52"/>
      <c r="G136" s="53"/>
    </row>
    <row r="137" spans="2:7" ht="17.100000000000001" customHeight="1" x14ac:dyDescent="0.25">
      <c r="B137" s="45"/>
      <c r="C137" s="50"/>
      <c r="D137" s="51"/>
      <c r="E137" s="52"/>
      <c r="F137" s="52"/>
      <c r="G137" s="53"/>
    </row>
    <row r="138" spans="2:7" ht="17.100000000000001" customHeight="1" x14ac:dyDescent="0.25">
      <c r="B138" s="45"/>
      <c r="C138" s="50"/>
      <c r="D138" s="51"/>
      <c r="E138" s="52"/>
      <c r="F138" s="52"/>
      <c r="G138" s="53"/>
    </row>
    <row r="139" spans="2:7" ht="17.100000000000001" customHeight="1" x14ac:dyDescent="0.25">
      <c r="B139" s="45"/>
      <c r="C139" s="50"/>
      <c r="D139" s="51"/>
      <c r="E139" s="52"/>
      <c r="F139" s="52"/>
      <c r="G139" s="53"/>
    </row>
    <row r="140" spans="2:7" ht="17.100000000000001" customHeight="1" x14ac:dyDescent="0.25">
      <c r="B140" s="45"/>
      <c r="C140" s="50"/>
      <c r="D140" s="51"/>
      <c r="E140" s="52"/>
      <c r="F140" s="52"/>
      <c r="G140" s="53"/>
    </row>
    <row r="141" spans="2:7" ht="17.100000000000001" customHeight="1" x14ac:dyDescent="0.25">
      <c r="B141" s="45"/>
      <c r="C141" s="50"/>
      <c r="D141" s="51"/>
      <c r="E141" s="52"/>
      <c r="F141" s="52"/>
      <c r="G141" s="53"/>
    </row>
    <row r="142" spans="2:7" ht="17.100000000000001" customHeight="1" x14ac:dyDescent="0.25">
      <c r="B142" s="45"/>
      <c r="C142" s="50"/>
      <c r="D142" s="51"/>
      <c r="E142" s="52"/>
      <c r="F142" s="52"/>
      <c r="G142" s="53"/>
    </row>
    <row r="143" spans="2:7" ht="17.100000000000001" customHeight="1" x14ac:dyDescent="0.25">
      <c r="B143" s="45"/>
      <c r="C143" s="50"/>
      <c r="D143" s="51"/>
      <c r="E143" s="52"/>
      <c r="F143" s="52"/>
      <c r="G143" s="53"/>
    </row>
    <row r="144" spans="2:7" ht="17.100000000000001" customHeight="1" x14ac:dyDescent="0.25">
      <c r="B144" s="45"/>
      <c r="C144" s="50"/>
      <c r="D144" s="51"/>
      <c r="E144" s="52"/>
      <c r="F144" s="52"/>
      <c r="G144" s="53"/>
    </row>
    <row r="145" spans="2:7" ht="17.100000000000001" customHeight="1" x14ac:dyDescent="0.25">
      <c r="B145" s="45"/>
      <c r="C145" s="50"/>
      <c r="D145" s="51"/>
      <c r="E145" s="52"/>
      <c r="F145" s="52"/>
      <c r="G145" s="53"/>
    </row>
    <row r="146" spans="2:7" ht="17.100000000000001" customHeight="1" x14ac:dyDescent="0.25">
      <c r="B146" s="45"/>
      <c r="C146" s="50"/>
      <c r="D146" s="51"/>
      <c r="E146" s="52"/>
      <c r="F146" s="52"/>
      <c r="G146" s="53"/>
    </row>
    <row r="147" spans="2:7" ht="17.100000000000001" customHeight="1" x14ac:dyDescent="0.25">
      <c r="B147" s="45"/>
      <c r="C147" s="50"/>
      <c r="D147" s="51"/>
      <c r="E147" s="52"/>
      <c r="F147" s="52"/>
      <c r="G147" s="53"/>
    </row>
    <row r="148" spans="2:7" ht="17.100000000000001" customHeight="1" x14ac:dyDescent="0.25">
      <c r="B148" s="45"/>
      <c r="C148" s="50"/>
      <c r="D148" s="51"/>
      <c r="E148" s="52"/>
      <c r="F148" s="52"/>
      <c r="G148" s="53"/>
    </row>
    <row r="149" spans="2:7" ht="17.100000000000001" customHeight="1" x14ac:dyDescent="0.25">
      <c r="B149" s="45"/>
      <c r="C149" s="50"/>
      <c r="D149" s="51"/>
      <c r="E149" s="52"/>
      <c r="F149" s="52"/>
      <c r="G149" s="53"/>
    </row>
    <row r="150" spans="2:7" ht="17.100000000000001" customHeight="1" x14ac:dyDescent="0.25">
      <c r="B150" s="45"/>
      <c r="C150" s="50"/>
      <c r="D150" s="51"/>
      <c r="E150" s="52"/>
      <c r="F150" s="52"/>
      <c r="G150" s="53"/>
    </row>
    <row r="151" spans="2:7" ht="17.100000000000001" customHeight="1" x14ac:dyDescent="0.25">
      <c r="B151" s="45"/>
      <c r="C151" s="50"/>
      <c r="D151" s="51"/>
      <c r="E151" s="52"/>
      <c r="F151" s="52"/>
      <c r="G151" s="53"/>
    </row>
    <row r="152" spans="2:7" ht="17.100000000000001" customHeight="1" x14ac:dyDescent="0.25">
      <c r="B152" s="45"/>
      <c r="C152" s="50"/>
      <c r="D152" s="51"/>
      <c r="E152" s="52"/>
      <c r="F152" s="52"/>
      <c r="G152" s="53"/>
    </row>
    <row r="153" spans="2:7" ht="17.100000000000001" customHeight="1" x14ac:dyDescent="0.25">
      <c r="B153" s="45"/>
      <c r="C153" s="50"/>
      <c r="D153" s="51"/>
      <c r="E153" s="52"/>
      <c r="F153" s="52"/>
      <c r="G153" s="53"/>
    </row>
    <row r="154" spans="2:7" ht="17.100000000000001" customHeight="1" x14ac:dyDescent="0.25">
      <c r="B154" s="45"/>
      <c r="C154" s="50"/>
      <c r="D154" s="51"/>
      <c r="E154" s="52"/>
      <c r="F154" s="52"/>
      <c r="G154" s="53"/>
    </row>
    <row r="155" spans="2:7" ht="17.100000000000001" customHeight="1" x14ac:dyDescent="0.25">
      <c r="B155" s="45"/>
      <c r="C155" s="50"/>
      <c r="D155" s="51"/>
      <c r="E155" s="52"/>
      <c r="F155" s="52"/>
      <c r="G155" s="53"/>
    </row>
    <row r="157" spans="2:7" ht="21" customHeight="1" x14ac:dyDescent="0.25">
      <c r="B157" s="2" t="s">
        <v>50</v>
      </c>
      <c r="C157" s="3"/>
      <c r="D157" s="3"/>
      <c r="E157" s="3"/>
      <c r="F157" s="3"/>
      <c r="G157" s="4"/>
    </row>
    <row r="158" spans="2:7" ht="29.1" customHeight="1" x14ac:dyDescent="0.25">
      <c r="B158" s="42"/>
      <c r="C158" s="55"/>
      <c r="D158" s="46" t="s">
        <v>105</v>
      </c>
      <c r="E158" s="47" t="s">
        <v>106</v>
      </c>
      <c r="F158" s="47" t="s">
        <v>107</v>
      </c>
      <c r="G158" s="48" t="s">
        <v>108</v>
      </c>
    </row>
    <row r="159" spans="2:7" x14ac:dyDescent="0.25">
      <c r="B159" s="43"/>
      <c r="C159" s="11" t="s">
        <v>79</v>
      </c>
      <c r="D159" s="30">
        <v>3</v>
      </c>
      <c r="E159" s="31">
        <v>15</v>
      </c>
      <c r="F159" s="31">
        <v>15</v>
      </c>
      <c r="G159" s="29">
        <f>F159</f>
        <v>15</v>
      </c>
    </row>
    <row r="160" spans="2:7" ht="24" x14ac:dyDescent="0.25">
      <c r="B160" s="44"/>
      <c r="C160" s="11" t="s">
        <v>80</v>
      </c>
      <c r="D160" s="30">
        <v>6</v>
      </c>
      <c r="E160" s="31">
        <v>30</v>
      </c>
      <c r="F160" s="31">
        <v>30</v>
      </c>
      <c r="G160" s="32">
        <f>F160+G159</f>
        <v>45</v>
      </c>
    </row>
    <row r="161" spans="2:7" ht="17.100000000000001" customHeight="1" x14ac:dyDescent="0.25">
      <c r="B161" s="44"/>
      <c r="C161" s="11" t="s">
        <v>77</v>
      </c>
      <c r="D161" s="30">
        <v>7</v>
      </c>
      <c r="E161" s="31">
        <v>35</v>
      </c>
      <c r="F161" s="31">
        <v>35</v>
      </c>
      <c r="G161" s="32">
        <f t="shared" ref="G161:G163" si="0">F161+G160</f>
        <v>80</v>
      </c>
    </row>
    <row r="162" spans="2:7" ht="17.100000000000001" customHeight="1" x14ac:dyDescent="0.25">
      <c r="B162" s="44"/>
      <c r="C162" s="21" t="s">
        <v>76</v>
      </c>
      <c r="D162" s="22">
        <v>2</v>
      </c>
      <c r="E162" s="28">
        <v>10</v>
      </c>
      <c r="F162" s="28">
        <v>10</v>
      </c>
      <c r="G162" s="32">
        <f t="shared" si="0"/>
        <v>90</v>
      </c>
    </row>
    <row r="163" spans="2:7" x14ac:dyDescent="0.25">
      <c r="B163" s="44"/>
      <c r="C163" s="11" t="s">
        <v>78</v>
      </c>
      <c r="D163" s="30">
        <v>2</v>
      </c>
      <c r="E163" s="31">
        <v>10</v>
      </c>
      <c r="F163" s="31">
        <v>10</v>
      </c>
      <c r="G163" s="32">
        <f t="shared" si="0"/>
        <v>100</v>
      </c>
    </row>
    <row r="164" spans="2:7" ht="17.100000000000001" customHeight="1" x14ac:dyDescent="0.25">
      <c r="B164" s="45"/>
      <c r="C164" s="49" t="s">
        <v>109</v>
      </c>
      <c r="D164" s="25">
        <v>20</v>
      </c>
      <c r="E164" s="33">
        <v>100</v>
      </c>
      <c r="F164" s="33">
        <v>100</v>
      </c>
      <c r="G164" s="34"/>
    </row>
    <row r="165" spans="2:7" ht="17.100000000000001" customHeight="1" x14ac:dyDescent="0.25">
      <c r="B165" s="45"/>
      <c r="C165" s="50"/>
      <c r="D165" s="51"/>
      <c r="E165" s="52"/>
      <c r="F165" s="52"/>
      <c r="G165" s="53"/>
    </row>
    <row r="166" spans="2:7" ht="17.100000000000001" customHeight="1" x14ac:dyDescent="0.25">
      <c r="B166" s="45"/>
      <c r="C166" s="50"/>
      <c r="D166" s="51"/>
      <c r="E166" s="52"/>
      <c r="F166" s="52"/>
      <c r="G166" s="53"/>
    </row>
    <row r="167" spans="2:7" ht="17.100000000000001" customHeight="1" x14ac:dyDescent="0.25">
      <c r="B167" s="45"/>
      <c r="C167" s="50"/>
      <c r="D167" s="51"/>
      <c r="E167" s="52"/>
      <c r="F167" s="52"/>
      <c r="G167" s="53"/>
    </row>
    <row r="168" spans="2:7" ht="17.100000000000001" customHeight="1" x14ac:dyDescent="0.25">
      <c r="B168" s="45"/>
      <c r="C168" s="50"/>
      <c r="D168" s="51"/>
      <c r="E168" s="52"/>
      <c r="F168" s="52"/>
      <c r="G168" s="53"/>
    </row>
    <row r="169" spans="2:7" ht="17.100000000000001" customHeight="1" x14ac:dyDescent="0.25">
      <c r="B169" s="45"/>
      <c r="C169" s="50"/>
      <c r="D169" s="51"/>
      <c r="E169" s="52"/>
      <c r="F169" s="52"/>
      <c r="G169" s="53"/>
    </row>
    <row r="170" spans="2:7" ht="17.100000000000001" customHeight="1" x14ac:dyDescent="0.25">
      <c r="B170" s="45"/>
      <c r="C170" s="50"/>
      <c r="D170" s="51"/>
      <c r="E170" s="52"/>
      <c r="F170" s="52"/>
      <c r="G170" s="53"/>
    </row>
    <row r="171" spans="2:7" ht="17.100000000000001" customHeight="1" x14ac:dyDescent="0.25">
      <c r="B171" s="45"/>
      <c r="C171" s="50"/>
      <c r="D171" s="51"/>
      <c r="E171" s="52"/>
      <c r="F171" s="52"/>
      <c r="G171" s="53"/>
    </row>
    <row r="172" spans="2:7" ht="17.100000000000001" customHeight="1" x14ac:dyDescent="0.25">
      <c r="B172" s="45"/>
      <c r="C172" s="50"/>
      <c r="D172" s="51"/>
      <c r="E172" s="52"/>
      <c r="F172" s="52"/>
      <c r="G172" s="53"/>
    </row>
    <row r="173" spans="2:7" ht="17.100000000000001" customHeight="1" x14ac:dyDescent="0.25">
      <c r="B173" s="45"/>
      <c r="C173" s="50"/>
      <c r="D173" s="51"/>
      <c r="E173" s="52"/>
      <c r="F173" s="52"/>
      <c r="G173" s="53"/>
    </row>
    <row r="174" spans="2:7" ht="17.100000000000001" customHeight="1" x14ac:dyDescent="0.25">
      <c r="B174" s="45"/>
      <c r="C174" s="50"/>
      <c r="D174" s="51"/>
      <c r="E174" s="52"/>
      <c r="F174" s="52"/>
      <c r="G174" s="53"/>
    </row>
    <row r="175" spans="2:7" ht="17.100000000000001" customHeight="1" x14ac:dyDescent="0.25">
      <c r="B175" s="45"/>
      <c r="C175" s="50"/>
      <c r="D175" s="51"/>
      <c r="E175" s="52"/>
      <c r="F175" s="52"/>
      <c r="G175" s="53"/>
    </row>
    <row r="176" spans="2:7" ht="17.100000000000001" customHeight="1" x14ac:dyDescent="0.25">
      <c r="B176" s="45"/>
      <c r="C176" s="50"/>
      <c r="D176" s="51"/>
      <c r="E176" s="52"/>
      <c r="F176" s="52"/>
      <c r="G176" s="53"/>
    </row>
    <row r="177" spans="2:7" ht="17.100000000000001" customHeight="1" x14ac:dyDescent="0.25">
      <c r="B177" s="45"/>
      <c r="C177" s="50"/>
      <c r="D177" s="51"/>
      <c r="E177" s="52"/>
      <c r="F177" s="52"/>
      <c r="G177" s="53"/>
    </row>
    <row r="178" spans="2:7" ht="17.100000000000001" customHeight="1" x14ac:dyDescent="0.25">
      <c r="B178" s="45"/>
      <c r="C178" s="50"/>
      <c r="D178" s="51"/>
      <c r="E178" s="52"/>
      <c r="F178" s="52"/>
      <c r="G178" s="53"/>
    </row>
    <row r="179" spans="2:7" ht="17.100000000000001" customHeight="1" x14ac:dyDescent="0.25">
      <c r="B179" s="45"/>
      <c r="C179" s="50"/>
      <c r="D179" s="51"/>
      <c r="E179" s="52"/>
      <c r="F179" s="52"/>
      <c r="G179" s="53"/>
    </row>
    <row r="180" spans="2:7" ht="17.100000000000001" customHeight="1" x14ac:dyDescent="0.25">
      <c r="B180" s="45"/>
      <c r="C180" s="50"/>
      <c r="D180" s="51"/>
      <c r="E180" s="52"/>
      <c r="F180" s="52"/>
      <c r="G180" s="53"/>
    </row>
    <row r="181" spans="2:7" ht="17.100000000000001" customHeight="1" x14ac:dyDescent="0.25">
      <c r="B181" s="45"/>
      <c r="C181" s="50"/>
      <c r="D181" s="51"/>
      <c r="E181" s="52"/>
      <c r="F181" s="52"/>
      <c r="G181" s="53"/>
    </row>
    <row r="182" spans="2:7" ht="17.100000000000001" customHeight="1" x14ac:dyDescent="0.25">
      <c r="B182" s="45"/>
      <c r="C182" s="50"/>
      <c r="D182" s="51"/>
      <c r="E182" s="52"/>
      <c r="F182" s="52"/>
      <c r="G182" s="53"/>
    </row>
    <row r="183" spans="2:7" ht="17.100000000000001" customHeight="1" x14ac:dyDescent="0.25">
      <c r="B183" s="45"/>
      <c r="C183" s="50"/>
      <c r="D183" s="51"/>
      <c r="E183" s="52"/>
      <c r="F183" s="52"/>
      <c r="G183" s="53"/>
    </row>
    <row r="184" spans="2:7" ht="17.100000000000001" customHeight="1" x14ac:dyDescent="0.25">
      <c r="B184" s="45"/>
      <c r="C184" s="50"/>
      <c r="D184" s="51"/>
      <c r="E184" s="52"/>
      <c r="F184" s="52"/>
      <c r="G184" s="53"/>
    </row>
    <row r="186" spans="2:7" ht="21" customHeight="1" x14ac:dyDescent="0.25">
      <c r="B186" s="2" t="s">
        <v>51</v>
      </c>
      <c r="C186" s="3"/>
      <c r="D186" s="3"/>
      <c r="E186" s="3"/>
      <c r="F186" s="3"/>
      <c r="G186" s="4"/>
    </row>
    <row r="187" spans="2:7" ht="29.1" customHeight="1" x14ac:dyDescent="0.25">
      <c r="B187" s="42"/>
      <c r="C187" s="55"/>
      <c r="D187" s="46" t="s">
        <v>105</v>
      </c>
      <c r="E187" s="47" t="s">
        <v>106</v>
      </c>
      <c r="F187" s="47" t="s">
        <v>107</v>
      </c>
      <c r="G187" s="48" t="s">
        <v>108</v>
      </c>
    </row>
    <row r="188" spans="2:7" ht="17.100000000000001" customHeight="1" x14ac:dyDescent="0.25">
      <c r="B188" s="43"/>
      <c r="C188" s="21" t="s">
        <v>81</v>
      </c>
      <c r="D188" s="22">
        <v>5</v>
      </c>
      <c r="E188" s="28">
        <v>25</v>
      </c>
      <c r="F188" s="28">
        <v>25</v>
      </c>
      <c r="G188" s="29">
        <v>25</v>
      </c>
    </row>
    <row r="189" spans="2:7" ht="30" customHeight="1" x14ac:dyDescent="0.25">
      <c r="B189" s="44"/>
      <c r="C189" s="11" t="s">
        <v>82</v>
      </c>
      <c r="D189" s="30">
        <v>3</v>
      </c>
      <c r="E189" s="31">
        <v>15</v>
      </c>
      <c r="F189" s="31">
        <v>15</v>
      </c>
      <c r="G189" s="32">
        <v>40</v>
      </c>
    </row>
    <row r="190" spans="2:7" ht="17.100000000000001" customHeight="1" x14ac:dyDescent="0.25">
      <c r="B190" s="44"/>
      <c r="C190" s="11" t="s">
        <v>83</v>
      </c>
      <c r="D190" s="30">
        <v>4</v>
      </c>
      <c r="E190" s="31">
        <v>20</v>
      </c>
      <c r="F190" s="31">
        <v>20</v>
      </c>
      <c r="G190" s="32">
        <v>60</v>
      </c>
    </row>
    <row r="191" spans="2:7" ht="17.100000000000001" customHeight="1" x14ac:dyDescent="0.25">
      <c r="B191" s="44"/>
      <c r="C191" s="11" t="s">
        <v>84</v>
      </c>
      <c r="D191" s="30">
        <v>2</v>
      </c>
      <c r="E191" s="31">
        <v>10</v>
      </c>
      <c r="F191" s="31">
        <v>10</v>
      </c>
      <c r="G191" s="32">
        <v>70</v>
      </c>
    </row>
    <row r="192" spans="2:7" ht="17.100000000000001" customHeight="1" x14ac:dyDescent="0.25">
      <c r="B192" s="44"/>
      <c r="C192" s="11" t="s">
        <v>85</v>
      </c>
      <c r="D192" s="30">
        <v>6</v>
      </c>
      <c r="E192" s="31">
        <v>30</v>
      </c>
      <c r="F192" s="31">
        <v>30</v>
      </c>
      <c r="G192" s="32">
        <v>100</v>
      </c>
    </row>
    <row r="193" spans="2:7" ht="17.100000000000001" customHeight="1" x14ac:dyDescent="0.25">
      <c r="B193" s="45"/>
      <c r="C193" s="49" t="s">
        <v>109</v>
      </c>
      <c r="D193" s="25">
        <v>20</v>
      </c>
      <c r="E193" s="33">
        <v>100</v>
      </c>
      <c r="F193" s="33">
        <v>100</v>
      </c>
      <c r="G193" s="34"/>
    </row>
    <row r="194" spans="2:7" ht="17.100000000000001" customHeight="1" x14ac:dyDescent="0.25">
      <c r="B194" s="45"/>
      <c r="C194" s="50"/>
      <c r="D194" s="51"/>
      <c r="E194" s="52"/>
      <c r="F194" s="52"/>
      <c r="G194" s="53"/>
    </row>
    <row r="195" spans="2:7" ht="17.100000000000001" customHeight="1" x14ac:dyDescent="0.25">
      <c r="B195" s="45"/>
      <c r="C195" s="50"/>
      <c r="D195" s="51"/>
      <c r="E195" s="52"/>
      <c r="F195" s="52"/>
      <c r="G195" s="53"/>
    </row>
    <row r="196" spans="2:7" ht="17.100000000000001" customHeight="1" x14ac:dyDescent="0.25">
      <c r="B196" s="45"/>
      <c r="C196" s="50"/>
      <c r="D196" s="51"/>
      <c r="E196" s="52"/>
      <c r="F196" s="52"/>
      <c r="G196" s="53"/>
    </row>
    <row r="197" spans="2:7" ht="17.100000000000001" customHeight="1" x14ac:dyDescent="0.25">
      <c r="B197" s="45"/>
      <c r="C197" s="50"/>
      <c r="D197" s="51"/>
      <c r="E197" s="52"/>
      <c r="F197" s="52"/>
      <c r="G197" s="53"/>
    </row>
    <row r="198" spans="2:7" ht="17.100000000000001" customHeight="1" x14ac:dyDescent="0.25">
      <c r="B198" s="45"/>
      <c r="C198" s="50"/>
      <c r="D198" s="51"/>
      <c r="E198" s="52"/>
      <c r="F198" s="52"/>
      <c r="G198" s="53"/>
    </row>
    <row r="199" spans="2:7" ht="17.100000000000001" customHeight="1" x14ac:dyDescent="0.25">
      <c r="B199" s="45"/>
      <c r="C199" s="50"/>
      <c r="D199" s="51"/>
      <c r="E199" s="52"/>
      <c r="F199" s="52"/>
      <c r="G199" s="53"/>
    </row>
    <row r="200" spans="2:7" ht="17.100000000000001" customHeight="1" x14ac:dyDescent="0.25">
      <c r="B200" s="45"/>
      <c r="C200" s="50"/>
      <c r="D200" s="51"/>
      <c r="E200" s="52"/>
      <c r="F200" s="52"/>
      <c r="G200" s="53"/>
    </row>
    <row r="201" spans="2:7" ht="17.100000000000001" customHeight="1" x14ac:dyDescent="0.25">
      <c r="B201" s="45"/>
      <c r="C201" s="50"/>
      <c r="D201" s="51"/>
      <c r="E201" s="52"/>
      <c r="F201" s="52"/>
      <c r="G201" s="53"/>
    </row>
    <row r="202" spans="2:7" ht="17.100000000000001" customHeight="1" x14ac:dyDescent="0.25">
      <c r="B202" s="45"/>
      <c r="C202" s="50"/>
      <c r="D202" s="51"/>
      <c r="E202" s="52"/>
      <c r="F202" s="52"/>
      <c r="G202" s="53"/>
    </row>
    <row r="203" spans="2:7" ht="17.100000000000001" customHeight="1" x14ac:dyDescent="0.25">
      <c r="B203" s="45"/>
      <c r="C203" s="50"/>
      <c r="D203" s="51"/>
      <c r="E203" s="52"/>
      <c r="F203" s="52"/>
      <c r="G203" s="53"/>
    </row>
    <row r="204" spans="2:7" ht="17.100000000000001" customHeight="1" x14ac:dyDescent="0.25">
      <c r="B204" s="45"/>
      <c r="C204" s="50"/>
      <c r="D204" s="51"/>
      <c r="E204" s="52"/>
      <c r="F204" s="52"/>
      <c r="G204" s="53"/>
    </row>
    <row r="205" spans="2:7" ht="17.100000000000001" customHeight="1" x14ac:dyDescent="0.25">
      <c r="B205" s="45"/>
      <c r="C205" s="50"/>
      <c r="D205" s="51"/>
      <c r="E205" s="52"/>
      <c r="F205" s="52"/>
      <c r="G205" s="53"/>
    </row>
    <row r="206" spans="2:7" ht="17.100000000000001" customHeight="1" x14ac:dyDescent="0.25">
      <c r="B206" s="45"/>
      <c r="C206" s="50"/>
      <c r="D206" s="51"/>
      <c r="E206" s="52"/>
      <c r="F206" s="52"/>
      <c r="G206" s="53"/>
    </row>
    <row r="207" spans="2:7" ht="17.100000000000001" customHeight="1" x14ac:dyDescent="0.25">
      <c r="B207" s="45"/>
      <c r="C207" s="50"/>
      <c r="D207" s="51"/>
      <c r="E207" s="52"/>
      <c r="F207" s="52"/>
      <c r="G207" s="53"/>
    </row>
    <row r="208" spans="2:7" ht="17.100000000000001" customHeight="1" x14ac:dyDescent="0.25">
      <c r="B208" s="45"/>
      <c r="C208" s="50"/>
      <c r="D208" s="51"/>
      <c r="E208" s="52"/>
      <c r="F208" s="52"/>
      <c r="G208" s="53"/>
    </row>
    <row r="209" spans="2:7" ht="17.100000000000001" customHeight="1" x14ac:dyDescent="0.25">
      <c r="B209" s="45"/>
      <c r="C209" s="50"/>
      <c r="D209" s="51"/>
      <c r="E209" s="52"/>
      <c r="F209" s="52"/>
      <c r="G209" s="53"/>
    </row>
    <row r="210" spans="2:7" ht="17.100000000000001" customHeight="1" x14ac:dyDescent="0.25">
      <c r="B210" s="45"/>
      <c r="C210" s="50"/>
      <c r="D210" s="51"/>
      <c r="E210" s="52"/>
      <c r="F210" s="52"/>
      <c r="G210" s="53"/>
    </row>
    <row r="211" spans="2:7" ht="17.100000000000001" customHeight="1" x14ac:dyDescent="0.25">
      <c r="B211" s="45"/>
      <c r="C211" s="50"/>
      <c r="D211" s="51"/>
      <c r="E211" s="52"/>
      <c r="F211" s="52"/>
      <c r="G211" s="53"/>
    </row>
    <row r="212" spans="2:7" ht="17.100000000000001" customHeight="1" x14ac:dyDescent="0.25">
      <c r="B212" s="45"/>
      <c r="C212" s="50"/>
      <c r="D212" s="51"/>
      <c r="E212" s="52"/>
      <c r="F212" s="52"/>
      <c r="G212" s="53"/>
    </row>
    <row r="213" spans="2:7" ht="17.100000000000001" customHeight="1" x14ac:dyDescent="0.25">
      <c r="B213" s="45"/>
      <c r="C213" s="50"/>
      <c r="D213" s="51"/>
      <c r="E213" s="52"/>
      <c r="F213" s="52"/>
      <c r="G213" s="53"/>
    </row>
    <row r="215" spans="2:7" ht="21" customHeight="1" x14ac:dyDescent="0.25">
      <c r="B215" s="2" t="s">
        <v>52</v>
      </c>
      <c r="C215" s="3"/>
      <c r="D215" s="3"/>
      <c r="E215" s="3"/>
      <c r="F215" s="3"/>
      <c r="G215" s="4"/>
    </row>
    <row r="216" spans="2:7" ht="29.1" customHeight="1" x14ac:dyDescent="0.25">
      <c r="B216" s="42"/>
      <c r="C216" s="55"/>
      <c r="D216" s="46" t="s">
        <v>105</v>
      </c>
      <c r="E216" s="47" t="s">
        <v>106</v>
      </c>
      <c r="F216" s="47" t="s">
        <v>107</v>
      </c>
      <c r="G216" s="48" t="s">
        <v>108</v>
      </c>
    </row>
    <row r="217" spans="2:7" ht="17.100000000000001" customHeight="1" x14ac:dyDescent="0.25">
      <c r="B217" s="43"/>
      <c r="C217" s="21" t="s">
        <v>86</v>
      </c>
      <c r="D217" s="22">
        <v>9</v>
      </c>
      <c r="E217" s="28">
        <v>45</v>
      </c>
      <c r="F217" s="28">
        <v>45</v>
      </c>
      <c r="G217" s="29">
        <v>45</v>
      </c>
    </row>
    <row r="218" spans="2:7" ht="17.100000000000001" customHeight="1" x14ac:dyDescent="0.25">
      <c r="B218" s="44"/>
      <c r="C218" s="11" t="s">
        <v>87</v>
      </c>
      <c r="D218" s="30">
        <v>7</v>
      </c>
      <c r="E218" s="31">
        <v>35</v>
      </c>
      <c r="F218" s="31">
        <v>35</v>
      </c>
      <c r="G218" s="32">
        <v>80</v>
      </c>
    </row>
    <row r="219" spans="2:7" ht="17.100000000000001" customHeight="1" x14ac:dyDescent="0.25">
      <c r="B219" s="44"/>
      <c r="C219" s="11" t="s">
        <v>88</v>
      </c>
      <c r="D219" s="30">
        <v>4</v>
      </c>
      <c r="E219" s="31">
        <v>20</v>
      </c>
      <c r="F219" s="31">
        <v>20</v>
      </c>
      <c r="G219" s="32">
        <v>100</v>
      </c>
    </row>
    <row r="220" spans="2:7" ht="17.100000000000001" customHeight="1" x14ac:dyDescent="0.25">
      <c r="B220" s="45"/>
      <c r="C220" s="49" t="s">
        <v>109</v>
      </c>
      <c r="D220" s="25">
        <v>20</v>
      </c>
      <c r="E220" s="33">
        <v>100</v>
      </c>
      <c r="F220" s="33">
        <v>100</v>
      </c>
      <c r="G220" s="34"/>
    </row>
    <row r="221" spans="2:7" ht="17.100000000000001" customHeight="1" x14ac:dyDescent="0.25">
      <c r="B221" s="45"/>
      <c r="C221" s="50"/>
      <c r="D221" s="51"/>
      <c r="E221" s="52"/>
      <c r="F221" s="52"/>
      <c r="G221" s="53"/>
    </row>
    <row r="222" spans="2:7" ht="17.100000000000001" customHeight="1" x14ac:dyDescent="0.25">
      <c r="B222" s="45"/>
      <c r="C222" s="50"/>
      <c r="D222" s="51"/>
      <c r="E222" s="52"/>
      <c r="F222" s="52"/>
      <c r="G222" s="53"/>
    </row>
    <row r="223" spans="2:7" ht="17.100000000000001" customHeight="1" x14ac:dyDescent="0.25">
      <c r="B223" s="45"/>
      <c r="C223" s="50"/>
      <c r="D223" s="51"/>
      <c r="E223" s="52"/>
      <c r="F223" s="52"/>
      <c r="G223" s="53"/>
    </row>
    <row r="224" spans="2:7" ht="17.100000000000001" customHeight="1" x14ac:dyDescent="0.25">
      <c r="B224" s="45"/>
      <c r="C224" s="50"/>
      <c r="D224" s="51"/>
      <c r="E224" s="52"/>
      <c r="F224" s="52"/>
      <c r="G224" s="53"/>
    </row>
    <row r="225" spans="2:7" ht="17.100000000000001" customHeight="1" x14ac:dyDescent="0.25">
      <c r="B225" s="45"/>
      <c r="C225" s="50"/>
      <c r="D225" s="51"/>
      <c r="E225" s="52"/>
      <c r="F225" s="52"/>
      <c r="G225" s="53"/>
    </row>
    <row r="226" spans="2:7" ht="17.100000000000001" customHeight="1" x14ac:dyDescent="0.25">
      <c r="B226" s="45"/>
      <c r="C226" s="50"/>
      <c r="D226" s="51"/>
      <c r="E226" s="52"/>
      <c r="F226" s="52"/>
      <c r="G226" s="53"/>
    </row>
    <row r="227" spans="2:7" ht="17.100000000000001" customHeight="1" x14ac:dyDescent="0.25">
      <c r="B227" s="45"/>
      <c r="C227" s="50"/>
      <c r="D227" s="51"/>
      <c r="E227" s="52"/>
      <c r="F227" s="52"/>
      <c r="G227" s="53"/>
    </row>
    <row r="228" spans="2:7" ht="17.100000000000001" customHeight="1" x14ac:dyDescent="0.25">
      <c r="B228" s="45"/>
      <c r="C228" s="50"/>
      <c r="D228" s="51"/>
      <c r="E228" s="52"/>
      <c r="F228" s="52"/>
      <c r="G228" s="53"/>
    </row>
    <row r="229" spans="2:7" ht="17.100000000000001" customHeight="1" x14ac:dyDescent="0.25">
      <c r="B229" s="45"/>
      <c r="C229" s="50"/>
      <c r="D229" s="51"/>
      <c r="E229" s="52"/>
      <c r="F229" s="52"/>
      <c r="G229" s="53"/>
    </row>
    <row r="230" spans="2:7" ht="17.100000000000001" customHeight="1" x14ac:dyDescent="0.25">
      <c r="B230" s="45"/>
      <c r="C230" s="50"/>
      <c r="D230" s="51"/>
      <c r="E230" s="52"/>
      <c r="F230" s="52"/>
      <c r="G230" s="53"/>
    </row>
    <row r="231" spans="2:7" ht="17.100000000000001" customHeight="1" x14ac:dyDescent="0.25">
      <c r="B231" s="45"/>
      <c r="C231" s="50"/>
      <c r="D231" s="51"/>
      <c r="E231" s="52"/>
      <c r="F231" s="52"/>
      <c r="G231" s="53"/>
    </row>
    <row r="232" spans="2:7" ht="17.100000000000001" customHeight="1" x14ac:dyDescent="0.25">
      <c r="B232" s="45"/>
      <c r="C232" s="50"/>
      <c r="D232" s="51"/>
      <c r="E232" s="52"/>
      <c r="F232" s="52"/>
      <c r="G232" s="53"/>
    </row>
    <row r="233" spans="2:7" ht="17.100000000000001" customHeight="1" x14ac:dyDescent="0.25">
      <c r="B233" s="45"/>
      <c r="C233" s="50"/>
      <c r="D233" s="51"/>
      <c r="E233" s="52"/>
      <c r="F233" s="52"/>
      <c r="G233" s="53"/>
    </row>
    <row r="234" spans="2:7" ht="17.100000000000001" customHeight="1" x14ac:dyDescent="0.25">
      <c r="B234" s="45"/>
      <c r="C234" s="50"/>
      <c r="D234" s="51"/>
      <c r="E234" s="52"/>
      <c r="F234" s="52"/>
      <c r="G234" s="53"/>
    </row>
    <row r="235" spans="2:7" ht="17.100000000000001" customHeight="1" x14ac:dyDescent="0.25">
      <c r="B235" s="45"/>
      <c r="C235" s="50"/>
      <c r="D235" s="51"/>
      <c r="E235" s="52"/>
      <c r="F235" s="52"/>
      <c r="G235" s="53"/>
    </row>
    <row r="236" spans="2:7" ht="17.100000000000001" customHeight="1" x14ac:dyDescent="0.25">
      <c r="B236" s="45"/>
      <c r="C236" s="50"/>
      <c r="D236" s="51"/>
      <c r="E236" s="52"/>
      <c r="F236" s="52"/>
      <c r="G236" s="53"/>
    </row>
    <row r="237" spans="2:7" ht="17.100000000000001" customHeight="1" x14ac:dyDescent="0.25">
      <c r="B237" s="45"/>
      <c r="C237" s="50"/>
      <c r="D237" s="51"/>
      <c r="E237" s="52"/>
      <c r="F237" s="52"/>
      <c r="G237" s="53"/>
    </row>
    <row r="238" spans="2:7" ht="17.100000000000001" customHeight="1" x14ac:dyDescent="0.25">
      <c r="B238" s="45"/>
      <c r="C238" s="50"/>
      <c r="D238" s="51"/>
      <c r="E238" s="52"/>
      <c r="F238" s="52"/>
      <c r="G238" s="53"/>
    </row>
    <row r="239" spans="2:7" ht="17.100000000000001" customHeight="1" x14ac:dyDescent="0.25">
      <c r="B239" s="45"/>
      <c r="C239" s="50"/>
      <c r="D239" s="51"/>
      <c r="E239" s="52"/>
      <c r="F239" s="52"/>
      <c r="G239" s="53"/>
    </row>
    <row r="240" spans="2:7" ht="17.100000000000001" customHeight="1" x14ac:dyDescent="0.25">
      <c r="B240" s="45"/>
      <c r="C240" s="50"/>
      <c r="D240" s="51"/>
      <c r="E240" s="52"/>
      <c r="F240" s="52"/>
      <c r="G240" s="53"/>
    </row>
    <row r="242" spans="2:7" ht="21" customHeight="1" x14ac:dyDescent="0.25">
      <c r="B242" s="2" t="s">
        <v>53</v>
      </c>
      <c r="C242" s="3"/>
      <c r="D242" s="3"/>
      <c r="E242" s="3"/>
      <c r="F242" s="3"/>
      <c r="G242" s="4"/>
    </row>
    <row r="243" spans="2:7" ht="29.1" customHeight="1" x14ac:dyDescent="0.25">
      <c r="B243" s="42"/>
      <c r="C243" s="55"/>
      <c r="D243" s="46" t="s">
        <v>105</v>
      </c>
      <c r="E243" s="47" t="s">
        <v>106</v>
      </c>
      <c r="F243" s="47" t="s">
        <v>107</v>
      </c>
      <c r="G243" s="48" t="s">
        <v>108</v>
      </c>
    </row>
    <row r="244" spans="2:7" ht="17.100000000000001" customHeight="1" x14ac:dyDescent="0.25">
      <c r="B244" s="43"/>
      <c r="C244" s="21" t="s">
        <v>86</v>
      </c>
      <c r="D244" s="22">
        <v>10</v>
      </c>
      <c r="E244" s="28">
        <v>50</v>
      </c>
      <c r="F244" s="28">
        <v>50</v>
      </c>
      <c r="G244" s="29">
        <v>50</v>
      </c>
    </row>
    <row r="245" spans="2:7" ht="17.100000000000001" customHeight="1" x14ac:dyDescent="0.25">
      <c r="B245" s="44"/>
      <c r="C245" s="11" t="s">
        <v>89</v>
      </c>
      <c r="D245" s="30">
        <v>7</v>
      </c>
      <c r="E245" s="31">
        <v>35</v>
      </c>
      <c r="F245" s="31">
        <v>35</v>
      </c>
      <c r="G245" s="32">
        <v>85</v>
      </c>
    </row>
    <row r="246" spans="2:7" ht="17.100000000000001" customHeight="1" x14ac:dyDescent="0.25">
      <c r="B246" s="44"/>
      <c r="C246" s="11" t="s">
        <v>88</v>
      </c>
      <c r="D246" s="30">
        <v>3</v>
      </c>
      <c r="E246" s="31">
        <v>15</v>
      </c>
      <c r="F246" s="31">
        <v>15</v>
      </c>
      <c r="G246" s="32">
        <v>100</v>
      </c>
    </row>
    <row r="247" spans="2:7" ht="17.100000000000001" customHeight="1" x14ac:dyDescent="0.25">
      <c r="B247" s="45"/>
      <c r="C247" s="49" t="s">
        <v>109</v>
      </c>
      <c r="D247" s="25">
        <v>20</v>
      </c>
      <c r="E247" s="33">
        <v>100</v>
      </c>
      <c r="F247" s="33">
        <v>100</v>
      </c>
      <c r="G247" s="34"/>
    </row>
    <row r="248" spans="2:7" ht="17.100000000000001" customHeight="1" x14ac:dyDescent="0.25">
      <c r="B248" s="45"/>
      <c r="C248" s="50"/>
      <c r="D248" s="51"/>
      <c r="E248" s="52"/>
      <c r="F248" s="52"/>
      <c r="G248" s="53"/>
    </row>
    <row r="249" spans="2:7" ht="17.100000000000001" customHeight="1" x14ac:dyDescent="0.25">
      <c r="B249" s="45"/>
      <c r="C249" s="50"/>
      <c r="D249" s="51"/>
      <c r="E249" s="52"/>
      <c r="F249" s="52"/>
      <c r="G249" s="53"/>
    </row>
    <row r="250" spans="2:7" ht="17.100000000000001" customHeight="1" x14ac:dyDescent="0.25">
      <c r="B250" s="45"/>
      <c r="C250" s="50"/>
      <c r="D250" s="51"/>
      <c r="E250" s="52"/>
      <c r="F250" s="52"/>
      <c r="G250" s="53"/>
    </row>
    <row r="251" spans="2:7" ht="17.100000000000001" customHeight="1" x14ac:dyDescent="0.25">
      <c r="B251" s="45"/>
      <c r="C251" s="50"/>
      <c r="D251" s="51"/>
      <c r="E251" s="52"/>
      <c r="F251" s="52"/>
      <c r="G251" s="53"/>
    </row>
    <row r="252" spans="2:7" ht="17.100000000000001" customHeight="1" x14ac:dyDescent="0.25">
      <c r="B252" s="45"/>
      <c r="C252" s="50"/>
      <c r="D252" s="51"/>
      <c r="E252" s="52"/>
      <c r="F252" s="52"/>
      <c r="G252" s="53"/>
    </row>
    <row r="253" spans="2:7" ht="17.100000000000001" customHeight="1" x14ac:dyDescent="0.25">
      <c r="B253" s="45"/>
      <c r="C253" s="50"/>
      <c r="D253" s="51"/>
      <c r="E253" s="52"/>
      <c r="F253" s="52"/>
      <c r="G253" s="53"/>
    </row>
    <row r="254" spans="2:7" ht="17.100000000000001" customHeight="1" x14ac:dyDescent="0.25">
      <c r="B254" s="45"/>
      <c r="C254" s="50"/>
      <c r="D254" s="51"/>
      <c r="E254" s="52"/>
      <c r="F254" s="52"/>
      <c r="G254" s="53"/>
    </row>
    <row r="255" spans="2:7" ht="17.100000000000001" customHeight="1" x14ac:dyDescent="0.25">
      <c r="B255" s="45"/>
      <c r="C255" s="50"/>
      <c r="D255" s="51"/>
      <c r="E255" s="52"/>
      <c r="F255" s="52"/>
      <c r="G255" s="53"/>
    </row>
    <row r="256" spans="2:7" ht="17.100000000000001" customHeight="1" x14ac:dyDescent="0.25">
      <c r="B256" s="45"/>
      <c r="C256" s="50"/>
      <c r="D256" s="51"/>
      <c r="E256" s="52"/>
      <c r="F256" s="52"/>
      <c r="G256" s="53"/>
    </row>
    <row r="257" spans="2:7" ht="17.100000000000001" customHeight="1" x14ac:dyDescent="0.25">
      <c r="B257" s="45"/>
      <c r="C257" s="50"/>
      <c r="D257" s="51"/>
      <c r="E257" s="52"/>
      <c r="F257" s="52"/>
      <c r="G257" s="53"/>
    </row>
    <row r="258" spans="2:7" ht="17.100000000000001" customHeight="1" x14ac:dyDescent="0.25">
      <c r="B258" s="45"/>
      <c r="C258" s="50"/>
      <c r="D258" s="51"/>
      <c r="E258" s="52"/>
      <c r="F258" s="52"/>
      <c r="G258" s="53"/>
    </row>
    <row r="259" spans="2:7" ht="17.100000000000001" customHeight="1" x14ac:dyDescent="0.25">
      <c r="B259" s="45"/>
      <c r="C259" s="50"/>
      <c r="D259" s="51"/>
      <c r="E259" s="52"/>
      <c r="F259" s="52"/>
      <c r="G259" s="53"/>
    </row>
    <row r="260" spans="2:7" ht="17.100000000000001" customHeight="1" x14ac:dyDescent="0.25">
      <c r="B260" s="45"/>
      <c r="C260" s="50"/>
      <c r="D260" s="51"/>
      <c r="E260" s="52"/>
      <c r="F260" s="52"/>
      <c r="G260" s="53"/>
    </row>
    <row r="261" spans="2:7" ht="17.100000000000001" customHeight="1" x14ac:dyDescent="0.25">
      <c r="B261" s="45"/>
      <c r="C261" s="50"/>
      <c r="D261" s="51"/>
      <c r="E261" s="52"/>
      <c r="F261" s="52"/>
      <c r="G261" s="53"/>
    </row>
    <row r="262" spans="2:7" ht="17.100000000000001" customHeight="1" x14ac:dyDescent="0.25">
      <c r="B262" s="45"/>
      <c r="C262" s="50"/>
      <c r="D262" s="51"/>
      <c r="E262" s="52"/>
      <c r="F262" s="52"/>
      <c r="G262" s="53"/>
    </row>
    <row r="263" spans="2:7" ht="17.100000000000001" customHeight="1" x14ac:dyDescent="0.25">
      <c r="B263" s="45"/>
      <c r="C263" s="50"/>
      <c r="D263" s="51"/>
      <c r="E263" s="52"/>
      <c r="F263" s="52"/>
      <c r="G263" s="53"/>
    </row>
    <row r="264" spans="2:7" ht="17.100000000000001" customHeight="1" x14ac:dyDescent="0.25">
      <c r="B264" s="45"/>
      <c r="C264" s="50"/>
      <c r="D264" s="51"/>
      <c r="E264" s="52"/>
      <c r="F264" s="52"/>
      <c r="G264" s="53"/>
    </row>
    <row r="265" spans="2:7" ht="17.100000000000001" customHeight="1" x14ac:dyDescent="0.25">
      <c r="B265" s="45"/>
      <c r="C265" s="50"/>
      <c r="D265" s="51"/>
      <c r="E265" s="52"/>
      <c r="F265" s="52"/>
      <c r="G265" s="53"/>
    </row>
    <row r="266" spans="2:7" ht="17.100000000000001" customHeight="1" x14ac:dyDescent="0.25">
      <c r="B266" s="56">
        <v>9</v>
      </c>
      <c r="C266" s="57"/>
      <c r="D266" s="57"/>
      <c r="E266" s="57"/>
      <c r="F266" s="57"/>
      <c r="G266" s="58"/>
    </row>
    <row r="267" spans="2:7" ht="17.100000000000001" customHeight="1" x14ac:dyDescent="0.25">
      <c r="B267" s="59"/>
      <c r="C267" s="60"/>
      <c r="D267" s="61" t="s">
        <v>105</v>
      </c>
      <c r="E267" s="62" t="s">
        <v>106</v>
      </c>
      <c r="F267" s="62" t="s">
        <v>107</v>
      </c>
      <c r="G267" s="63" t="s">
        <v>108</v>
      </c>
    </row>
    <row r="268" spans="2:7" ht="17.100000000000001" customHeight="1" x14ac:dyDescent="0.25">
      <c r="B268" s="64"/>
      <c r="C268" t="s">
        <v>114</v>
      </c>
      <c r="D268" s="65">
        <v>15</v>
      </c>
      <c r="E268" s="66">
        <f>D268/D271*100</f>
        <v>68.181818181818173</v>
      </c>
      <c r="F268" s="66">
        <f>E268</f>
        <v>68.181818181818173</v>
      </c>
      <c r="G268" s="67">
        <f>F268</f>
        <v>68.181818181818173</v>
      </c>
    </row>
    <row r="269" spans="2:7" ht="17.100000000000001" customHeight="1" x14ac:dyDescent="0.25">
      <c r="B269" s="68"/>
      <c r="C269" t="s">
        <v>115</v>
      </c>
      <c r="D269" s="69">
        <v>4</v>
      </c>
      <c r="E269" s="70">
        <f>D269/D271*100</f>
        <v>18.181818181818183</v>
      </c>
      <c r="F269" s="70">
        <f t="shared" ref="F269:F270" si="1">E269</f>
        <v>18.181818181818183</v>
      </c>
      <c r="G269" s="71">
        <f>F269+G268</f>
        <v>86.36363636363636</v>
      </c>
    </row>
    <row r="270" spans="2:7" ht="17.100000000000001" customHeight="1" x14ac:dyDescent="0.25">
      <c r="B270" s="68"/>
      <c r="C270" t="s">
        <v>116</v>
      </c>
      <c r="D270" s="72">
        <v>3</v>
      </c>
      <c r="E270" s="70">
        <f>D270/D271*100</f>
        <v>13.636363636363635</v>
      </c>
      <c r="F270" s="70">
        <f t="shared" si="1"/>
        <v>13.636363636363635</v>
      </c>
      <c r="G270" s="71">
        <f>F270+G269</f>
        <v>100</v>
      </c>
    </row>
    <row r="271" spans="2:7" ht="17.100000000000001" customHeight="1" x14ac:dyDescent="0.25">
      <c r="B271" s="73"/>
      <c r="C271" s="74" t="s">
        <v>109</v>
      </c>
      <c r="D271" s="75">
        <f>SUM(D268:D270)</f>
        <v>22</v>
      </c>
      <c r="E271" s="76">
        <v>100</v>
      </c>
      <c r="F271" s="76">
        <v>100</v>
      </c>
      <c r="G271" s="77"/>
    </row>
    <row r="272" spans="2:7" ht="17.100000000000001" customHeight="1" x14ac:dyDescent="0.25">
      <c r="B272" s="45"/>
      <c r="C272" s="50"/>
      <c r="D272" s="51"/>
      <c r="E272" s="52"/>
      <c r="F272" s="52"/>
      <c r="G272" s="53"/>
    </row>
    <row r="273" spans="2:7" ht="17.100000000000001" customHeight="1" x14ac:dyDescent="0.25">
      <c r="B273" s="45"/>
      <c r="C273" s="50"/>
      <c r="D273" s="51"/>
      <c r="E273" s="52"/>
      <c r="F273" s="52"/>
      <c r="G273" s="53"/>
    </row>
    <row r="274" spans="2:7" ht="17.100000000000001" customHeight="1" x14ac:dyDescent="0.25">
      <c r="B274" s="45"/>
      <c r="C274" s="50"/>
      <c r="D274" s="51"/>
      <c r="E274" s="52"/>
      <c r="F274" s="52"/>
      <c r="G274" s="53"/>
    </row>
    <row r="275" spans="2:7" ht="17.100000000000001" customHeight="1" x14ac:dyDescent="0.25">
      <c r="B275" s="45"/>
      <c r="C275" s="50"/>
      <c r="D275" s="51"/>
      <c r="E275" s="52"/>
      <c r="F275" s="52"/>
      <c r="G275" s="53"/>
    </row>
    <row r="276" spans="2:7" ht="17.100000000000001" customHeight="1" x14ac:dyDescent="0.25">
      <c r="B276" s="45"/>
      <c r="C276" s="50"/>
      <c r="D276" s="51"/>
      <c r="E276" s="52"/>
      <c r="F276" s="52"/>
      <c r="G276" s="53"/>
    </row>
    <row r="277" spans="2:7" ht="17.100000000000001" customHeight="1" x14ac:dyDescent="0.25">
      <c r="B277" s="45"/>
      <c r="C277" s="50"/>
      <c r="D277" s="51"/>
      <c r="E277" s="52"/>
      <c r="F277" s="52"/>
      <c r="G277" s="53"/>
    </row>
    <row r="278" spans="2:7" ht="17.100000000000001" customHeight="1" x14ac:dyDescent="0.25">
      <c r="B278" s="45"/>
      <c r="C278" s="50"/>
      <c r="D278" s="51"/>
      <c r="E278" s="52"/>
      <c r="F278" s="52"/>
      <c r="G278" s="53"/>
    </row>
    <row r="279" spans="2:7" ht="17.100000000000001" customHeight="1" x14ac:dyDescent="0.25">
      <c r="B279" s="45"/>
      <c r="C279" s="50"/>
      <c r="D279" s="51"/>
      <c r="E279" s="52"/>
      <c r="F279" s="52"/>
      <c r="G279" s="53"/>
    </row>
    <row r="280" spans="2:7" ht="17.100000000000001" customHeight="1" x14ac:dyDescent="0.25">
      <c r="B280" s="45"/>
      <c r="C280" s="50"/>
      <c r="D280" s="51"/>
      <c r="E280" s="52"/>
      <c r="F280" s="52"/>
      <c r="G280" s="53"/>
    </row>
    <row r="281" spans="2:7" ht="17.100000000000001" customHeight="1" x14ac:dyDescent="0.25">
      <c r="B281" s="45"/>
      <c r="C281" s="50"/>
      <c r="D281" s="51"/>
      <c r="E281" s="52"/>
      <c r="F281" s="52"/>
      <c r="G281" s="53"/>
    </row>
    <row r="282" spans="2:7" ht="17.100000000000001" customHeight="1" x14ac:dyDescent="0.25">
      <c r="B282" s="45"/>
      <c r="C282" s="50"/>
      <c r="D282" s="51"/>
      <c r="E282" s="52"/>
      <c r="F282" s="52"/>
      <c r="G282" s="53"/>
    </row>
    <row r="283" spans="2:7" ht="17.100000000000001" customHeight="1" x14ac:dyDescent="0.25">
      <c r="B283" s="45"/>
      <c r="C283" s="50"/>
      <c r="D283" s="51"/>
      <c r="E283" s="52"/>
      <c r="F283" s="52"/>
      <c r="G283" s="53"/>
    </row>
    <row r="284" spans="2:7" ht="17.100000000000001" customHeight="1" x14ac:dyDescent="0.25">
      <c r="B284" s="45"/>
      <c r="C284" s="50"/>
      <c r="D284" s="51"/>
      <c r="E284" s="52"/>
      <c r="F284" s="52"/>
      <c r="G284" s="53"/>
    </row>
    <row r="285" spans="2:7" ht="17.100000000000001" customHeight="1" x14ac:dyDescent="0.25">
      <c r="B285" s="45"/>
      <c r="C285" s="50"/>
      <c r="D285" s="51"/>
      <c r="E285" s="52"/>
      <c r="F285" s="52"/>
      <c r="G285" s="53"/>
    </row>
    <row r="286" spans="2:7" ht="17.100000000000001" customHeight="1" x14ac:dyDescent="0.25">
      <c r="B286" s="45"/>
      <c r="C286" s="50"/>
      <c r="D286" s="51"/>
      <c r="E286" s="52"/>
      <c r="F286" s="52"/>
      <c r="G286" s="53"/>
    </row>
    <row r="287" spans="2:7" ht="17.100000000000001" customHeight="1" x14ac:dyDescent="0.25">
      <c r="B287" s="45"/>
      <c r="C287" s="50"/>
      <c r="D287" s="51"/>
      <c r="E287" s="52"/>
      <c r="F287" s="52"/>
      <c r="G287" s="53"/>
    </row>
    <row r="288" spans="2:7" ht="17.100000000000001" customHeight="1" x14ac:dyDescent="0.25">
      <c r="B288" s="45"/>
      <c r="C288" s="50"/>
      <c r="D288" s="51"/>
      <c r="E288" s="52"/>
      <c r="F288" s="52"/>
      <c r="G288" s="53"/>
    </row>
    <row r="289" spans="2:7" ht="17.100000000000001" customHeight="1" x14ac:dyDescent="0.25">
      <c r="B289" s="45"/>
      <c r="C289" s="50"/>
      <c r="D289" s="51"/>
      <c r="E289" s="52"/>
      <c r="F289" s="52"/>
      <c r="G289" s="53"/>
    </row>
    <row r="290" spans="2:7" ht="17.100000000000001" customHeight="1" x14ac:dyDescent="0.25">
      <c r="B290" s="45"/>
      <c r="C290" s="50"/>
      <c r="D290" s="51"/>
      <c r="E290" s="52"/>
      <c r="F290" s="52"/>
      <c r="G290" s="53"/>
    </row>
    <row r="292" spans="2:7" ht="36" customHeight="1" x14ac:dyDescent="0.25">
      <c r="B292" s="2" t="s">
        <v>54</v>
      </c>
      <c r="C292" s="3"/>
      <c r="D292" s="3"/>
      <c r="E292" s="3"/>
      <c r="F292" s="3"/>
      <c r="G292" s="4"/>
    </row>
    <row r="293" spans="2:7" ht="29.1" customHeight="1" x14ac:dyDescent="0.25">
      <c r="B293" s="42"/>
      <c r="C293" s="55"/>
      <c r="D293" s="46" t="s">
        <v>105</v>
      </c>
      <c r="E293" s="47" t="s">
        <v>106</v>
      </c>
      <c r="F293" s="47" t="s">
        <v>107</v>
      </c>
      <c r="G293" s="48" t="s">
        <v>108</v>
      </c>
    </row>
    <row r="294" spans="2:7" ht="24" x14ac:dyDescent="0.25">
      <c r="B294" s="44"/>
      <c r="C294" s="11" t="s">
        <v>90</v>
      </c>
      <c r="D294" s="30">
        <v>2</v>
      </c>
      <c r="E294" s="31">
        <f>D294/17*100</f>
        <v>11.76470588235294</v>
      </c>
      <c r="F294" s="31">
        <f>E294</f>
        <v>11.76470588235294</v>
      </c>
      <c r="G294" s="32">
        <f>F294</f>
        <v>11.76470588235294</v>
      </c>
    </row>
    <row r="295" spans="2:7" ht="24" x14ac:dyDescent="0.25">
      <c r="B295" s="44"/>
      <c r="C295" s="11" t="s">
        <v>91</v>
      </c>
      <c r="D295" s="30">
        <v>1</v>
      </c>
      <c r="E295" s="31">
        <f t="shared" ref="E295:E300" si="2">D295/17*100</f>
        <v>5.8823529411764701</v>
      </c>
      <c r="F295" s="31">
        <f t="shared" ref="F295:F300" si="3">E295</f>
        <v>5.8823529411764701</v>
      </c>
      <c r="G295" s="32">
        <f>F295+G294</f>
        <v>17.647058823529409</v>
      </c>
    </row>
    <row r="296" spans="2:7" ht="24" x14ac:dyDescent="0.25">
      <c r="B296" s="44"/>
      <c r="C296" s="11" t="s">
        <v>92</v>
      </c>
      <c r="D296" s="30">
        <v>4</v>
      </c>
      <c r="E296" s="31">
        <f t="shared" si="2"/>
        <v>23.52941176470588</v>
      </c>
      <c r="F296" s="31">
        <f t="shared" si="3"/>
        <v>23.52941176470588</v>
      </c>
      <c r="G296" s="32">
        <f t="shared" ref="G296:G300" si="4">F296+G295</f>
        <v>41.17647058823529</v>
      </c>
    </row>
    <row r="297" spans="2:7" x14ac:dyDescent="0.25">
      <c r="B297" s="44"/>
      <c r="C297" s="11" t="s">
        <v>93</v>
      </c>
      <c r="D297" s="30">
        <v>3</v>
      </c>
      <c r="E297" s="31">
        <f t="shared" si="2"/>
        <v>17.647058823529413</v>
      </c>
      <c r="F297" s="31">
        <f t="shared" si="3"/>
        <v>17.647058823529413</v>
      </c>
      <c r="G297" s="32">
        <f t="shared" si="4"/>
        <v>58.823529411764703</v>
      </c>
    </row>
    <row r="298" spans="2:7" x14ac:dyDescent="0.25">
      <c r="B298" s="44"/>
      <c r="C298" s="11" t="s">
        <v>94</v>
      </c>
      <c r="D298" s="30">
        <v>3</v>
      </c>
      <c r="E298" s="31">
        <f t="shared" si="2"/>
        <v>17.647058823529413</v>
      </c>
      <c r="F298" s="31">
        <f t="shared" si="3"/>
        <v>17.647058823529413</v>
      </c>
      <c r="G298" s="32">
        <f t="shared" si="4"/>
        <v>76.470588235294116</v>
      </c>
    </row>
    <row r="299" spans="2:7" ht="17.100000000000001" customHeight="1" x14ac:dyDescent="0.25">
      <c r="B299" s="44"/>
      <c r="C299" s="11" t="s">
        <v>95</v>
      </c>
      <c r="D299" s="30">
        <v>2</v>
      </c>
      <c r="E299" s="31">
        <f t="shared" si="2"/>
        <v>11.76470588235294</v>
      </c>
      <c r="F299" s="31">
        <f t="shared" si="3"/>
        <v>11.76470588235294</v>
      </c>
      <c r="G299" s="32">
        <f t="shared" si="4"/>
        <v>88.235294117647058</v>
      </c>
    </row>
    <row r="300" spans="2:7" ht="17.100000000000001" customHeight="1" x14ac:dyDescent="0.25">
      <c r="B300" s="44"/>
      <c r="C300" s="11" t="s">
        <v>96</v>
      </c>
      <c r="D300" s="30">
        <v>2</v>
      </c>
      <c r="E300" s="31">
        <f t="shared" si="2"/>
        <v>11.76470588235294</v>
      </c>
      <c r="F300" s="31">
        <f t="shared" si="3"/>
        <v>11.76470588235294</v>
      </c>
      <c r="G300" s="32">
        <f t="shared" si="4"/>
        <v>100</v>
      </c>
    </row>
    <row r="301" spans="2:7" ht="17.100000000000001" customHeight="1" x14ac:dyDescent="0.25">
      <c r="B301" s="45"/>
      <c r="C301" s="49" t="s">
        <v>109</v>
      </c>
      <c r="D301" s="25">
        <f>SUM(D294:D300)</f>
        <v>17</v>
      </c>
      <c r="E301" s="33">
        <v>100</v>
      </c>
      <c r="F301" s="33">
        <v>100</v>
      </c>
      <c r="G301" s="34"/>
    </row>
    <row r="302" spans="2:7" ht="17.100000000000001" customHeight="1" x14ac:dyDescent="0.25">
      <c r="B302" s="45"/>
      <c r="C302" s="50"/>
      <c r="D302" s="51"/>
      <c r="E302" s="52"/>
      <c r="F302" s="52"/>
      <c r="G302" s="53"/>
    </row>
    <row r="303" spans="2:7" ht="17.100000000000001" customHeight="1" x14ac:dyDescent="0.25">
      <c r="B303" s="45"/>
      <c r="C303" s="50"/>
      <c r="D303" s="51"/>
      <c r="E303" s="52"/>
      <c r="F303" s="52"/>
      <c r="G303" s="53"/>
    </row>
    <row r="304" spans="2:7" ht="17.100000000000001" customHeight="1" x14ac:dyDescent="0.25">
      <c r="B304" s="45"/>
      <c r="C304" s="50"/>
      <c r="D304" s="51"/>
      <c r="E304" s="52"/>
      <c r="F304" s="52"/>
      <c r="G304" s="53"/>
    </row>
    <row r="305" spans="2:7" ht="17.100000000000001" customHeight="1" x14ac:dyDescent="0.25">
      <c r="B305" s="45"/>
      <c r="C305" s="50"/>
      <c r="D305" s="51"/>
      <c r="E305" s="52"/>
      <c r="F305" s="52"/>
      <c r="G305" s="53"/>
    </row>
    <row r="306" spans="2:7" ht="17.100000000000001" customHeight="1" x14ac:dyDescent="0.25">
      <c r="B306" s="45"/>
      <c r="C306" s="50"/>
      <c r="D306" s="51"/>
      <c r="E306" s="52"/>
      <c r="F306" s="52"/>
      <c r="G306" s="53"/>
    </row>
    <row r="307" spans="2:7" ht="17.100000000000001" customHeight="1" x14ac:dyDescent="0.25">
      <c r="B307" s="45"/>
      <c r="C307" s="50"/>
      <c r="D307" s="51"/>
      <c r="E307" s="52"/>
      <c r="F307" s="52"/>
      <c r="G307" s="53"/>
    </row>
    <row r="308" spans="2:7" ht="17.100000000000001" customHeight="1" x14ac:dyDescent="0.25">
      <c r="B308" s="45"/>
      <c r="C308" s="50"/>
      <c r="D308" s="51"/>
      <c r="E308" s="52"/>
      <c r="F308" s="52"/>
      <c r="G308" s="53"/>
    </row>
    <row r="309" spans="2:7" ht="17.100000000000001" customHeight="1" x14ac:dyDescent="0.25">
      <c r="B309" s="45"/>
      <c r="C309" s="50"/>
      <c r="D309" s="51"/>
      <c r="E309" s="52"/>
      <c r="F309" s="52"/>
      <c r="G309" s="53"/>
    </row>
    <row r="310" spans="2:7" ht="17.100000000000001" customHeight="1" x14ac:dyDescent="0.25">
      <c r="B310" s="45"/>
      <c r="C310" s="50"/>
      <c r="D310" s="51"/>
      <c r="E310" s="52"/>
      <c r="F310" s="52"/>
      <c r="G310" s="53"/>
    </row>
    <row r="311" spans="2:7" ht="17.100000000000001" customHeight="1" x14ac:dyDescent="0.25">
      <c r="B311" s="45"/>
      <c r="C311" s="50"/>
      <c r="D311" s="51"/>
      <c r="E311" s="52"/>
      <c r="F311" s="52"/>
      <c r="G311" s="53"/>
    </row>
    <row r="312" spans="2:7" ht="17.100000000000001" customHeight="1" x14ac:dyDescent="0.25">
      <c r="B312" s="45"/>
      <c r="C312" s="50"/>
      <c r="D312" s="51"/>
      <c r="E312" s="52"/>
      <c r="F312" s="52"/>
      <c r="G312" s="53"/>
    </row>
    <row r="313" spans="2:7" ht="17.100000000000001" customHeight="1" x14ac:dyDescent="0.25">
      <c r="B313" s="45"/>
      <c r="C313" s="50"/>
      <c r="D313" s="51"/>
      <c r="E313" s="52"/>
      <c r="F313" s="52"/>
      <c r="G313" s="53"/>
    </row>
    <row r="314" spans="2:7" ht="17.100000000000001" customHeight="1" x14ac:dyDescent="0.25">
      <c r="B314" s="45"/>
      <c r="C314" s="50"/>
      <c r="D314" s="51"/>
      <c r="E314" s="52"/>
      <c r="F314" s="52"/>
      <c r="G314" s="53"/>
    </row>
    <row r="315" spans="2:7" ht="17.100000000000001" customHeight="1" x14ac:dyDescent="0.25">
      <c r="B315" s="45"/>
      <c r="C315" s="50"/>
      <c r="D315" s="51"/>
      <c r="E315" s="52"/>
      <c r="F315" s="52"/>
      <c r="G315" s="53"/>
    </row>
    <row r="316" spans="2:7" ht="17.100000000000001" customHeight="1" x14ac:dyDescent="0.25">
      <c r="B316" s="45"/>
      <c r="C316" s="50"/>
      <c r="D316" s="51"/>
      <c r="E316" s="52"/>
      <c r="F316" s="52"/>
      <c r="G316" s="53"/>
    </row>
    <row r="317" spans="2:7" ht="17.100000000000001" customHeight="1" x14ac:dyDescent="0.25">
      <c r="B317" s="45"/>
      <c r="C317" s="50"/>
      <c r="D317" s="51"/>
      <c r="E317" s="52"/>
      <c r="F317" s="52"/>
      <c r="G317" s="53"/>
    </row>
    <row r="318" spans="2:7" ht="17.100000000000001" customHeight="1" x14ac:dyDescent="0.25">
      <c r="B318" s="45"/>
      <c r="C318" s="50"/>
      <c r="D318" s="51"/>
      <c r="E318" s="52"/>
      <c r="F318" s="52"/>
      <c r="G318" s="53"/>
    </row>
    <row r="319" spans="2:7" ht="17.100000000000001" customHeight="1" x14ac:dyDescent="0.25">
      <c r="B319" s="45"/>
      <c r="C319" s="50"/>
      <c r="D319" s="51"/>
      <c r="E319" s="52"/>
      <c r="F319" s="52"/>
      <c r="G319" s="53"/>
    </row>
    <row r="320" spans="2:7" ht="17.100000000000001" customHeight="1" x14ac:dyDescent="0.25">
      <c r="B320" s="45"/>
      <c r="C320" s="50"/>
      <c r="D320" s="51"/>
      <c r="E320" s="52"/>
      <c r="F320" s="52"/>
      <c r="G320" s="53"/>
    </row>
    <row r="321" spans="2:7" ht="17.100000000000001" customHeight="1" x14ac:dyDescent="0.25">
      <c r="B321" s="45"/>
      <c r="C321" s="50"/>
      <c r="D321" s="51"/>
      <c r="E321" s="52"/>
      <c r="F321" s="52"/>
      <c r="G321" s="53"/>
    </row>
    <row r="323" spans="2:7" ht="21" customHeight="1" x14ac:dyDescent="0.25">
      <c r="B323" s="2" t="s">
        <v>55</v>
      </c>
      <c r="C323" s="3"/>
      <c r="D323" s="3"/>
      <c r="E323" s="3"/>
      <c r="F323" s="3"/>
      <c r="G323" s="4"/>
    </row>
    <row r="324" spans="2:7" ht="29.1" customHeight="1" x14ac:dyDescent="0.25">
      <c r="B324" s="42"/>
      <c r="C324" s="55"/>
      <c r="D324" s="46" t="s">
        <v>105</v>
      </c>
      <c r="E324" s="47" t="s">
        <v>106</v>
      </c>
      <c r="F324" s="47" t="s">
        <v>107</v>
      </c>
      <c r="G324" s="48" t="s">
        <v>108</v>
      </c>
    </row>
    <row r="325" spans="2:7" ht="17.100000000000001" customHeight="1" x14ac:dyDescent="0.25">
      <c r="B325" s="43"/>
      <c r="C325" s="21" t="s">
        <v>86</v>
      </c>
      <c r="D325" s="22">
        <v>16</v>
      </c>
      <c r="E325" s="28">
        <v>80</v>
      </c>
      <c r="F325" s="28">
        <v>80</v>
      </c>
      <c r="G325" s="29">
        <v>80</v>
      </c>
    </row>
    <row r="326" spans="2:7" ht="17.100000000000001" customHeight="1" x14ac:dyDescent="0.25">
      <c r="B326" s="44"/>
      <c r="C326" s="11" t="s">
        <v>88</v>
      </c>
      <c r="D326" s="30">
        <v>4</v>
      </c>
      <c r="E326" s="31">
        <v>20</v>
      </c>
      <c r="F326" s="31">
        <v>20</v>
      </c>
      <c r="G326" s="32">
        <v>100</v>
      </c>
    </row>
    <row r="327" spans="2:7" ht="17.100000000000001" customHeight="1" x14ac:dyDescent="0.25">
      <c r="B327" s="45"/>
      <c r="C327" s="49" t="s">
        <v>109</v>
      </c>
      <c r="D327" s="25">
        <v>20</v>
      </c>
      <c r="E327" s="33">
        <v>100</v>
      </c>
      <c r="F327" s="33">
        <v>100</v>
      </c>
      <c r="G327" s="34"/>
    </row>
    <row r="328" spans="2:7" ht="17.100000000000001" customHeight="1" x14ac:dyDescent="0.25">
      <c r="B328" s="45"/>
      <c r="C328" s="50"/>
      <c r="D328" s="51"/>
      <c r="E328" s="52"/>
      <c r="F328" s="52"/>
      <c r="G328" s="53"/>
    </row>
    <row r="329" spans="2:7" ht="17.100000000000001" customHeight="1" x14ac:dyDescent="0.25">
      <c r="B329" s="45"/>
      <c r="C329" s="50"/>
      <c r="D329" s="51"/>
      <c r="E329" s="52"/>
      <c r="F329" s="52"/>
      <c r="G329" s="53"/>
    </row>
    <row r="330" spans="2:7" ht="17.100000000000001" customHeight="1" x14ac:dyDescent="0.25">
      <c r="B330" s="45"/>
      <c r="C330" s="50"/>
      <c r="D330" s="51"/>
      <c r="E330" s="52"/>
      <c r="F330" s="52"/>
      <c r="G330" s="53"/>
    </row>
    <row r="331" spans="2:7" ht="17.100000000000001" customHeight="1" x14ac:dyDescent="0.25">
      <c r="B331" s="45"/>
      <c r="C331" s="50"/>
      <c r="D331" s="51"/>
      <c r="E331" s="52"/>
      <c r="F331" s="52"/>
      <c r="G331" s="53"/>
    </row>
    <row r="332" spans="2:7" ht="17.100000000000001" customHeight="1" x14ac:dyDescent="0.25">
      <c r="B332" s="45"/>
      <c r="C332" s="50"/>
      <c r="D332" s="51"/>
      <c r="E332" s="52"/>
      <c r="F332" s="52"/>
      <c r="G332" s="53"/>
    </row>
    <row r="333" spans="2:7" ht="17.100000000000001" customHeight="1" x14ac:dyDescent="0.25">
      <c r="B333" s="45"/>
      <c r="C333" s="50"/>
      <c r="D333" s="51"/>
      <c r="E333" s="52"/>
      <c r="F333" s="52"/>
      <c r="G333" s="53"/>
    </row>
    <row r="334" spans="2:7" ht="17.100000000000001" customHeight="1" x14ac:dyDescent="0.25">
      <c r="B334" s="45"/>
      <c r="C334" s="50"/>
      <c r="D334" s="51"/>
      <c r="E334" s="52"/>
      <c r="F334" s="52"/>
      <c r="G334" s="53"/>
    </row>
    <row r="335" spans="2:7" ht="17.100000000000001" customHeight="1" x14ac:dyDescent="0.25">
      <c r="B335" s="45"/>
      <c r="C335" s="50"/>
      <c r="D335" s="51"/>
      <c r="E335" s="52"/>
      <c r="F335" s="52"/>
      <c r="G335" s="53"/>
    </row>
    <row r="336" spans="2:7" ht="17.100000000000001" customHeight="1" x14ac:dyDescent="0.25">
      <c r="B336" s="45"/>
      <c r="C336" s="50"/>
      <c r="D336" s="51"/>
      <c r="E336" s="52"/>
      <c r="F336" s="52"/>
      <c r="G336" s="53"/>
    </row>
    <row r="337" spans="2:7" ht="17.100000000000001" customHeight="1" x14ac:dyDescent="0.25">
      <c r="B337" s="45"/>
      <c r="C337" s="50"/>
      <c r="D337" s="51"/>
      <c r="E337" s="52"/>
      <c r="F337" s="52"/>
      <c r="G337" s="53"/>
    </row>
    <row r="338" spans="2:7" ht="17.100000000000001" customHeight="1" x14ac:dyDescent="0.25">
      <c r="B338" s="45"/>
      <c r="C338" s="50"/>
      <c r="D338" s="51"/>
      <c r="E338" s="52"/>
      <c r="F338" s="52"/>
      <c r="G338" s="53"/>
    </row>
    <row r="339" spans="2:7" ht="17.100000000000001" customHeight="1" x14ac:dyDescent="0.25">
      <c r="B339" s="45"/>
      <c r="C339" s="50"/>
      <c r="D339" s="51"/>
      <c r="E339" s="52"/>
      <c r="F339" s="52"/>
      <c r="G339" s="53"/>
    </row>
    <row r="340" spans="2:7" ht="17.100000000000001" customHeight="1" x14ac:dyDescent="0.25">
      <c r="B340" s="45"/>
      <c r="C340" s="50"/>
      <c r="D340" s="51"/>
      <c r="E340" s="52"/>
      <c r="F340" s="52"/>
      <c r="G340" s="53"/>
    </row>
    <row r="341" spans="2:7" ht="17.100000000000001" customHeight="1" x14ac:dyDescent="0.25">
      <c r="B341" s="45"/>
      <c r="C341" s="50"/>
      <c r="D341" s="51"/>
      <c r="E341" s="52"/>
      <c r="F341" s="52"/>
      <c r="G341" s="53"/>
    </row>
    <row r="342" spans="2:7" ht="17.100000000000001" customHeight="1" x14ac:dyDescent="0.25">
      <c r="B342" s="45"/>
      <c r="C342" s="50"/>
      <c r="D342" s="51"/>
      <c r="E342" s="52"/>
      <c r="F342" s="52"/>
      <c r="G342" s="53"/>
    </row>
    <row r="343" spans="2:7" ht="17.100000000000001" customHeight="1" x14ac:dyDescent="0.25">
      <c r="B343" s="45"/>
      <c r="C343" s="50"/>
      <c r="D343" s="51"/>
      <c r="E343" s="52"/>
      <c r="F343" s="52"/>
      <c r="G343" s="53"/>
    </row>
    <row r="344" spans="2:7" ht="17.100000000000001" customHeight="1" x14ac:dyDescent="0.25">
      <c r="B344" s="45"/>
      <c r="C344" s="50"/>
      <c r="D344" s="51"/>
      <c r="E344" s="52"/>
      <c r="F344" s="52"/>
      <c r="G344" s="53"/>
    </row>
    <row r="345" spans="2:7" ht="17.100000000000001" customHeight="1" x14ac:dyDescent="0.25">
      <c r="B345" s="45"/>
      <c r="C345" s="50"/>
      <c r="D345" s="51"/>
      <c r="E345" s="52"/>
      <c r="F345" s="52"/>
      <c r="G345" s="53"/>
    </row>
    <row r="346" spans="2:7" ht="17.100000000000001" customHeight="1" x14ac:dyDescent="0.25">
      <c r="B346" s="45"/>
      <c r="C346" s="50"/>
      <c r="D346" s="51"/>
      <c r="E346" s="52"/>
      <c r="F346" s="52"/>
      <c r="G346" s="53"/>
    </row>
    <row r="347" spans="2:7" ht="17.100000000000001" customHeight="1" x14ac:dyDescent="0.25">
      <c r="B347" s="45"/>
      <c r="C347" s="50"/>
      <c r="D347" s="51"/>
      <c r="E347" s="52"/>
      <c r="F347" s="52"/>
      <c r="G347" s="53"/>
    </row>
    <row r="349" spans="2:7" ht="36" customHeight="1" x14ac:dyDescent="0.25">
      <c r="B349" s="2" t="s">
        <v>56</v>
      </c>
      <c r="C349" s="3"/>
      <c r="D349" s="3"/>
      <c r="E349" s="3"/>
      <c r="F349" s="3"/>
      <c r="G349" s="4"/>
    </row>
    <row r="350" spans="2:7" ht="29.1" customHeight="1" x14ac:dyDescent="0.25">
      <c r="B350" s="42"/>
      <c r="C350" s="55"/>
      <c r="D350" s="46" t="s">
        <v>105</v>
      </c>
      <c r="E350" s="47" t="s">
        <v>106</v>
      </c>
      <c r="F350" s="47" t="s">
        <v>107</v>
      </c>
      <c r="G350" s="48" t="s">
        <v>108</v>
      </c>
    </row>
    <row r="351" spans="2:7" ht="17.100000000000001" customHeight="1" x14ac:dyDescent="0.25">
      <c r="B351" s="44"/>
      <c r="C351" s="11" t="s">
        <v>97</v>
      </c>
      <c r="D351" s="30">
        <v>3</v>
      </c>
      <c r="E351" s="31">
        <f>D351/16*100</f>
        <v>18.75</v>
      </c>
      <c r="F351" s="31">
        <f>E351</f>
        <v>18.75</v>
      </c>
      <c r="G351" s="32">
        <f>F351</f>
        <v>18.75</v>
      </c>
    </row>
    <row r="352" spans="2:7" ht="17.100000000000001" customHeight="1" x14ac:dyDescent="0.25">
      <c r="B352" s="44"/>
      <c r="C352" s="11" t="s">
        <v>95</v>
      </c>
      <c r="D352" s="30">
        <v>1</v>
      </c>
      <c r="E352" s="31">
        <f t="shared" ref="E352:E353" si="5">D352/16*100</f>
        <v>6.25</v>
      </c>
      <c r="F352" s="31">
        <f t="shared" ref="F352:F353" si="6">E352</f>
        <v>6.25</v>
      </c>
      <c r="G352" s="32">
        <f>F352+G351</f>
        <v>25</v>
      </c>
    </row>
    <row r="353" spans="2:7" ht="17.100000000000001" customHeight="1" x14ac:dyDescent="0.25">
      <c r="B353" s="44"/>
      <c r="C353" s="11" t="s">
        <v>98</v>
      </c>
      <c r="D353" s="30">
        <v>12</v>
      </c>
      <c r="E353" s="31">
        <f t="shared" si="5"/>
        <v>75</v>
      </c>
      <c r="F353" s="31">
        <f t="shared" si="6"/>
        <v>75</v>
      </c>
      <c r="G353" s="32">
        <f>F353+G352</f>
        <v>100</v>
      </c>
    </row>
    <row r="354" spans="2:7" ht="17.100000000000001" customHeight="1" x14ac:dyDescent="0.25">
      <c r="B354" s="45"/>
      <c r="C354" s="49" t="s">
        <v>109</v>
      </c>
      <c r="D354" s="25">
        <f>SUM(D351:D353)</f>
        <v>16</v>
      </c>
      <c r="E354" s="33">
        <v>100</v>
      </c>
      <c r="F354" s="33">
        <v>100</v>
      </c>
      <c r="G354" s="34"/>
    </row>
    <row r="355" spans="2:7" ht="17.100000000000001" customHeight="1" x14ac:dyDescent="0.25">
      <c r="B355" s="45"/>
      <c r="C355" s="50"/>
      <c r="D355" s="51"/>
      <c r="E355" s="52"/>
      <c r="F355" s="52"/>
      <c r="G355" s="53"/>
    </row>
    <row r="356" spans="2:7" ht="17.100000000000001" customHeight="1" x14ac:dyDescent="0.25">
      <c r="B356" s="45"/>
      <c r="C356" s="50"/>
      <c r="D356" s="51"/>
      <c r="E356" s="52"/>
      <c r="F356" s="52"/>
      <c r="G356" s="53"/>
    </row>
    <row r="357" spans="2:7" ht="17.100000000000001" customHeight="1" x14ac:dyDescent="0.25">
      <c r="B357" s="45"/>
      <c r="C357" s="50"/>
      <c r="D357" s="51"/>
      <c r="E357" s="52"/>
      <c r="F357" s="52"/>
      <c r="G357" s="53"/>
    </row>
    <row r="358" spans="2:7" ht="17.100000000000001" customHeight="1" x14ac:dyDescent="0.25">
      <c r="B358" s="45"/>
      <c r="C358" s="50"/>
      <c r="D358" s="51"/>
      <c r="E358" s="52"/>
      <c r="F358" s="52"/>
      <c r="G358" s="53"/>
    </row>
    <row r="359" spans="2:7" ht="17.100000000000001" customHeight="1" x14ac:dyDescent="0.25">
      <c r="B359" s="45"/>
      <c r="C359" s="50"/>
      <c r="D359" s="51"/>
      <c r="E359" s="52"/>
      <c r="F359" s="52"/>
      <c r="G359" s="53"/>
    </row>
    <row r="360" spans="2:7" ht="17.100000000000001" customHeight="1" x14ac:dyDescent="0.25">
      <c r="B360" s="45"/>
      <c r="C360" s="50"/>
      <c r="D360" s="51"/>
      <c r="E360" s="52"/>
      <c r="F360" s="52"/>
      <c r="G360" s="53"/>
    </row>
    <row r="361" spans="2:7" ht="17.100000000000001" customHeight="1" x14ac:dyDescent="0.25">
      <c r="B361" s="45"/>
      <c r="C361" s="50"/>
      <c r="D361" s="51"/>
      <c r="E361" s="52"/>
      <c r="F361" s="52"/>
      <c r="G361" s="53"/>
    </row>
    <row r="362" spans="2:7" ht="17.100000000000001" customHeight="1" x14ac:dyDescent="0.25">
      <c r="B362" s="45"/>
      <c r="C362" s="50"/>
      <c r="D362" s="51"/>
      <c r="E362" s="52"/>
      <c r="F362" s="52"/>
      <c r="G362" s="53"/>
    </row>
    <row r="363" spans="2:7" ht="17.100000000000001" customHeight="1" x14ac:dyDescent="0.25">
      <c r="B363" s="45"/>
      <c r="C363" s="50"/>
      <c r="D363" s="51"/>
      <c r="E363" s="52"/>
      <c r="F363" s="52"/>
      <c r="G363" s="53"/>
    </row>
    <row r="364" spans="2:7" ht="17.100000000000001" customHeight="1" x14ac:dyDescent="0.25">
      <c r="B364" s="45"/>
      <c r="C364" s="50"/>
      <c r="D364" s="51"/>
      <c r="E364" s="52"/>
      <c r="F364" s="52"/>
      <c r="G364" s="53"/>
    </row>
    <row r="365" spans="2:7" ht="17.100000000000001" customHeight="1" x14ac:dyDescent="0.25">
      <c r="B365" s="45"/>
      <c r="C365" s="50"/>
      <c r="D365" s="51"/>
      <c r="E365" s="52"/>
      <c r="F365" s="52"/>
      <c r="G365" s="53"/>
    </row>
    <row r="366" spans="2:7" ht="17.100000000000001" customHeight="1" x14ac:dyDescent="0.25">
      <c r="B366" s="45"/>
      <c r="C366" s="50"/>
      <c r="D366" s="51"/>
      <c r="E366" s="52"/>
      <c r="F366" s="52"/>
      <c r="G366" s="53"/>
    </row>
    <row r="367" spans="2:7" ht="17.100000000000001" customHeight="1" x14ac:dyDescent="0.25">
      <c r="B367" s="45"/>
      <c r="C367" s="50"/>
      <c r="D367" s="51"/>
      <c r="E367" s="52"/>
      <c r="F367" s="52"/>
      <c r="G367" s="53"/>
    </row>
    <row r="368" spans="2:7" ht="17.100000000000001" customHeight="1" x14ac:dyDescent="0.25">
      <c r="B368" s="45"/>
      <c r="C368" s="50"/>
      <c r="D368" s="51"/>
      <c r="E368" s="52"/>
      <c r="F368" s="52"/>
      <c r="G368" s="53"/>
    </row>
    <row r="369" spans="2:7" ht="17.100000000000001" customHeight="1" x14ac:dyDescent="0.25">
      <c r="B369" s="45"/>
      <c r="C369" s="50"/>
      <c r="D369" s="51"/>
      <c r="E369" s="52"/>
      <c r="F369" s="52"/>
      <c r="G369" s="53"/>
    </row>
    <row r="370" spans="2:7" ht="17.100000000000001" customHeight="1" x14ac:dyDescent="0.25">
      <c r="B370" s="45"/>
      <c r="C370" s="50"/>
      <c r="D370" s="51"/>
      <c r="E370" s="52"/>
      <c r="F370" s="52"/>
      <c r="G370" s="53"/>
    </row>
    <row r="371" spans="2:7" ht="17.100000000000001" customHeight="1" x14ac:dyDescent="0.25">
      <c r="B371" s="45"/>
      <c r="C371" s="50"/>
      <c r="D371" s="51"/>
      <c r="E371" s="52"/>
      <c r="F371" s="52"/>
      <c r="G371" s="53"/>
    </row>
    <row r="372" spans="2:7" ht="17.100000000000001" customHeight="1" x14ac:dyDescent="0.25">
      <c r="B372" s="45"/>
      <c r="C372" s="50"/>
      <c r="D372" s="51"/>
      <c r="E372" s="52"/>
      <c r="F372" s="52"/>
      <c r="G372" s="53"/>
    </row>
    <row r="373" spans="2:7" ht="17.100000000000001" customHeight="1" x14ac:dyDescent="0.25">
      <c r="B373" s="45"/>
      <c r="C373" s="50"/>
      <c r="D373" s="51"/>
      <c r="E373" s="52"/>
      <c r="F373" s="52"/>
      <c r="G373" s="53"/>
    </row>
    <row r="374" spans="2:7" ht="17.100000000000001" customHeight="1" x14ac:dyDescent="0.25">
      <c r="B374" s="45"/>
      <c r="C374" s="50"/>
      <c r="D374" s="51"/>
      <c r="E374" s="52"/>
      <c r="F374" s="52"/>
      <c r="G374" s="53"/>
    </row>
    <row r="376" spans="2:7" ht="54.95" customHeight="1" x14ac:dyDescent="0.25">
      <c r="B376" s="2" t="s">
        <v>57</v>
      </c>
      <c r="C376" s="3"/>
      <c r="D376" s="3"/>
      <c r="E376" s="3"/>
      <c r="F376" s="3"/>
      <c r="G376" s="4"/>
    </row>
    <row r="377" spans="2:7" ht="29.1" customHeight="1" x14ac:dyDescent="0.25">
      <c r="B377" s="42"/>
      <c r="C377" s="55"/>
      <c r="D377" s="46" t="s">
        <v>105</v>
      </c>
      <c r="E377" s="47" t="s">
        <v>106</v>
      </c>
      <c r="F377" s="47" t="s">
        <v>107</v>
      </c>
      <c r="G377" s="48" t="s">
        <v>108</v>
      </c>
    </row>
    <row r="378" spans="2:7" ht="17.100000000000001" customHeight="1" x14ac:dyDescent="0.25">
      <c r="B378" s="44"/>
      <c r="C378" s="11" t="s">
        <v>99</v>
      </c>
      <c r="D378" s="30">
        <v>1</v>
      </c>
      <c r="E378" s="31">
        <v>5</v>
      </c>
      <c r="F378" s="31">
        <v>5</v>
      </c>
      <c r="G378" s="32">
        <v>45</v>
      </c>
    </row>
    <row r="379" spans="2:7" ht="17.100000000000001" customHeight="1" x14ac:dyDescent="0.25">
      <c r="B379" s="44"/>
      <c r="C379" s="11" t="s">
        <v>100</v>
      </c>
      <c r="D379" s="30">
        <v>7</v>
      </c>
      <c r="E379" s="31">
        <v>35</v>
      </c>
      <c r="F379" s="31">
        <v>35</v>
      </c>
      <c r="G379" s="32">
        <v>80</v>
      </c>
    </row>
    <row r="380" spans="2:7" ht="17.100000000000001" customHeight="1" x14ac:dyDescent="0.25">
      <c r="B380" s="44"/>
      <c r="C380" s="11" t="s">
        <v>101</v>
      </c>
      <c r="D380" s="30">
        <v>4</v>
      </c>
      <c r="E380" s="31">
        <v>20</v>
      </c>
      <c r="F380" s="31">
        <v>20</v>
      </c>
      <c r="G380" s="32">
        <v>100</v>
      </c>
    </row>
    <row r="381" spans="2:7" ht="17.100000000000001" customHeight="1" x14ac:dyDescent="0.25">
      <c r="B381" s="45"/>
      <c r="C381" s="49" t="s">
        <v>109</v>
      </c>
      <c r="D381" s="25">
        <f>SUM(D378:D380)</f>
        <v>12</v>
      </c>
      <c r="E381" s="33">
        <v>100</v>
      </c>
      <c r="F381" s="33">
        <v>100</v>
      </c>
      <c r="G381" s="34"/>
    </row>
    <row r="382" spans="2:7" ht="17.100000000000001" customHeight="1" x14ac:dyDescent="0.25">
      <c r="B382" s="45"/>
      <c r="C382" s="50"/>
      <c r="D382" s="51"/>
      <c r="E382" s="52"/>
      <c r="F382" s="52"/>
      <c r="G382" s="53"/>
    </row>
    <row r="383" spans="2:7" ht="17.100000000000001" customHeight="1" x14ac:dyDescent="0.25">
      <c r="B383" s="45"/>
      <c r="C383" s="50"/>
      <c r="D383" s="51"/>
      <c r="E383" s="52"/>
      <c r="F383" s="52"/>
      <c r="G383" s="53"/>
    </row>
    <row r="384" spans="2:7" ht="17.100000000000001" customHeight="1" x14ac:dyDescent="0.25">
      <c r="B384" s="45"/>
      <c r="C384" s="50"/>
      <c r="D384" s="51"/>
      <c r="E384" s="52"/>
      <c r="F384" s="52"/>
      <c r="G384" s="53"/>
    </row>
    <row r="385" spans="2:7" ht="17.100000000000001" customHeight="1" x14ac:dyDescent="0.25">
      <c r="B385" s="45"/>
      <c r="C385" s="50"/>
      <c r="D385" s="51"/>
      <c r="E385" s="52"/>
      <c r="F385" s="52"/>
      <c r="G385" s="53"/>
    </row>
    <row r="386" spans="2:7" ht="17.100000000000001" customHeight="1" x14ac:dyDescent="0.25">
      <c r="B386" s="45"/>
      <c r="C386" s="50"/>
      <c r="D386" s="51"/>
      <c r="E386" s="52"/>
      <c r="F386" s="52"/>
      <c r="G386" s="53"/>
    </row>
    <row r="387" spans="2:7" ht="17.100000000000001" customHeight="1" x14ac:dyDescent="0.25">
      <c r="B387" s="45"/>
      <c r="C387" s="50"/>
      <c r="D387" s="51"/>
      <c r="E387" s="52"/>
      <c r="F387" s="52"/>
      <c r="G387" s="53"/>
    </row>
    <row r="388" spans="2:7" ht="17.100000000000001" customHeight="1" x14ac:dyDescent="0.25">
      <c r="B388" s="45"/>
      <c r="C388" s="50"/>
      <c r="D388" s="51"/>
      <c r="E388" s="52"/>
      <c r="F388" s="52"/>
      <c r="G388" s="53"/>
    </row>
    <row r="389" spans="2:7" ht="17.100000000000001" customHeight="1" x14ac:dyDescent="0.25">
      <c r="B389" s="45"/>
      <c r="C389" s="50"/>
      <c r="D389" s="51"/>
      <c r="E389" s="52"/>
      <c r="F389" s="52"/>
      <c r="G389" s="53"/>
    </row>
    <row r="390" spans="2:7" ht="17.100000000000001" customHeight="1" x14ac:dyDescent="0.25">
      <c r="B390" s="45"/>
      <c r="C390" s="50"/>
      <c r="D390" s="51"/>
      <c r="E390" s="52"/>
      <c r="F390" s="52"/>
      <c r="G390" s="53"/>
    </row>
    <row r="391" spans="2:7" ht="17.100000000000001" customHeight="1" x14ac:dyDescent="0.25">
      <c r="B391" s="45"/>
      <c r="C391" s="50"/>
      <c r="D391" s="51"/>
      <c r="E391" s="52"/>
      <c r="F391" s="52"/>
      <c r="G391" s="53"/>
    </row>
    <row r="392" spans="2:7" ht="17.100000000000001" customHeight="1" x14ac:dyDescent="0.25">
      <c r="B392" s="45"/>
      <c r="C392" s="50"/>
      <c r="D392" s="51"/>
      <c r="E392" s="52"/>
      <c r="F392" s="52"/>
      <c r="G392" s="53"/>
    </row>
    <row r="393" spans="2:7" ht="17.100000000000001" customHeight="1" x14ac:dyDescent="0.25">
      <c r="B393" s="45"/>
      <c r="C393" s="50"/>
      <c r="D393" s="51"/>
      <c r="E393" s="52"/>
      <c r="F393" s="52"/>
      <c r="G393" s="53"/>
    </row>
    <row r="394" spans="2:7" ht="17.100000000000001" customHeight="1" x14ac:dyDescent="0.25">
      <c r="B394" s="45"/>
      <c r="C394" s="50"/>
      <c r="D394" s="51"/>
      <c r="E394" s="52"/>
      <c r="F394" s="52"/>
      <c r="G394" s="53"/>
    </row>
    <row r="395" spans="2:7" ht="17.100000000000001" customHeight="1" x14ac:dyDescent="0.25">
      <c r="B395" s="45"/>
      <c r="C395" s="50"/>
      <c r="D395" s="51"/>
      <c r="E395" s="52"/>
      <c r="F395" s="52"/>
      <c r="G395" s="53"/>
    </row>
    <row r="396" spans="2:7" ht="17.100000000000001" customHeight="1" x14ac:dyDescent="0.25">
      <c r="B396" s="45"/>
      <c r="C396" s="50"/>
      <c r="D396" s="51"/>
      <c r="E396" s="52"/>
      <c r="F396" s="52"/>
      <c r="G396" s="53"/>
    </row>
    <row r="397" spans="2:7" ht="17.100000000000001" customHeight="1" x14ac:dyDescent="0.25">
      <c r="B397" s="45"/>
      <c r="C397" s="50"/>
      <c r="D397" s="51"/>
      <c r="E397" s="52"/>
      <c r="F397" s="52"/>
      <c r="G397" s="53"/>
    </row>
    <row r="398" spans="2:7" ht="17.100000000000001" customHeight="1" x14ac:dyDescent="0.25">
      <c r="B398" s="45"/>
      <c r="C398" s="50"/>
      <c r="D398" s="51"/>
      <c r="E398" s="52"/>
      <c r="F398" s="52"/>
      <c r="G398" s="53"/>
    </row>
    <row r="399" spans="2:7" ht="17.100000000000001" customHeight="1" x14ac:dyDescent="0.25">
      <c r="B399" s="45"/>
      <c r="C399" s="50"/>
      <c r="D399" s="51"/>
      <c r="E399" s="52"/>
      <c r="F399" s="52"/>
      <c r="G399" s="53"/>
    </row>
    <row r="400" spans="2:7" ht="17.100000000000001" customHeight="1" x14ac:dyDescent="0.25">
      <c r="B400" s="45"/>
      <c r="C400" s="50"/>
      <c r="D400" s="51"/>
      <c r="E400" s="52"/>
      <c r="F400" s="52"/>
      <c r="G400" s="53"/>
    </row>
    <row r="401" spans="2:7" ht="17.100000000000001" customHeight="1" x14ac:dyDescent="0.25">
      <c r="B401" s="45"/>
      <c r="C401" s="50"/>
      <c r="D401" s="51"/>
      <c r="E401" s="52"/>
      <c r="F401" s="52"/>
      <c r="G401" s="53"/>
    </row>
    <row r="403" spans="2:7" ht="36" customHeight="1" x14ac:dyDescent="0.25">
      <c r="B403" s="2" t="s">
        <v>58</v>
      </c>
      <c r="C403" s="3"/>
      <c r="D403" s="3"/>
      <c r="E403" s="3"/>
      <c r="F403" s="3"/>
      <c r="G403" s="4"/>
    </row>
    <row r="404" spans="2:7" ht="29.1" customHeight="1" x14ac:dyDescent="0.25">
      <c r="B404" s="42"/>
      <c r="C404" s="55"/>
      <c r="D404" s="46" t="s">
        <v>105</v>
      </c>
      <c r="E404" s="47" t="s">
        <v>106</v>
      </c>
      <c r="F404" s="47" t="s">
        <v>107</v>
      </c>
      <c r="G404" s="48" t="s">
        <v>108</v>
      </c>
    </row>
    <row r="405" spans="2:7" ht="17.100000000000001" customHeight="1" x14ac:dyDescent="0.25">
      <c r="B405" s="44"/>
      <c r="C405" s="11" t="s">
        <v>86</v>
      </c>
      <c r="D405" s="30">
        <v>13</v>
      </c>
      <c r="E405" s="32">
        <v>65</v>
      </c>
      <c r="F405" s="32">
        <v>65</v>
      </c>
      <c r="G405" s="32">
        <v>65</v>
      </c>
    </row>
    <row r="406" spans="2:7" ht="17.100000000000001" customHeight="1" x14ac:dyDescent="0.25">
      <c r="B406" s="44"/>
      <c r="C406" s="11" t="s">
        <v>88</v>
      </c>
      <c r="D406" s="30">
        <v>7</v>
      </c>
      <c r="E406" s="31">
        <v>35</v>
      </c>
      <c r="F406" s="31">
        <v>35</v>
      </c>
      <c r="G406" s="32">
        <v>100</v>
      </c>
    </row>
    <row r="407" spans="2:7" ht="17.100000000000001" customHeight="1" x14ac:dyDescent="0.25">
      <c r="B407" s="45"/>
      <c r="C407" s="49" t="s">
        <v>109</v>
      </c>
      <c r="D407" s="25">
        <v>20</v>
      </c>
      <c r="E407" s="33">
        <v>100</v>
      </c>
      <c r="F407" s="33">
        <v>100</v>
      </c>
      <c r="G407" s="34"/>
    </row>
    <row r="408" spans="2:7" ht="17.100000000000001" customHeight="1" x14ac:dyDescent="0.25">
      <c r="B408" s="45"/>
      <c r="C408" s="50"/>
      <c r="D408" s="51"/>
      <c r="E408" s="52"/>
      <c r="F408" s="52"/>
      <c r="G408" s="53"/>
    </row>
    <row r="409" spans="2:7" ht="17.100000000000001" customHeight="1" x14ac:dyDescent="0.25">
      <c r="B409" s="45"/>
      <c r="C409" s="50"/>
      <c r="D409" s="51"/>
      <c r="E409" s="52"/>
      <c r="F409" s="52"/>
      <c r="G409" s="53"/>
    </row>
    <row r="410" spans="2:7" ht="17.100000000000001" customHeight="1" x14ac:dyDescent="0.25">
      <c r="B410" s="45"/>
      <c r="C410" s="50"/>
      <c r="D410" s="51"/>
      <c r="E410" s="52"/>
      <c r="F410" s="52"/>
      <c r="G410" s="53"/>
    </row>
    <row r="411" spans="2:7" ht="17.100000000000001" customHeight="1" x14ac:dyDescent="0.25">
      <c r="B411" s="45"/>
      <c r="C411" s="50"/>
      <c r="D411" s="51"/>
      <c r="E411" s="52"/>
      <c r="F411" s="52"/>
      <c r="G411" s="53"/>
    </row>
    <row r="412" spans="2:7" ht="17.100000000000001" customHeight="1" x14ac:dyDescent="0.25">
      <c r="B412" s="45"/>
      <c r="C412" s="50"/>
      <c r="D412" s="51"/>
      <c r="E412" s="52"/>
      <c r="F412" s="52"/>
      <c r="G412" s="53"/>
    </row>
    <row r="413" spans="2:7" ht="17.100000000000001" customHeight="1" x14ac:dyDescent="0.25">
      <c r="B413" s="45"/>
      <c r="C413" s="50"/>
      <c r="D413" s="51"/>
      <c r="E413" s="52"/>
      <c r="F413" s="52"/>
      <c r="G413" s="53"/>
    </row>
    <row r="414" spans="2:7" ht="17.100000000000001" customHeight="1" x14ac:dyDescent="0.25">
      <c r="B414" s="45"/>
      <c r="C414" s="50"/>
      <c r="D414" s="51"/>
      <c r="E414" s="52"/>
      <c r="F414" s="52"/>
      <c r="G414" s="53"/>
    </row>
    <row r="415" spans="2:7" ht="17.100000000000001" customHeight="1" x14ac:dyDescent="0.25">
      <c r="B415" s="45"/>
      <c r="C415" s="50"/>
      <c r="D415" s="51"/>
      <c r="E415" s="52"/>
      <c r="F415" s="52"/>
      <c r="G415" s="53"/>
    </row>
    <row r="416" spans="2:7" ht="17.100000000000001" customHeight="1" x14ac:dyDescent="0.25">
      <c r="B416" s="45"/>
      <c r="C416" s="50"/>
      <c r="D416" s="51"/>
      <c r="E416" s="52"/>
      <c r="F416" s="52"/>
      <c r="G416" s="53"/>
    </row>
    <row r="417" spans="2:7" ht="17.100000000000001" customHeight="1" x14ac:dyDescent="0.25">
      <c r="B417" s="45"/>
      <c r="C417" s="50"/>
      <c r="D417" s="51"/>
      <c r="E417" s="52"/>
      <c r="F417" s="52"/>
      <c r="G417" s="53"/>
    </row>
    <row r="418" spans="2:7" ht="17.100000000000001" customHeight="1" x14ac:dyDescent="0.25">
      <c r="B418" s="45"/>
      <c r="C418" s="50"/>
      <c r="D418" s="51"/>
      <c r="E418" s="52"/>
      <c r="F418" s="52"/>
      <c r="G418" s="53"/>
    </row>
    <row r="419" spans="2:7" ht="17.100000000000001" customHeight="1" x14ac:dyDescent="0.25">
      <c r="B419" s="45"/>
      <c r="C419" s="50"/>
      <c r="D419" s="51"/>
      <c r="E419" s="52"/>
      <c r="F419" s="52"/>
      <c r="G419" s="53"/>
    </row>
    <row r="420" spans="2:7" ht="17.100000000000001" customHeight="1" x14ac:dyDescent="0.25">
      <c r="B420" s="45"/>
      <c r="C420" s="50"/>
      <c r="D420" s="51"/>
      <c r="E420" s="52"/>
      <c r="F420" s="52"/>
      <c r="G420" s="53"/>
    </row>
    <row r="421" spans="2:7" ht="17.100000000000001" customHeight="1" x14ac:dyDescent="0.25">
      <c r="B421" s="45"/>
      <c r="C421" s="50"/>
      <c r="D421" s="51"/>
      <c r="E421" s="52"/>
      <c r="F421" s="52"/>
      <c r="G421" s="53"/>
    </row>
    <row r="422" spans="2:7" ht="17.100000000000001" customHeight="1" x14ac:dyDescent="0.25">
      <c r="B422" s="45"/>
      <c r="C422" s="50"/>
      <c r="D422" s="51"/>
      <c r="E422" s="52"/>
      <c r="F422" s="52"/>
      <c r="G422" s="53"/>
    </row>
    <row r="423" spans="2:7" ht="17.100000000000001" customHeight="1" x14ac:dyDescent="0.25">
      <c r="B423" s="45"/>
      <c r="C423" s="50"/>
      <c r="D423" s="51"/>
      <c r="E423" s="52"/>
      <c r="F423" s="52"/>
      <c r="G423" s="53"/>
    </row>
    <row r="424" spans="2:7" ht="17.100000000000001" customHeight="1" x14ac:dyDescent="0.25">
      <c r="B424" s="45"/>
      <c r="C424" s="50"/>
      <c r="D424" s="51"/>
      <c r="E424" s="52"/>
      <c r="F424" s="52"/>
      <c r="G424" s="53"/>
    </row>
    <row r="425" spans="2:7" ht="17.100000000000001" customHeight="1" x14ac:dyDescent="0.25">
      <c r="B425" s="45"/>
      <c r="C425" s="50"/>
      <c r="D425" s="51"/>
      <c r="E425" s="52"/>
      <c r="F425" s="52"/>
      <c r="G425" s="53"/>
    </row>
    <row r="426" spans="2:7" ht="17.100000000000001" customHeight="1" x14ac:dyDescent="0.25">
      <c r="B426" s="45"/>
      <c r="C426" s="50"/>
      <c r="D426" s="51"/>
      <c r="E426" s="52"/>
      <c r="F426" s="52"/>
      <c r="G426" s="53"/>
    </row>
    <row r="427" spans="2:7" ht="17.100000000000001" customHeight="1" x14ac:dyDescent="0.25">
      <c r="B427" s="45"/>
      <c r="C427" s="50"/>
      <c r="D427" s="51"/>
      <c r="E427" s="52"/>
      <c r="F427" s="52"/>
      <c r="G427" s="53"/>
    </row>
    <row r="429" spans="2:7" ht="36" customHeight="1" x14ac:dyDescent="0.25">
      <c r="B429" s="2" t="s">
        <v>59</v>
      </c>
      <c r="C429" s="3"/>
      <c r="D429" s="3"/>
      <c r="E429" s="3"/>
      <c r="F429" s="3"/>
      <c r="G429" s="4"/>
    </row>
    <row r="430" spans="2:7" ht="29.1" customHeight="1" x14ac:dyDescent="0.25">
      <c r="B430" s="42"/>
      <c r="C430" s="55"/>
      <c r="D430" s="46" t="s">
        <v>105</v>
      </c>
      <c r="E430" s="47" t="s">
        <v>106</v>
      </c>
      <c r="F430" s="47" t="s">
        <v>107</v>
      </c>
      <c r="G430" s="48" t="s">
        <v>108</v>
      </c>
    </row>
    <row r="431" spans="2:7" ht="17.100000000000001" customHeight="1" x14ac:dyDescent="0.25">
      <c r="B431" s="44"/>
      <c r="C431" s="11" t="s">
        <v>86</v>
      </c>
      <c r="D431" s="30">
        <v>12</v>
      </c>
      <c r="E431" s="32">
        <v>60</v>
      </c>
      <c r="F431" s="32">
        <v>60</v>
      </c>
      <c r="G431" s="32">
        <v>60</v>
      </c>
    </row>
    <row r="432" spans="2:7" ht="17.100000000000001" customHeight="1" x14ac:dyDescent="0.25">
      <c r="B432" s="44"/>
      <c r="C432" s="11" t="s">
        <v>88</v>
      </c>
      <c r="D432" s="30">
        <v>8</v>
      </c>
      <c r="E432" s="31">
        <v>40</v>
      </c>
      <c r="F432" s="31">
        <v>40</v>
      </c>
      <c r="G432" s="32">
        <v>100</v>
      </c>
    </row>
    <row r="433" spans="2:7" ht="17.100000000000001" customHeight="1" x14ac:dyDescent="0.25">
      <c r="B433" s="45"/>
      <c r="C433" s="49" t="s">
        <v>109</v>
      </c>
      <c r="D433" s="25">
        <v>20</v>
      </c>
      <c r="E433" s="33">
        <v>100</v>
      </c>
      <c r="F433" s="33">
        <v>100</v>
      </c>
      <c r="G433" s="34"/>
    </row>
    <row r="434" spans="2:7" ht="17.100000000000001" customHeight="1" x14ac:dyDescent="0.25">
      <c r="B434" s="45"/>
      <c r="C434" s="50"/>
      <c r="D434" s="51"/>
      <c r="E434" s="52"/>
      <c r="F434" s="52"/>
      <c r="G434" s="53"/>
    </row>
    <row r="435" spans="2:7" ht="17.100000000000001" customHeight="1" x14ac:dyDescent="0.25">
      <c r="B435" s="45"/>
      <c r="C435" s="50"/>
      <c r="D435" s="51"/>
      <c r="E435" s="52"/>
      <c r="F435" s="52"/>
      <c r="G435" s="53"/>
    </row>
    <row r="436" spans="2:7" ht="17.100000000000001" customHeight="1" x14ac:dyDescent="0.25">
      <c r="B436" s="45"/>
      <c r="C436" s="50"/>
      <c r="D436" s="51"/>
      <c r="E436" s="52"/>
      <c r="F436" s="52"/>
      <c r="G436" s="53"/>
    </row>
    <row r="437" spans="2:7" ht="17.100000000000001" customHeight="1" x14ac:dyDescent="0.25">
      <c r="B437" s="45"/>
      <c r="C437" s="50"/>
      <c r="D437" s="51"/>
      <c r="E437" s="52"/>
      <c r="F437" s="52"/>
      <c r="G437" s="53"/>
    </row>
    <row r="438" spans="2:7" ht="17.100000000000001" customHeight="1" x14ac:dyDescent="0.25">
      <c r="B438" s="45"/>
      <c r="C438" s="50"/>
      <c r="D438" s="51"/>
      <c r="E438" s="52"/>
      <c r="F438" s="52"/>
      <c r="G438" s="53"/>
    </row>
    <row r="439" spans="2:7" ht="17.100000000000001" customHeight="1" x14ac:dyDescent="0.25">
      <c r="B439" s="45"/>
      <c r="C439" s="50"/>
      <c r="D439" s="51"/>
      <c r="E439" s="52"/>
      <c r="F439" s="52"/>
      <c r="G439" s="53"/>
    </row>
    <row r="440" spans="2:7" ht="17.100000000000001" customHeight="1" x14ac:dyDescent="0.25">
      <c r="B440" s="45"/>
      <c r="C440" s="50"/>
      <c r="D440" s="51"/>
      <c r="E440" s="52"/>
      <c r="F440" s="52"/>
      <c r="G440" s="53"/>
    </row>
    <row r="441" spans="2:7" ht="17.100000000000001" customHeight="1" x14ac:dyDescent="0.25">
      <c r="B441" s="45"/>
      <c r="C441" s="50"/>
      <c r="D441" s="51"/>
      <c r="E441" s="52"/>
      <c r="F441" s="52"/>
      <c r="G441" s="53"/>
    </row>
    <row r="442" spans="2:7" ht="17.100000000000001" customHeight="1" x14ac:dyDescent="0.25">
      <c r="B442" s="45"/>
      <c r="C442" s="50"/>
      <c r="D442" s="51"/>
      <c r="E442" s="52"/>
      <c r="F442" s="52"/>
      <c r="G442" s="53"/>
    </row>
    <row r="443" spans="2:7" ht="17.100000000000001" customHeight="1" x14ac:dyDescent="0.25">
      <c r="B443" s="45"/>
      <c r="C443" s="50"/>
      <c r="D443" s="51"/>
      <c r="E443" s="52"/>
      <c r="F443" s="52"/>
      <c r="G443" s="53"/>
    </row>
    <row r="444" spans="2:7" ht="17.100000000000001" customHeight="1" x14ac:dyDescent="0.25">
      <c r="B444" s="45"/>
      <c r="C444" s="50"/>
      <c r="D444" s="51"/>
      <c r="E444" s="52"/>
      <c r="F444" s="52"/>
      <c r="G444" s="53"/>
    </row>
    <row r="445" spans="2:7" ht="17.100000000000001" customHeight="1" x14ac:dyDescent="0.25">
      <c r="B445" s="45"/>
      <c r="C445" s="50"/>
      <c r="D445" s="51"/>
      <c r="E445" s="52"/>
      <c r="F445" s="52"/>
      <c r="G445" s="53"/>
    </row>
    <row r="446" spans="2:7" ht="17.100000000000001" customHeight="1" x14ac:dyDescent="0.25">
      <c r="B446" s="45"/>
      <c r="C446" s="50"/>
      <c r="D446" s="51"/>
      <c r="E446" s="52"/>
      <c r="F446" s="52"/>
      <c r="G446" s="53"/>
    </row>
    <row r="447" spans="2:7" ht="17.100000000000001" customHeight="1" x14ac:dyDescent="0.25">
      <c r="B447" s="45"/>
      <c r="C447" s="50"/>
      <c r="D447" s="51"/>
      <c r="E447" s="52"/>
      <c r="F447" s="52"/>
      <c r="G447" s="53"/>
    </row>
    <row r="448" spans="2:7" ht="17.100000000000001" customHeight="1" x14ac:dyDescent="0.25">
      <c r="B448" s="45"/>
      <c r="C448" s="50"/>
      <c r="D448" s="51"/>
      <c r="E448" s="52"/>
      <c r="F448" s="52"/>
      <c r="G448" s="53"/>
    </row>
    <row r="449" spans="2:7" ht="17.100000000000001" customHeight="1" x14ac:dyDescent="0.25">
      <c r="B449" s="45"/>
      <c r="C449" s="50"/>
      <c r="D449" s="51"/>
      <c r="E449" s="52"/>
      <c r="F449" s="52"/>
      <c r="G449" s="53"/>
    </row>
    <row r="450" spans="2:7" ht="17.100000000000001" customHeight="1" x14ac:dyDescent="0.25">
      <c r="B450" s="45"/>
      <c r="C450" s="50"/>
      <c r="D450" s="51"/>
      <c r="E450" s="52"/>
      <c r="F450" s="52"/>
      <c r="G450" s="53"/>
    </row>
    <row r="451" spans="2:7" ht="17.100000000000001" customHeight="1" x14ac:dyDescent="0.25">
      <c r="B451" s="45"/>
      <c r="C451" s="50"/>
      <c r="D451" s="51"/>
      <c r="E451" s="52"/>
      <c r="F451" s="52"/>
      <c r="G451" s="53"/>
    </row>
    <row r="452" spans="2:7" ht="17.100000000000001" customHeight="1" x14ac:dyDescent="0.25">
      <c r="B452" s="56">
        <v>16</v>
      </c>
      <c r="C452" s="57"/>
      <c r="D452" s="57"/>
      <c r="E452" s="57"/>
      <c r="F452" s="57"/>
      <c r="G452" s="58"/>
    </row>
    <row r="453" spans="2:7" ht="17.100000000000001" customHeight="1" x14ac:dyDescent="0.25">
      <c r="B453" s="59"/>
      <c r="C453" s="78"/>
      <c r="D453" s="79" t="s">
        <v>105</v>
      </c>
      <c r="E453" s="80" t="s">
        <v>106</v>
      </c>
      <c r="F453" s="80" t="s">
        <v>107</v>
      </c>
      <c r="G453" s="81" t="s">
        <v>108</v>
      </c>
    </row>
    <row r="454" spans="2:7" ht="17.100000000000001" customHeight="1" x14ac:dyDescent="0.25">
      <c r="B454" s="64"/>
      <c r="C454" t="s">
        <v>117</v>
      </c>
      <c r="D454" s="72">
        <v>5</v>
      </c>
      <c r="E454" s="82">
        <f>D454/D460*100</f>
        <v>17.857142857142858</v>
      </c>
      <c r="F454" s="82">
        <f>E454</f>
        <v>17.857142857142858</v>
      </c>
      <c r="G454" s="83">
        <f>F454</f>
        <v>17.857142857142858</v>
      </c>
    </row>
    <row r="455" spans="2:7" ht="17.100000000000001" customHeight="1" x14ac:dyDescent="0.25">
      <c r="B455" s="68"/>
      <c r="C455" t="s">
        <v>118</v>
      </c>
      <c r="D455" s="84">
        <v>3</v>
      </c>
      <c r="E455" s="85">
        <f>D455/D460*100</f>
        <v>10.714285714285714</v>
      </c>
      <c r="F455" s="85">
        <f t="shared" ref="F455:F459" si="7">E455</f>
        <v>10.714285714285714</v>
      </c>
      <c r="G455" s="86">
        <f>F455+G454</f>
        <v>28.571428571428569</v>
      </c>
    </row>
    <row r="456" spans="2:7" ht="17.100000000000001" customHeight="1" x14ac:dyDescent="0.25">
      <c r="B456" s="68"/>
      <c r="C456" t="s">
        <v>119</v>
      </c>
      <c r="D456" s="72">
        <v>5</v>
      </c>
      <c r="E456" s="70">
        <f>D456/D460*100</f>
        <v>17.857142857142858</v>
      </c>
      <c r="F456" s="70">
        <f t="shared" si="7"/>
        <v>17.857142857142858</v>
      </c>
      <c r="G456" s="71">
        <f>F456+G455</f>
        <v>46.428571428571431</v>
      </c>
    </row>
    <row r="457" spans="2:7" ht="17.100000000000001" customHeight="1" x14ac:dyDescent="0.25">
      <c r="B457" s="68"/>
      <c r="C457" t="s">
        <v>120</v>
      </c>
      <c r="D457" s="72">
        <v>5</v>
      </c>
      <c r="E457" s="82">
        <f>D457/D460*100</f>
        <v>17.857142857142858</v>
      </c>
      <c r="F457" s="82">
        <f t="shared" si="7"/>
        <v>17.857142857142858</v>
      </c>
      <c r="G457" s="87">
        <f>F457+G456</f>
        <v>64.285714285714292</v>
      </c>
    </row>
    <row r="458" spans="2:7" ht="17.100000000000001" customHeight="1" x14ac:dyDescent="0.25">
      <c r="B458" s="68"/>
      <c r="C458" t="s">
        <v>121</v>
      </c>
      <c r="D458" s="88">
        <v>5</v>
      </c>
      <c r="E458" s="85">
        <f>D458/D460*100</f>
        <v>17.857142857142858</v>
      </c>
      <c r="F458" s="85">
        <f t="shared" si="7"/>
        <v>17.857142857142858</v>
      </c>
      <c r="G458" s="89">
        <f>F458+G457</f>
        <v>82.142857142857153</v>
      </c>
    </row>
    <row r="459" spans="2:7" ht="17.100000000000001" customHeight="1" x14ac:dyDescent="0.25">
      <c r="B459" s="90"/>
      <c r="C459" t="s">
        <v>122</v>
      </c>
      <c r="D459" s="72">
        <v>5</v>
      </c>
      <c r="E459" s="70">
        <f>D459/D460*100</f>
        <v>17.857142857142858</v>
      </c>
      <c r="F459" s="70">
        <f t="shared" si="7"/>
        <v>17.857142857142858</v>
      </c>
      <c r="G459" s="87">
        <f t="shared" ref="G459" si="8">F459+G458</f>
        <v>100.00000000000001</v>
      </c>
    </row>
    <row r="460" spans="2:7" ht="17.100000000000001" customHeight="1" x14ac:dyDescent="0.25">
      <c r="B460" s="73"/>
      <c r="C460" s="74" t="s">
        <v>109</v>
      </c>
      <c r="D460" s="75">
        <f>SUM(D454:D459)</f>
        <v>28</v>
      </c>
      <c r="E460" s="76">
        <v>100</v>
      </c>
      <c r="F460" s="76">
        <v>100</v>
      </c>
      <c r="G460" s="91"/>
    </row>
    <row r="461" spans="2:7" ht="17.100000000000001" customHeight="1" x14ac:dyDescent="0.25">
      <c r="B461" s="45"/>
      <c r="C461" s="50"/>
      <c r="D461" s="51"/>
      <c r="E461" s="52"/>
      <c r="F461" s="52"/>
      <c r="G461" s="53"/>
    </row>
    <row r="462" spans="2:7" ht="17.100000000000001" customHeight="1" x14ac:dyDescent="0.25">
      <c r="B462" s="45"/>
      <c r="C462" s="50"/>
      <c r="D462" s="51"/>
      <c r="E462" s="52"/>
      <c r="F462" s="52"/>
      <c r="G462" s="53"/>
    </row>
    <row r="463" spans="2:7" ht="17.100000000000001" customHeight="1" x14ac:dyDescent="0.25">
      <c r="B463" s="45"/>
      <c r="C463" s="50"/>
      <c r="D463" s="51"/>
      <c r="E463" s="52"/>
      <c r="F463" s="52"/>
      <c r="G463" s="53"/>
    </row>
    <row r="464" spans="2:7" ht="17.100000000000001" customHeight="1" x14ac:dyDescent="0.25">
      <c r="B464" s="45"/>
      <c r="C464" s="50"/>
      <c r="D464" s="51"/>
      <c r="E464" s="52"/>
      <c r="F464" s="52"/>
      <c r="G464" s="53"/>
    </row>
    <row r="465" spans="2:7" ht="17.100000000000001" customHeight="1" x14ac:dyDescent="0.25">
      <c r="B465" s="45"/>
      <c r="C465" s="50"/>
      <c r="D465" s="51"/>
      <c r="E465" s="52"/>
      <c r="F465" s="52"/>
      <c r="G465" s="53"/>
    </row>
    <row r="466" spans="2:7" ht="17.100000000000001" customHeight="1" x14ac:dyDescent="0.25">
      <c r="B466" s="45"/>
      <c r="C466" s="50"/>
      <c r="D466" s="51"/>
      <c r="E466" s="52"/>
      <c r="F466" s="52"/>
      <c r="G466" s="53"/>
    </row>
    <row r="467" spans="2:7" ht="17.100000000000001" customHeight="1" x14ac:dyDescent="0.25">
      <c r="B467" s="45"/>
      <c r="C467" s="50"/>
      <c r="D467" s="51"/>
      <c r="E467" s="52"/>
      <c r="F467" s="52"/>
      <c r="G467" s="53"/>
    </row>
    <row r="468" spans="2:7" ht="17.100000000000001" customHeight="1" x14ac:dyDescent="0.25">
      <c r="B468" s="45"/>
      <c r="C468" s="50"/>
      <c r="D468" s="51"/>
      <c r="E468" s="52"/>
      <c r="F468" s="52"/>
      <c r="G468" s="53"/>
    </row>
    <row r="469" spans="2:7" ht="17.100000000000001" customHeight="1" x14ac:dyDescent="0.25">
      <c r="B469" s="45"/>
      <c r="C469" s="50"/>
      <c r="D469" s="51"/>
      <c r="E469" s="52"/>
      <c r="F469" s="52"/>
      <c r="G469" s="53"/>
    </row>
    <row r="470" spans="2:7" ht="17.100000000000001" customHeight="1" x14ac:dyDescent="0.25">
      <c r="B470" s="45"/>
      <c r="C470" s="50"/>
      <c r="D470" s="51"/>
      <c r="E470" s="52"/>
      <c r="F470" s="52"/>
      <c r="G470" s="53"/>
    </row>
    <row r="471" spans="2:7" ht="17.100000000000001" customHeight="1" x14ac:dyDescent="0.25">
      <c r="B471" s="45"/>
      <c r="C471" s="50"/>
      <c r="D471" s="51"/>
      <c r="E471" s="52"/>
      <c r="F471" s="52"/>
      <c r="G471" s="53"/>
    </row>
    <row r="472" spans="2:7" ht="17.100000000000001" customHeight="1" x14ac:dyDescent="0.25">
      <c r="B472" s="45"/>
      <c r="C472" s="50"/>
      <c r="D472" s="51"/>
      <c r="E472" s="52"/>
      <c r="F472" s="52"/>
      <c r="G472" s="53"/>
    </row>
    <row r="473" spans="2:7" ht="17.100000000000001" customHeight="1" x14ac:dyDescent="0.25">
      <c r="B473" s="45"/>
      <c r="C473" s="50"/>
      <c r="D473" s="51"/>
      <c r="E473" s="52"/>
      <c r="F473" s="52"/>
      <c r="G473" s="53"/>
    </row>
    <row r="474" spans="2:7" ht="17.100000000000001" customHeight="1" x14ac:dyDescent="0.25">
      <c r="B474" s="45"/>
      <c r="C474" s="50"/>
      <c r="D474" s="51"/>
      <c r="E474" s="52"/>
      <c r="F474" s="52"/>
      <c r="G474" s="53"/>
    </row>
    <row r="475" spans="2:7" ht="17.100000000000001" customHeight="1" x14ac:dyDescent="0.25">
      <c r="B475" s="45"/>
      <c r="C475" s="50"/>
      <c r="D475" s="51"/>
      <c r="E475" s="52"/>
      <c r="F475" s="52"/>
      <c r="G475" s="53"/>
    </row>
    <row r="476" spans="2:7" ht="17.100000000000001" customHeight="1" x14ac:dyDescent="0.25">
      <c r="B476" s="45"/>
      <c r="C476" s="50"/>
      <c r="D476" s="51"/>
      <c r="E476" s="52"/>
      <c r="F476" s="52"/>
      <c r="G476" s="53"/>
    </row>
    <row r="477" spans="2:7" ht="17.100000000000001" customHeight="1" x14ac:dyDescent="0.25">
      <c r="B477" s="45"/>
      <c r="C477" s="50"/>
      <c r="D477" s="51"/>
      <c r="E477" s="52"/>
      <c r="F477" s="52"/>
      <c r="G477" s="53"/>
    </row>
    <row r="478" spans="2:7" ht="17.100000000000001" customHeight="1" x14ac:dyDescent="0.25">
      <c r="B478" s="45"/>
      <c r="C478" s="50"/>
      <c r="D478" s="51"/>
      <c r="E478" s="52"/>
      <c r="F478" s="52"/>
      <c r="G478" s="53"/>
    </row>
    <row r="480" spans="2:7" ht="36" customHeight="1" x14ac:dyDescent="0.25">
      <c r="B480" s="2" t="s">
        <v>60</v>
      </c>
      <c r="C480" s="3"/>
      <c r="D480" s="3"/>
      <c r="E480" s="3"/>
      <c r="F480" s="3"/>
      <c r="G480" s="4"/>
    </row>
    <row r="481" spans="2:7" ht="29.1" customHeight="1" x14ac:dyDescent="0.25">
      <c r="B481" s="42"/>
      <c r="C481" s="55"/>
      <c r="D481" s="46" t="s">
        <v>105</v>
      </c>
      <c r="E481" s="47" t="s">
        <v>106</v>
      </c>
      <c r="F481" s="47" t="s">
        <v>107</v>
      </c>
      <c r="G481" s="48" t="s">
        <v>108</v>
      </c>
    </row>
    <row r="482" spans="2:7" ht="17.100000000000001" customHeight="1" x14ac:dyDescent="0.25">
      <c r="B482" s="43"/>
      <c r="C482" s="21" t="s">
        <v>86</v>
      </c>
      <c r="D482" s="22">
        <v>16</v>
      </c>
      <c r="E482" s="28">
        <v>80</v>
      </c>
      <c r="F482" s="28">
        <v>80</v>
      </c>
      <c r="G482" s="29">
        <v>80</v>
      </c>
    </row>
    <row r="483" spans="2:7" ht="17.100000000000001" customHeight="1" x14ac:dyDescent="0.25">
      <c r="B483" s="44"/>
      <c r="C483" s="11" t="s">
        <v>88</v>
      </c>
      <c r="D483" s="30">
        <v>4</v>
      </c>
      <c r="E483" s="31">
        <v>20</v>
      </c>
      <c r="F483" s="31">
        <v>20</v>
      </c>
      <c r="G483" s="32">
        <v>100</v>
      </c>
    </row>
    <row r="484" spans="2:7" ht="17.100000000000001" customHeight="1" x14ac:dyDescent="0.25">
      <c r="B484" s="45"/>
      <c r="C484" s="49" t="s">
        <v>109</v>
      </c>
      <c r="D484" s="25">
        <v>20</v>
      </c>
      <c r="E484" s="33">
        <v>100</v>
      </c>
      <c r="F484" s="33">
        <v>100</v>
      </c>
      <c r="G484" s="34"/>
    </row>
    <row r="485" spans="2:7" ht="17.100000000000001" customHeight="1" x14ac:dyDescent="0.25">
      <c r="B485" s="45"/>
      <c r="C485" s="50"/>
      <c r="D485" s="51"/>
      <c r="E485" s="52"/>
      <c r="F485" s="52"/>
      <c r="G485" s="53"/>
    </row>
    <row r="486" spans="2:7" ht="17.100000000000001" customHeight="1" x14ac:dyDescent="0.25">
      <c r="B486" s="45"/>
      <c r="C486" s="50"/>
      <c r="D486" s="51"/>
      <c r="E486" s="52"/>
      <c r="F486" s="52"/>
      <c r="G486" s="53"/>
    </row>
    <row r="487" spans="2:7" ht="17.100000000000001" customHeight="1" x14ac:dyDescent="0.25">
      <c r="B487" s="45"/>
      <c r="C487" s="50"/>
      <c r="D487" s="51"/>
      <c r="E487" s="52"/>
      <c r="F487" s="52"/>
      <c r="G487" s="53"/>
    </row>
    <row r="488" spans="2:7" ht="17.100000000000001" customHeight="1" x14ac:dyDescent="0.25">
      <c r="B488" s="45"/>
      <c r="C488" s="50"/>
      <c r="D488" s="51"/>
      <c r="E488" s="52"/>
      <c r="F488" s="52"/>
      <c r="G488" s="53"/>
    </row>
    <row r="489" spans="2:7" ht="17.100000000000001" customHeight="1" x14ac:dyDescent="0.25">
      <c r="B489" s="45"/>
      <c r="C489" s="50"/>
      <c r="D489" s="51"/>
      <c r="E489" s="52"/>
      <c r="F489" s="52"/>
      <c r="G489" s="53"/>
    </row>
    <row r="490" spans="2:7" ht="17.100000000000001" customHeight="1" x14ac:dyDescent="0.25">
      <c r="B490" s="45"/>
      <c r="C490" s="50"/>
      <c r="D490" s="51"/>
      <c r="E490" s="52"/>
      <c r="F490" s="52"/>
      <c r="G490" s="53"/>
    </row>
    <row r="491" spans="2:7" ht="17.100000000000001" customHeight="1" x14ac:dyDescent="0.25">
      <c r="B491" s="45"/>
      <c r="C491" s="50"/>
      <c r="D491" s="51"/>
      <c r="E491" s="52"/>
      <c r="F491" s="52"/>
      <c r="G491" s="53"/>
    </row>
    <row r="492" spans="2:7" ht="17.100000000000001" customHeight="1" x14ac:dyDescent="0.25">
      <c r="B492" s="45"/>
      <c r="C492" s="50"/>
      <c r="D492" s="51"/>
      <c r="E492" s="52"/>
      <c r="F492" s="52"/>
      <c r="G492" s="53"/>
    </row>
    <row r="493" spans="2:7" ht="17.100000000000001" customHeight="1" x14ac:dyDescent="0.25">
      <c r="B493" s="45"/>
      <c r="C493" s="50"/>
      <c r="D493" s="51"/>
      <c r="E493" s="52"/>
      <c r="F493" s="52"/>
      <c r="G493" s="53"/>
    </row>
    <row r="494" spans="2:7" ht="17.100000000000001" customHeight="1" x14ac:dyDescent="0.25">
      <c r="B494" s="45"/>
      <c r="C494" s="50"/>
      <c r="D494" s="51"/>
      <c r="E494" s="52"/>
      <c r="F494" s="52"/>
      <c r="G494" s="53"/>
    </row>
    <row r="495" spans="2:7" ht="17.100000000000001" customHeight="1" x14ac:dyDescent="0.25">
      <c r="B495" s="45"/>
      <c r="C495" s="50"/>
      <c r="D495" s="51"/>
      <c r="E495" s="52"/>
      <c r="F495" s="52"/>
      <c r="G495" s="53"/>
    </row>
    <row r="496" spans="2:7" ht="17.100000000000001" customHeight="1" x14ac:dyDescent="0.25">
      <c r="B496" s="45"/>
      <c r="C496" s="50"/>
      <c r="D496" s="51"/>
      <c r="E496" s="52"/>
      <c r="F496" s="52"/>
      <c r="G496" s="53"/>
    </row>
    <row r="497" spans="2:7" ht="17.100000000000001" customHeight="1" x14ac:dyDescent="0.25">
      <c r="B497" s="45"/>
      <c r="C497" s="50"/>
      <c r="D497" s="51"/>
      <c r="E497" s="52"/>
      <c r="F497" s="52"/>
      <c r="G497" s="53"/>
    </row>
    <row r="498" spans="2:7" ht="17.100000000000001" customHeight="1" x14ac:dyDescent="0.25">
      <c r="B498" s="45"/>
      <c r="C498" s="50"/>
      <c r="D498" s="51"/>
      <c r="E498" s="52"/>
      <c r="F498" s="52"/>
      <c r="G498" s="53"/>
    </row>
    <row r="499" spans="2:7" ht="17.100000000000001" customHeight="1" x14ac:dyDescent="0.25">
      <c r="B499" s="45"/>
      <c r="C499" s="50"/>
      <c r="D499" s="51"/>
      <c r="E499" s="52"/>
      <c r="F499" s="52"/>
      <c r="G499" s="53"/>
    </row>
    <row r="500" spans="2:7" ht="17.100000000000001" customHeight="1" x14ac:dyDescent="0.25">
      <c r="B500" s="45"/>
      <c r="C500" s="50"/>
      <c r="D500" s="51"/>
      <c r="E500" s="52"/>
      <c r="F500" s="52"/>
      <c r="G500" s="53"/>
    </row>
    <row r="501" spans="2:7" ht="17.100000000000001" customHeight="1" x14ac:dyDescent="0.25">
      <c r="B501" s="45"/>
      <c r="C501" s="50"/>
      <c r="D501" s="51"/>
      <c r="E501" s="52"/>
      <c r="F501" s="52"/>
      <c r="G501" s="53"/>
    </row>
    <row r="502" spans="2:7" ht="17.100000000000001" customHeight="1" x14ac:dyDescent="0.25">
      <c r="B502" s="45"/>
      <c r="C502" s="50"/>
      <c r="D502" s="51"/>
      <c r="E502" s="52"/>
      <c r="F502" s="52"/>
      <c r="G502" s="53"/>
    </row>
    <row r="503" spans="2:7" ht="17.100000000000001" customHeight="1" x14ac:dyDescent="0.25">
      <c r="B503" s="45"/>
      <c r="C503" s="50"/>
      <c r="D503" s="51"/>
      <c r="E503" s="52"/>
      <c r="F503" s="52"/>
      <c r="G503" s="53"/>
    </row>
    <row r="504" spans="2:7" ht="17.100000000000001" customHeight="1" x14ac:dyDescent="0.25">
      <c r="B504" s="45"/>
      <c r="C504" s="50"/>
      <c r="D504" s="51"/>
      <c r="E504" s="52"/>
      <c r="F504" s="52"/>
      <c r="G504" s="53"/>
    </row>
    <row r="506" spans="2:7" ht="36" customHeight="1" x14ac:dyDescent="0.25">
      <c r="B506" s="2" t="s">
        <v>61</v>
      </c>
      <c r="C506" s="3"/>
      <c r="D506" s="3"/>
      <c r="E506" s="3"/>
      <c r="F506" s="3"/>
      <c r="G506" s="4"/>
    </row>
    <row r="507" spans="2:7" ht="29.1" customHeight="1" x14ac:dyDescent="0.25">
      <c r="B507" s="42"/>
      <c r="C507" s="55"/>
      <c r="D507" s="46" t="s">
        <v>105</v>
      </c>
      <c r="E507" s="47" t="s">
        <v>106</v>
      </c>
      <c r="F507" s="47" t="s">
        <v>107</v>
      </c>
      <c r="G507" s="48" t="s">
        <v>108</v>
      </c>
    </row>
    <row r="508" spans="2:7" ht="17.100000000000001" customHeight="1" x14ac:dyDescent="0.25">
      <c r="B508" s="43"/>
      <c r="C508" s="21" t="s">
        <v>86</v>
      </c>
      <c r="D508" s="22">
        <v>6</v>
      </c>
      <c r="E508" s="28">
        <v>30</v>
      </c>
      <c r="F508" s="28">
        <v>30</v>
      </c>
      <c r="G508" s="29">
        <v>30</v>
      </c>
    </row>
    <row r="509" spans="2:7" ht="17.100000000000001" customHeight="1" x14ac:dyDescent="0.25">
      <c r="B509" s="44"/>
      <c r="C509" s="11" t="s">
        <v>88</v>
      </c>
      <c r="D509" s="30">
        <v>14</v>
      </c>
      <c r="E509" s="31">
        <v>70</v>
      </c>
      <c r="F509" s="31">
        <v>70</v>
      </c>
      <c r="G509" s="32">
        <v>100</v>
      </c>
    </row>
    <row r="510" spans="2:7" ht="17.100000000000001" customHeight="1" x14ac:dyDescent="0.25">
      <c r="B510" s="45"/>
      <c r="C510" s="49" t="s">
        <v>109</v>
      </c>
      <c r="D510" s="25">
        <v>20</v>
      </c>
      <c r="E510" s="33">
        <v>100</v>
      </c>
      <c r="F510" s="33">
        <v>100</v>
      </c>
      <c r="G510" s="34"/>
    </row>
    <row r="511" spans="2:7" ht="17.100000000000001" customHeight="1" x14ac:dyDescent="0.25">
      <c r="B511" s="45"/>
      <c r="C511" s="50"/>
      <c r="D511" s="51"/>
      <c r="E511" s="52"/>
      <c r="F511" s="52"/>
      <c r="G511" s="53"/>
    </row>
    <row r="512" spans="2:7" ht="17.100000000000001" customHeight="1" x14ac:dyDescent="0.25">
      <c r="B512" s="45"/>
      <c r="C512" s="50"/>
      <c r="D512" s="51"/>
      <c r="E512" s="52"/>
      <c r="F512" s="52"/>
      <c r="G512" s="53"/>
    </row>
    <row r="513" spans="2:7" ht="17.100000000000001" customHeight="1" x14ac:dyDescent="0.25">
      <c r="B513" s="45"/>
      <c r="C513" s="50"/>
      <c r="D513" s="51"/>
      <c r="E513" s="52"/>
      <c r="F513" s="52"/>
      <c r="G513" s="53"/>
    </row>
    <row r="514" spans="2:7" ht="17.100000000000001" customHeight="1" x14ac:dyDescent="0.25">
      <c r="B514" s="45"/>
      <c r="C514" s="50"/>
      <c r="D514" s="51"/>
      <c r="E514" s="52"/>
      <c r="F514" s="52"/>
      <c r="G514" s="53"/>
    </row>
    <row r="515" spans="2:7" ht="17.100000000000001" customHeight="1" x14ac:dyDescent="0.25">
      <c r="B515" s="45"/>
      <c r="C515" s="50"/>
      <c r="D515" s="51"/>
      <c r="E515" s="52"/>
      <c r="F515" s="52"/>
      <c r="G515" s="53"/>
    </row>
    <row r="516" spans="2:7" ht="17.100000000000001" customHeight="1" x14ac:dyDescent="0.25">
      <c r="B516" s="45"/>
      <c r="C516" s="50"/>
      <c r="D516" s="51"/>
      <c r="E516" s="52"/>
      <c r="F516" s="52"/>
      <c r="G516" s="53"/>
    </row>
    <row r="517" spans="2:7" ht="17.100000000000001" customHeight="1" x14ac:dyDescent="0.25">
      <c r="B517" s="45"/>
      <c r="C517" s="50"/>
      <c r="D517" s="51"/>
      <c r="E517" s="52"/>
      <c r="F517" s="52"/>
      <c r="G517" s="53"/>
    </row>
    <row r="518" spans="2:7" ht="17.100000000000001" customHeight="1" x14ac:dyDescent="0.25">
      <c r="B518" s="45"/>
      <c r="C518" s="50"/>
      <c r="D518" s="51"/>
      <c r="E518" s="52"/>
      <c r="F518" s="52"/>
      <c r="G518" s="53"/>
    </row>
    <row r="519" spans="2:7" ht="17.100000000000001" customHeight="1" x14ac:dyDescent="0.25">
      <c r="B519" s="45"/>
      <c r="C519" s="50"/>
      <c r="D519" s="51"/>
      <c r="E519" s="52"/>
      <c r="F519" s="52"/>
      <c r="G519" s="53"/>
    </row>
    <row r="520" spans="2:7" ht="17.100000000000001" customHeight="1" x14ac:dyDescent="0.25">
      <c r="B520" s="45"/>
      <c r="C520" s="50"/>
      <c r="D520" s="51"/>
      <c r="E520" s="52"/>
      <c r="F520" s="52"/>
      <c r="G520" s="53"/>
    </row>
    <row r="521" spans="2:7" ht="17.100000000000001" customHeight="1" x14ac:dyDescent="0.25">
      <c r="B521" s="45"/>
      <c r="C521" s="50"/>
      <c r="D521" s="51"/>
      <c r="E521" s="52"/>
      <c r="F521" s="52"/>
      <c r="G521" s="53"/>
    </row>
    <row r="522" spans="2:7" ht="17.100000000000001" customHeight="1" x14ac:dyDescent="0.25">
      <c r="B522" s="45"/>
      <c r="C522" s="50"/>
      <c r="D522" s="51"/>
      <c r="E522" s="52"/>
      <c r="F522" s="52"/>
      <c r="G522" s="53"/>
    </row>
    <row r="523" spans="2:7" ht="17.100000000000001" customHeight="1" x14ac:dyDescent="0.25">
      <c r="B523" s="45"/>
      <c r="C523" s="50"/>
      <c r="D523" s="51"/>
      <c r="E523" s="52"/>
      <c r="F523" s="52"/>
      <c r="G523" s="53"/>
    </row>
    <row r="524" spans="2:7" ht="17.100000000000001" customHeight="1" x14ac:dyDescent="0.25">
      <c r="B524" s="45"/>
      <c r="C524" s="50"/>
      <c r="D524" s="51"/>
      <c r="E524" s="52"/>
      <c r="F524" s="52"/>
      <c r="G524" s="53"/>
    </row>
    <row r="525" spans="2:7" ht="17.100000000000001" customHeight="1" x14ac:dyDescent="0.25">
      <c r="B525" s="45"/>
      <c r="C525" s="50"/>
      <c r="D525" s="51"/>
      <c r="E525" s="52"/>
      <c r="F525" s="52"/>
      <c r="G525" s="53"/>
    </row>
    <row r="526" spans="2:7" ht="17.100000000000001" customHeight="1" x14ac:dyDescent="0.25">
      <c r="B526" s="45"/>
      <c r="C526" s="50"/>
      <c r="D526" s="51"/>
      <c r="E526" s="52"/>
      <c r="F526" s="52"/>
      <c r="G526" s="53"/>
    </row>
    <row r="527" spans="2:7" ht="17.100000000000001" customHeight="1" x14ac:dyDescent="0.25">
      <c r="B527" s="45"/>
      <c r="C527" s="50"/>
      <c r="D527" s="51"/>
      <c r="E527" s="52"/>
      <c r="F527" s="52"/>
      <c r="G527" s="53"/>
    </row>
    <row r="528" spans="2:7" ht="17.100000000000001" customHeight="1" x14ac:dyDescent="0.25">
      <c r="B528" s="45"/>
      <c r="C528" s="50"/>
      <c r="D528" s="51"/>
      <c r="E528" s="52"/>
      <c r="F528" s="52"/>
      <c r="G528" s="53"/>
    </row>
    <row r="529" spans="2:7" ht="17.100000000000001" customHeight="1" x14ac:dyDescent="0.25">
      <c r="B529" s="45"/>
      <c r="C529" s="50"/>
      <c r="D529" s="51"/>
      <c r="E529" s="52"/>
      <c r="F529" s="52"/>
      <c r="G529" s="53"/>
    </row>
    <row r="530" spans="2:7" ht="17.100000000000001" customHeight="1" x14ac:dyDescent="0.25">
      <c r="B530" s="45"/>
      <c r="C530" s="50"/>
      <c r="D530" s="51"/>
      <c r="E530" s="52"/>
      <c r="F530" s="52"/>
      <c r="G530" s="53"/>
    </row>
    <row r="532" spans="2:7" ht="36" customHeight="1" x14ac:dyDescent="0.25">
      <c r="B532" s="2" t="s">
        <v>62</v>
      </c>
      <c r="C532" s="3"/>
      <c r="D532" s="3"/>
      <c r="E532" s="3"/>
      <c r="F532" s="3"/>
      <c r="G532" s="4"/>
    </row>
    <row r="533" spans="2:7" ht="29.1" customHeight="1" x14ac:dyDescent="0.25">
      <c r="B533" s="42"/>
      <c r="C533" s="55"/>
      <c r="D533" s="46" t="s">
        <v>105</v>
      </c>
      <c r="E533" s="47" t="s">
        <v>106</v>
      </c>
      <c r="F533" s="47" t="s">
        <v>107</v>
      </c>
      <c r="G533" s="48" t="s">
        <v>108</v>
      </c>
    </row>
    <row r="534" spans="2:7" ht="30" customHeight="1" x14ac:dyDescent="0.25">
      <c r="B534" s="43"/>
      <c r="C534" s="21" t="s">
        <v>102</v>
      </c>
      <c r="D534" s="22">
        <v>12</v>
      </c>
      <c r="E534" s="28">
        <v>60</v>
      </c>
      <c r="F534" s="28">
        <v>60</v>
      </c>
      <c r="G534" s="29">
        <v>60</v>
      </c>
    </row>
    <row r="535" spans="2:7" ht="17.100000000000001" customHeight="1" x14ac:dyDescent="0.25">
      <c r="B535" s="44"/>
      <c r="C535" s="11" t="s">
        <v>103</v>
      </c>
      <c r="D535" s="30">
        <v>5</v>
      </c>
      <c r="E535" s="31">
        <v>25</v>
      </c>
      <c r="F535" s="31">
        <v>25</v>
      </c>
      <c r="G535" s="32">
        <v>85</v>
      </c>
    </row>
    <row r="536" spans="2:7" ht="30" customHeight="1" x14ac:dyDescent="0.25">
      <c r="B536" s="44"/>
      <c r="C536" s="11" t="s">
        <v>104</v>
      </c>
      <c r="D536" s="30">
        <v>3</v>
      </c>
      <c r="E536" s="31">
        <v>15</v>
      </c>
      <c r="F536" s="31">
        <v>15</v>
      </c>
      <c r="G536" s="32">
        <v>100</v>
      </c>
    </row>
    <row r="537" spans="2:7" ht="17.100000000000001" customHeight="1" x14ac:dyDescent="0.25">
      <c r="B537" s="45"/>
      <c r="C537" s="49" t="s">
        <v>109</v>
      </c>
      <c r="D537" s="25">
        <v>20</v>
      </c>
      <c r="E537" s="33">
        <v>100</v>
      </c>
      <c r="F537" s="33">
        <v>100</v>
      </c>
      <c r="G537" s="34"/>
    </row>
  </sheetData>
  <mergeCells count="29">
    <mergeCell ref="B266:G266"/>
    <mergeCell ref="B452:G452"/>
    <mergeCell ref="B506:G506"/>
    <mergeCell ref="B532:G532"/>
    <mergeCell ref="B480:G480"/>
    <mergeCell ref="B403:G403"/>
    <mergeCell ref="B429:G429"/>
    <mergeCell ref="B349:G349"/>
    <mergeCell ref="B376:G376"/>
    <mergeCell ref="B323:G323"/>
    <mergeCell ref="B242:G242"/>
    <mergeCell ref="B292:G292"/>
    <mergeCell ref="B186:G186"/>
    <mergeCell ref="B215:G215"/>
    <mergeCell ref="B157:G157"/>
    <mergeCell ref="B104:G104"/>
    <mergeCell ref="B131:G131"/>
    <mergeCell ref="B51:G51"/>
    <mergeCell ref="B78:G78"/>
    <mergeCell ref="B36:C36"/>
    <mergeCell ref="B37:B38"/>
    <mergeCell ref="B43:T43"/>
    <mergeCell ref="B44:C44"/>
    <mergeCell ref="B45:B46"/>
    <mergeCell ref="B26:D26"/>
    <mergeCell ref="B27:C27"/>
    <mergeCell ref="B28:C28"/>
    <mergeCell ref="B29:B33"/>
    <mergeCell ref="B34:B3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2022-08-25T11:16:05Z</dcterms:modified>
</cp:coreProperties>
</file>