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Malmi 77 128 0063\"/>
    </mc:Choice>
  </mc:AlternateContent>
  <xr:revisionPtr revIDLastSave="0" documentId="13_ncr:1_{53074EE7-810B-4A2A-A3BE-B04A6C28F8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4" i="1" l="1"/>
  <c r="G225" i="1" s="1"/>
  <c r="G226" i="1" s="1"/>
  <c r="G227" i="1" s="1"/>
  <c r="G223" i="1"/>
  <c r="G222" i="1"/>
  <c r="G476" i="1"/>
  <c r="G477" i="1" s="1"/>
  <c r="G478" i="1" s="1"/>
  <c r="G475" i="1"/>
  <c r="G474" i="1"/>
  <c r="G254" i="1"/>
  <c r="G253" i="1"/>
  <c r="G252" i="1"/>
  <c r="G618" i="1"/>
  <c r="G619" i="1" s="1"/>
  <c r="G614" i="1"/>
  <c r="G615" i="1" s="1"/>
  <c r="G616" i="1" s="1"/>
  <c r="G617" i="1" s="1"/>
  <c r="G586" i="1"/>
  <c r="G587" i="1" s="1"/>
  <c r="G588" i="1" s="1"/>
  <c r="G589" i="1" s="1"/>
  <c r="G559" i="1"/>
  <c r="G560" i="1" s="1"/>
  <c r="G561" i="1" s="1"/>
  <c r="G531" i="1"/>
  <c r="G532" i="1" s="1"/>
  <c r="G533" i="1" s="1"/>
  <c r="G534" i="1" s="1"/>
  <c r="G446" i="1"/>
  <c r="G447" i="1" s="1"/>
  <c r="G448" i="1" s="1"/>
  <c r="G449" i="1" s="1"/>
  <c r="G418" i="1"/>
  <c r="G419" i="1" s="1"/>
  <c r="G420" i="1" s="1"/>
  <c r="G421" i="1" s="1"/>
  <c r="G390" i="1"/>
  <c r="G391" i="1" s="1"/>
  <c r="G392" i="1" s="1"/>
  <c r="G393" i="1" s="1"/>
  <c r="G339" i="1"/>
  <c r="G338" i="1"/>
  <c r="G337" i="1"/>
  <c r="G309" i="1"/>
  <c r="G310" i="1" s="1"/>
  <c r="G311" i="1" s="1"/>
  <c r="G312" i="1" s="1"/>
  <c r="G195" i="1"/>
  <c r="G196" i="1" s="1"/>
  <c r="G197" i="1" s="1"/>
  <c r="G194" i="1"/>
  <c r="G193" i="1"/>
  <c r="G165" i="1"/>
  <c r="G166" i="1" s="1"/>
  <c r="G167" i="1" s="1"/>
  <c r="G168" i="1" s="1"/>
  <c r="G164" i="1"/>
  <c r="F699" i="1"/>
  <c r="E697" i="1"/>
  <c r="F697" i="1" s="1"/>
  <c r="E698" i="1"/>
  <c r="F698" i="1" s="1"/>
  <c r="E699" i="1"/>
  <c r="E700" i="1"/>
  <c r="F700" i="1" s="1"/>
  <c r="E696" i="1"/>
  <c r="F696" i="1" s="1"/>
  <c r="G696" i="1" s="1"/>
  <c r="D672" i="1"/>
  <c r="D701" i="1"/>
  <c r="G697" i="1" l="1"/>
  <c r="G698" i="1" s="1"/>
  <c r="G699" i="1" s="1"/>
  <c r="G700" i="1" s="1"/>
</calcChain>
</file>

<file path=xl/sharedStrings.xml><?xml version="1.0" encoding="utf-8"?>
<sst xmlns="http://schemas.openxmlformats.org/spreadsheetml/2006/main" count="401" uniqueCount="177">
  <si>
    <t>Your temporary usage period for IBM SPSS Statistics will expire in 4883 days.</t>
  </si>
  <si>
    <t>GET DATA</t>
  </si>
  <si>
    <t xml:space="preserve">  /TYPE=XLSX</t>
  </si>
  <si>
    <t xml:space="preserve">  /FILE='C:\SPSS\2022\Malmi 77 128 0063\malmi excel n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</si>
  <si>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</si>
  <si>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</si>
  <si>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</si>
  <si>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</si>
  <si>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</si>
  <si>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</si>
  <si>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</si>
  <si>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VARIABLES=@1.ඔබපදිංචිදිස්ත්‍රික්ක @2.ඔබඅයත්වන්නේ @3.ස්ත්‍රීපුරුෂභාවය @4.වයස්සීමාව</t>
  </si>
  <si>
    <t xml:space="preserve">    @5.අධ්‍යාපනමට්ටම @6.වෘත්තීයස්වභාවය @7.දෛනිකවප්‍රවෘත්තිදැනග @8.ඔබරූපවාහිනියඔස්සේප්‍</t>
  </si>
  <si>
    <t xml:space="preserve">    @9.ඔබප්‍රවෘත්තිනරඹන්නේක @10.ඔබවැඩිවශයෙන්රූපවාහින @11.ඔබරූපවාහිනීප්‍රවෘත්ත @12.මේඅතුරින්ඔබවඩාත්ප්‍ර</t>
  </si>
  <si>
    <t xml:space="preserve">    @13.ඔබවඩාත්ප්‍රවෘත්තිනැර @14.ඔබටරාජ්‍යඅණපනත්පිළිබ @15.රූපවාහිනීප්‍රවෘත්තිව @16.එසේදැනුවත්වූඅණපනත්මො</t>
  </si>
  <si>
    <t xml:space="preserve">    @17.රූපවාහිනීප්‍රවෘත්තිඔ @18.විද්‍යුත්මාධ්‍යන්ගේව @19.රූපවාහිනීනාලිකාතුළප් @20.පෝර්ට්සිටිපනතගැනදැනු</t>
  </si>
  <si>
    <t xml:space="preserve">    @21.පෝර්ට්සිටිපනතගැනදැනු @22.රූපවාහිනීප්‍රවෘත්තිම @23.ඉහතපිළිතුරට“ඔව්”නම්එ @24.“22”හිපිළිතුරට“නැත”නම</t>
  </si>
  <si>
    <t xml:space="preserve">  /STATISTICS=STDDEV</t>
  </si>
  <si>
    <t xml:space="preserve">  /ORDER=ANALYSIS.</t>
  </si>
  <si>
    <t>Frequencies</t>
  </si>
  <si>
    <t>Notes</t>
  </si>
  <si>
    <t>Output Created</t>
  </si>
  <si>
    <t>18-AUG-2022 22:07:03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</si>
  <si>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</si>
  <si>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</si>
  <si>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</si>
  <si>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</si>
  <si>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</si>
  <si>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</si>
  <si>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</si>
  <si>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</si>
  <si>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</si>
  <si>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</si>
  <si>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</si>
  <si>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</si>
  <si>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</si>
  <si>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</si>
  <si>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</si>
  <si>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</si>
  <si>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VARIABLES=@1.ඔබපදිංචිදිස්ත්‍රික්ක @2.ඔබඅයත්වන්නේ @3.ස්ත්‍රීපුරුෂභාවය @4.වයස්සීමාව
    @5.අධ්‍යාපනමට්ටම @6.වෘත්තීයස්වභාවය @7.දෛනිකවප්‍රවෘත්තිදැනග @8.ඔබරූපවාහිනියඔස්සේප්‍
    @9.ඔබප්‍රවෘත්තිනරඹන්නේක @10.ඔබවැඩිවශයෙන්රූපවාහින @11.ඔබරූපවාහිනීප්‍රවෘත්ත @12.මේඅතුරින්ඔබවඩාත්ප්‍ර
    @13.ඔබවඩාත්ප්‍රවෘත්තිනැර @14.ඔබටරාජ්‍යඅණපනත්පිළිබ @15.රූපවාහිනීප්‍රවෘත්තිව @16.එසේදැනුවත්වූඅණපනත්මො
    @17.රූපවාහිනීප්‍රවෘත්තිඔ @18.විද්‍යුත්මාධ්‍යන්ගේව @19.රූපවාහිනීනාලිකාතුළප් @20.පෝර්ට්සිටිපනතගැනදැනු
    @21.පෝර්ට්සිටිපනතගැනදැනු @22.රූපවාහිනීප්‍රවෘත්තිම @23.ඉහතපිළිතුරට“ඔව්”නම්එ @24.“22”හිපිළිතුරට“නැත”නම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</si>
  <si>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</si>
  <si>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</si>
  <si>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</si>
  <si>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</si>
  <si>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</si>
  <si>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</si>
  <si>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</si>
  <si>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1.ඔබ පදිංචි දිස්ත්‍රික්කය:</t>
  </si>
  <si>
    <t>2. ඔබ අයත් වන්නේ:</t>
  </si>
  <si>
    <t>3. ස්ත්‍රී /පුරුෂ භාවය:</t>
  </si>
  <si>
    <t>4. වයස් සීමාව:</t>
  </si>
  <si>
    <t>5. අධ්‍යාපන මට්ටම:</t>
  </si>
  <si>
    <t>6. වෘත්තීය ස්වභාවය:</t>
  </si>
  <si>
    <t>7.දෛනිකව ප්‍රවෘත්ති දැනගැනීම සදහා භාවිතා කරනු ලබන ප්‍රධාන මාධ්‍ය වන්නේ,</t>
  </si>
  <si>
    <t>8.ඔබ රූපවාහිනිය ඔස්සේ ප්‍රවෘත්ති නැරඹීමට කැමැත්තක් දක්වනවා ද?</t>
  </si>
  <si>
    <t>9.ඔබ ප්‍රවෘත්ති නරඹන්නේ කුමක් සදහා ද?</t>
  </si>
  <si>
    <t>10. ඔබ වැඩි වශයෙන් රූපවාහිනිය ඔස්සේ නරඹන්නේ?</t>
  </si>
  <si>
    <t>11.ඔබ රූපවාහිනී ප්‍රවෘත්ති නැරඹීම සදහා ගත කරන කාලය:</t>
  </si>
  <si>
    <t>12.මේ අතුරින් ඔබ වඩාත් ප්‍රිය කරන්නේ,</t>
  </si>
  <si>
    <t>13.ඔබ වඩාත් ප්‍රවෘත්ති නැරඹීමට ප්‍රිය කරන නාලිකාව:</t>
  </si>
  <si>
    <t>14.ඔබට රාජ්‍ය අණපනත් පිළිබද අවබෝධයක් තිබේ ද?</t>
  </si>
  <si>
    <t>15. රූපවාහිනී ප්‍රවෘත්ති විකාශයන් තුළ රාජ්‍ය අණපනත් පිළිබද සදහන් කරනු දැක තිබේ ද?</t>
  </si>
  <si>
    <t>16.එසේ දැනුවත් වූ අණපනත් මොනවාද?</t>
  </si>
  <si>
    <t>17.රූපවාහිනී ප්‍රවෘත්ති ඔස්සේ එම අණපනත් පිළිබද ව ලැබුණු අවබෝධය,</t>
  </si>
  <si>
    <t>18.විද්‍යුත් මාධ්‍යන්ගේ වැඩසටහන් විකාශය සදහා යොදාගැනෙන විද්‍යුත් තරංග වල හිමිකම පිළිබද ඔබට අවබෝධයක් තිබේ ද?</t>
  </si>
  <si>
    <t>19.රූපවාහිනී නාලිකා තුළ ප්‍රවෘත්ති විකාශයන් හි අණපනත් පිළිබද ව දැනුම්වත් කිරීමට වෙන් කර ඇති කාලය ප්‍රමාණවත් ද?</t>
  </si>
  <si>
    <t>20.පෝර්ට්සිටි පනත ගැන දැනුවත් ද?</t>
  </si>
  <si>
    <t>21.පෝර්ට්සිටි පනත ගැන දැනුවත් වූ ආකාරය:</t>
  </si>
  <si>
    <t>22.රූපවාහිනී ප්‍රවෘත්ති මගින් පෝර්ට්සිටි පනත ගැන සිදු කළ දැනුවත් කිරීම් ප්‍රමාණවත් යැයි ඔබ සිතන්නේද?</t>
  </si>
  <si>
    <t>23. ඉහත පිළිතුරට “ඔව්” නම් එය කොතෙක් ප්‍රමාණවත් වී ද?</t>
  </si>
  <si>
    <t>24.“22” හි පිළිතුරට “නැත”  නම් ඊට හේතු වූවේ කුමක් ද?</t>
  </si>
  <si>
    <t>N</t>
  </si>
  <si>
    <t>Valid</t>
  </si>
  <si>
    <t>Missing</t>
  </si>
  <si>
    <t>Frequency Table</t>
  </si>
  <si>
    <t>අවු. 18 ත් 24 ත් අතර</t>
  </si>
  <si>
    <t>අවු. 25 ත් 35 ත් අතර</t>
  </si>
  <si>
    <t>අවු. 36 ත් 45 ත් අතර</t>
  </si>
  <si>
    <t>අවු. 46 ත් 64 ත් අතර</t>
  </si>
  <si>
    <t>අවු. 65 ට වැඩි</t>
  </si>
  <si>
    <t>අ.පො.ස. උ.පෙළ දක්වා</t>
  </si>
  <si>
    <t>අ.පො.ස. සා.පෙළ දක්වා</t>
  </si>
  <si>
    <t>ඩිප්ලෝමා</t>
  </si>
  <si>
    <t>පශ්චාත් උපාධි</t>
  </si>
  <si>
    <t>විශ්වවිද්‍යාල/උසස් අධ්‍යාපනය</t>
  </si>
  <si>
    <t>වෙනත්</t>
  </si>
  <si>
    <t>ඔව්</t>
  </si>
  <si>
    <t>තරමක් දුරට</t>
  </si>
  <si>
    <t>නැත</t>
  </si>
  <si>
    <t>අදහසක් නැත</t>
  </si>
  <si>
    <t>කොතලාවල ආරක්ෂක විශ්වවිද්‍යාල පනත</t>
  </si>
  <si>
    <t>ත්‍රස්තවාදය වැළැක්වීමේ පනත</t>
  </si>
  <si>
    <t>පෝර්ට්සිටි පනත</t>
  </si>
  <si>
    <t>පෞද්ගලික විශ්වවිද්‍යාල පනත</t>
  </si>
  <si>
    <t>tl;=j</t>
  </si>
  <si>
    <t>ixLHd;h</t>
  </si>
  <si>
    <t>m%;sY;h</t>
  </si>
  <si>
    <t>j&lt;x.= m%;sY;h</t>
  </si>
  <si>
    <t>iuqÉÑ; m%;sY;h</t>
  </si>
  <si>
    <t>4. වයස් සීමාව: * 16.එසේ දැනුවත් වූ අණපනත් මොනවාද? Crosstabulation</t>
  </si>
  <si>
    <t>5. අධ්‍යාපන මට්ටම: * 18.විද්‍යුත් මාධ්‍යන්ගේ වැඩසටහන් විකාශය සදහා යොදාගැනෙන විද්‍යුත් තරංග වල හිමිකම පිළිබද ඔබට අවබෝධයක් තිබේ ද? Crosstabulation</t>
  </si>
  <si>
    <t>iuia; m%;sY;h</t>
  </si>
  <si>
    <t>fld&lt;U</t>
  </si>
  <si>
    <t>.d,a,</t>
  </si>
  <si>
    <t>ud;r</t>
  </si>
  <si>
    <t>w¾O kd.ßl</t>
  </si>
  <si>
    <t>.%dóh</t>
  </si>
  <si>
    <t>kd.ßl</t>
  </si>
  <si>
    <t>mqreI</t>
  </si>
  <si>
    <t>ia;%S</t>
  </si>
  <si>
    <t>wjq' 18 ;a 24 ;a w;r</t>
  </si>
  <si>
    <t xml:space="preserve">wjq' 25 ;a 35 ;a w;r  </t>
  </si>
  <si>
    <t>wjq' 36 ;a 45 ;a w;r</t>
  </si>
  <si>
    <t>wjq' 46 ;a 64 ;a w;r</t>
  </si>
  <si>
    <t>wjq' 65 g jeä</t>
  </si>
  <si>
    <t>w'fmd'i' id'fm&lt; olajd</t>
  </si>
  <si>
    <t>w'fmd'i' W'fm&lt; olajd</t>
  </si>
  <si>
    <t xml:space="preserve">ämaf,daud   </t>
  </si>
  <si>
    <t>úYAjúoHd, $Wiia wOHdmkh</t>
  </si>
  <si>
    <t>mYapd;a Wmdê</t>
  </si>
  <si>
    <t>rdcH wxYfha /lshd</t>
  </si>
  <si>
    <t>fm!oa.,sl wxYfha /lshd</t>
  </si>
  <si>
    <t>iajhx /lshd $jHdmdr</t>
  </si>
  <si>
    <t xml:space="preserve">YsIH </t>
  </si>
  <si>
    <t xml:space="preserve">/lshd úrys; </t>
  </si>
  <si>
    <t>wka;¾cd,h</t>
  </si>
  <si>
    <t>lgl;d</t>
  </si>
  <si>
    <t>.=jkaúÿ,sh</t>
  </si>
  <si>
    <t>mqj;am;</t>
  </si>
  <si>
    <t>rEmjdysksh</t>
  </si>
  <si>
    <t>fjk;a</t>
  </si>
  <si>
    <t>Tõ</t>
  </si>
  <si>
    <t>;rula ÿrg</t>
  </si>
  <si>
    <t>ke;</t>
  </si>
  <si>
    <t>lsisfia;au ke;</t>
  </si>
  <si>
    <t>ld,h f.jd oeóug</t>
  </si>
  <si>
    <t>ffoksl f;dr;=re oek.ekSu ioyd</t>
  </si>
  <si>
    <t>mqreoaola f,i</t>
  </si>
  <si>
    <t>rEmjdysksh keröu úfkdaodxYh jYfhka</t>
  </si>
  <si>
    <t>WoEik m%jD;a;s</t>
  </si>
  <si>
    <t>uOHyk m%jD;a;s</t>
  </si>
  <si>
    <t>rd;%S m%Odk m%jD;a;s</t>
  </si>
  <si>
    <t>m%Odk m%jD;a;s úldYfhka miq úldYh jk m%jD;a;</t>
  </si>
  <si>
    <t>úkdä 30</t>
  </si>
  <si>
    <t>meh 1</t>
  </si>
  <si>
    <t>meh 1'30</t>
  </si>
  <si>
    <t>fm!oa.,sl kd,sld j, m%jD;a;s</t>
  </si>
  <si>
    <t xml:space="preserve">rdcH kd,sld j, m%jD;a;s </t>
  </si>
  <si>
    <t>iajdëk rEmjdysksh</t>
  </si>
  <si>
    <t>isri à'ù'</t>
  </si>
  <si>
    <t>à'ù'forK</t>
  </si>
  <si>
    <t xml:space="preserve">ke; </t>
  </si>
  <si>
    <t xml:space="preserve">;rula ÿrg                 </t>
  </si>
  <si>
    <t>woyila ke;</t>
  </si>
  <si>
    <t>fld;,dj, wdrlaIl úYajúoHd, mk;</t>
  </si>
  <si>
    <t>;%ia;jdoh je&lt;elaùfï mk;</t>
  </si>
  <si>
    <t>fmda¾Üisá mk;</t>
  </si>
  <si>
    <t>fm!oa.,sl úYajúoHd, mk;</t>
  </si>
  <si>
    <t>wjuhs</t>
  </si>
  <si>
    <t>b;d wjuh</t>
  </si>
  <si>
    <t>;rula m%udKj;a</t>
  </si>
  <si>
    <t>m%udKj;a</t>
  </si>
  <si>
    <t xml:space="preserve">wjuhs </t>
  </si>
  <si>
    <t>m%udKj;</t>
  </si>
  <si>
    <t>.=jka úÿ,sh</t>
  </si>
  <si>
    <t>mqj;a m;a</t>
  </si>
  <si>
    <t>iudc udOH</t>
  </si>
  <si>
    <t>b;d m%udKj;</t>
  </si>
  <si>
    <t>we;eï kd,sld mlaI.%dyS f,i oekqj;a lf&lt;ah'</t>
  </si>
  <si>
    <t>we;eï ffk;sl lreKq bÈßm;a lf&lt;a ke;'</t>
  </si>
  <si>
    <t>fmda¾Üisá mk; .ek lsisfia;a oekqj;a lf&lt;a ke;'</t>
  </si>
  <si>
    <t>fm!oa.,sl kd,sld j,ska oekqj;a lf&lt;a ke;'</t>
  </si>
  <si>
    <t>rdcH kd,sld j,ska oekqj;a lf&lt;a ke;'</t>
  </si>
  <si>
    <t xml:space="preserve">Tõ           </t>
  </si>
  <si>
    <t xml:space="preserve">Tõ    </t>
  </si>
  <si>
    <t xml:space="preserve">;rula ÿrg </t>
  </si>
  <si>
    <t>wjq' 25 ;a 35 ;a w;r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</si>
</sst>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"/>
    <numFmt numFmtId="166" formatCode="###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  <font>
      <sz val="10"/>
      <name val="Arial"/>
      <family val="2"/>
    </font>
    <font>
      <b/>
      <sz val="11"/>
      <color theme="1"/>
      <name val="Arial Bold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9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1"/>
      </top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 style="thin">
        <color indexed="64"/>
      </top>
      <bottom/>
      <diagonal/>
    </border>
    <border>
      <left style="thin">
        <color rgb="FFE0E0E0"/>
      </left>
      <right/>
      <top/>
      <bottom style="thin">
        <color rgb="FFAEAEAE"/>
      </bottom>
      <diagonal/>
    </border>
  </borders>
  <cellStyleXfs count="4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9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53">
    <xf numFmtId="0" fontId="0" fillId="0" borderId="0" xfId="0"/>
    <xf numFmtId="0" fontId="0" fillId="0" borderId="0" xfId="0" applyFont="1" applyFill="1"/>
    <xf numFmtId="0" fontId="5" fillId="0" borderId="9" xfId="13" applyFont="1" applyFill="1" applyBorder="1" applyAlignment="1">
      <alignment horizontal="right" vertical="top"/>
    </xf>
    <xf numFmtId="0" fontId="5" fillId="0" borderId="10" xfId="14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8" xfId="12" applyFont="1" applyFill="1" applyBorder="1" applyAlignment="1">
      <alignment horizontal="left" vertical="top" wrapText="1"/>
    </xf>
    <xf numFmtId="0" fontId="5" fillId="0" borderId="11" xfId="17" applyFont="1" applyFill="1" applyBorder="1" applyAlignment="1">
      <alignment horizontal="right" vertical="top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0" fontId="5" fillId="0" borderId="17" xfId="25" applyFont="1" applyFill="1" applyBorder="1" applyAlignment="1">
      <alignment horizontal="left" vertical="top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6" fillId="0" borderId="3" xfId="18" applyFont="1" applyFill="1" applyBorder="1"/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7" fillId="0" borderId="8" xfId="12" applyFont="1" applyFill="1" applyBorder="1" applyAlignment="1">
      <alignment horizontal="left" vertical="top" wrapText="1"/>
    </xf>
    <xf numFmtId="0" fontId="8" fillId="2" borderId="27" xfId="39" applyFont="1" applyBorder="1" applyAlignment="1">
      <alignment horizontal="center" wrapText="1"/>
    </xf>
    <xf numFmtId="0" fontId="8" fillId="2" borderId="28" xfId="40" applyFont="1" applyBorder="1" applyAlignment="1">
      <alignment horizontal="center" wrapText="1"/>
    </xf>
    <xf numFmtId="0" fontId="8" fillId="2" borderId="29" xfId="41" applyFont="1" applyBorder="1" applyAlignment="1">
      <alignment horizontal="center" wrapText="1"/>
    </xf>
    <xf numFmtId="0" fontId="5" fillId="0" borderId="3" xfId="11" applyFont="1" applyFill="1" applyBorder="1" applyAlignment="1">
      <alignment horizontal="left" vertical="top" wrapText="1"/>
    </xf>
    <xf numFmtId="0" fontId="7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11" fillId="0" borderId="3" xfId="42" applyFont="1" applyFill="1"/>
    <xf numFmtId="0" fontId="5" fillId="0" borderId="35" xfId="42" applyFont="1" applyFill="1" applyBorder="1" applyAlignment="1">
      <alignment horizontal="center" wrapText="1"/>
    </xf>
    <xf numFmtId="0" fontId="5" fillId="0" borderId="36" xfId="42" applyFont="1" applyFill="1" applyBorder="1" applyAlignment="1">
      <alignment horizontal="center" wrapText="1"/>
    </xf>
    <xf numFmtId="164" fontId="5" fillId="0" borderId="38" xfId="42" applyNumberFormat="1" applyFont="1" applyFill="1" applyBorder="1" applyAlignment="1">
      <alignment horizontal="right" vertical="top"/>
    </xf>
    <xf numFmtId="164" fontId="5" fillId="0" borderId="39" xfId="42" applyNumberFormat="1" applyFont="1" applyFill="1" applyBorder="1" applyAlignment="1">
      <alignment horizontal="right" vertical="top"/>
    </xf>
    <xf numFmtId="164" fontId="5" fillId="0" borderId="40" xfId="42" applyNumberFormat="1" applyFont="1" applyFill="1" applyBorder="1" applyAlignment="1">
      <alignment horizontal="right" vertical="top"/>
    </xf>
    <xf numFmtId="166" fontId="5" fillId="0" borderId="42" xfId="42" applyNumberFormat="1" applyFont="1" applyFill="1" applyBorder="1" applyAlignment="1">
      <alignment horizontal="right" vertical="top"/>
    </xf>
    <xf numFmtId="166" fontId="5" fillId="0" borderId="43" xfId="42" applyNumberFormat="1" applyFont="1" applyFill="1" applyBorder="1" applyAlignment="1">
      <alignment horizontal="right" vertical="top"/>
    </xf>
    <xf numFmtId="166" fontId="5" fillId="0" borderId="44" xfId="42" applyNumberFormat="1" applyFont="1" applyFill="1" applyBorder="1" applyAlignment="1">
      <alignment horizontal="right" vertical="top"/>
    </xf>
    <xf numFmtId="166" fontId="5" fillId="0" borderId="46" xfId="42" applyNumberFormat="1" applyFont="1" applyFill="1" applyBorder="1" applyAlignment="1">
      <alignment horizontal="right" vertical="top"/>
    </xf>
    <xf numFmtId="166" fontId="5" fillId="0" borderId="47" xfId="42" applyNumberFormat="1" applyFont="1" applyFill="1" applyBorder="1" applyAlignment="1">
      <alignment horizontal="right" vertical="top"/>
    </xf>
    <xf numFmtId="166" fontId="5" fillId="0" borderId="48" xfId="42" applyNumberFormat="1" applyFont="1" applyFill="1" applyBorder="1" applyAlignment="1">
      <alignment horizontal="right" vertical="top"/>
    </xf>
    <xf numFmtId="164" fontId="5" fillId="0" borderId="42" xfId="42" applyNumberFormat="1" applyFont="1" applyFill="1" applyBorder="1" applyAlignment="1">
      <alignment horizontal="right" vertical="top"/>
    </xf>
    <xf numFmtId="164" fontId="5" fillId="0" borderId="43" xfId="42" applyNumberFormat="1" applyFont="1" applyFill="1" applyBorder="1" applyAlignment="1">
      <alignment horizontal="right" vertical="top"/>
    </xf>
    <xf numFmtId="164" fontId="5" fillId="0" borderId="44" xfId="42" applyNumberFormat="1" applyFont="1" applyFill="1" applyBorder="1" applyAlignment="1">
      <alignment horizontal="right" vertical="top"/>
    </xf>
    <xf numFmtId="166" fontId="5" fillId="0" borderId="50" xfId="42" applyNumberFormat="1" applyFont="1" applyFill="1" applyBorder="1" applyAlignment="1">
      <alignment horizontal="right" vertical="top"/>
    </xf>
    <xf numFmtId="166" fontId="5" fillId="0" borderId="51" xfId="42" applyNumberFormat="1" applyFont="1" applyFill="1" applyBorder="1" applyAlignment="1">
      <alignment horizontal="right" vertical="top"/>
    </xf>
    <xf numFmtId="166" fontId="5" fillId="0" borderId="52" xfId="42" applyNumberFormat="1" applyFont="1" applyFill="1" applyBorder="1" applyAlignment="1">
      <alignment horizontal="right" vertical="top"/>
    </xf>
    <xf numFmtId="0" fontId="11" fillId="0" borderId="3" xfId="42" applyFont="1" applyFill="1" applyBorder="1"/>
    <xf numFmtId="0" fontId="5" fillId="0" borderId="3" xfId="42" applyFont="1" applyFill="1" applyBorder="1" applyAlignment="1">
      <alignment horizontal="left" vertical="top" wrapText="1"/>
    </xf>
    <xf numFmtId="0" fontId="8" fillId="2" borderId="10" xfId="43" applyFont="1" applyBorder="1" applyAlignment="1">
      <alignment horizontal="left" vertical="top" wrapText="1"/>
    </xf>
    <xf numFmtId="0" fontId="8" fillId="2" borderId="54" xfId="40" applyFont="1" applyBorder="1" applyAlignment="1">
      <alignment horizontal="left" vertical="top" wrapText="1"/>
    </xf>
    <xf numFmtId="0" fontId="8" fillId="2" borderId="13" xfId="44" applyFont="1" applyBorder="1" applyAlignment="1">
      <alignment horizontal="left" vertical="top" wrapText="1"/>
    </xf>
    <xf numFmtId="0" fontId="8" fillId="2" borderId="3" xfId="44" applyFont="1" applyBorder="1" applyAlignment="1">
      <alignment horizontal="left" vertical="top" wrapText="1"/>
    </xf>
    <xf numFmtId="0" fontId="8" fillId="2" borderId="3" xfId="43" applyFont="1" applyBorder="1" applyAlignment="1">
      <alignment horizontal="left" vertical="top" wrapText="1"/>
    </xf>
    <xf numFmtId="0" fontId="8" fillId="2" borderId="3" xfId="40" applyFont="1" applyBorder="1" applyAlignment="1">
      <alignment horizontal="left" vertical="top" wrapText="1"/>
    </xf>
    <xf numFmtId="164" fontId="5" fillId="0" borderId="3" xfId="42" applyNumberFormat="1" applyFont="1" applyFill="1" applyBorder="1" applyAlignment="1">
      <alignment horizontal="right" vertical="top"/>
    </xf>
    <xf numFmtId="166" fontId="5" fillId="0" borderId="3" xfId="42" applyNumberFormat="1" applyFont="1" applyFill="1" applyBorder="1" applyAlignment="1">
      <alignment horizontal="right" vertical="top"/>
    </xf>
    <xf numFmtId="0" fontId="8" fillId="2" borderId="53" xfId="44" applyFont="1" applyBorder="1" applyAlignment="1">
      <alignment horizontal="left" vertical="top" wrapText="1"/>
    </xf>
    <xf numFmtId="166" fontId="5" fillId="0" borderId="53" xfId="42" applyNumberFormat="1" applyFont="1" applyFill="1" applyBorder="1" applyAlignment="1">
      <alignment horizontal="right" vertical="top"/>
    </xf>
    <xf numFmtId="0" fontId="8" fillId="2" borderId="55" xfId="43" applyFont="1" applyBorder="1" applyAlignment="1">
      <alignment horizontal="left" vertical="top" wrapText="1"/>
    </xf>
    <xf numFmtId="164" fontId="5" fillId="0" borderId="55" xfId="42" applyNumberFormat="1" applyFont="1" applyFill="1" applyBorder="1" applyAlignment="1">
      <alignment horizontal="right" vertical="top"/>
    </xf>
    <xf numFmtId="0" fontId="5" fillId="0" borderId="56" xfId="42" applyFont="1" applyFill="1" applyBorder="1" applyAlignment="1">
      <alignment horizontal="center" wrapText="1"/>
    </xf>
    <xf numFmtId="0" fontId="5" fillId="0" borderId="57" xfId="42" applyFont="1" applyFill="1" applyBorder="1" applyAlignment="1">
      <alignment horizontal="center" wrapText="1"/>
    </xf>
    <xf numFmtId="0" fontId="5" fillId="0" borderId="3" xfId="42" applyFont="1" applyFill="1" applyBorder="1" applyAlignment="1">
      <alignment vertical="top" wrapText="1"/>
    </xf>
    <xf numFmtId="0" fontId="5" fillId="0" borderId="33" xfId="42" applyFont="1" applyFill="1" applyBorder="1" applyAlignment="1">
      <alignment vertical="top" wrapText="1"/>
    </xf>
    <xf numFmtId="0" fontId="5" fillId="0" borderId="41" xfId="42" applyFont="1" applyFill="1" applyBorder="1" applyAlignment="1">
      <alignment vertical="top" wrapText="1"/>
    </xf>
    <xf numFmtId="0" fontId="5" fillId="0" borderId="45" xfId="42" applyFont="1" applyFill="1" applyBorder="1" applyAlignment="1">
      <alignment vertical="top" wrapText="1"/>
    </xf>
    <xf numFmtId="165" fontId="12" fillId="2" borderId="62" xfId="45" applyNumberFormat="1" applyFont="1" applyBorder="1" applyAlignment="1">
      <alignment horizontal="right" vertical="top"/>
    </xf>
    <xf numFmtId="165" fontId="12" fillId="2" borderId="29" xfId="46" applyNumberFormat="1" applyFont="1" applyBorder="1" applyAlignment="1">
      <alignment horizontal="right" vertical="top"/>
    </xf>
    <xf numFmtId="165" fontId="12" fillId="2" borderId="3" xfId="46" applyNumberFormat="1" applyFont="1" applyAlignment="1">
      <alignment horizontal="right" vertical="top"/>
    </xf>
    <xf numFmtId="165" fontId="12" fillId="2" borderId="63" xfId="45" applyNumberFormat="1" applyFont="1" applyBorder="1" applyAlignment="1">
      <alignment horizontal="right" vertical="top"/>
    </xf>
    <xf numFmtId="165" fontId="12" fillId="2" borderId="3" xfId="46" applyNumberFormat="1" applyFont="1" applyBorder="1" applyAlignment="1">
      <alignment horizontal="right" vertical="top"/>
    </xf>
    <xf numFmtId="0" fontId="7" fillId="0" borderId="13" xfId="12" applyFont="1" applyFill="1" applyBorder="1" applyAlignment="1">
      <alignment horizontal="left" vertical="top" wrapText="1"/>
    </xf>
    <xf numFmtId="0" fontId="8" fillId="2" borderId="65" xfId="41" applyFont="1" applyBorder="1" applyAlignment="1">
      <alignment horizontal="center" wrapText="1"/>
    </xf>
    <xf numFmtId="165" fontId="12" fillId="2" borderId="3" xfId="45" applyNumberFormat="1" applyFont="1" applyBorder="1" applyAlignment="1">
      <alignment horizontal="right" vertical="top"/>
    </xf>
    <xf numFmtId="0" fontId="7" fillId="0" borderId="0" xfId="0" applyFont="1"/>
    <xf numFmtId="0" fontId="7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5" fillId="0" borderId="13" xfId="20" applyFont="1" applyFill="1" applyBorder="1" applyAlignment="1">
      <alignment horizontal="left" vertical="top" wrapText="1"/>
    </xf>
    <xf numFmtId="164" fontId="12" fillId="0" borderId="24" xfId="34" applyNumberFormat="1" applyFont="1" applyFill="1" applyBorder="1" applyAlignment="1">
      <alignment horizontal="right" vertical="top"/>
    </xf>
    <xf numFmtId="165" fontId="12" fillId="0" borderId="25" xfId="35" applyNumberFormat="1" applyFont="1" applyFill="1" applyBorder="1" applyAlignment="1">
      <alignment horizontal="right" vertical="top"/>
    </xf>
    <xf numFmtId="165" fontId="12" fillId="0" borderId="26" xfId="36" applyNumberFormat="1" applyFont="1" applyFill="1" applyBorder="1" applyAlignment="1">
      <alignment horizontal="right" vertical="top"/>
    </xf>
    <xf numFmtId="164" fontId="12" fillId="0" borderId="21" xfId="29" applyNumberFormat="1" applyFont="1" applyFill="1" applyBorder="1" applyAlignment="1">
      <alignment horizontal="right" vertical="top"/>
    </xf>
    <xf numFmtId="165" fontId="12" fillId="0" borderId="22" xfId="37" applyNumberFormat="1" applyFont="1" applyFill="1" applyBorder="1" applyAlignment="1">
      <alignment horizontal="right" vertical="top"/>
    </xf>
    <xf numFmtId="0" fontId="12" fillId="0" borderId="23" xfId="38" applyFont="1" applyFill="1" applyBorder="1" applyAlignment="1">
      <alignment horizontal="left" vertical="top" wrapText="1"/>
    </xf>
    <xf numFmtId="164" fontId="12" fillId="0" borderId="18" xfId="26" applyNumberFormat="1" applyFont="1" applyFill="1" applyBorder="1" applyAlignment="1">
      <alignment horizontal="right" vertical="top"/>
    </xf>
    <xf numFmtId="165" fontId="12" fillId="0" borderId="19" xfId="32" applyNumberFormat="1" applyFont="1" applyFill="1" applyBorder="1" applyAlignment="1">
      <alignment horizontal="right" vertical="top"/>
    </xf>
    <xf numFmtId="165" fontId="12" fillId="0" borderId="20" xfId="33" applyNumberFormat="1" applyFont="1" applyFill="1" applyBorder="1" applyAlignment="1">
      <alignment horizontal="right" vertical="top"/>
    </xf>
    <xf numFmtId="165" fontId="12" fillId="0" borderId="20" xfId="32" applyNumberFormat="1" applyFont="1" applyFill="1" applyBorder="1" applyAlignment="1">
      <alignment horizontal="right" vertical="top"/>
    </xf>
    <xf numFmtId="165" fontId="12" fillId="0" borderId="26" xfId="35" applyNumberFormat="1" applyFont="1" applyFill="1" applyBorder="1" applyAlignment="1">
      <alignment horizontal="right" vertical="top"/>
    </xf>
    <xf numFmtId="0" fontId="12" fillId="0" borderId="16" xfId="38" applyFont="1" applyFill="1" applyBorder="1" applyAlignment="1">
      <alignment horizontal="left" vertical="top" wrapText="1"/>
    </xf>
    <xf numFmtId="164" fontId="12" fillId="0" borderId="3" xfId="29" applyNumberFormat="1" applyFont="1" applyFill="1" applyBorder="1" applyAlignment="1">
      <alignment horizontal="right" vertical="top"/>
    </xf>
    <xf numFmtId="165" fontId="12" fillId="0" borderId="3" xfId="37" applyNumberFormat="1" applyFont="1" applyFill="1" applyBorder="1" applyAlignment="1">
      <alignment horizontal="right" vertical="top"/>
    </xf>
    <xf numFmtId="0" fontId="12" fillId="0" borderId="3" xfId="38" applyFont="1" applyFill="1" applyBorder="1" applyAlignment="1">
      <alignment horizontal="left" vertical="top" wrapText="1"/>
    </xf>
    <xf numFmtId="164" fontId="12" fillId="0" borderId="58" xfId="34" applyNumberFormat="1" applyFont="1" applyFill="1" applyBorder="1" applyAlignment="1">
      <alignment horizontal="right" vertical="top"/>
    </xf>
    <xf numFmtId="165" fontId="12" fillId="0" borderId="59" xfId="35" applyNumberFormat="1" applyFont="1" applyFill="1" applyBorder="1" applyAlignment="1">
      <alignment horizontal="right" vertical="top"/>
    </xf>
    <xf numFmtId="165" fontId="12" fillId="0" borderId="64" xfId="35" applyNumberFormat="1" applyFont="1" applyFill="1" applyBorder="1" applyAlignment="1">
      <alignment horizontal="right" vertical="top"/>
    </xf>
    <xf numFmtId="164" fontId="12" fillId="0" borderId="3" xfId="26" applyNumberFormat="1" applyFont="1" applyFill="1" applyBorder="1" applyAlignment="1">
      <alignment horizontal="right" vertical="top"/>
    </xf>
    <xf numFmtId="165" fontId="12" fillId="0" borderId="3" xfId="32" applyNumberFormat="1" applyFont="1" applyFill="1" applyBorder="1" applyAlignment="1">
      <alignment horizontal="right" vertical="top"/>
    </xf>
    <xf numFmtId="164" fontId="12" fillId="0" borderId="60" xfId="34" applyNumberFormat="1" applyFont="1" applyFill="1" applyBorder="1" applyAlignment="1">
      <alignment horizontal="right" vertical="top"/>
    </xf>
    <xf numFmtId="165" fontId="12" fillId="0" borderId="61" xfId="35" applyNumberFormat="1" applyFont="1" applyFill="1" applyBorder="1" applyAlignment="1">
      <alignment horizontal="right" vertical="top"/>
    </xf>
    <xf numFmtId="165" fontId="12" fillId="0" borderId="66" xfId="35" applyNumberFormat="1" applyFont="1" applyFill="1" applyBorder="1" applyAlignment="1">
      <alignment horizontal="right" vertical="top"/>
    </xf>
    <xf numFmtId="164" fontId="12" fillId="0" borderId="14" xfId="29" applyNumberFormat="1" applyFont="1" applyFill="1" applyBorder="1" applyAlignment="1">
      <alignment horizontal="right" vertical="top"/>
    </xf>
    <xf numFmtId="165" fontId="12" fillId="0" borderId="15" xfId="37" applyNumberFormat="1" applyFont="1" applyFill="1" applyBorder="1" applyAlignment="1">
      <alignment horizontal="right" vertical="top"/>
    </xf>
    <xf numFmtId="165" fontId="12" fillId="0" borderId="10" xfId="36" applyNumberFormat="1" applyFont="1" applyFill="1" applyBorder="1" applyAlignment="1">
      <alignment horizontal="right" vertical="top"/>
    </xf>
    <xf numFmtId="0" fontId="7" fillId="0" borderId="0" xfId="0" applyFont="1" applyAlignment="1">
      <alignment horizontal="center" wrapText="1"/>
    </xf>
    <xf numFmtId="0" fontId="13" fillId="0" borderId="33" xfId="42" applyFont="1" applyFill="1" applyBorder="1" applyAlignment="1">
      <alignment horizontal="left" vertical="top" wrapText="1"/>
    </xf>
    <xf numFmtId="0" fontId="13" fillId="0" borderId="41" xfId="42" applyFont="1" applyFill="1" applyBorder="1" applyAlignment="1">
      <alignment horizontal="left" vertical="top" wrapText="1"/>
    </xf>
    <xf numFmtId="0" fontId="13" fillId="0" borderId="45" xfId="42" applyFont="1" applyFill="1" applyBorder="1" applyAlignment="1">
      <alignment horizontal="left" vertical="top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3" xfId="24" applyFont="1" applyFill="1" applyBorder="1" applyAlignment="1">
      <alignment horizontal="left" vertical="top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10" fillId="0" borderId="3" xfId="42" applyFont="1" applyFill="1" applyBorder="1" applyAlignment="1">
      <alignment horizontal="center" vertical="center" wrapText="1"/>
    </xf>
    <xf numFmtId="0" fontId="5" fillId="0" borderId="3" xfId="42" applyFont="1" applyFill="1" applyBorder="1" applyAlignment="1">
      <alignment horizontal="left" wrapText="1"/>
    </xf>
    <xf numFmtId="0" fontId="5" fillId="0" borderId="30" xfId="42" applyFont="1" applyFill="1" applyBorder="1" applyAlignment="1">
      <alignment horizontal="center" wrapText="1"/>
    </xf>
    <xf numFmtId="0" fontId="5" fillId="0" borderId="31" xfId="42" applyFont="1" applyFill="1" applyBorder="1" applyAlignment="1">
      <alignment horizontal="center" wrapText="1"/>
    </xf>
    <xf numFmtId="0" fontId="7" fillId="0" borderId="32" xfId="42" applyFont="1" applyFill="1" applyBorder="1" applyAlignment="1">
      <alignment horizontal="center" wrapText="1"/>
    </xf>
    <xf numFmtId="0" fontId="5" fillId="0" borderId="32" xfId="42" applyFont="1" applyFill="1" applyBorder="1" applyAlignment="1">
      <alignment horizontal="center" wrapText="1"/>
    </xf>
    <xf numFmtId="0" fontId="5" fillId="0" borderId="3" xfId="42" applyFont="1" applyFill="1" applyBorder="1" applyAlignment="1">
      <alignment horizontal="left" vertical="top" wrapText="1"/>
    </xf>
    <xf numFmtId="0" fontId="7" fillId="0" borderId="3" xfId="42" applyFont="1" applyFill="1" applyBorder="1" applyAlignment="1">
      <alignment horizontal="left" vertical="top" wrapText="1"/>
    </xf>
    <xf numFmtId="0" fontId="5" fillId="0" borderId="53" xfId="42" applyFont="1" applyFill="1" applyBorder="1" applyAlignment="1">
      <alignment horizontal="left" vertical="top" wrapText="1"/>
    </xf>
    <xf numFmtId="0" fontId="5" fillId="0" borderId="34" xfId="42" applyFont="1" applyFill="1" applyBorder="1" applyAlignment="1">
      <alignment horizontal="left" wrapText="1"/>
    </xf>
    <xf numFmtId="0" fontId="5" fillId="0" borderId="37" xfId="42" applyFont="1" applyFill="1" applyBorder="1" applyAlignment="1">
      <alignment horizontal="center" wrapText="1"/>
    </xf>
    <xf numFmtId="0" fontId="7" fillId="0" borderId="45" xfId="42" applyFont="1" applyFill="1" applyBorder="1" applyAlignment="1">
      <alignment horizontal="left" vertical="top" wrapText="1"/>
    </xf>
    <xf numFmtId="0" fontId="5" fillId="0" borderId="41" xfId="42" applyFont="1" applyFill="1" applyBorder="1" applyAlignment="1">
      <alignment horizontal="left" vertical="top" wrapText="1"/>
    </xf>
    <xf numFmtId="0" fontId="5" fillId="0" borderId="49" xfId="42" applyFont="1" applyFill="1" applyBorder="1" applyAlignment="1">
      <alignment horizontal="left" vertical="top" wrapText="1"/>
    </xf>
    <xf numFmtId="0" fontId="5" fillId="0" borderId="33" xfId="42" applyFont="1" applyFill="1" applyBorder="1" applyAlignment="1">
      <alignment horizontal="left" vertical="top" wrapText="1"/>
    </xf>
    <xf numFmtId="0" fontId="5" fillId="0" borderId="45" xfId="42" applyFont="1" applyFill="1" applyBorder="1" applyAlignment="1">
      <alignment horizontal="left" vertical="top" wrapText="1"/>
    </xf>
  </cellXfs>
  <cellStyles count="47">
    <cellStyle name="Normal" xfId="0" builtinId="0"/>
    <cellStyle name="Normal_Sheet1" xfId="42" xr:uid="{3F3770BC-7E86-47C3-88B0-1AF2CBCFF97F}"/>
    <cellStyle name="style1640843387007" xfId="39" xr:uid="{D262D00F-A3C0-4919-A6E1-7A2BEAF668D4}"/>
    <cellStyle name="style1640843387084" xfId="40" xr:uid="{BEC3CC71-8EF6-4C56-B014-862086852BC4}"/>
    <cellStyle name="style1640843387177" xfId="41" xr:uid="{D5CC3516-A5B0-48EB-95D0-DD3BC0AF0F5C}"/>
    <cellStyle name="style1660243281006" xfId="43" xr:uid="{C7BFBC4C-7433-46F6-BF28-DF623FF1CF4C}"/>
    <cellStyle name="style1660243281189" xfId="44" xr:uid="{DADCED68-61C5-4B15-92D9-EE73A07F8E01}"/>
    <cellStyle name="style1660408022604" xfId="45" xr:uid="{2BC23D44-CD9E-4A35-861B-42635D584F13}"/>
    <cellStyle name="style1660408022866" xfId="46" xr:uid="{0F501B29-091A-4F61-946D-2713DB19CEE6}"/>
    <cellStyle name="style1660840645492" xfId="1" xr:uid="{00000000-0005-0000-0000-000001000000}"/>
    <cellStyle name="style1660840645608" xfId="2" xr:uid="{00000000-0005-0000-0000-000002000000}"/>
    <cellStyle name="style1660840645702" xfId="3" xr:uid="{00000000-0005-0000-0000-000003000000}"/>
    <cellStyle name="style1660840645825" xfId="4" xr:uid="{00000000-0005-0000-0000-000004000000}"/>
    <cellStyle name="style1660840645940" xfId="5" xr:uid="{00000000-0005-0000-0000-000005000000}"/>
    <cellStyle name="style1660840646048" xfId="6" xr:uid="{00000000-0005-0000-0000-000006000000}"/>
    <cellStyle name="style1660840646120" xfId="7" xr:uid="{00000000-0005-0000-0000-000007000000}"/>
    <cellStyle name="style1660840646230" xfId="8" xr:uid="{00000000-0005-0000-0000-000008000000}"/>
    <cellStyle name="style1660840646342" xfId="9" xr:uid="{00000000-0005-0000-0000-000009000000}"/>
    <cellStyle name="style1660840646438" xfId="10" xr:uid="{00000000-0005-0000-0000-00000A000000}"/>
    <cellStyle name="style1660840646535" xfId="11" xr:uid="{00000000-0005-0000-0000-00000B000000}"/>
    <cellStyle name="style1660840646619" xfId="12" xr:uid="{00000000-0005-0000-0000-00000C000000}"/>
    <cellStyle name="style1660840646699" xfId="13" xr:uid="{00000000-0005-0000-0000-00000D000000}"/>
    <cellStyle name="style1660840646785" xfId="14" xr:uid="{00000000-0005-0000-0000-00000E000000}"/>
    <cellStyle name="style1660840646881" xfId="15" xr:uid="{00000000-0005-0000-0000-00000F000000}"/>
    <cellStyle name="style1660840646952" xfId="16" xr:uid="{00000000-0005-0000-0000-000010000000}"/>
    <cellStyle name="style1660840647029" xfId="17" xr:uid="{00000000-0005-0000-0000-000011000000}"/>
    <cellStyle name="style1660840647123" xfId="18" xr:uid="{00000000-0005-0000-0000-000012000000}"/>
    <cellStyle name="style1660840647194" xfId="19" xr:uid="{00000000-0005-0000-0000-000013000000}"/>
    <cellStyle name="style1660840647280" xfId="20" xr:uid="{00000000-0005-0000-0000-000014000000}"/>
    <cellStyle name="style1660840647359" xfId="21" xr:uid="{00000000-0005-0000-0000-000015000000}"/>
    <cellStyle name="style1660840647451" xfId="22" xr:uid="{00000000-0005-0000-0000-000016000000}"/>
    <cellStyle name="style1660840647542" xfId="23" xr:uid="{00000000-0005-0000-0000-000017000000}"/>
    <cellStyle name="style1660840647620" xfId="24" xr:uid="{00000000-0005-0000-0000-000018000000}"/>
    <cellStyle name="style1660840647698" xfId="25" xr:uid="{00000000-0005-0000-0000-000019000000}"/>
    <cellStyle name="style1660840647779" xfId="26" xr:uid="{00000000-0005-0000-0000-00001A000000}"/>
    <cellStyle name="style1660840647870" xfId="27" xr:uid="{00000000-0005-0000-0000-00001B000000}"/>
    <cellStyle name="style1660840647962" xfId="28" xr:uid="{00000000-0005-0000-0000-00001C000000}"/>
    <cellStyle name="style1660840648048" xfId="29" xr:uid="{00000000-0005-0000-0000-00001D000000}"/>
    <cellStyle name="style1660840648131" xfId="30" xr:uid="{00000000-0005-0000-0000-00001E000000}"/>
    <cellStyle name="style1660840648218" xfId="31" xr:uid="{00000000-0005-0000-0000-00001F000000}"/>
    <cellStyle name="style1660840648314" xfId="32" xr:uid="{00000000-0005-0000-0000-000020000000}"/>
    <cellStyle name="style1660840648383" xfId="33" xr:uid="{00000000-0005-0000-0000-000021000000}"/>
    <cellStyle name="style1660840648450" xfId="34" xr:uid="{00000000-0005-0000-0000-000022000000}"/>
    <cellStyle name="style1660840648534" xfId="35" xr:uid="{00000000-0005-0000-0000-000023000000}"/>
    <cellStyle name="style1660840648617" xfId="36" xr:uid="{00000000-0005-0000-0000-000024000000}"/>
    <cellStyle name="style1660840648702" xfId="37" xr:uid="{00000000-0005-0000-0000-000025000000}"/>
    <cellStyle name="style1660840648770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Sheet1!$C$696:$C$700</c:f>
              <c:strCache>
                <c:ptCount val="5"/>
                <c:pt idx="0">
                  <c:v>we;eï kd,sld mlaI.%dyS f,i oekqj;a lf&lt;ah'</c:v>
                </c:pt>
                <c:pt idx="1">
                  <c:v>we;eï ffk;sl lreKq bÈßm;a lf&lt;a ke;'</c:v>
                </c:pt>
                <c:pt idx="2">
                  <c:v>fmda¾Üisá mk; .ek lsisfia;a oekqj;a lf&lt;a ke;'</c:v>
                </c:pt>
                <c:pt idx="3">
                  <c:v>fm!oa.,sl kd,sld j,ska oekqj;a lf&lt;a ke;'</c:v>
                </c:pt>
                <c:pt idx="4">
                  <c:v>rdcH kd,sld j,ska oekqj;a lf&lt;a ke;'</c:v>
                </c:pt>
              </c:strCache>
            </c:strRef>
          </c:cat>
          <c:val>
            <c:numRef>
              <c:f>Sheet1!$D$696:$D$700</c:f>
              <c:numCache>
                <c:formatCode>###0</c:formatCode>
                <c:ptCount val="5"/>
                <c:pt idx="0">
                  <c:v>119</c:v>
                </c:pt>
                <c:pt idx="1">
                  <c:v>91</c:v>
                </c:pt>
                <c:pt idx="2">
                  <c:v>17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7-4299-A055-ECDA2396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945832"/>
        <c:axId val="530944520"/>
      </c:barChart>
      <c:catAx>
        <c:axId val="5309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0944520"/>
        <c:crosses val="autoZero"/>
        <c:auto val="1"/>
        <c:lblAlgn val="ctr"/>
        <c:lblOffset val="100"/>
        <c:noMultiLvlLbl val="0"/>
      </c:catAx>
      <c:valAx>
        <c:axId val="5309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4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42-42A6-9787-B7C676A99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42-42A6-9787-B7C676A99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42-42A6-9787-B7C676A99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42-42A6-9787-B7C676A998C9}"/>
              </c:ext>
            </c:extLst>
          </c:dPt>
          <c:cat>
            <c:strRef>
              <c:f>Sheet1!$C$586:$C$589</c:f>
              <c:strCache>
                <c:ptCount val="4"/>
                <c:pt idx="0">
                  <c:v>Tõ    </c:v>
                </c:pt>
                <c:pt idx="1">
                  <c:v>ke; </c:v>
                </c:pt>
                <c:pt idx="2">
                  <c:v>;rula ÿrg </c:v>
                </c:pt>
                <c:pt idx="3">
                  <c:v>woyila ke;</c:v>
                </c:pt>
              </c:strCache>
            </c:strRef>
          </c:cat>
          <c:val>
            <c:numRef>
              <c:f>Sheet1!$D$586:$D$589</c:f>
              <c:numCache>
                <c:formatCode>###0</c:formatCode>
                <c:ptCount val="4"/>
                <c:pt idx="0">
                  <c:v>92</c:v>
                </c:pt>
                <c:pt idx="1">
                  <c:v>42</c:v>
                </c:pt>
                <c:pt idx="2">
                  <c:v>162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6-45C9-9939-509B2D94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Sheet1!$C$559:$C$561</c:f>
              <c:strCache>
                <c:ptCount val="3"/>
                <c:pt idx="0">
                  <c:v>b;d wjuh</c:v>
                </c:pt>
                <c:pt idx="1">
                  <c:v>wjuhs </c:v>
                </c:pt>
                <c:pt idx="2">
                  <c:v>m%udKj;</c:v>
                </c:pt>
              </c:strCache>
            </c:strRef>
          </c:cat>
          <c:val>
            <c:numRef>
              <c:f>Sheet1!$D$559:$D$561</c:f>
              <c:numCache>
                <c:formatCode>###0</c:formatCode>
                <c:ptCount val="3"/>
                <c:pt idx="0">
                  <c:v>102</c:v>
                </c:pt>
                <c:pt idx="1">
                  <c:v>171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78B-B36E-6509B572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92760"/>
        <c:axId val="412896040"/>
      </c:barChart>
      <c:catAx>
        <c:axId val="41289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12896040"/>
        <c:crosses val="autoZero"/>
        <c:auto val="1"/>
        <c:lblAlgn val="ctr"/>
        <c:lblOffset val="100"/>
        <c:noMultiLvlLbl val="0"/>
      </c:catAx>
      <c:valAx>
        <c:axId val="4128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9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2F-4087-A587-9DD64E4DCD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2F-4087-A587-9DD64E4DCD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2F-4087-A587-9DD64E4DCDD5}"/>
              </c:ext>
            </c:extLst>
          </c:dPt>
          <c:cat>
            <c:strRef>
              <c:f>Sheet1!$C$559:$C$561</c:f>
              <c:strCache>
                <c:ptCount val="3"/>
                <c:pt idx="0">
                  <c:v>b;d wjuh</c:v>
                </c:pt>
                <c:pt idx="1">
                  <c:v>wjuhs </c:v>
                </c:pt>
                <c:pt idx="2">
                  <c:v>m%udKj;</c:v>
                </c:pt>
              </c:strCache>
            </c:strRef>
          </c:cat>
          <c:val>
            <c:numRef>
              <c:f>Sheet1!$D$559:$D$561</c:f>
              <c:numCache>
                <c:formatCode>###0</c:formatCode>
                <c:ptCount val="3"/>
                <c:pt idx="0">
                  <c:v>102</c:v>
                </c:pt>
                <c:pt idx="1">
                  <c:v>171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4-4BFA-8A53-055E1CF9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9019685039370078"/>
          <c:h val="0.72445246427529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Sheet1!$C$531:$C$534</c:f>
              <c:strCache>
                <c:ptCount val="4"/>
                <c:pt idx="0">
                  <c:v>Tõ</c:v>
                </c:pt>
                <c:pt idx="1">
                  <c:v>ke; </c:v>
                </c:pt>
                <c:pt idx="2">
                  <c:v>;rula ÿrg                 </c:v>
                </c:pt>
                <c:pt idx="3">
                  <c:v>woyila ke;</c:v>
                </c:pt>
              </c:strCache>
            </c:strRef>
          </c:cat>
          <c:val>
            <c:numRef>
              <c:f>Sheet1!$D$531:$D$534</c:f>
              <c:numCache>
                <c:formatCode>###0</c:formatCode>
                <c:ptCount val="4"/>
                <c:pt idx="0">
                  <c:v>59</c:v>
                </c:pt>
                <c:pt idx="1">
                  <c:v>81</c:v>
                </c:pt>
                <c:pt idx="2">
                  <c:v>136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1-4707-8479-BD219573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86800"/>
        <c:axId val="585379912"/>
      </c:barChart>
      <c:catAx>
        <c:axId val="5853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379912"/>
        <c:crosses val="autoZero"/>
        <c:auto val="1"/>
        <c:lblAlgn val="ctr"/>
        <c:lblOffset val="100"/>
        <c:noMultiLvlLbl val="0"/>
      </c:catAx>
      <c:valAx>
        <c:axId val="5853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27-43DF-98B1-6B913A229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27-43DF-98B1-6B913A229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27-43DF-98B1-6B913A229C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27-43DF-98B1-6B913A229CF1}"/>
              </c:ext>
            </c:extLst>
          </c:dPt>
          <c:cat>
            <c:strRef>
              <c:f>Sheet1!$C$531:$C$534</c:f>
              <c:strCache>
                <c:ptCount val="4"/>
                <c:pt idx="0">
                  <c:v>Tõ</c:v>
                </c:pt>
                <c:pt idx="1">
                  <c:v>ke; </c:v>
                </c:pt>
                <c:pt idx="2">
                  <c:v>;rula ÿrg                 </c:v>
                </c:pt>
                <c:pt idx="3">
                  <c:v>woyila ke;</c:v>
                </c:pt>
              </c:strCache>
            </c:strRef>
          </c:cat>
          <c:val>
            <c:numRef>
              <c:f>Sheet1!$D$531:$D$534</c:f>
              <c:numCache>
                <c:formatCode>###0</c:formatCode>
                <c:ptCount val="4"/>
                <c:pt idx="0">
                  <c:v>59</c:v>
                </c:pt>
                <c:pt idx="1">
                  <c:v>81</c:v>
                </c:pt>
                <c:pt idx="2">
                  <c:v>136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8-461E-98B4-4D6C62BE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39-4D1D-BF48-2E69225672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39-4D1D-BF48-2E69225672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39-4D1D-BF48-2E69225672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39-4D1D-BF48-2E69225672FC}"/>
              </c:ext>
            </c:extLst>
          </c:dPt>
          <c:cat>
            <c:strRef>
              <c:f>Sheet1!$C$503:$C$506</c:f>
              <c:strCache>
                <c:ptCount val="4"/>
                <c:pt idx="0">
                  <c:v>wjuhs</c:v>
                </c:pt>
                <c:pt idx="1">
                  <c:v>b;d wjuh</c:v>
                </c:pt>
                <c:pt idx="2">
                  <c:v>;rula m%udKj;a</c:v>
                </c:pt>
                <c:pt idx="3">
                  <c:v>m%udKj;a</c:v>
                </c:pt>
              </c:strCache>
            </c:strRef>
          </c:cat>
          <c:val>
            <c:numRef>
              <c:f>Sheet1!$D$503:$D$506</c:f>
              <c:numCache>
                <c:formatCode>###0</c:formatCode>
                <c:ptCount val="4"/>
                <c:pt idx="0">
                  <c:v>146</c:v>
                </c:pt>
                <c:pt idx="1">
                  <c:v>75</c:v>
                </c:pt>
                <c:pt idx="2">
                  <c:v>61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8-4019-BC72-32166380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Sheet1!$C$503:$C$506</c:f>
              <c:strCache>
                <c:ptCount val="4"/>
                <c:pt idx="0">
                  <c:v>wjuhs</c:v>
                </c:pt>
                <c:pt idx="1">
                  <c:v>b;d wjuh</c:v>
                </c:pt>
                <c:pt idx="2">
                  <c:v>;rula m%udKj;a</c:v>
                </c:pt>
                <c:pt idx="3">
                  <c:v>m%udKj;a</c:v>
                </c:pt>
              </c:strCache>
            </c:strRef>
          </c:cat>
          <c:val>
            <c:numRef>
              <c:f>Sheet1!$D$503:$D$506</c:f>
              <c:numCache>
                <c:formatCode>###0</c:formatCode>
                <c:ptCount val="4"/>
                <c:pt idx="0">
                  <c:v>146</c:v>
                </c:pt>
                <c:pt idx="1">
                  <c:v>75</c:v>
                </c:pt>
                <c:pt idx="2">
                  <c:v>61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B-4D96-A2F8-5FEDD111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77776"/>
        <c:axId val="583872856"/>
      </c:barChart>
      <c:catAx>
        <c:axId val="5838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872856"/>
        <c:crosses val="autoZero"/>
        <c:auto val="1"/>
        <c:lblAlgn val="ctr"/>
        <c:lblOffset val="100"/>
        <c:noMultiLvlLbl val="0"/>
      </c:catAx>
      <c:valAx>
        <c:axId val="5838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Sheet1!$C$474:$C$478</c:f>
              <c:strCache>
                <c:ptCount val="5"/>
                <c:pt idx="0">
                  <c:v>fm!oa.,sl úYajúoHd, mk;</c:v>
                </c:pt>
                <c:pt idx="1">
                  <c:v>fld;,dj, wdrlaIl úYajúoHd, mk;</c:v>
                </c:pt>
                <c:pt idx="2">
                  <c:v>;%ia;jdoh je&lt;elaùfï mk;</c:v>
                </c:pt>
                <c:pt idx="3">
                  <c:v>fmda¾Üisá mk;</c:v>
                </c:pt>
                <c:pt idx="4">
                  <c:v>fjk;a</c:v>
                </c:pt>
              </c:strCache>
            </c:strRef>
          </c:cat>
          <c:val>
            <c:numRef>
              <c:f>Sheet1!$D$474:$D$478</c:f>
              <c:numCache>
                <c:formatCode>###0</c:formatCode>
                <c:ptCount val="5"/>
                <c:pt idx="0">
                  <c:v>35</c:v>
                </c:pt>
                <c:pt idx="1">
                  <c:v>47</c:v>
                </c:pt>
                <c:pt idx="2">
                  <c:v>47</c:v>
                </c:pt>
                <c:pt idx="3">
                  <c:v>148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F-43FE-80F6-CF21696F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82040"/>
        <c:axId val="583875152"/>
      </c:barChart>
      <c:catAx>
        <c:axId val="58388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875152"/>
        <c:crosses val="autoZero"/>
        <c:auto val="1"/>
        <c:lblAlgn val="ctr"/>
        <c:lblOffset val="100"/>
        <c:noMultiLvlLbl val="0"/>
      </c:catAx>
      <c:valAx>
        <c:axId val="583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8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2-4034-939F-98B679124C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2-4034-939F-98B679124C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2-4034-939F-98B679124C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E2-4034-939F-98B679124C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E2-4034-939F-98B679124CFA}"/>
              </c:ext>
            </c:extLst>
          </c:dPt>
          <c:cat>
            <c:strRef>
              <c:f>Sheet1!$C$474:$C$478</c:f>
              <c:strCache>
                <c:ptCount val="5"/>
                <c:pt idx="0">
                  <c:v>fm!oa.,sl úYajúoHd, mk;</c:v>
                </c:pt>
                <c:pt idx="1">
                  <c:v>fld;,dj, wdrlaIl úYajúoHd, mk;</c:v>
                </c:pt>
                <c:pt idx="2">
                  <c:v>;%ia;jdoh je&lt;elaùfï mk;</c:v>
                </c:pt>
                <c:pt idx="3">
                  <c:v>fmda¾Üisá mk;</c:v>
                </c:pt>
                <c:pt idx="4">
                  <c:v>fjk;a</c:v>
                </c:pt>
              </c:strCache>
            </c:strRef>
          </c:cat>
          <c:val>
            <c:numRef>
              <c:f>Sheet1!$D$474:$D$478</c:f>
              <c:numCache>
                <c:formatCode>###0</c:formatCode>
                <c:ptCount val="5"/>
                <c:pt idx="0">
                  <c:v>35</c:v>
                </c:pt>
                <c:pt idx="1">
                  <c:v>47</c:v>
                </c:pt>
                <c:pt idx="2">
                  <c:v>47</c:v>
                </c:pt>
                <c:pt idx="3">
                  <c:v>148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D-437C-A7CF-1F83B119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6245370370370371"/>
          <c:w val="0.89019685039370078"/>
          <c:h val="0.72445246427529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Sheet1!$C$446:$C$449</c:f>
              <c:strCache>
                <c:ptCount val="4"/>
                <c:pt idx="0">
                  <c:v>Tõ</c:v>
                </c:pt>
                <c:pt idx="1">
                  <c:v>ke; </c:v>
                </c:pt>
                <c:pt idx="2">
                  <c:v>;rula ÿrg                 </c:v>
                </c:pt>
                <c:pt idx="3">
                  <c:v>woyila ke;</c:v>
                </c:pt>
              </c:strCache>
            </c:strRef>
          </c:cat>
          <c:val>
            <c:numRef>
              <c:f>Sheet1!$D$446:$D$449</c:f>
              <c:numCache>
                <c:formatCode>###0</c:formatCode>
                <c:ptCount val="4"/>
                <c:pt idx="0">
                  <c:v>160</c:v>
                </c:pt>
                <c:pt idx="1">
                  <c:v>11</c:v>
                </c:pt>
                <c:pt idx="2">
                  <c:v>112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1-48D6-AF90-7BFBB0A6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76144"/>
        <c:axId val="445176472"/>
      </c:barChart>
      <c:catAx>
        <c:axId val="4451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5176472"/>
        <c:crosses val="autoZero"/>
        <c:auto val="1"/>
        <c:lblAlgn val="ctr"/>
        <c:lblOffset val="100"/>
        <c:noMultiLvlLbl val="0"/>
      </c:catAx>
      <c:valAx>
        <c:axId val="44517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51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5-4E7F-AF70-E7D215784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5-4E7F-AF70-E7D215784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25-4E7F-AF70-E7D215784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25-4E7F-AF70-E7D2157843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25-4E7F-AF70-E7D215784347}"/>
              </c:ext>
            </c:extLst>
          </c:dPt>
          <c:cat>
            <c:strRef>
              <c:f>Sheet1!$C$696:$C$700</c:f>
              <c:strCache>
                <c:ptCount val="5"/>
                <c:pt idx="0">
                  <c:v>we;eï kd,sld mlaI.%dyS f,i oekqj;a lf&lt;ah'</c:v>
                </c:pt>
                <c:pt idx="1">
                  <c:v>we;eï ffk;sl lreKq bÈßm;a lf&lt;a ke;'</c:v>
                </c:pt>
                <c:pt idx="2">
                  <c:v>fmda¾Üisá mk; .ek lsisfia;a oekqj;a lf&lt;a ke;'</c:v>
                </c:pt>
                <c:pt idx="3">
                  <c:v>fm!oa.,sl kd,sld j,ska oekqj;a lf&lt;a ke;'</c:v>
                </c:pt>
                <c:pt idx="4">
                  <c:v>rdcH kd,sld j,ska oekqj;a lf&lt;a ke;'</c:v>
                </c:pt>
              </c:strCache>
            </c:strRef>
          </c:cat>
          <c:val>
            <c:numRef>
              <c:f>Sheet1!$D$696:$D$700</c:f>
              <c:numCache>
                <c:formatCode>###0</c:formatCode>
                <c:ptCount val="5"/>
                <c:pt idx="0">
                  <c:v>119</c:v>
                </c:pt>
                <c:pt idx="1">
                  <c:v>91</c:v>
                </c:pt>
                <c:pt idx="2">
                  <c:v>17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0-46A6-80D4-6EFF1091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98-4F36-9780-BA62523F44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98-4F36-9780-BA62523F44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98-4F36-9780-BA62523F44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98-4F36-9780-BA62523F4448}"/>
              </c:ext>
            </c:extLst>
          </c:dPt>
          <c:cat>
            <c:strRef>
              <c:f>Sheet1!$C$446:$C$449</c:f>
              <c:strCache>
                <c:ptCount val="4"/>
                <c:pt idx="0">
                  <c:v>Tõ</c:v>
                </c:pt>
                <c:pt idx="1">
                  <c:v>ke; </c:v>
                </c:pt>
                <c:pt idx="2">
                  <c:v>;rula ÿrg                 </c:v>
                </c:pt>
                <c:pt idx="3">
                  <c:v>woyila ke;</c:v>
                </c:pt>
              </c:strCache>
            </c:strRef>
          </c:cat>
          <c:val>
            <c:numRef>
              <c:f>Sheet1!$D$446:$D$449</c:f>
              <c:numCache>
                <c:formatCode>###0</c:formatCode>
                <c:ptCount val="4"/>
                <c:pt idx="0">
                  <c:v>160</c:v>
                </c:pt>
                <c:pt idx="1">
                  <c:v>11</c:v>
                </c:pt>
                <c:pt idx="2">
                  <c:v>112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1-438F-BEC5-E26D92BC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Sheet1!$C$418:$C$421</c:f>
              <c:strCache>
                <c:ptCount val="4"/>
                <c:pt idx="0">
                  <c:v>Tõ           </c:v>
                </c:pt>
                <c:pt idx="1">
                  <c:v>ke; </c:v>
                </c:pt>
                <c:pt idx="2">
                  <c:v>;rula ÿrg                 </c:v>
                </c:pt>
                <c:pt idx="3">
                  <c:v>woyila ke;</c:v>
                </c:pt>
              </c:strCache>
            </c:strRef>
          </c:cat>
          <c:val>
            <c:numRef>
              <c:f>Sheet1!$D$418:$D$421</c:f>
              <c:numCache>
                <c:formatCode>###0</c:formatCode>
                <c:ptCount val="4"/>
                <c:pt idx="0">
                  <c:v>97</c:v>
                </c:pt>
                <c:pt idx="1">
                  <c:v>46</c:v>
                </c:pt>
                <c:pt idx="2">
                  <c:v>149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E3E-B075-8E92AFC2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2376"/>
        <c:axId val="585609752"/>
      </c:barChart>
      <c:catAx>
        <c:axId val="58561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09752"/>
        <c:crosses val="autoZero"/>
        <c:auto val="1"/>
        <c:lblAlgn val="ctr"/>
        <c:lblOffset val="100"/>
        <c:noMultiLvlLbl val="0"/>
      </c:catAx>
      <c:valAx>
        <c:axId val="5856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D-46FC-A69E-8F282D92D8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D-46FC-A69E-8F282D92D8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D-46FC-A69E-8F282D92D8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1D-46FC-A69E-8F282D92D877}"/>
              </c:ext>
            </c:extLst>
          </c:dPt>
          <c:cat>
            <c:strRef>
              <c:f>Sheet1!$C$418:$C$421</c:f>
              <c:strCache>
                <c:ptCount val="4"/>
                <c:pt idx="0">
                  <c:v>Tõ           </c:v>
                </c:pt>
                <c:pt idx="1">
                  <c:v>ke; </c:v>
                </c:pt>
                <c:pt idx="2">
                  <c:v>;rula ÿrg                 </c:v>
                </c:pt>
                <c:pt idx="3">
                  <c:v>woyila ke;</c:v>
                </c:pt>
              </c:strCache>
            </c:strRef>
          </c:cat>
          <c:val>
            <c:numRef>
              <c:f>Sheet1!$D$418:$D$421</c:f>
              <c:numCache>
                <c:formatCode>###0</c:formatCode>
                <c:ptCount val="4"/>
                <c:pt idx="0">
                  <c:v>97</c:v>
                </c:pt>
                <c:pt idx="1">
                  <c:v>46</c:v>
                </c:pt>
                <c:pt idx="2">
                  <c:v>149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2-4EE2-BA98-7250D650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Sheet1!$C$390:$C$393</c:f>
              <c:strCache>
                <c:ptCount val="4"/>
                <c:pt idx="0">
                  <c:v>à'ù'forK</c:v>
                </c:pt>
                <c:pt idx="1">
                  <c:v>isri à'ù'</c:v>
                </c:pt>
                <c:pt idx="2">
                  <c:v>iajdëk rEmjdysksh</c:v>
                </c:pt>
                <c:pt idx="3">
                  <c:v>fjk;a</c:v>
                </c:pt>
              </c:strCache>
            </c:strRef>
          </c:cat>
          <c:val>
            <c:numRef>
              <c:f>Sheet1!$D$390:$D$393</c:f>
              <c:numCache>
                <c:formatCode>###0</c:formatCode>
                <c:ptCount val="4"/>
                <c:pt idx="0">
                  <c:v>74</c:v>
                </c:pt>
                <c:pt idx="1">
                  <c:v>150</c:v>
                </c:pt>
                <c:pt idx="2">
                  <c:v>24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5-4173-BAA4-69359048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78104"/>
        <c:axId val="583878432"/>
      </c:barChart>
      <c:catAx>
        <c:axId val="5838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878432"/>
        <c:crosses val="autoZero"/>
        <c:auto val="1"/>
        <c:lblAlgn val="ctr"/>
        <c:lblOffset val="100"/>
        <c:noMultiLvlLbl val="0"/>
      </c:catAx>
      <c:valAx>
        <c:axId val="583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55-4ED7-AE89-002D9D3AEA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55-4ED7-AE89-002D9D3AEA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55-4ED7-AE89-002D9D3AEA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55-4ED7-AE89-002D9D3AEA17}"/>
              </c:ext>
            </c:extLst>
          </c:dPt>
          <c:cat>
            <c:strRef>
              <c:f>Sheet1!$C$390:$C$393</c:f>
              <c:strCache>
                <c:ptCount val="4"/>
                <c:pt idx="0">
                  <c:v>à'ù'forK</c:v>
                </c:pt>
                <c:pt idx="1">
                  <c:v>isri à'ù'</c:v>
                </c:pt>
                <c:pt idx="2">
                  <c:v>iajdëk rEmjdysksh</c:v>
                </c:pt>
                <c:pt idx="3">
                  <c:v>fjk;a</c:v>
                </c:pt>
              </c:strCache>
            </c:strRef>
          </c:cat>
          <c:val>
            <c:numRef>
              <c:f>Sheet1!$D$390:$D$393</c:f>
              <c:numCache>
                <c:formatCode>###0</c:formatCode>
                <c:ptCount val="4"/>
                <c:pt idx="0">
                  <c:v>74</c:v>
                </c:pt>
                <c:pt idx="1">
                  <c:v>150</c:v>
                </c:pt>
                <c:pt idx="2">
                  <c:v>24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E-48D9-BE18-AA8C2016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Sheet1!$C$364:$C$365</c:f>
              <c:strCache>
                <c:ptCount val="2"/>
                <c:pt idx="0">
                  <c:v>fm!oa.,sl kd,sld j, m%jD;a;s</c:v>
                </c:pt>
                <c:pt idx="1">
                  <c:v>rdcH kd,sld j, m%jD;a;s </c:v>
                </c:pt>
              </c:strCache>
            </c:strRef>
          </c:cat>
          <c:val>
            <c:numRef>
              <c:f>Sheet1!$D$364:$D$365</c:f>
              <c:numCache>
                <c:formatCode>###0</c:formatCode>
                <c:ptCount val="2"/>
                <c:pt idx="0">
                  <c:v>270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2-41DE-8A19-90F2C289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0456"/>
        <c:axId val="442279800"/>
      </c:barChart>
      <c:catAx>
        <c:axId val="44228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2279800"/>
        <c:crosses val="autoZero"/>
        <c:auto val="1"/>
        <c:lblAlgn val="ctr"/>
        <c:lblOffset val="100"/>
        <c:noMultiLvlLbl val="0"/>
      </c:catAx>
      <c:valAx>
        <c:axId val="4422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8E-4E69-8882-5EF56631F1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8E-4E69-8882-5EF56631F1D5}"/>
              </c:ext>
            </c:extLst>
          </c:dPt>
          <c:cat>
            <c:strRef>
              <c:f>Sheet1!$C$364:$C$365</c:f>
              <c:strCache>
                <c:ptCount val="2"/>
                <c:pt idx="0">
                  <c:v>fm!oa.,sl kd,sld j, m%jD;a;s</c:v>
                </c:pt>
                <c:pt idx="1">
                  <c:v>rdcH kd,sld j, m%jD;a;s </c:v>
                </c:pt>
              </c:strCache>
            </c:strRef>
          </c:cat>
          <c:val>
            <c:numRef>
              <c:f>Sheet1!$D$364:$D$365</c:f>
              <c:numCache>
                <c:formatCode>###0</c:formatCode>
                <c:ptCount val="2"/>
                <c:pt idx="0">
                  <c:v>270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B-4E87-8811-16EF665F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Sheet1!$C$337:$C$339</c:f>
              <c:strCache>
                <c:ptCount val="3"/>
                <c:pt idx="0">
                  <c:v>úkdä 30</c:v>
                </c:pt>
                <c:pt idx="1">
                  <c:v>meh 1</c:v>
                </c:pt>
                <c:pt idx="2">
                  <c:v>meh 1'30</c:v>
                </c:pt>
              </c:strCache>
            </c:strRef>
          </c:cat>
          <c:val>
            <c:numRef>
              <c:f>Sheet1!$D$337:$D$339</c:f>
              <c:numCache>
                <c:formatCode>###0</c:formatCode>
                <c:ptCount val="3"/>
                <c:pt idx="0">
                  <c:v>203</c:v>
                </c:pt>
                <c:pt idx="1">
                  <c:v>75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9-4311-980C-8DD7F65E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046832"/>
        <c:axId val="524042896"/>
      </c:barChart>
      <c:catAx>
        <c:axId val="5240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4042896"/>
        <c:crosses val="autoZero"/>
        <c:auto val="1"/>
        <c:lblAlgn val="ctr"/>
        <c:lblOffset val="100"/>
        <c:noMultiLvlLbl val="0"/>
      </c:catAx>
      <c:valAx>
        <c:axId val="524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9-4DCC-8F7F-E1E27A141C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C9-4DCC-8F7F-E1E27A141C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C9-4DCC-8F7F-E1E27A141C4D}"/>
              </c:ext>
            </c:extLst>
          </c:dPt>
          <c:cat>
            <c:strRef>
              <c:f>Sheet1!$C$337:$C$339</c:f>
              <c:strCache>
                <c:ptCount val="3"/>
                <c:pt idx="0">
                  <c:v>úkdä 30</c:v>
                </c:pt>
                <c:pt idx="1">
                  <c:v>meh 1</c:v>
                </c:pt>
                <c:pt idx="2">
                  <c:v>meh 1'30</c:v>
                </c:pt>
              </c:strCache>
            </c:strRef>
          </c:cat>
          <c:val>
            <c:numRef>
              <c:f>Sheet1!$D$337:$D$339</c:f>
              <c:numCache>
                <c:formatCode>###0</c:formatCode>
                <c:ptCount val="3"/>
                <c:pt idx="0">
                  <c:v>203</c:v>
                </c:pt>
                <c:pt idx="1">
                  <c:v>75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9-4D66-A5C5-50840992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28-4A61-AE48-5DE3FF4117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28-4A61-AE48-5DE3FF4117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28-4A61-AE48-5DE3FF4117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28-4A61-AE48-5DE3FF4117AD}"/>
              </c:ext>
            </c:extLst>
          </c:dPt>
          <c:cat>
            <c:strRef>
              <c:f>Sheet1!$C$309:$C$312</c:f>
              <c:strCache>
                <c:ptCount val="4"/>
                <c:pt idx="0">
                  <c:v>WoEik m%jD;a;s</c:v>
                </c:pt>
                <c:pt idx="1">
                  <c:v>uOHyk m%jD;a;s</c:v>
                </c:pt>
                <c:pt idx="2">
                  <c:v>rd;%S m%Odk m%jD;a;s</c:v>
                </c:pt>
                <c:pt idx="3">
                  <c:v>m%Odk m%jD;a;s úldYfhka miq úldYh jk m%jD;a;</c:v>
                </c:pt>
              </c:strCache>
            </c:strRef>
          </c:cat>
          <c:val>
            <c:numRef>
              <c:f>Sheet1!$D$309:$D$312</c:f>
              <c:numCache>
                <c:formatCode>###0</c:formatCode>
                <c:ptCount val="4"/>
                <c:pt idx="0">
                  <c:v>9</c:v>
                </c:pt>
                <c:pt idx="1">
                  <c:v>6</c:v>
                </c:pt>
                <c:pt idx="2">
                  <c:v>276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9-4D95-A029-724409936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Sheet1!$C$670:$C$671</c:f>
              <c:strCache>
                <c:ptCount val="2"/>
                <c:pt idx="0">
                  <c:v>b;d m%udKj;</c:v>
                </c:pt>
                <c:pt idx="1">
                  <c:v>;rula ÿrg</c:v>
                </c:pt>
              </c:strCache>
            </c:strRef>
          </c:cat>
          <c:val>
            <c:numRef>
              <c:f>Sheet1!$D$670:$D$671</c:f>
              <c:numCache>
                <c:formatCode>###0</c:formatCode>
                <c:ptCount val="2"/>
                <c:pt idx="0">
                  <c:v>7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55A-9038-9A4383AC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01712"/>
        <c:axId val="452679816"/>
      </c:barChart>
      <c:catAx>
        <c:axId val="5367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2679816"/>
        <c:crosses val="autoZero"/>
        <c:auto val="1"/>
        <c:lblAlgn val="ctr"/>
        <c:lblOffset val="100"/>
        <c:noMultiLvlLbl val="0"/>
      </c:catAx>
      <c:valAx>
        <c:axId val="4526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Sheet1!$C$309:$C$312</c:f>
              <c:strCache>
                <c:ptCount val="4"/>
                <c:pt idx="0">
                  <c:v>WoEik m%jD;a;s</c:v>
                </c:pt>
                <c:pt idx="1">
                  <c:v>uOHyk m%jD;a;s</c:v>
                </c:pt>
                <c:pt idx="2">
                  <c:v>rd;%S m%Odk m%jD;a;s</c:v>
                </c:pt>
                <c:pt idx="3">
                  <c:v>m%Odk m%jD;a;s úldYfhka miq úldYh jk m%jD;a;</c:v>
                </c:pt>
              </c:strCache>
            </c:strRef>
          </c:cat>
          <c:val>
            <c:numRef>
              <c:f>Sheet1!$D$309:$D$312</c:f>
              <c:numCache>
                <c:formatCode>###0</c:formatCode>
                <c:ptCount val="4"/>
                <c:pt idx="0">
                  <c:v>9</c:v>
                </c:pt>
                <c:pt idx="1">
                  <c:v>6</c:v>
                </c:pt>
                <c:pt idx="2">
                  <c:v>276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9-4803-B871-6C5BFC50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647392"/>
        <c:axId val="445640504"/>
      </c:barChart>
      <c:catAx>
        <c:axId val="4456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5640504"/>
        <c:crosses val="autoZero"/>
        <c:auto val="1"/>
        <c:lblAlgn val="ctr"/>
        <c:lblOffset val="100"/>
        <c:noMultiLvlLbl val="0"/>
      </c:catAx>
      <c:valAx>
        <c:axId val="4456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Sheet1!$C$280:$C$284</c:f>
              <c:strCache>
                <c:ptCount val="5"/>
                <c:pt idx="0">
                  <c:v>ld,h f.jd oeóug</c:v>
                </c:pt>
                <c:pt idx="1">
                  <c:v>ffoksl f;dr;=re oek.ekSu ioyd</c:v>
                </c:pt>
                <c:pt idx="2">
                  <c:v>mqreoaola f,i</c:v>
                </c:pt>
                <c:pt idx="3">
                  <c:v>rEmjdysksh keröu úfkdaodxYh jYfhka</c:v>
                </c:pt>
                <c:pt idx="4">
                  <c:v>fjk;a</c:v>
                </c:pt>
              </c:strCache>
            </c:strRef>
          </c:cat>
          <c:val>
            <c:numRef>
              <c:f>Sheet1!$D$280:$D$284</c:f>
              <c:numCache>
                <c:formatCode>###0</c:formatCode>
                <c:ptCount val="5"/>
                <c:pt idx="0">
                  <c:v>21</c:v>
                </c:pt>
                <c:pt idx="1">
                  <c:v>254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E-4C5F-884B-A42D36B4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95336"/>
        <c:axId val="583593696"/>
      </c:barChart>
      <c:catAx>
        <c:axId val="5835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593696"/>
        <c:crosses val="autoZero"/>
        <c:auto val="1"/>
        <c:lblAlgn val="ctr"/>
        <c:lblOffset val="100"/>
        <c:noMultiLvlLbl val="0"/>
      </c:catAx>
      <c:valAx>
        <c:axId val="5835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9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20-4354-B7B7-B44036A824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20-4354-B7B7-B44036A824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20-4354-B7B7-B44036A824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20-4354-B7B7-B44036A824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20-4354-B7B7-B44036A8248F}"/>
              </c:ext>
            </c:extLst>
          </c:dPt>
          <c:cat>
            <c:strRef>
              <c:f>Sheet1!$C$280:$C$284</c:f>
              <c:strCache>
                <c:ptCount val="5"/>
                <c:pt idx="0">
                  <c:v>ld,h f.jd oeóug</c:v>
                </c:pt>
                <c:pt idx="1">
                  <c:v>ffoksl f;dr;=re oek.ekSu ioyd</c:v>
                </c:pt>
                <c:pt idx="2">
                  <c:v>mqreoaola f,i</c:v>
                </c:pt>
                <c:pt idx="3">
                  <c:v>rEmjdysksh keröu úfkdaodxYh jYfhka</c:v>
                </c:pt>
                <c:pt idx="4">
                  <c:v>fjk;a</c:v>
                </c:pt>
              </c:strCache>
            </c:strRef>
          </c:cat>
          <c:val>
            <c:numRef>
              <c:f>Sheet1!$D$280:$D$284</c:f>
              <c:numCache>
                <c:formatCode>###0</c:formatCode>
                <c:ptCount val="5"/>
                <c:pt idx="0">
                  <c:v>21</c:v>
                </c:pt>
                <c:pt idx="1">
                  <c:v>254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8-4EE6-95E7-286BAAF5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Sheet1!$C$252:$C$255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  <c:pt idx="3">
                  <c:v>lsisfia;au ke;</c:v>
                </c:pt>
              </c:strCache>
            </c:strRef>
          </c:cat>
          <c:val>
            <c:numRef>
              <c:f>Sheet1!$D$252:$D$255</c:f>
              <c:numCache>
                <c:formatCode>###0</c:formatCode>
                <c:ptCount val="4"/>
                <c:pt idx="0">
                  <c:v>145</c:v>
                </c:pt>
                <c:pt idx="1">
                  <c:v>134</c:v>
                </c:pt>
                <c:pt idx="2">
                  <c:v>18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A-4EDF-9D5A-2215ED6F6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09128"/>
        <c:axId val="408192896"/>
      </c:barChart>
      <c:catAx>
        <c:axId val="5329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08192896"/>
        <c:crosses val="autoZero"/>
        <c:auto val="1"/>
        <c:lblAlgn val="ctr"/>
        <c:lblOffset val="100"/>
        <c:noMultiLvlLbl val="0"/>
      </c:catAx>
      <c:valAx>
        <c:axId val="4081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D-4828-A4C5-9A15014AD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D-4828-A4C5-9A15014AD0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ED-4828-A4C5-9A15014AD0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ED-4828-A4C5-9A15014AD0F3}"/>
              </c:ext>
            </c:extLst>
          </c:dPt>
          <c:cat>
            <c:strRef>
              <c:f>Sheet1!$C$252:$C$255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  <c:pt idx="3">
                  <c:v>lsisfia;au ke;</c:v>
                </c:pt>
              </c:strCache>
            </c:strRef>
          </c:cat>
          <c:val>
            <c:numRef>
              <c:f>Sheet1!$D$252:$D$255</c:f>
              <c:numCache>
                <c:formatCode>###0</c:formatCode>
                <c:ptCount val="4"/>
                <c:pt idx="0">
                  <c:v>145</c:v>
                </c:pt>
                <c:pt idx="1">
                  <c:v>134</c:v>
                </c:pt>
                <c:pt idx="2">
                  <c:v>18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3-4A32-A478-3D74FB04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Sheet1!$C$222:$C$227</c:f>
              <c:strCache>
                <c:ptCount val="6"/>
                <c:pt idx="0">
                  <c:v>.=jkaúÿ,sh</c:v>
                </c:pt>
                <c:pt idx="1">
                  <c:v>mqj;am;</c:v>
                </c:pt>
                <c:pt idx="2">
                  <c:v>wka;¾cd,h</c:v>
                </c:pt>
                <c:pt idx="3">
                  <c:v>lgl;d</c:v>
                </c:pt>
                <c:pt idx="4">
                  <c:v>rEmjdysksh</c:v>
                </c:pt>
                <c:pt idx="5">
                  <c:v>fjk;a</c:v>
                </c:pt>
              </c:strCache>
            </c:strRef>
          </c:cat>
          <c:val>
            <c:numRef>
              <c:f>Sheet1!$D$222:$D$227</c:f>
              <c:numCache>
                <c:formatCode>###0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113</c:v>
                </c:pt>
                <c:pt idx="3">
                  <c:v>2</c:v>
                </c:pt>
                <c:pt idx="4">
                  <c:v>176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0-4FD0-A964-DF6DFF0F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75408"/>
        <c:axId val="584976392"/>
      </c:barChart>
      <c:catAx>
        <c:axId val="5849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976392"/>
        <c:crosses val="autoZero"/>
        <c:auto val="1"/>
        <c:lblAlgn val="ctr"/>
        <c:lblOffset val="100"/>
        <c:noMultiLvlLbl val="0"/>
      </c:catAx>
      <c:valAx>
        <c:axId val="5849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DA-4A35-ADBD-40F4D3669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DA-4A35-ADBD-40F4D3669E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DA-4A35-ADBD-40F4D3669E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DA-4A35-ADBD-40F4D3669E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DA-4A35-ADBD-40F4D3669E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DA-4A35-ADBD-40F4D3669EB4}"/>
              </c:ext>
            </c:extLst>
          </c:dPt>
          <c:cat>
            <c:strRef>
              <c:f>Sheet1!$C$222:$C$227</c:f>
              <c:strCache>
                <c:ptCount val="6"/>
                <c:pt idx="0">
                  <c:v>.=jkaúÿ,sh</c:v>
                </c:pt>
                <c:pt idx="1">
                  <c:v>mqj;am;</c:v>
                </c:pt>
                <c:pt idx="2">
                  <c:v>wka;¾cd,h</c:v>
                </c:pt>
                <c:pt idx="3">
                  <c:v>lgl;d</c:v>
                </c:pt>
                <c:pt idx="4">
                  <c:v>rEmjdysksh</c:v>
                </c:pt>
                <c:pt idx="5">
                  <c:v>fjk;a</c:v>
                </c:pt>
              </c:strCache>
            </c:strRef>
          </c:cat>
          <c:val>
            <c:numRef>
              <c:f>Sheet1!$D$222:$D$227</c:f>
              <c:numCache>
                <c:formatCode>###0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113</c:v>
                </c:pt>
                <c:pt idx="3">
                  <c:v>2</c:v>
                </c:pt>
                <c:pt idx="4">
                  <c:v>176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D-4055-936D-D5B113B4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Sheet1!$C$193:$C$197</c:f>
              <c:strCache>
                <c:ptCount val="5"/>
                <c:pt idx="0">
                  <c:v>rdcH wxYfha /lshd</c:v>
                </c:pt>
                <c:pt idx="1">
                  <c:v>fm!oa.,sl wxYfha /lshd</c:v>
                </c:pt>
                <c:pt idx="2">
                  <c:v>iajhx /lshd $jHdmdr</c:v>
                </c:pt>
                <c:pt idx="3">
                  <c:v>YsIH </c:v>
                </c:pt>
                <c:pt idx="4">
                  <c:v>/lshd úrys; </c:v>
                </c:pt>
              </c:strCache>
            </c:strRef>
          </c:cat>
          <c:val>
            <c:numRef>
              <c:f>Sheet1!$D$193:$D$197</c:f>
              <c:numCache>
                <c:formatCode>###0</c:formatCode>
                <c:ptCount val="5"/>
                <c:pt idx="0">
                  <c:v>46</c:v>
                </c:pt>
                <c:pt idx="1">
                  <c:v>108</c:v>
                </c:pt>
                <c:pt idx="2">
                  <c:v>37</c:v>
                </c:pt>
                <c:pt idx="3">
                  <c:v>84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E-486A-8DE4-464B4EAA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97304"/>
        <c:axId val="583600584"/>
      </c:barChart>
      <c:catAx>
        <c:axId val="58359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600584"/>
        <c:crosses val="autoZero"/>
        <c:auto val="1"/>
        <c:lblAlgn val="ctr"/>
        <c:lblOffset val="100"/>
        <c:noMultiLvlLbl val="0"/>
      </c:catAx>
      <c:valAx>
        <c:axId val="5836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9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23-4246-8A14-2B2D6B0DE0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23-4246-8A14-2B2D6B0DE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23-4246-8A14-2B2D6B0DE0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23-4246-8A14-2B2D6B0DE0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23-4246-8A14-2B2D6B0DE085}"/>
              </c:ext>
            </c:extLst>
          </c:dPt>
          <c:cat>
            <c:strRef>
              <c:f>Sheet1!$C$193:$C$197</c:f>
              <c:strCache>
                <c:ptCount val="5"/>
                <c:pt idx="0">
                  <c:v>rdcH wxYfha /lshd</c:v>
                </c:pt>
                <c:pt idx="1">
                  <c:v>fm!oa.,sl wxYfha /lshd</c:v>
                </c:pt>
                <c:pt idx="2">
                  <c:v>iajhx /lshd $jHdmdr</c:v>
                </c:pt>
                <c:pt idx="3">
                  <c:v>YsIH </c:v>
                </c:pt>
                <c:pt idx="4">
                  <c:v>/lshd úrys; </c:v>
                </c:pt>
              </c:strCache>
            </c:strRef>
          </c:cat>
          <c:val>
            <c:numRef>
              <c:f>Sheet1!$D$193:$D$197</c:f>
              <c:numCache>
                <c:formatCode>###0</c:formatCode>
                <c:ptCount val="5"/>
                <c:pt idx="0">
                  <c:v>46</c:v>
                </c:pt>
                <c:pt idx="1">
                  <c:v>108</c:v>
                </c:pt>
                <c:pt idx="2">
                  <c:v>37</c:v>
                </c:pt>
                <c:pt idx="3">
                  <c:v>84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6-4647-9EC6-8B2514E3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Sheet1!$C$164:$C$168</c:f>
              <c:strCache>
                <c:ptCount val="5"/>
                <c:pt idx="0">
                  <c:v>w'fmd'i' id'fm&lt; olajd</c:v>
                </c:pt>
                <c:pt idx="1">
                  <c:v>w'fmd'i' W'fm&lt; olajd</c:v>
                </c:pt>
                <c:pt idx="2">
                  <c:v>ämaf,daud   </c:v>
                </c:pt>
                <c:pt idx="3">
                  <c:v>úYAjúoHd, $Wiia wOHdmkh</c:v>
                </c:pt>
                <c:pt idx="4">
                  <c:v>mYapd;a Wmdê</c:v>
                </c:pt>
              </c:strCache>
            </c:strRef>
          </c:cat>
          <c:val>
            <c:numRef>
              <c:f>Sheet1!$D$164:$D$168</c:f>
              <c:numCache>
                <c:formatCode>###0</c:formatCode>
                <c:ptCount val="5"/>
                <c:pt idx="0">
                  <c:v>24</c:v>
                </c:pt>
                <c:pt idx="1">
                  <c:v>63</c:v>
                </c:pt>
                <c:pt idx="2">
                  <c:v>48</c:v>
                </c:pt>
                <c:pt idx="3">
                  <c:v>155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48C9-81BA-77973105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585504"/>
        <c:axId val="574589768"/>
      </c:barChart>
      <c:catAx>
        <c:axId val="5745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4589768"/>
        <c:crosses val="autoZero"/>
        <c:auto val="1"/>
        <c:lblAlgn val="ctr"/>
        <c:lblOffset val="100"/>
        <c:noMultiLvlLbl val="0"/>
      </c:catAx>
      <c:valAx>
        <c:axId val="5745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3-46AC-9BCB-F651FD2F1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3-46AC-9BCB-F651FD2F1105}"/>
              </c:ext>
            </c:extLst>
          </c:dPt>
          <c:cat>
            <c:strRef>
              <c:f>Sheet1!$C$670:$C$671</c:f>
              <c:strCache>
                <c:ptCount val="2"/>
                <c:pt idx="0">
                  <c:v>b;d m%udKj;</c:v>
                </c:pt>
                <c:pt idx="1">
                  <c:v>;rula ÿrg</c:v>
                </c:pt>
              </c:strCache>
            </c:strRef>
          </c:cat>
          <c:val>
            <c:numRef>
              <c:f>Sheet1!$D$670:$D$671</c:f>
              <c:numCache>
                <c:formatCode>###0</c:formatCode>
                <c:ptCount val="2"/>
                <c:pt idx="0">
                  <c:v>7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7-4927-96B2-C9526990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DE-4E57-8451-25EB3CCC1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DE-4E57-8451-25EB3CCC1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DE-4E57-8451-25EB3CCC1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DE-4E57-8451-25EB3CCC1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DE-4E57-8451-25EB3CCC124A}"/>
              </c:ext>
            </c:extLst>
          </c:dPt>
          <c:cat>
            <c:strRef>
              <c:f>Sheet1!$C$164:$C$168</c:f>
              <c:strCache>
                <c:ptCount val="5"/>
                <c:pt idx="0">
                  <c:v>w'fmd'i' id'fm&lt; olajd</c:v>
                </c:pt>
                <c:pt idx="1">
                  <c:v>w'fmd'i' W'fm&lt; olajd</c:v>
                </c:pt>
                <c:pt idx="2">
                  <c:v>ämaf,daud   </c:v>
                </c:pt>
                <c:pt idx="3">
                  <c:v>úYAjúoHd, $Wiia wOHdmkh</c:v>
                </c:pt>
                <c:pt idx="4">
                  <c:v>mYapd;a Wmdê</c:v>
                </c:pt>
              </c:strCache>
            </c:strRef>
          </c:cat>
          <c:val>
            <c:numRef>
              <c:f>Sheet1!$D$164:$D$168</c:f>
              <c:numCache>
                <c:formatCode>###0</c:formatCode>
                <c:ptCount val="5"/>
                <c:pt idx="0">
                  <c:v>24</c:v>
                </c:pt>
                <c:pt idx="1">
                  <c:v>63</c:v>
                </c:pt>
                <c:pt idx="2">
                  <c:v>48</c:v>
                </c:pt>
                <c:pt idx="3">
                  <c:v>155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8-43C2-AD62-CC6D6E2D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Sheet1!$C$135:$C$139</c:f>
              <c:strCache>
                <c:ptCount val="5"/>
                <c:pt idx="0">
                  <c:v>wjq' 18 ;a 24 ;a w;r</c:v>
                </c:pt>
                <c:pt idx="1">
                  <c:v>wjq' 25 ;a 35 ;a w;r  </c:v>
                </c:pt>
                <c:pt idx="2">
                  <c:v>wjq' 36 ;a 45 ;a w;r</c:v>
                </c:pt>
                <c:pt idx="3">
                  <c:v>wjq' 46 ;a 64 ;a w;r</c:v>
                </c:pt>
                <c:pt idx="4">
                  <c:v>wjq' 65 g jeä</c:v>
                </c:pt>
              </c:strCache>
            </c:strRef>
          </c:cat>
          <c:val>
            <c:numRef>
              <c:f>Sheet1!$D$135:$D$139</c:f>
              <c:numCache>
                <c:formatCode>###0</c:formatCode>
                <c:ptCount val="5"/>
                <c:pt idx="0">
                  <c:v>79</c:v>
                </c:pt>
                <c:pt idx="1">
                  <c:v>135</c:v>
                </c:pt>
                <c:pt idx="2">
                  <c:v>52</c:v>
                </c:pt>
                <c:pt idx="3">
                  <c:v>28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0-4602-BE62-ADCC892E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596656"/>
        <c:axId val="574595016"/>
      </c:barChart>
      <c:catAx>
        <c:axId val="5745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4595016"/>
        <c:crosses val="autoZero"/>
        <c:auto val="1"/>
        <c:lblAlgn val="ctr"/>
        <c:lblOffset val="100"/>
        <c:noMultiLvlLbl val="0"/>
      </c:catAx>
      <c:valAx>
        <c:axId val="5745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09-42CA-AD49-AA18EB3D82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09-42CA-AD49-AA18EB3D82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09-42CA-AD49-AA18EB3D82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09-42CA-AD49-AA18EB3D82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09-42CA-AD49-AA18EB3D820C}"/>
              </c:ext>
            </c:extLst>
          </c:dPt>
          <c:cat>
            <c:strRef>
              <c:f>Sheet1!$C$135:$C$139</c:f>
              <c:strCache>
                <c:ptCount val="5"/>
                <c:pt idx="0">
                  <c:v>wjq' 18 ;a 24 ;a w;r</c:v>
                </c:pt>
                <c:pt idx="1">
                  <c:v>wjq' 25 ;a 35 ;a w;r  </c:v>
                </c:pt>
                <c:pt idx="2">
                  <c:v>wjq' 36 ;a 45 ;a w;r</c:v>
                </c:pt>
                <c:pt idx="3">
                  <c:v>wjq' 46 ;a 64 ;a w;r</c:v>
                </c:pt>
                <c:pt idx="4">
                  <c:v>wjq' 65 g jeä</c:v>
                </c:pt>
              </c:strCache>
            </c:strRef>
          </c:cat>
          <c:val>
            <c:numRef>
              <c:f>Sheet1!$D$135:$D$139</c:f>
              <c:numCache>
                <c:formatCode>###0</c:formatCode>
                <c:ptCount val="5"/>
                <c:pt idx="0">
                  <c:v>79</c:v>
                </c:pt>
                <c:pt idx="1">
                  <c:v>135</c:v>
                </c:pt>
                <c:pt idx="2">
                  <c:v>52</c:v>
                </c:pt>
                <c:pt idx="3">
                  <c:v>28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C-43C8-A971-F5BDA39D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Sheet1!$C$109:$C$110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130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2-4355-9959-6B53D11B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74616"/>
        <c:axId val="581774944"/>
      </c:barChart>
      <c:catAx>
        <c:axId val="58177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774944"/>
        <c:crosses val="autoZero"/>
        <c:auto val="1"/>
        <c:lblAlgn val="ctr"/>
        <c:lblOffset val="100"/>
        <c:noMultiLvlLbl val="0"/>
      </c:catAx>
      <c:valAx>
        <c:axId val="5817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7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60-4482-B864-76B9B358B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60-4482-B864-76B9B358B840}"/>
              </c:ext>
            </c:extLst>
          </c:dPt>
          <c:cat>
            <c:strRef>
              <c:f>Sheet1!$C$109:$C$110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130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6-4F7A-B489-2976DAFB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Sheet1!$C$82:$C$84</c:f>
              <c:strCache>
                <c:ptCount val="3"/>
                <c:pt idx="0">
                  <c:v>w¾O kd.ßl</c:v>
                </c:pt>
                <c:pt idx="1">
                  <c:v>.%dóh</c:v>
                </c:pt>
                <c:pt idx="2">
                  <c:v>kd.ßl</c:v>
                </c:pt>
              </c:strCache>
            </c:strRef>
          </c:cat>
          <c:val>
            <c:numRef>
              <c:f>Sheet1!$D$82:$D$84</c:f>
              <c:numCache>
                <c:formatCode>###0</c:formatCode>
                <c:ptCount val="3"/>
                <c:pt idx="0">
                  <c:v>120</c:v>
                </c:pt>
                <c:pt idx="1">
                  <c:v>60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4-41A9-9F8B-B6F37FDB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747048"/>
        <c:axId val="584744096"/>
      </c:barChart>
      <c:catAx>
        <c:axId val="5847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744096"/>
        <c:crosses val="autoZero"/>
        <c:auto val="1"/>
        <c:lblAlgn val="ctr"/>
        <c:lblOffset val="100"/>
        <c:noMultiLvlLbl val="0"/>
      </c:catAx>
      <c:valAx>
        <c:axId val="5847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4C-4274-8AA2-6C08C271E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4C-4274-8AA2-6C08C271E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4C-4274-8AA2-6C08C271EDC8}"/>
              </c:ext>
            </c:extLst>
          </c:dPt>
          <c:cat>
            <c:strRef>
              <c:f>Sheet1!$C$82:$C$84</c:f>
              <c:strCache>
                <c:ptCount val="3"/>
                <c:pt idx="0">
                  <c:v>w¾O kd.ßl</c:v>
                </c:pt>
                <c:pt idx="1">
                  <c:v>.%dóh</c:v>
                </c:pt>
                <c:pt idx="2">
                  <c:v>kd.ßl</c:v>
                </c:pt>
              </c:strCache>
            </c:strRef>
          </c:cat>
          <c:val>
            <c:numRef>
              <c:f>Sheet1!$D$82:$D$84</c:f>
              <c:numCache>
                <c:formatCode>###0</c:formatCode>
                <c:ptCount val="3"/>
                <c:pt idx="0">
                  <c:v>120</c:v>
                </c:pt>
                <c:pt idx="1">
                  <c:v>60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1-4BA9-BB2A-3218C6A4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Sheet1!$C$54:$C$56</c:f>
              <c:strCache>
                <c:ptCount val="3"/>
                <c:pt idx="0">
                  <c:v>fld&lt;U</c:v>
                </c:pt>
                <c:pt idx="1">
                  <c:v>.d,a,</c:v>
                </c:pt>
                <c:pt idx="2">
                  <c:v>ud;r</c:v>
                </c:pt>
              </c:strCache>
            </c:strRef>
          </c:cat>
          <c:val>
            <c:numRef>
              <c:f>Sheet1!$D$54:$D$56</c:f>
              <c:numCache>
                <c:formatCode>###0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601-91EC-0E80169C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734328"/>
        <c:axId val="575728424"/>
      </c:barChart>
      <c:catAx>
        <c:axId val="5757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728424"/>
        <c:crosses val="autoZero"/>
        <c:auto val="1"/>
        <c:lblAlgn val="ctr"/>
        <c:lblOffset val="100"/>
        <c:noMultiLvlLbl val="0"/>
      </c:catAx>
      <c:valAx>
        <c:axId val="5757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3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69-44FC-A1F2-48F6E0184E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69-44FC-A1F2-48F6E0184E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69-44FC-A1F2-48F6E0184E03}"/>
              </c:ext>
            </c:extLst>
          </c:dPt>
          <c:cat>
            <c:strRef>
              <c:f>Sheet1!$C$54:$C$56</c:f>
              <c:strCache>
                <c:ptCount val="3"/>
                <c:pt idx="0">
                  <c:v>fld&lt;U</c:v>
                </c:pt>
                <c:pt idx="1">
                  <c:v>.d,a,</c:v>
                </c:pt>
                <c:pt idx="2">
                  <c:v>ud;r</c:v>
                </c:pt>
              </c:strCache>
            </c:strRef>
          </c:cat>
          <c:val>
            <c:numRef>
              <c:f>Sheet1!$D$54:$D$56</c:f>
              <c:numCache>
                <c:formatCode>###0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A-461A-88AA-9D7D296B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Sheet1!$N$733</c:f>
              <c:strCache>
                <c:ptCount val="1"/>
                <c:pt idx="0">
                  <c:v>කොතලාවල ආරක්ෂක විශ්වවිද්‍යාල පනත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Sheet1!$M$734:$M$738</c:f>
              <c:strCache>
                <c:ptCount val="5"/>
                <c:pt idx="0">
                  <c:v>අවු. 18 ත් 24 ත් අතර</c:v>
                </c:pt>
                <c:pt idx="1">
                  <c:v>අවු. 25 ත් 35 ත් අතර</c:v>
                </c:pt>
                <c:pt idx="2">
                  <c:v>අවු. 36 ත් 45 ත් අතර</c:v>
                </c:pt>
                <c:pt idx="3">
                  <c:v>අවු. 46 ත් 64 ත් අතර</c:v>
                </c:pt>
                <c:pt idx="4">
                  <c:v>අවු. 65 ට වැඩි</c:v>
                </c:pt>
              </c:strCache>
            </c:strRef>
          </c:cat>
          <c:val>
            <c:numRef>
              <c:f>Sheet1!$N$734:$N$738</c:f>
              <c:numCache>
                <c:formatCode>###0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F-4DAC-B2B4-DEA9C979CE90}"/>
            </c:ext>
          </c:extLst>
        </c:ser>
        <c:ser>
          <c:idx val="1"/>
          <c:order val="1"/>
          <c:tx>
            <c:strRef>
              <c:f>Sheet1!$O$733</c:f>
              <c:strCache>
                <c:ptCount val="1"/>
                <c:pt idx="0">
                  <c:v>ත්‍රස්තවාදය වැළැක්වීමේ පනත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Sheet1!$M$734:$M$738</c:f>
              <c:strCache>
                <c:ptCount val="5"/>
                <c:pt idx="0">
                  <c:v>අවු. 18 ත් 24 ත් අතර</c:v>
                </c:pt>
                <c:pt idx="1">
                  <c:v>අවු. 25 ත් 35 ත් අතර</c:v>
                </c:pt>
                <c:pt idx="2">
                  <c:v>අවු. 36 ත් 45 ත් අතර</c:v>
                </c:pt>
                <c:pt idx="3">
                  <c:v>අවු. 46 ත් 64 ත් අතර</c:v>
                </c:pt>
                <c:pt idx="4">
                  <c:v>අවු. 65 ට වැඩි</c:v>
                </c:pt>
              </c:strCache>
            </c:strRef>
          </c:cat>
          <c:val>
            <c:numRef>
              <c:f>Sheet1!$O$734:$O$738</c:f>
              <c:numCache>
                <c:formatCode>###0</c:formatCode>
                <c:ptCount val="5"/>
                <c:pt idx="0">
                  <c:v>17</c:v>
                </c:pt>
                <c:pt idx="1">
                  <c:v>29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F-4DAC-B2B4-DEA9C979CE90}"/>
            </c:ext>
          </c:extLst>
        </c:ser>
        <c:ser>
          <c:idx val="2"/>
          <c:order val="2"/>
          <c:tx>
            <c:strRef>
              <c:f>Sheet1!$P$733</c:f>
              <c:strCache>
                <c:ptCount val="1"/>
                <c:pt idx="0">
                  <c:v>පෝර්ට්සිටි පනත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Sheet1!$M$734:$M$738</c:f>
              <c:strCache>
                <c:ptCount val="5"/>
                <c:pt idx="0">
                  <c:v>අවු. 18 ත් 24 ත් අතර</c:v>
                </c:pt>
                <c:pt idx="1">
                  <c:v>අවු. 25 ත් 35 ත් අතර</c:v>
                </c:pt>
                <c:pt idx="2">
                  <c:v>අවු. 36 ත් 45 ත් අතර</c:v>
                </c:pt>
                <c:pt idx="3">
                  <c:v>අවු. 46 ත් 64 ත් අතර</c:v>
                </c:pt>
                <c:pt idx="4">
                  <c:v>අවු. 65 ට වැඩි</c:v>
                </c:pt>
              </c:strCache>
            </c:strRef>
          </c:cat>
          <c:val>
            <c:numRef>
              <c:f>Sheet1!$P$734:$P$738</c:f>
              <c:numCache>
                <c:formatCode>###0</c:formatCode>
                <c:ptCount val="5"/>
                <c:pt idx="0">
                  <c:v>22</c:v>
                </c:pt>
                <c:pt idx="1">
                  <c:v>52</c:v>
                </c:pt>
                <c:pt idx="2">
                  <c:v>44</c:v>
                </c:pt>
                <c:pt idx="3">
                  <c:v>25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F-4DAC-B2B4-DEA9C979CE90}"/>
            </c:ext>
          </c:extLst>
        </c:ser>
        <c:ser>
          <c:idx val="3"/>
          <c:order val="3"/>
          <c:tx>
            <c:strRef>
              <c:f>Sheet1!$Q$733</c:f>
              <c:strCache>
                <c:ptCount val="1"/>
                <c:pt idx="0">
                  <c:v>පෞද්ගලික විශ්වවිද්‍යාල පනත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Sheet1!$M$734:$M$738</c:f>
              <c:strCache>
                <c:ptCount val="5"/>
                <c:pt idx="0">
                  <c:v>අවු. 18 ත් 24 ත් අතර</c:v>
                </c:pt>
                <c:pt idx="1">
                  <c:v>අවු. 25 ත් 35 ත් අතර</c:v>
                </c:pt>
                <c:pt idx="2">
                  <c:v>අවු. 36 ත් 45 ත් අතර</c:v>
                </c:pt>
                <c:pt idx="3">
                  <c:v>අවු. 46 ත් 64 ත් අතර</c:v>
                </c:pt>
                <c:pt idx="4">
                  <c:v>අවු. 65 ට වැඩි</c:v>
                </c:pt>
              </c:strCache>
            </c:strRef>
          </c:cat>
          <c:val>
            <c:numRef>
              <c:f>Sheet1!$Q$734:$Q$738</c:f>
              <c:numCache>
                <c:formatCode>###0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F-4DAC-B2B4-DEA9C979CE90}"/>
            </c:ext>
          </c:extLst>
        </c:ser>
        <c:ser>
          <c:idx val="4"/>
          <c:order val="4"/>
          <c:tx>
            <c:strRef>
              <c:f>Sheet1!$R$733</c:f>
              <c:strCache>
                <c:ptCount val="1"/>
                <c:pt idx="0">
                  <c:v>වෙනත්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Sheet1!$M$734:$M$738</c:f>
              <c:strCache>
                <c:ptCount val="5"/>
                <c:pt idx="0">
                  <c:v>අවු. 18 ත් 24 ත් අතර</c:v>
                </c:pt>
                <c:pt idx="1">
                  <c:v>අවු. 25 ත් 35 ත් අතර</c:v>
                </c:pt>
                <c:pt idx="2">
                  <c:v>අවු. 36 ත් 45 ත් අතර</c:v>
                </c:pt>
                <c:pt idx="3">
                  <c:v>අවු. 46 ත් 64 ත් අතර</c:v>
                </c:pt>
                <c:pt idx="4">
                  <c:v>අවු. 65 ට වැඩි</c:v>
                </c:pt>
              </c:strCache>
            </c:strRef>
          </c:cat>
          <c:val>
            <c:numRef>
              <c:f>Sheet1!$R$734:$R$738</c:f>
              <c:numCache>
                <c:formatCode>###0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F-4DAC-B2B4-DEA9C979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671328"/>
        <c:axId val="579671000"/>
      </c:barChart>
      <c:catAx>
        <c:axId val="5796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9671000"/>
        <c:crosses val="autoZero"/>
        <c:auto val="1"/>
        <c:lblAlgn val="ctr"/>
        <c:lblOffset val="100"/>
        <c:noMultiLvlLbl val="0"/>
      </c:catAx>
      <c:valAx>
        <c:axId val="5796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96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Sheet1!$C$644:$C$645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Sheet1!$D$644:$D$645</c:f>
              <c:numCache>
                <c:formatCode>###0</c:formatCode>
                <c:ptCount val="2"/>
                <c:pt idx="0">
                  <c:v>46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C-4207-809A-14927C50C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73448"/>
        <c:axId val="576273120"/>
      </c:barChart>
      <c:catAx>
        <c:axId val="57627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6273120"/>
        <c:crosses val="autoZero"/>
        <c:auto val="1"/>
        <c:lblAlgn val="ctr"/>
        <c:lblOffset val="100"/>
        <c:noMultiLvlLbl val="0"/>
      </c:catAx>
      <c:valAx>
        <c:axId val="5762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7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Sheet1!$M$760</c:f>
              <c:strCache>
                <c:ptCount val="1"/>
                <c:pt idx="0">
                  <c:v>අ.පො.ස. සා.පෙළ දක්වා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Sheet1!$N$759:$Q$759</c:f>
              <c:strCache>
                <c:ptCount val="4"/>
                <c:pt idx="0">
                  <c:v>අදහසක් නැත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Sheet1!$N$760:$Q$760</c:f>
              <c:numCache>
                <c:formatCode>###0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C-4230-96D1-F0F78D454198}"/>
            </c:ext>
          </c:extLst>
        </c:ser>
        <c:ser>
          <c:idx val="1"/>
          <c:order val="1"/>
          <c:tx>
            <c:strRef>
              <c:f>Sheet1!$M$761</c:f>
              <c:strCache>
                <c:ptCount val="1"/>
                <c:pt idx="0">
                  <c:v>අ.පො.ස. උ.පෙළ දක්වා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Sheet1!$N$759:$Q$759</c:f>
              <c:strCache>
                <c:ptCount val="4"/>
                <c:pt idx="0">
                  <c:v>අදහසක් නැත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Sheet1!$N$761:$Q$761</c:f>
              <c:numCache>
                <c:formatCode>###0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C-4230-96D1-F0F78D454198}"/>
            </c:ext>
          </c:extLst>
        </c:ser>
        <c:ser>
          <c:idx val="2"/>
          <c:order val="2"/>
          <c:tx>
            <c:strRef>
              <c:f>Sheet1!$M$762</c:f>
              <c:strCache>
                <c:ptCount val="1"/>
                <c:pt idx="0">
                  <c:v>ඩිප්ලෝමා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Sheet1!$N$759:$Q$759</c:f>
              <c:strCache>
                <c:ptCount val="4"/>
                <c:pt idx="0">
                  <c:v>අදහසක් නැත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Sheet1!$N$762:$Q$762</c:f>
              <c:numCache>
                <c:formatCode>###0</c:formatCode>
                <c:ptCount val="4"/>
                <c:pt idx="0">
                  <c:v>4</c:v>
                </c:pt>
                <c:pt idx="1">
                  <c:v>7</c:v>
                </c:pt>
                <c:pt idx="2">
                  <c:v>24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C-4230-96D1-F0F78D454198}"/>
            </c:ext>
          </c:extLst>
        </c:ser>
        <c:ser>
          <c:idx val="3"/>
          <c:order val="3"/>
          <c:tx>
            <c:strRef>
              <c:f>Sheet1!$M$763</c:f>
              <c:strCache>
                <c:ptCount val="1"/>
                <c:pt idx="0">
                  <c:v>විශ්වවිද්‍යාල/උසස් අධ්‍යාපනය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Sheet1!$N$759:$Q$759</c:f>
              <c:strCache>
                <c:ptCount val="4"/>
                <c:pt idx="0">
                  <c:v>අදහසක් නැත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Sheet1!$N$763:$Q$763</c:f>
              <c:numCache>
                <c:formatCode>###0</c:formatCode>
                <c:ptCount val="4"/>
                <c:pt idx="0">
                  <c:v>13</c:v>
                </c:pt>
                <c:pt idx="1">
                  <c:v>32</c:v>
                </c:pt>
                <c:pt idx="2">
                  <c:v>76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C-4230-96D1-F0F78D454198}"/>
            </c:ext>
          </c:extLst>
        </c:ser>
        <c:ser>
          <c:idx val="4"/>
          <c:order val="4"/>
          <c:tx>
            <c:strRef>
              <c:f>Sheet1!$M$764</c:f>
              <c:strCache>
                <c:ptCount val="1"/>
                <c:pt idx="0">
                  <c:v>පශ්චාත් උපාධි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Sheet1!$N$759:$Q$759</c:f>
              <c:strCache>
                <c:ptCount val="4"/>
                <c:pt idx="0">
                  <c:v>අදහසක් නැත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Sheet1!$N$764:$Q$764</c:f>
              <c:numCache>
                <c:formatCode>###0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C-4230-96D1-F0F78D45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75080"/>
        <c:axId val="575567208"/>
      </c:barChart>
      <c:catAx>
        <c:axId val="57557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567208"/>
        <c:crosses val="autoZero"/>
        <c:auto val="1"/>
        <c:lblAlgn val="ctr"/>
        <c:lblOffset val="100"/>
        <c:noMultiLvlLbl val="0"/>
      </c:catAx>
      <c:valAx>
        <c:axId val="5755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57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8-4ACA-88A4-275497F5FD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8-4ACA-88A4-275497F5FD1B}"/>
              </c:ext>
            </c:extLst>
          </c:dPt>
          <c:cat>
            <c:strRef>
              <c:f>Sheet1!$C$644:$C$645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Sheet1!$D$644:$D$645</c:f>
              <c:numCache>
                <c:formatCode>###0</c:formatCode>
                <c:ptCount val="2"/>
                <c:pt idx="0">
                  <c:v>46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9-4B6D-8691-F005E805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Sheet1!$C$614:$C$619</c:f>
              <c:strCache>
                <c:ptCount val="6"/>
                <c:pt idx="0">
                  <c:v>lgl;d</c:v>
                </c:pt>
                <c:pt idx="1">
                  <c:v>.=jka úÿ,sh</c:v>
                </c:pt>
                <c:pt idx="2">
                  <c:v>mqj;a m;a</c:v>
                </c:pt>
                <c:pt idx="3">
                  <c:v>rEmjdysksh</c:v>
                </c:pt>
                <c:pt idx="4">
                  <c:v>iudc udOH</c:v>
                </c:pt>
                <c:pt idx="5">
                  <c:v>fjk;a</c:v>
                </c:pt>
              </c:strCache>
            </c:strRef>
          </c:cat>
          <c:val>
            <c:numRef>
              <c:f>Sheet1!$D$614:$D$619</c:f>
              <c:numCache>
                <c:formatCode>###0</c:formatCode>
                <c:ptCount val="6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181</c:v>
                </c:pt>
                <c:pt idx="4">
                  <c:v>75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9-4D17-AA30-D38951CE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812896"/>
        <c:axId val="578810600"/>
      </c:barChart>
      <c:catAx>
        <c:axId val="5788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8810600"/>
        <c:crosses val="autoZero"/>
        <c:auto val="1"/>
        <c:lblAlgn val="ctr"/>
        <c:lblOffset val="100"/>
        <c:noMultiLvlLbl val="0"/>
      </c:catAx>
      <c:valAx>
        <c:axId val="5788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C1-4E5B-9088-1F8C533D5F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1-4E5B-9088-1F8C533D5F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C1-4E5B-9088-1F8C533D5F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C1-4E5B-9088-1F8C533D5F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C1-4E5B-9088-1F8C533D5F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C1-4E5B-9088-1F8C533D5F8D}"/>
              </c:ext>
            </c:extLst>
          </c:dPt>
          <c:cat>
            <c:strRef>
              <c:f>Sheet1!$C$614:$C$619</c:f>
              <c:strCache>
                <c:ptCount val="6"/>
                <c:pt idx="0">
                  <c:v>lgl;d</c:v>
                </c:pt>
                <c:pt idx="1">
                  <c:v>.=jka úÿ,sh</c:v>
                </c:pt>
                <c:pt idx="2">
                  <c:v>mqj;a m;a</c:v>
                </c:pt>
                <c:pt idx="3">
                  <c:v>rEmjdysksh</c:v>
                </c:pt>
                <c:pt idx="4">
                  <c:v>iudc udOH</c:v>
                </c:pt>
                <c:pt idx="5">
                  <c:v>fjk;a</c:v>
                </c:pt>
              </c:strCache>
            </c:strRef>
          </c:cat>
          <c:val>
            <c:numRef>
              <c:f>Sheet1!$D$614:$D$619</c:f>
              <c:numCache>
                <c:formatCode>###0</c:formatCode>
                <c:ptCount val="6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181</c:v>
                </c:pt>
                <c:pt idx="4">
                  <c:v>75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E-479B-B5D7-AB74677D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Sheet1!$C$586:$C$589</c:f>
              <c:strCache>
                <c:ptCount val="4"/>
                <c:pt idx="0">
                  <c:v>Tõ    </c:v>
                </c:pt>
                <c:pt idx="1">
                  <c:v>ke; </c:v>
                </c:pt>
                <c:pt idx="2">
                  <c:v>;rula ÿrg </c:v>
                </c:pt>
                <c:pt idx="3">
                  <c:v>woyila ke;</c:v>
                </c:pt>
              </c:strCache>
            </c:strRef>
          </c:cat>
          <c:val>
            <c:numRef>
              <c:f>Sheet1!$D$586:$D$589</c:f>
              <c:numCache>
                <c:formatCode>###0</c:formatCode>
                <c:ptCount val="4"/>
                <c:pt idx="0">
                  <c:v>92</c:v>
                </c:pt>
                <c:pt idx="1">
                  <c:v>42</c:v>
                </c:pt>
                <c:pt idx="2">
                  <c:v>162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D-49B9-8C55-F5C0EE77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81688"/>
        <c:axId val="578809944"/>
      </c:barChart>
      <c:catAx>
        <c:axId val="65208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8809944"/>
        <c:crosses val="autoZero"/>
        <c:auto val="1"/>
        <c:lblAlgn val="ctr"/>
        <c:lblOffset val="100"/>
        <c:noMultiLvlLbl val="0"/>
      </c:catAx>
      <c:valAx>
        <c:axId val="5788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703</xdr:row>
      <xdr:rowOff>90487</xdr:rowOff>
    </xdr:from>
    <xdr:to>
      <xdr:col>5</xdr:col>
      <xdr:colOff>704850</xdr:colOff>
      <xdr:row>717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77882-823F-6CC6-550E-87FF5182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703</xdr:row>
      <xdr:rowOff>90487</xdr:rowOff>
    </xdr:from>
    <xdr:to>
      <xdr:col>11</xdr:col>
      <xdr:colOff>257175</xdr:colOff>
      <xdr:row>717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6828F7-3E06-CCF1-27E5-829944C9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904875</xdr:colOff>
      <xdr:row>675</xdr:row>
      <xdr:rowOff>80962</xdr:rowOff>
    </xdr:from>
    <xdr:to>
      <xdr:col>5</xdr:col>
      <xdr:colOff>114300</xdr:colOff>
      <xdr:row>688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1148B-841B-A56F-A2E4-B70B9A3CF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675</xdr:row>
      <xdr:rowOff>80962</xdr:rowOff>
    </xdr:from>
    <xdr:to>
      <xdr:col>10</xdr:col>
      <xdr:colOff>581025</xdr:colOff>
      <xdr:row>688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EBA261-6009-B70F-88EB-39E9720F8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1114425</xdr:colOff>
      <xdr:row>647</xdr:row>
      <xdr:rowOff>176212</xdr:rowOff>
    </xdr:from>
    <xdr:to>
      <xdr:col>5</xdr:col>
      <xdr:colOff>323850</xdr:colOff>
      <xdr:row>660</xdr:row>
      <xdr:rowOff>195262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5D5427-8367-2343-15EE-EB41BDC29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638175</xdr:colOff>
      <xdr:row>647</xdr:row>
      <xdr:rowOff>157162</xdr:rowOff>
    </xdr:from>
    <xdr:to>
      <xdr:col>10</xdr:col>
      <xdr:colOff>685800</xdr:colOff>
      <xdr:row>660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23E956-36F3-49B4-08D7-28D16CA5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1381125</xdr:colOff>
      <xdr:row>623</xdr:row>
      <xdr:rowOff>71437</xdr:rowOff>
    </xdr:from>
    <xdr:to>
      <xdr:col>5</xdr:col>
      <xdr:colOff>590550</xdr:colOff>
      <xdr:row>636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2FAD4-05D5-3743-5A5D-B5CD21F2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685800</xdr:colOff>
      <xdr:row>623</xdr:row>
      <xdr:rowOff>138112</xdr:rowOff>
    </xdr:from>
    <xdr:to>
      <xdr:col>10</xdr:col>
      <xdr:colOff>733425</xdr:colOff>
      <xdr:row>636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7A31E-9E9F-E756-AF54-94204B652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638175</xdr:colOff>
      <xdr:row>592</xdr:row>
      <xdr:rowOff>147637</xdr:rowOff>
    </xdr:from>
    <xdr:to>
      <xdr:col>6</xdr:col>
      <xdr:colOff>352425</xdr:colOff>
      <xdr:row>605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B89609-C477-8DEE-A5C3-10428C84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838200</xdr:colOff>
      <xdr:row>591</xdr:row>
      <xdr:rowOff>157162</xdr:rowOff>
    </xdr:from>
    <xdr:to>
      <xdr:col>11</xdr:col>
      <xdr:colOff>885825</xdr:colOff>
      <xdr:row>604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EF8DB9-2881-6EEA-2A14-BA6679D2C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1171575</xdr:colOff>
      <xdr:row>562</xdr:row>
      <xdr:rowOff>128587</xdr:rowOff>
    </xdr:from>
    <xdr:to>
      <xdr:col>5</xdr:col>
      <xdr:colOff>381000</xdr:colOff>
      <xdr:row>575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5B5F61-1A1A-72C1-6116-A1BC26E8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771525</xdr:colOff>
      <xdr:row>562</xdr:row>
      <xdr:rowOff>71437</xdr:rowOff>
    </xdr:from>
    <xdr:to>
      <xdr:col>10</xdr:col>
      <xdr:colOff>819150</xdr:colOff>
      <xdr:row>575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8AC2C7-F5B8-AE18-693B-3D7B4378F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1047750</xdr:colOff>
      <xdr:row>537</xdr:row>
      <xdr:rowOff>185737</xdr:rowOff>
    </xdr:from>
    <xdr:to>
      <xdr:col>5</xdr:col>
      <xdr:colOff>257175</xdr:colOff>
      <xdr:row>550</xdr:row>
      <xdr:rowOff>204787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ABEA17-417D-BEF0-32D7-E330CF4B6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628650</xdr:colOff>
      <xdr:row>538</xdr:row>
      <xdr:rowOff>42862</xdr:rowOff>
    </xdr:from>
    <xdr:to>
      <xdr:col>10</xdr:col>
      <xdr:colOff>676275</xdr:colOff>
      <xdr:row>551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6D3057-1BB1-0A28-DD63-0F834CF3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47625</xdr:colOff>
      <xdr:row>510</xdr:row>
      <xdr:rowOff>23812</xdr:rowOff>
    </xdr:from>
    <xdr:to>
      <xdr:col>11</xdr:col>
      <xdr:colOff>95250</xdr:colOff>
      <xdr:row>523</xdr:row>
      <xdr:rowOff>42862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C61CA2-E938-9E80-169B-1CFAFB2F0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1257300</xdr:colOff>
      <xdr:row>509</xdr:row>
      <xdr:rowOff>195262</xdr:rowOff>
    </xdr:from>
    <xdr:to>
      <xdr:col>5</xdr:col>
      <xdr:colOff>466725</xdr:colOff>
      <xdr:row>523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E5CD37-0E24-3D71-A58E-88A5F2E9E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1047750</xdr:colOff>
      <xdr:row>479</xdr:row>
      <xdr:rowOff>138112</xdr:rowOff>
    </xdr:from>
    <xdr:to>
      <xdr:col>5</xdr:col>
      <xdr:colOff>257175</xdr:colOff>
      <xdr:row>492</xdr:row>
      <xdr:rowOff>157162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93CDD2B-E9EA-8FD3-BCAB-D525FBE19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628650</xdr:colOff>
      <xdr:row>480</xdr:row>
      <xdr:rowOff>23812</xdr:rowOff>
    </xdr:from>
    <xdr:to>
      <xdr:col>10</xdr:col>
      <xdr:colOff>676275</xdr:colOff>
      <xdr:row>493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019FCF-8BC7-2A99-F72C-1CD680964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1200150</xdr:colOff>
      <xdr:row>452</xdr:row>
      <xdr:rowOff>138112</xdr:rowOff>
    </xdr:from>
    <xdr:to>
      <xdr:col>5</xdr:col>
      <xdr:colOff>409575</xdr:colOff>
      <xdr:row>465</xdr:row>
      <xdr:rowOff>157162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A789ABD-7486-E481-1268-F599A3B4F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685800</xdr:colOff>
      <xdr:row>452</xdr:row>
      <xdr:rowOff>109537</xdr:rowOff>
    </xdr:from>
    <xdr:to>
      <xdr:col>10</xdr:col>
      <xdr:colOff>733425</xdr:colOff>
      <xdr:row>465</xdr:row>
      <xdr:rowOff>128587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C8F495-D131-0616-A1E2-470120CD1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1228725</xdr:colOff>
      <xdr:row>425</xdr:row>
      <xdr:rowOff>71437</xdr:rowOff>
    </xdr:from>
    <xdr:to>
      <xdr:col>5</xdr:col>
      <xdr:colOff>438150</xdr:colOff>
      <xdr:row>438</xdr:row>
      <xdr:rowOff>90487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FD77786-705F-DB8B-CC1E-B9972EC1F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819150</xdr:colOff>
      <xdr:row>426</xdr:row>
      <xdr:rowOff>23812</xdr:rowOff>
    </xdr:from>
    <xdr:to>
      <xdr:col>10</xdr:col>
      <xdr:colOff>866775</xdr:colOff>
      <xdr:row>439</xdr:row>
      <xdr:rowOff>42862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B51915D-C351-3632-C259-40BF7CE8D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428625</xdr:colOff>
      <xdr:row>398</xdr:row>
      <xdr:rowOff>185737</xdr:rowOff>
    </xdr:from>
    <xdr:to>
      <xdr:col>6</xdr:col>
      <xdr:colOff>142875</xdr:colOff>
      <xdr:row>411</xdr:row>
      <xdr:rowOff>204787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C115AF-3448-C71B-02E0-DDBF224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571500</xdr:colOff>
      <xdr:row>399</xdr:row>
      <xdr:rowOff>100012</xdr:rowOff>
    </xdr:from>
    <xdr:to>
      <xdr:col>11</xdr:col>
      <xdr:colOff>619125</xdr:colOff>
      <xdr:row>412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DECF372-5374-22EC-93BB-D7131A74B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647700</xdr:colOff>
      <xdr:row>369</xdr:row>
      <xdr:rowOff>147637</xdr:rowOff>
    </xdr:from>
    <xdr:to>
      <xdr:col>6</xdr:col>
      <xdr:colOff>361950</xdr:colOff>
      <xdr:row>382</xdr:row>
      <xdr:rowOff>166687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EB77674-0972-8C20-7A68-39623A68C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628650</xdr:colOff>
      <xdr:row>369</xdr:row>
      <xdr:rowOff>128587</xdr:rowOff>
    </xdr:from>
    <xdr:to>
      <xdr:col>11</xdr:col>
      <xdr:colOff>676275</xdr:colOff>
      <xdr:row>382</xdr:row>
      <xdr:rowOff>147637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1475B55-0525-914F-3137-78608F72B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628650</xdr:colOff>
      <xdr:row>344</xdr:row>
      <xdr:rowOff>52387</xdr:rowOff>
    </xdr:from>
    <xdr:to>
      <xdr:col>4</xdr:col>
      <xdr:colOff>742950</xdr:colOff>
      <xdr:row>357</xdr:row>
      <xdr:rowOff>71437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520DB27-F4FC-A358-E0E0-A5BFE6916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628650</xdr:colOff>
      <xdr:row>342</xdr:row>
      <xdr:rowOff>147637</xdr:rowOff>
    </xdr:from>
    <xdr:to>
      <xdr:col>10</xdr:col>
      <xdr:colOff>676275</xdr:colOff>
      <xdr:row>355</xdr:row>
      <xdr:rowOff>166687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39BDF30-DDC6-B590-A767-C22A5288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314325</xdr:colOff>
      <xdr:row>314</xdr:row>
      <xdr:rowOff>195262</xdr:rowOff>
    </xdr:from>
    <xdr:to>
      <xdr:col>11</xdr:col>
      <xdr:colOff>361950</xdr:colOff>
      <xdr:row>328</xdr:row>
      <xdr:rowOff>4762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E2655F-8C3D-E2A0-F4A5-5227663B1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400050</xdr:colOff>
      <xdr:row>315</xdr:row>
      <xdr:rowOff>195262</xdr:rowOff>
    </xdr:from>
    <xdr:to>
      <xdr:col>6</xdr:col>
      <xdr:colOff>114300</xdr:colOff>
      <xdr:row>329</xdr:row>
      <xdr:rowOff>4762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43B62B2-4945-C461-98AE-2BD0B45D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1219200</xdr:colOff>
      <xdr:row>286</xdr:row>
      <xdr:rowOff>71437</xdr:rowOff>
    </xdr:from>
    <xdr:to>
      <xdr:col>5</xdr:col>
      <xdr:colOff>428625</xdr:colOff>
      <xdr:row>299</xdr:row>
      <xdr:rowOff>90487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9CE4CBA-39A3-CCD9-DF9A-1F2619D45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38100</xdr:colOff>
      <xdr:row>286</xdr:row>
      <xdr:rowOff>71437</xdr:rowOff>
    </xdr:from>
    <xdr:to>
      <xdr:col>11</xdr:col>
      <xdr:colOff>85725</xdr:colOff>
      <xdr:row>299</xdr:row>
      <xdr:rowOff>90487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73EAB49-A5F9-776C-3310-DBDEE96ED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838200</xdr:colOff>
      <xdr:row>258</xdr:row>
      <xdr:rowOff>138112</xdr:rowOff>
    </xdr:from>
    <xdr:to>
      <xdr:col>5</xdr:col>
      <xdr:colOff>47625</xdr:colOff>
      <xdr:row>271</xdr:row>
      <xdr:rowOff>157162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3F6504F-9B81-0841-8EA4-3B12C6874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781050</xdr:colOff>
      <xdr:row>258</xdr:row>
      <xdr:rowOff>100012</xdr:rowOff>
    </xdr:from>
    <xdr:to>
      <xdr:col>10</xdr:col>
      <xdr:colOff>828675</xdr:colOff>
      <xdr:row>271</xdr:row>
      <xdr:rowOff>119062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986510F-B18D-F0FF-123D-9529290EC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1114425</xdr:colOff>
      <xdr:row>230</xdr:row>
      <xdr:rowOff>176212</xdr:rowOff>
    </xdr:from>
    <xdr:to>
      <xdr:col>5</xdr:col>
      <xdr:colOff>323850</xdr:colOff>
      <xdr:row>243</xdr:row>
      <xdr:rowOff>195262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11F04F-FE48-84D4-A065-556FA7BB9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733425</xdr:colOff>
      <xdr:row>230</xdr:row>
      <xdr:rowOff>185737</xdr:rowOff>
    </xdr:from>
    <xdr:to>
      <xdr:col>10</xdr:col>
      <xdr:colOff>781050</xdr:colOff>
      <xdr:row>243</xdr:row>
      <xdr:rowOff>204787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F5E95C4-42FA-1BAC-10B8-EA5C149E5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771525</xdr:colOff>
      <xdr:row>201</xdr:row>
      <xdr:rowOff>52387</xdr:rowOff>
    </xdr:from>
    <xdr:to>
      <xdr:col>4</xdr:col>
      <xdr:colOff>885825</xdr:colOff>
      <xdr:row>214</xdr:row>
      <xdr:rowOff>71437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6BFE371-ADCD-C377-5009-F702088EF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647700</xdr:colOff>
      <xdr:row>201</xdr:row>
      <xdr:rowOff>80962</xdr:rowOff>
    </xdr:from>
    <xdr:to>
      <xdr:col>10</xdr:col>
      <xdr:colOff>695325</xdr:colOff>
      <xdr:row>214</xdr:row>
      <xdr:rowOff>100012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331C2D7-895C-208D-0973-BD9A79616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247650</xdr:colOff>
      <xdr:row>173</xdr:row>
      <xdr:rowOff>4762</xdr:rowOff>
    </xdr:from>
    <xdr:to>
      <xdr:col>5</xdr:col>
      <xdr:colOff>866775</xdr:colOff>
      <xdr:row>186</xdr:row>
      <xdr:rowOff>23812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D07E1BF-5930-C3A5-A76A-D7C99E0B4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466725</xdr:colOff>
      <xdr:row>173</xdr:row>
      <xdr:rowOff>157162</xdr:rowOff>
    </xdr:from>
    <xdr:to>
      <xdr:col>11</xdr:col>
      <xdr:colOff>514350</xdr:colOff>
      <xdr:row>186</xdr:row>
      <xdr:rowOff>176212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8A4E8F0-A58E-418A-6D05-28C878223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104775</xdr:colOff>
      <xdr:row>141</xdr:row>
      <xdr:rowOff>176212</xdr:rowOff>
    </xdr:from>
    <xdr:to>
      <xdr:col>5</xdr:col>
      <xdr:colOff>723900</xdr:colOff>
      <xdr:row>154</xdr:row>
      <xdr:rowOff>195262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40196B8-836F-697E-E105-5DC3CA318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238125</xdr:colOff>
      <xdr:row>141</xdr:row>
      <xdr:rowOff>90487</xdr:rowOff>
    </xdr:from>
    <xdr:to>
      <xdr:col>11</xdr:col>
      <xdr:colOff>285750</xdr:colOff>
      <xdr:row>154</xdr:row>
      <xdr:rowOff>109537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BE14657-D579-C66A-48B0-9F36C9A1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352425</xdr:colOff>
      <xdr:row>116</xdr:row>
      <xdr:rowOff>4762</xdr:rowOff>
    </xdr:from>
    <xdr:to>
      <xdr:col>4</xdr:col>
      <xdr:colOff>466725</xdr:colOff>
      <xdr:row>129</xdr:row>
      <xdr:rowOff>23812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3DB35B3-FEB5-D2F5-B878-FEB3F01B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581025</xdr:colOff>
      <xdr:row>116</xdr:row>
      <xdr:rowOff>14287</xdr:rowOff>
    </xdr:from>
    <xdr:to>
      <xdr:col>9</xdr:col>
      <xdr:colOff>628650</xdr:colOff>
      <xdr:row>129</xdr:row>
      <xdr:rowOff>33337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474483D-A7BF-4A7F-E172-92529113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942975</xdr:colOff>
      <xdr:row>89</xdr:row>
      <xdr:rowOff>61912</xdr:rowOff>
    </xdr:from>
    <xdr:to>
      <xdr:col>5</xdr:col>
      <xdr:colOff>152400</xdr:colOff>
      <xdr:row>102</xdr:row>
      <xdr:rowOff>80962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85B4DB9E-F134-09AD-FB1A-1F9499140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619125</xdr:colOff>
      <xdr:row>90</xdr:row>
      <xdr:rowOff>109537</xdr:rowOff>
    </xdr:from>
    <xdr:to>
      <xdr:col>10</xdr:col>
      <xdr:colOff>666750</xdr:colOff>
      <xdr:row>103</xdr:row>
      <xdr:rowOff>128587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337CBFC-12BD-2882-C5B2-99A4FD1F8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762000</xdr:colOff>
      <xdr:row>62</xdr:row>
      <xdr:rowOff>128587</xdr:rowOff>
    </xdr:from>
    <xdr:to>
      <xdr:col>4</xdr:col>
      <xdr:colOff>876300</xdr:colOff>
      <xdr:row>75</xdr:row>
      <xdr:rowOff>147637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3B6077D-10FE-54F2-8335-17AFAD04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57150</xdr:colOff>
      <xdr:row>63</xdr:row>
      <xdr:rowOff>109537</xdr:rowOff>
    </xdr:from>
    <xdr:to>
      <xdr:col>11</xdr:col>
      <xdr:colOff>104775</xdr:colOff>
      <xdr:row>76</xdr:row>
      <xdr:rowOff>128587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93878ED-36A4-2382-39B5-0849BE6E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590550</xdr:colOff>
      <xdr:row>730</xdr:row>
      <xdr:rowOff>71437</xdr:rowOff>
    </xdr:from>
    <xdr:to>
      <xdr:col>19</xdr:col>
      <xdr:colOff>609600</xdr:colOff>
      <xdr:row>746</xdr:row>
      <xdr:rowOff>104775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88FD852-95FD-800A-65BC-CB558C337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57149</xdr:colOff>
      <xdr:row>753</xdr:row>
      <xdr:rowOff>176211</xdr:rowOff>
    </xdr:from>
    <xdr:to>
      <xdr:col>17</xdr:col>
      <xdr:colOff>581024</xdr:colOff>
      <xdr:row>772</xdr:row>
      <xdr:rowOff>123824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A0454C3-1E50-5644-EB3F-9B26D1854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797"/>
  <sheetViews>
    <sheetView tabSelected="1" topLeftCell="A208" workbookViewId="0">
      <selection activeCell="I225" sqref="I225"/>
    </sheetView>
  </sheetViews>
  <sheetFormatPr defaultRowHeight="15" x14ac:dyDescent="0.25"/>
  <cols>
    <col min="1" max="1" width="9.140625" style="1"/>
    <col min="2" max="2" width="21.140625" style="26" customWidth="1"/>
    <col min="3" max="3" width="22.7109375" style="93" customWidth="1"/>
    <col min="4" max="4" width="23" style="1" customWidth="1"/>
    <col min="5" max="27" width="13.5703125" style="1" customWidth="1"/>
    <col min="28" max="16384" width="9.140625" style="1"/>
  </cols>
  <sheetData>
    <row r="2" spans="2:2" x14ac:dyDescent="0.25">
      <c r="B2" s="27" t="s">
        <v>0</v>
      </c>
    </row>
    <row r="5" spans="2:2" x14ac:dyDescent="0.25">
      <c r="B5" s="27" t="s">
        <v>1</v>
      </c>
    </row>
    <row r="6" spans="2:2" x14ac:dyDescent="0.25">
      <c r="B6" s="27" t="s">
        <v>2</v>
      </c>
    </row>
    <row r="7" spans="2:2" x14ac:dyDescent="0.25">
      <c r="B7" s="27" t="s">
        <v>3</v>
      </c>
    </row>
    <row r="8" spans="2:2" x14ac:dyDescent="0.25">
      <c r="B8" s="27" t="s">
        <v>4</v>
      </c>
    </row>
    <row r="9" spans="2:2" x14ac:dyDescent="0.25">
      <c r="B9" s="27" t="s">
        <v>5</v>
      </c>
    </row>
    <row r="10" spans="2:2" x14ac:dyDescent="0.25">
      <c r="B10" s="27" t="s">
        <v>6</v>
      </c>
    </row>
    <row r="11" spans="2:2" x14ac:dyDescent="0.25">
      <c r="B11" s="27" t="s">
        <v>7</v>
      </c>
    </row>
    <row r="12" spans="2:2" x14ac:dyDescent="0.25">
      <c r="B12" s="27" t="s">
        <v>8</v>
      </c>
    </row>
    <row r="13" spans="2:2" x14ac:dyDescent="0.25">
      <c r="B13" s="27" t="s">
        <v>9</v>
      </c>
    </row>
    <row r="14" spans="2:2" x14ac:dyDescent="0.25">
      <c r="B14" s="27" t="s">
        <v>10</v>
      </c>
    </row>
    <row r="15" spans="2:2" x14ac:dyDescent="0.25">
      <c r="B15" s="27" t="s">
        <v>11</v>
      </c>
    </row>
    <row r="16" spans="2:2" x14ac:dyDescent="0.25">
      <c r="B16" s="27" t="s">
        <v>12</v>
      </c>
    </row>
    <row r="17" spans="2:4" x14ac:dyDescent="0.25">
      <c r="B17" s="27" t="s">
        <v>13</v>
      </c>
    </row>
    <row r="18" spans="2:4" x14ac:dyDescent="0.25">
      <c r="B18" s="27" t="s">
        <v>14</v>
      </c>
    </row>
    <row r="19" spans="2:4" x14ac:dyDescent="0.25">
      <c r="B19" s="27" t="s">
        <v>15</v>
      </c>
    </row>
    <row r="20" spans="2:4" x14ac:dyDescent="0.25">
      <c r="B20" s="27" t="s">
        <v>16</v>
      </c>
    </row>
    <row r="21" spans="2:4" x14ac:dyDescent="0.25">
      <c r="B21" s="27" t="s">
        <v>17</v>
      </c>
    </row>
    <row r="22" spans="2:4" x14ac:dyDescent="0.25">
      <c r="B22" s="27" t="s">
        <v>18</v>
      </c>
    </row>
    <row r="25" spans="2:4" ht="18" x14ac:dyDescent="0.25">
      <c r="B25" s="28" t="s">
        <v>19</v>
      </c>
    </row>
    <row r="27" spans="2:4" ht="21" customHeight="1" x14ac:dyDescent="0.25">
      <c r="B27" s="125" t="s">
        <v>20</v>
      </c>
      <c r="C27" s="126"/>
      <c r="D27" s="127"/>
    </row>
    <row r="28" spans="2:4" ht="17.100000000000001" customHeight="1" x14ac:dyDescent="0.25">
      <c r="B28" s="135" t="s">
        <v>21</v>
      </c>
      <c r="C28" s="136"/>
      <c r="D28" s="2" t="s">
        <v>22</v>
      </c>
    </row>
    <row r="29" spans="2:4" ht="17.100000000000001" customHeight="1" x14ac:dyDescent="0.25">
      <c r="B29" s="128" t="s">
        <v>23</v>
      </c>
      <c r="C29" s="129"/>
      <c r="D29" s="3" t="s">
        <v>24</v>
      </c>
    </row>
    <row r="30" spans="2:4" ht="17.100000000000001" customHeight="1" x14ac:dyDescent="0.25">
      <c r="B30" s="130" t="s">
        <v>25</v>
      </c>
      <c r="C30" s="43" t="s">
        <v>26</v>
      </c>
      <c r="D30" s="3" t="s">
        <v>27</v>
      </c>
    </row>
    <row r="31" spans="2:4" ht="17.100000000000001" customHeight="1" x14ac:dyDescent="0.25">
      <c r="B31" s="130"/>
      <c r="C31" s="43" t="s">
        <v>28</v>
      </c>
      <c r="D31" s="3" t="s">
        <v>29</v>
      </c>
    </row>
    <row r="32" spans="2:4" ht="17.100000000000001" customHeight="1" x14ac:dyDescent="0.25">
      <c r="B32" s="130"/>
      <c r="C32" s="43" t="s">
        <v>30</v>
      </c>
      <c r="D32" s="3" t="s">
        <v>29</v>
      </c>
    </row>
    <row r="33" spans="2:27" ht="17.100000000000001" customHeight="1" x14ac:dyDescent="0.25">
      <c r="B33" s="130"/>
      <c r="C33" s="43" t="s">
        <v>31</v>
      </c>
      <c r="D33" s="3" t="s">
        <v>29</v>
      </c>
    </row>
    <row r="34" spans="2:27" ht="30" customHeight="1" x14ac:dyDescent="0.25">
      <c r="B34" s="130"/>
      <c r="C34" s="43" t="s">
        <v>32</v>
      </c>
      <c r="D34" s="5">
        <v>300</v>
      </c>
    </row>
    <row r="35" spans="2:27" ht="45.95" customHeight="1" x14ac:dyDescent="0.25">
      <c r="B35" s="130" t="s">
        <v>33</v>
      </c>
      <c r="C35" s="43" t="s">
        <v>34</v>
      </c>
      <c r="D35" s="3" t="s">
        <v>35</v>
      </c>
    </row>
    <row r="36" spans="2:27" ht="30" customHeight="1" x14ac:dyDescent="0.25">
      <c r="B36" s="130"/>
      <c r="C36" s="43" t="s">
        <v>36</v>
      </c>
      <c r="D36" s="3" t="s">
        <v>37</v>
      </c>
    </row>
    <row r="37" spans="2:27" ht="409.6" customHeight="1" x14ac:dyDescent="0.25">
      <c r="B37" s="128" t="s">
        <v>38</v>
      </c>
      <c r="C37" s="129"/>
      <c r="D37" s="3" t="s">
        <v>39</v>
      </c>
    </row>
    <row r="38" spans="2:27" ht="17.100000000000001" customHeight="1" x14ac:dyDescent="0.25">
      <c r="B38" s="130" t="s">
        <v>40</v>
      </c>
      <c r="C38" s="43" t="s">
        <v>41</v>
      </c>
      <c r="D38" s="6" t="s">
        <v>42</v>
      </c>
    </row>
    <row r="39" spans="2:27" ht="17.100000000000001" customHeight="1" x14ac:dyDescent="0.25">
      <c r="B39" s="131"/>
      <c r="C39" s="7" t="s">
        <v>43</v>
      </c>
      <c r="D39" s="8" t="s">
        <v>44</v>
      </c>
    </row>
    <row r="42" spans="2:27" x14ac:dyDescent="0.25">
      <c r="B42" s="29" t="s">
        <v>45</v>
      </c>
    </row>
    <row r="44" spans="2:27" ht="21" customHeight="1" x14ac:dyDescent="0.25">
      <c r="B44" s="125" t="s">
        <v>46</v>
      </c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7"/>
    </row>
    <row r="45" spans="2:27" ht="231.95" customHeight="1" x14ac:dyDescent="0.25">
      <c r="B45" s="132"/>
      <c r="C45" s="133"/>
      <c r="D45" s="9" t="s">
        <v>47</v>
      </c>
      <c r="E45" s="10" t="s">
        <v>48</v>
      </c>
      <c r="F45" s="10" t="s">
        <v>49</v>
      </c>
      <c r="G45" s="10" t="s">
        <v>50</v>
      </c>
      <c r="H45" s="10" t="s">
        <v>51</v>
      </c>
      <c r="I45" s="10" t="s">
        <v>52</v>
      </c>
      <c r="J45" s="10" t="s">
        <v>53</v>
      </c>
      <c r="K45" s="10" t="s">
        <v>54</v>
      </c>
      <c r="L45" s="10" t="s">
        <v>55</v>
      </c>
      <c r="M45" s="10" t="s">
        <v>56</v>
      </c>
      <c r="N45" s="10" t="s">
        <v>57</v>
      </c>
      <c r="O45" s="10" t="s">
        <v>58</v>
      </c>
      <c r="P45" s="10" t="s">
        <v>59</v>
      </c>
      <c r="Q45" s="10" t="s">
        <v>60</v>
      </c>
      <c r="R45" s="10" t="s">
        <v>61</v>
      </c>
      <c r="S45" s="10" t="s">
        <v>62</v>
      </c>
      <c r="T45" s="10" t="s">
        <v>63</v>
      </c>
      <c r="U45" s="10" t="s">
        <v>64</v>
      </c>
      <c r="V45" s="10" t="s">
        <v>65</v>
      </c>
      <c r="W45" s="10" t="s">
        <v>66</v>
      </c>
      <c r="X45" s="10" t="s">
        <v>67</v>
      </c>
      <c r="Y45" s="10" t="s">
        <v>68</v>
      </c>
      <c r="Z45" s="10" t="s">
        <v>69</v>
      </c>
      <c r="AA45" s="11" t="s">
        <v>70</v>
      </c>
    </row>
    <row r="46" spans="2:27" ht="17.100000000000001" customHeight="1" x14ac:dyDescent="0.25">
      <c r="B46" s="134" t="s">
        <v>71</v>
      </c>
      <c r="C46" s="12" t="s">
        <v>72</v>
      </c>
      <c r="D46" s="13">
        <v>300</v>
      </c>
      <c r="E46" s="14">
        <v>300</v>
      </c>
      <c r="F46" s="14">
        <v>300</v>
      </c>
      <c r="G46" s="14">
        <v>300</v>
      </c>
      <c r="H46" s="14">
        <v>300</v>
      </c>
      <c r="I46" s="14">
        <v>300</v>
      </c>
      <c r="J46" s="14">
        <v>300</v>
      </c>
      <c r="K46" s="14">
        <v>300</v>
      </c>
      <c r="L46" s="14">
        <v>300</v>
      </c>
      <c r="M46" s="14">
        <v>300</v>
      </c>
      <c r="N46" s="14">
        <v>300</v>
      </c>
      <c r="O46" s="14">
        <v>300</v>
      </c>
      <c r="P46" s="14">
        <v>300</v>
      </c>
      <c r="Q46" s="14">
        <v>300</v>
      </c>
      <c r="R46" s="14">
        <v>300</v>
      </c>
      <c r="S46" s="14">
        <v>300</v>
      </c>
      <c r="T46" s="14">
        <v>300</v>
      </c>
      <c r="U46" s="14">
        <v>300</v>
      </c>
      <c r="V46" s="14">
        <v>300</v>
      </c>
      <c r="W46" s="14">
        <v>300</v>
      </c>
      <c r="X46" s="14">
        <v>300</v>
      </c>
      <c r="Y46" s="14">
        <v>300</v>
      </c>
      <c r="Z46" s="14">
        <v>300</v>
      </c>
      <c r="AA46" s="15">
        <v>300</v>
      </c>
    </row>
    <row r="47" spans="2:27" ht="17.100000000000001" customHeight="1" x14ac:dyDescent="0.25">
      <c r="B47" s="131"/>
      <c r="C47" s="7" t="s">
        <v>73</v>
      </c>
      <c r="D47" s="16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8">
        <v>0</v>
      </c>
    </row>
    <row r="50" spans="2:7" ht="18" x14ac:dyDescent="0.25">
      <c r="B50" s="28" t="s">
        <v>74</v>
      </c>
    </row>
    <row r="52" spans="2:7" ht="21" customHeight="1" x14ac:dyDescent="0.25">
      <c r="B52" s="125" t="s">
        <v>47</v>
      </c>
      <c r="C52" s="126"/>
      <c r="D52" s="126"/>
      <c r="E52" s="126"/>
      <c r="F52" s="126"/>
      <c r="G52" s="127"/>
    </row>
    <row r="53" spans="2:7" ht="29.1" customHeight="1" x14ac:dyDescent="0.25">
      <c r="B53" s="30"/>
      <c r="C53" s="94"/>
      <c r="D53" s="35" t="s">
        <v>95</v>
      </c>
      <c r="E53" s="36" t="s">
        <v>96</v>
      </c>
      <c r="F53" s="36" t="s">
        <v>97</v>
      </c>
      <c r="G53" s="37" t="s">
        <v>98</v>
      </c>
    </row>
    <row r="54" spans="2:7" ht="17.100000000000001" customHeight="1" x14ac:dyDescent="0.25">
      <c r="B54" s="31"/>
      <c r="C54" s="92" t="s">
        <v>102</v>
      </c>
      <c r="D54" s="13">
        <v>100</v>
      </c>
      <c r="E54" s="19">
        <v>33.333333333333329</v>
      </c>
      <c r="F54" s="19">
        <v>33.333333333333329</v>
      </c>
      <c r="G54" s="20">
        <v>33.333333333333329</v>
      </c>
    </row>
    <row r="55" spans="2:7" ht="17.100000000000001" customHeight="1" x14ac:dyDescent="0.25">
      <c r="B55" s="32"/>
      <c r="C55" s="92" t="s">
        <v>103</v>
      </c>
      <c r="D55" s="21">
        <v>100</v>
      </c>
      <c r="E55" s="22">
        <v>33.333333333333329</v>
      </c>
      <c r="F55" s="22">
        <v>33.333333333333329</v>
      </c>
      <c r="G55" s="23">
        <v>66.666666666666657</v>
      </c>
    </row>
    <row r="56" spans="2:7" ht="17.100000000000001" customHeight="1" x14ac:dyDescent="0.25">
      <c r="B56" s="32"/>
      <c r="C56" s="92" t="s">
        <v>104</v>
      </c>
      <c r="D56" s="21">
        <v>100</v>
      </c>
      <c r="E56" s="22">
        <v>33.333333333333329</v>
      </c>
      <c r="F56" s="22">
        <v>33.333333333333329</v>
      </c>
      <c r="G56" s="23">
        <v>100</v>
      </c>
    </row>
    <row r="57" spans="2:7" ht="17.100000000000001" customHeight="1" x14ac:dyDescent="0.25">
      <c r="B57" s="33"/>
      <c r="C57" s="34" t="s">
        <v>94</v>
      </c>
      <c r="D57" s="16">
        <v>300</v>
      </c>
      <c r="E57" s="24">
        <v>100</v>
      </c>
      <c r="F57" s="24">
        <v>100</v>
      </c>
      <c r="G57" s="25"/>
    </row>
    <row r="58" spans="2:7" ht="17.100000000000001" customHeight="1" x14ac:dyDescent="0.25">
      <c r="B58" s="38"/>
      <c r="C58" s="39"/>
      <c r="D58" s="40"/>
      <c r="E58" s="41"/>
      <c r="F58" s="41"/>
      <c r="G58" s="42"/>
    </row>
    <row r="59" spans="2:7" ht="17.100000000000001" customHeight="1" x14ac:dyDescent="0.25">
      <c r="B59" s="38"/>
      <c r="C59" s="39"/>
      <c r="D59" s="40"/>
      <c r="E59" s="41"/>
      <c r="F59" s="41"/>
      <c r="G59" s="42"/>
    </row>
    <row r="60" spans="2:7" ht="17.100000000000001" customHeight="1" x14ac:dyDescent="0.25">
      <c r="B60" s="38"/>
      <c r="C60" s="39"/>
      <c r="D60" s="40"/>
      <c r="E60" s="41"/>
      <c r="F60" s="41"/>
      <c r="G60" s="42"/>
    </row>
    <row r="61" spans="2:7" ht="17.100000000000001" customHeight="1" x14ac:dyDescent="0.25">
      <c r="B61" s="38"/>
      <c r="C61" s="39"/>
      <c r="D61" s="40"/>
      <c r="E61" s="41"/>
      <c r="F61" s="41"/>
      <c r="G61" s="42"/>
    </row>
    <row r="62" spans="2:7" ht="17.100000000000001" customHeight="1" x14ac:dyDescent="0.25">
      <c r="B62" s="38"/>
      <c r="C62" s="39"/>
      <c r="D62" s="40"/>
      <c r="E62" s="41"/>
      <c r="F62" s="41"/>
      <c r="G62" s="42"/>
    </row>
    <row r="63" spans="2:7" ht="17.100000000000001" customHeight="1" x14ac:dyDescent="0.25">
      <c r="B63" s="38"/>
      <c r="C63" s="39"/>
      <c r="D63" s="40"/>
      <c r="E63" s="41"/>
      <c r="F63" s="41"/>
      <c r="G63" s="42"/>
    </row>
    <row r="64" spans="2:7" ht="17.100000000000001" customHeight="1" x14ac:dyDescent="0.25">
      <c r="B64" s="38"/>
      <c r="C64" s="39"/>
      <c r="D64" s="40"/>
      <c r="E64" s="41"/>
      <c r="F64" s="41"/>
      <c r="G64" s="42"/>
    </row>
    <row r="65" spans="2:7" ht="17.100000000000001" customHeight="1" x14ac:dyDescent="0.25">
      <c r="B65" s="38"/>
      <c r="C65" s="39"/>
      <c r="D65" s="40"/>
      <c r="E65" s="41"/>
      <c r="F65" s="41"/>
      <c r="G65" s="42"/>
    </row>
    <row r="66" spans="2:7" ht="17.100000000000001" customHeight="1" x14ac:dyDescent="0.25">
      <c r="B66" s="38"/>
      <c r="C66" s="39"/>
      <c r="D66" s="40"/>
      <c r="E66" s="41"/>
      <c r="F66" s="41"/>
      <c r="G66" s="42"/>
    </row>
    <row r="67" spans="2:7" ht="17.100000000000001" customHeight="1" x14ac:dyDescent="0.25">
      <c r="B67" s="38"/>
      <c r="C67" s="39"/>
      <c r="D67" s="40"/>
      <c r="E67" s="41"/>
      <c r="F67" s="41"/>
      <c r="G67" s="42"/>
    </row>
    <row r="68" spans="2:7" ht="17.100000000000001" customHeight="1" x14ac:dyDescent="0.25">
      <c r="B68" s="38"/>
      <c r="C68" s="39"/>
      <c r="D68" s="40"/>
      <c r="E68" s="41"/>
      <c r="F68" s="41"/>
      <c r="G68" s="42"/>
    </row>
    <row r="69" spans="2:7" ht="17.100000000000001" customHeight="1" x14ac:dyDescent="0.25">
      <c r="B69" s="38"/>
      <c r="C69" s="39"/>
      <c r="D69" s="40"/>
      <c r="E69" s="41"/>
      <c r="F69" s="41"/>
      <c r="G69" s="42"/>
    </row>
    <row r="70" spans="2:7" ht="17.100000000000001" customHeight="1" x14ac:dyDescent="0.25">
      <c r="B70" s="38"/>
      <c r="C70" s="39"/>
      <c r="D70" s="40"/>
      <c r="E70" s="41"/>
      <c r="F70" s="41"/>
      <c r="G70" s="42"/>
    </row>
    <row r="71" spans="2:7" ht="17.100000000000001" customHeight="1" x14ac:dyDescent="0.25">
      <c r="B71" s="38"/>
      <c r="C71" s="39"/>
      <c r="D71" s="40"/>
      <c r="E71" s="41"/>
      <c r="F71" s="41"/>
      <c r="G71" s="42"/>
    </row>
    <row r="72" spans="2:7" ht="17.100000000000001" customHeight="1" x14ac:dyDescent="0.25">
      <c r="B72" s="38"/>
      <c r="C72" s="39"/>
      <c r="D72" s="40"/>
      <c r="E72" s="41"/>
      <c r="F72" s="41"/>
      <c r="G72" s="42"/>
    </row>
    <row r="73" spans="2:7" ht="17.100000000000001" customHeight="1" x14ac:dyDescent="0.25">
      <c r="B73" s="38"/>
      <c r="C73" s="39"/>
      <c r="D73" s="40"/>
      <c r="E73" s="41"/>
      <c r="F73" s="41"/>
      <c r="G73" s="42"/>
    </row>
    <row r="74" spans="2:7" ht="17.100000000000001" customHeight="1" x14ac:dyDescent="0.25">
      <c r="B74" s="38"/>
      <c r="C74" s="39"/>
      <c r="D74" s="40"/>
      <c r="E74" s="41"/>
      <c r="F74" s="41"/>
      <c r="G74" s="42"/>
    </row>
    <row r="75" spans="2:7" ht="17.100000000000001" customHeight="1" x14ac:dyDescent="0.25">
      <c r="B75" s="38"/>
      <c r="C75" s="39"/>
      <c r="D75" s="40"/>
      <c r="E75" s="41"/>
      <c r="F75" s="41"/>
      <c r="G75" s="42"/>
    </row>
    <row r="76" spans="2:7" ht="17.100000000000001" customHeight="1" x14ac:dyDescent="0.25">
      <c r="B76" s="38"/>
      <c r="C76" s="39"/>
      <c r="D76" s="40"/>
      <c r="E76" s="41"/>
      <c r="F76" s="41"/>
      <c r="G76" s="42"/>
    </row>
    <row r="77" spans="2:7" ht="17.100000000000001" customHeight="1" x14ac:dyDescent="0.25">
      <c r="B77" s="38"/>
      <c r="C77" s="39"/>
      <c r="D77" s="40"/>
      <c r="E77" s="41"/>
      <c r="F77" s="41"/>
      <c r="G77" s="42"/>
    </row>
    <row r="78" spans="2:7" ht="17.100000000000001" customHeight="1" x14ac:dyDescent="0.25">
      <c r="B78" s="38"/>
      <c r="C78" s="39"/>
      <c r="D78" s="40"/>
      <c r="E78" s="41"/>
      <c r="F78" s="41"/>
      <c r="G78" s="42"/>
    </row>
    <row r="80" spans="2:7" ht="21" customHeight="1" x14ac:dyDescent="0.25">
      <c r="B80" s="125" t="s">
        <v>48</v>
      </c>
      <c r="C80" s="126"/>
      <c r="D80" s="126"/>
      <c r="E80" s="126"/>
      <c r="F80" s="126"/>
      <c r="G80" s="127"/>
    </row>
    <row r="81" spans="2:7" ht="29.1" customHeight="1" x14ac:dyDescent="0.25">
      <c r="B81" s="30"/>
      <c r="C81" s="94"/>
      <c r="D81" s="35" t="s">
        <v>95</v>
      </c>
      <c r="E81" s="36" t="s">
        <v>96</v>
      </c>
      <c r="F81" s="36" t="s">
        <v>97</v>
      </c>
      <c r="G81" s="37" t="s">
        <v>98</v>
      </c>
    </row>
    <row r="82" spans="2:7" ht="17.100000000000001" customHeight="1" x14ac:dyDescent="0.25">
      <c r="B82" s="31"/>
      <c r="C82" s="92" t="s">
        <v>105</v>
      </c>
      <c r="D82" s="101">
        <v>120</v>
      </c>
      <c r="E82" s="102">
        <v>40</v>
      </c>
      <c r="F82" s="102">
        <v>40</v>
      </c>
      <c r="G82" s="103">
        <v>40</v>
      </c>
    </row>
    <row r="83" spans="2:7" ht="17.100000000000001" customHeight="1" x14ac:dyDescent="0.25">
      <c r="B83" s="32"/>
      <c r="C83" s="92" t="s">
        <v>106</v>
      </c>
      <c r="D83" s="95">
        <v>60</v>
      </c>
      <c r="E83" s="96">
        <v>20</v>
      </c>
      <c r="F83" s="96">
        <v>20</v>
      </c>
      <c r="G83" s="97">
        <v>60</v>
      </c>
    </row>
    <row r="84" spans="2:7" ht="17.100000000000001" customHeight="1" x14ac:dyDescent="0.25">
      <c r="B84" s="32"/>
      <c r="C84" s="92" t="s">
        <v>107</v>
      </c>
      <c r="D84" s="95">
        <v>120</v>
      </c>
      <c r="E84" s="96">
        <v>40</v>
      </c>
      <c r="F84" s="96">
        <v>40</v>
      </c>
      <c r="G84" s="97">
        <v>100</v>
      </c>
    </row>
    <row r="85" spans="2:7" ht="17.100000000000001" customHeight="1" x14ac:dyDescent="0.25">
      <c r="B85" s="33"/>
      <c r="C85" s="34" t="s">
        <v>94</v>
      </c>
      <c r="D85" s="98">
        <v>300</v>
      </c>
      <c r="E85" s="99">
        <v>100</v>
      </c>
      <c r="F85" s="99">
        <v>100</v>
      </c>
      <c r="G85" s="100"/>
    </row>
    <row r="86" spans="2:7" ht="17.100000000000001" customHeight="1" x14ac:dyDescent="0.25">
      <c r="B86" s="38"/>
      <c r="C86" s="39"/>
      <c r="D86" s="40"/>
      <c r="E86" s="41"/>
      <c r="F86" s="41"/>
      <c r="G86" s="42"/>
    </row>
    <row r="87" spans="2:7" ht="17.100000000000001" customHeight="1" x14ac:dyDescent="0.25">
      <c r="B87" s="38"/>
      <c r="C87" s="39"/>
      <c r="D87" s="40"/>
      <c r="E87" s="41"/>
      <c r="F87" s="41"/>
      <c r="G87" s="42"/>
    </row>
    <row r="88" spans="2:7" ht="17.100000000000001" customHeight="1" x14ac:dyDescent="0.25">
      <c r="B88" s="38"/>
      <c r="C88" s="39"/>
      <c r="D88" s="40"/>
      <c r="E88" s="41"/>
      <c r="F88" s="41"/>
      <c r="G88" s="42"/>
    </row>
    <row r="89" spans="2:7" ht="17.100000000000001" customHeight="1" x14ac:dyDescent="0.25">
      <c r="B89" s="38"/>
      <c r="C89" s="39"/>
      <c r="D89" s="40"/>
      <c r="E89" s="41"/>
      <c r="F89" s="41"/>
      <c r="G89" s="42"/>
    </row>
    <row r="90" spans="2:7" ht="17.100000000000001" customHeight="1" x14ac:dyDescent="0.25">
      <c r="B90" s="38"/>
      <c r="C90" s="39"/>
      <c r="D90" s="40"/>
      <c r="E90" s="41"/>
      <c r="F90" s="41"/>
      <c r="G90" s="42"/>
    </row>
    <row r="91" spans="2:7" ht="17.100000000000001" customHeight="1" x14ac:dyDescent="0.25">
      <c r="B91" s="38"/>
      <c r="C91" s="39"/>
      <c r="D91" s="40"/>
      <c r="E91" s="41"/>
      <c r="F91" s="41"/>
      <c r="G91" s="42"/>
    </row>
    <row r="92" spans="2:7" ht="17.100000000000001" customHeight="1" x14ac:dyDescent="0.25">
      <c r="B92" s="38"/>
      <c r="C92" s="39"/>
      <c r="D92" s="40"/>
      <c r="E92" s="41"/>
      <c r="F92" s="41"/>
      <c r="G92" s="42"/>
    </row>
    <row r="93" spans="2:7" ht="17.100000000000001" customHeight="1" x14ac:dyDescent="0.25">
      <c r="B93" s="38"/>
      <c r="C93" s="39"/>
      <c r="D93" s="40"/>
      <c r="E93" s="41"/>
      <c r="F93" s="41"/>
      <c r="G93" s="42"/>
    </row>
    <row r="94" spans="2:7" ht="17.100000000000001" customHeight="1" x14ac:dyDescent="0.25">
      <c r="B94" s="38"/>
      <c r="C94" s="39"/>
      <c r="D94" s="40"/>
      <c r="E94" s="41"/>
      <c r="F94" s="41"/>
      <c r="G94" s="42"/>
    </row>
    <row r="95" spans="2:7" ht="17.100000000000001" customHeight="1" x14ac:dyDescent="0.25">
      <c r="B95" s="38"/>
      <c r="C95" s="39"/>
      <c r="D95" s="40"/>
      <c r="E95" s="41"/>
      <c r="F95" s="41"/>
      <c r="G95" s="42"/>
    </row>
    <row r="96" spans="2:7" ht="17.100000000000001" customHeight="1" x14ac:dyDescent="0.25">
      <c r="B96" s="38"/>
      <c r="C96" s="39"/>
      <c r="D96" s="40"/>
      <c r="E96" s="41"/>
      <c r="F96" s="41"/>
      <c r="G96" s="42"/>
    </row>
    <row r="97" spans="2:7" ht="17.100000000000001" customHeight="1" x14ac:dyDescent="0.25">
      <c r="B97" s="38"/>
      <c r="C97" s="39"/>
      <c r="D97" s="40"/>
      <c r="E97" s="41"/>
      <c r="F97" s="41"/>
      <c r="G97" s="42"/>
    </row>
    <row r="98" spans="2:7" ht="17.100000000000001" customHeight="1" x14ac:dyDescent="0.25">
      <c r="B98" s="38"/>
      <c r="C98" s="39"/>
      <c r="D98" s="40"/>
      <c r="E98" s="41"/>
      <c r="F98" s="41"/>
      <c r="G98" s="42"/>
    </row>
    <row r="99" spans="2:7" ht="17.100000000000001" customHeight="1" x14ac:dyDescent="0.25">
      <c r="B99" s="38"/>
      <c r="C99" s="39"/>
      <c r="D99" s="40"/>
      <c r="E99" s="41"/>
      <c r="F99" s="41"/>
      <c r="G99" s="42"/>
    </row>
    <row r="100" spans="2:7" ht="17.100000000000001" customHeight="1" x14ac:dyDescent="0.25">
      <c r="B100" s="38"/>
      <c r="C100" s="39"/>
      <c r="D100" s="40"/>
      <c r="E100" s="41"/>
      <c r="F100" s="41"/>
      <c r="G100" s="42"/>
    </row>
    <row r="101" spans="2:7" ht="17.100000000000001" customHeight="1" x14ac:dyDescent="0.25">
      <c r="B101" s="38"/>
      <c r="C101" s="39"/>
      <c r="D101" s="40"/>
      <c r="E101" s="41"/>
      <c r="F101" s="41"/>
      <c r="G101" s="42"/>
    </row>
    <row r="102" spans="2:7" ht="17.100000000000001" customHeight="1" x14ac:dyDescent="0.25">
      <c r="B102" s="38"/>
      <c r="C102" s="39"/>
      <c r="D102" s="40"/>
      <c r="E102" s="41"/>
      <c r="F102" s="41"/>
      <c r="G102" s="42"/>
    </row>
    <row r="103" spans="2:7" ht="17.100000000000001" customHeight="1" x14ac:dyDescent="0.25">
      <c r="B103" s="38"/>
      <c r="C103" s="39"/>
      <c r="D103" s="40"/>
      <c r="E103" s="41"/>
      <c r="F103" s="41"/>
      <c r="G103" s="42"/>
    </row>
    <row r="104" spans="2:7" ht="17.100000000000001" customHeight="1" x14ac:dyDescent="0.25">
      <c r="B104" s="38"/>
      <c r="C104" s="39"/>
      <c r="D104" s="40"/>
      <c r="E104" s="41"/>
      <c r="F104" s="41"/>
      <c r="G104" s="42"/>
    </row>
    <row r="105" spans="2:7" ht="17.100000000000001" customHeight="1" x14ac:dyDescent="0.25">
      <c r="B105" s="38"/>
      <c r="C105" s="39"/>
      <c r="D105" s="40"/>
      <c r="E105" s="41"/>
      <c r="F105" s="41"/>
      <c r="G105" s="42"/>
    </row>
    <row r="107" spans="2:7" ht="21" customHeight="1" x14ac:dyDescent="0.25">
      <c r="B107" s="125" t="s">
        <v>49</v>
      </c>
      <c r="C107" s="126"/>
      <c r="D107" s="126"/>
      <c r="E107" s="126"/>
      <c r="F107" s="126"/>
      <c r="G107" s="127"/>
    </row>
    <row r="108" spans="2:7" ht="29.1" customHeight="1" x14ac:dyDescent="0.25">
      <c r="B108" s="30"/>
      <c r="C108" s="94"/>
      <c r="D108" s="35" t="s">
        <v>95</v>
      </c>
      <c r="E108" s="36" t="s">
        <v>96</v>
      </c>
      <c r="F108" s="36" t="s">
        <v>97</v>
      </c>
      <c r="G108" s="37" t="s">
        <v>98</v>
      </c>
    </row>
    <row r="109" spans="2:7" ht="17.100000000000001" customHeight="1" x14ac:dyDescent="0.25">
      <c r="B109" s="31"/>
      <c r="C109" s="92" t="s">
        <v>108</v>
      </c>
      <c r="D109" s="101">
        <v>130</v>
      </c>
      <c r="E109" s="102">
        <v>43.333333333333336</v>
      </c>
      <c r="F109" s="102">
        <v>43.333333333333336</v>
      </c>
      <c r="G109" s="103">
        <v>43.333333333333336</v>
      </c>
    </row>
    <row r="110" spans="2:7" ht="17.100000000000001" customHeight="1" x14ac:dyDescent="0.25">
      <c r="B110" s="32"/>
      <c r="C110" s="92" t="s">
        <v>109</v>
      </c>
      <c r="D110" s="95">
        <v>170</v>
      </c>
      <c r="E110" s="96">
        <v>56.666666666666664</v>
      </c>
      <c r="F110" s="96">
        <v>56.666666666666664</v>
      </c>
      <c r="G110" s="97">
        <v>100</v>
      </c>
    </row>
    <row r="111" spans="2:7" ht="17.100000000000001" customHeight="1" x14ac:dyDescent="0.25">
      <c r="B111" s="33"/>
      <c r="C111" s="34" t="s">
        <v>94</v>
      </c>
      <c r="D111" s="98">
        <v>300</v>
      </c>
      <c r="E111" s="99">
        <v>100</v>
      </c>
      <c r="F111" s="99">
        <v>100</v>
      </c>
      <c r="G111" s="100"/>
    </row>
    <row r="112" spans="2:7" ht="17.100000000000001" customHeight="1" x14ac:dyDescent="0.25">
      <c r="B112" s="38"/>
      <c r="C112" s="39"/>
      <c r="D112" s="40"/>
      <c r="E112" s="41"/>
      <c r="F112" s="41"/>
      <c r="G112" s="42"/>
    </row>
    <row r="113" spans="2:7" ht="17.100000000000001" customHeight="1" x14ac:dyDescent="0.25">
      <c r="B113" s="38"/>
      <c r="C113" s="39"/>
      <c r="D113" s="40"/>
      <c r="E113" s="41"/>
      <c r="F113" s="41"/>
      <c r="G113" s="42"/>
    </row>
    <row r="114" spans="2:7" ht="17.100000000000001" customHeight="1" x14ac:dyDescent="0.25">
      <c r="B114" s="38"/>
      <c r="C114" s="39"/>
      <c r="D114" s="40"/>
      <c r="E114" s="41"/>
      <c r="F114" s="41"/>
      <c r="G114" s="42"/>
    </row>
    <row r="115" spans="2:7" ht="17.100000000000001" customHeight="1" x14ac:dyDescent="0.25">
      <c r="B115" s="38"/>
      <c r="C115" s="39"/>
      <c r="D115" s="40"/>
      <c r="E115" s="41"/>
      <c r="F115" s="41"/>
      <c r="G115" s="42"/>
    </row>
    <row r="116" spans="2:7" ht="17.100000000000001" customHeight="1" x14ac:dyDescent="0.25">
      <c r="B116" s="38"/>
      <c r="C116" s="39"/>
      <c r="D116" s="40"/>
      <c r="E116" s="41"/>
      <c r="F116" s="41"/>
      <c r="G116" s="42"/>
    </row>
    <row r="117" spans="2:7" ht="17.100000000000001" customHeight="1" x14ac:dyDescent="0.25">
      <c r="B117" s="38"/>
      <c r="C117" s="39"/>
      <c r="D117" s="40"/>
      <c r="E117" s="41"/>
      <c r="F117" s="41"/>
      <c r="G117" s="42"/>
    </row>
    <row r="118" spans="2:7" ht="17.100000000000001" customHeight="1" x14ac:dyDescent="0.25">
      <c r="B118" s="38"/>
      <c r="C118" s="39"/>
      <c r="D118" s="40"/>
      <c r="E118" s="41"/>
      <c r="F118" s="41"/>
      <c r="G118" s="42"/>
    </row>
    <row r="119" spans="2:7" ht="17.100000000000001" customHeight="1" x14ac:dyDescent="0.25">
      <c r="B119" s="38"/>
      <c r="C119" s="39"/>
      <c r="D119" s="40"/>
      <c r="E119" s="41"/>
      <c r="F119" s="41"/>
      <c r="G119" s="42"/>
    </row>
    <row r="120" spans="2:7" ht="17.100000000000001" customHeight="1" x14ac:dyDescent="0.25">
      <c r="B120" s="38"/>
      <c r="C120" s="39"/>
      <c r="D120" s="40"/>
      <c r="E120" s="41"/>
      <c r="F120" s="41"/>
      <c r="G120" s="42"/>
    </row>
    <row r="121" spans="2:7" ht="17.100000000000001" customHeight="1" x14ac:dyDescent="0.25">
      <c r="B121" s="38"/>
      <c r="C121" s="39"/>
      <c r="D121" s="40"/>
      <c r="E121" s="41"/>
      <c r="F121" s="41"/>
      <c r="G121" s="42"/>
    </row>
    <row r="122" spans="2:7" ht="17.100000000000001" customHeight="1" x14ac:dyDescent="0.25">
      <c r="B122" s="38"/>
      <c r="C122" s="39"/>
      <c r="D122" s="40"/>
      <c r="E122" s="41"/>
      <c r="F122" s="41"/>
      <c r="G122" s="42"/>
    </row>
    <row r="123" spans="2:7" ht="17.100000000000001" customHeight="1" x14ac:dyDescent="0.25">
      <c r="B123" s="38"/>
      <c r="C123" s="39"/>
      <c r="D123" s="40"/>
      <c r="E123" s="41"/>
      <c r="F123" s="41"/>
      <c r="G123" s="42"/>
    </row>
    <row r="124" spans="2:7" ht="17.100000000000001" customHeight="1" x14ac:dyDescent="0.25">
      <c r="B124" s="38"/>
      <c r="C124" s="39"/>
      <c r="D124" s="40"/>
      <c r="E124" s="41"/>
      <c r="F124" s="41"/>
      <c r="G124" s="42"/>
    </row>
    <row r="125" spans="2:7" ht="17.100000000000001" customHeight="1" x14ac:dyDescent="0.25">
      <c r="B125" s="38"/>
      <c r="C125" s="39"/>
      <c r="D125" s="40"/>
      <c r="E125" s="41"/>
      <c r="F125" s="41"/>
      <c r="G125" s="42"/>
    </row>
    <row r="126" spans="2:7" ht="17.100000000000001" customHeight="1" x14ac:dyDescent="0.25">
      <c r="B126" s="38"/>
      <c r="C126" s="39"/>
      <c r="D126" s="40"/>
      <c r="E126" s="41"/>
      <c r="F126" s="41"/>
      <c r="G126" s="42"/>
    </row>
    <row r="127" spans="2:7" ht="17.100000000000001" customHeight="1" x14ac:dyDescent="0.25">
      <c r="B127" s="38"/>
      <c r="C127" s="39"/>
      <c r="D127" s="40"/>
      <c r="E127" s="41"/>
      <c r="F127" s="41"/>
      <c r="G127" s="42"/>
    </row>
    <row r="128" spans="2:7" ht="17.100000000000001" customHeight="1" x14ac:dyDescent="0.25">
      <c r="B128" s="38"/>
      <c r="C128" s="39"/>
      <c r="D128" s="40"/>
      <c r="E128" s="41"/>
      <c r="F128" s="41"/>
      <c r="G128" s="42"/>
    </row>
    <row r="129" spans="2:7" ht="17.100000000000001" customHeight="1" x14ac:dyDescent="0.25">
      <c r="B129" s="38"/>
      <c r="C129" s="39"/>
      <c r="D129" s="40"/>
      <c r="E129" s="41"/>
      <c r="F129" s="41"/>
      <c r="G129" s="42"/>
    </row>
    <row r="130" spans="2:7" ht="17.100000000000001" customHeight="1" x14ac:dyDescent="0.25">
      <c r="B130" s="38"/>
      <c r="C130" s="39"/>
      <c r="D130" s="40"/>
      <c r="E130" s="41"/>
      <c r="F130" s="41"/>
      <c r="G130" s="42"/>
    </row>
    <row r="131" spans="2:7" ht="17.100000000000001" customHeight="1" x14ac:dyDescent="0.25">
      <c r="B131" s="38"/>
      <c r="C131" s="39"/>
      <c r="D131" s="40"/>
      <c r="E131" s="41"/>
      <c r="F131" s="41"/>
      <c r="G131" s="42"/>
    </row>
    <row r="133" spans="2:7" ht="21" customHeight="1" x14ac:dyDescent="0.25">
      <c r="B133" s="125" t="s">
        <v>50</v>
      </c>
      <c r="C133" s="126"/>
      <c r="D133" s="126"/>
      <c r="E133" s="126"/>
      <c r="F133" s="126"/>
      <c r="G133" s="127"/>
    </row>
    <row r="134" spans="2:7" ht="29.1" customHeight="1" x14ac:dyDescent="0.25">
      <c r="B134" s="30"/>
      <c r="C134" s="94"/>
      <c r="D134" s="35" t="s">
        <v>95</v>
      </c>
      <c r="E134" s="36" t="s">
        <v>96</v>
      </c>
      <c r="F134" s="36" t="s">
        <v>97</v>
      </c>
      <c r="G134" s="37" t="s">
        <v>98</v>
      </c>
    </row>
    <row r="135" spans="2:7" ht="17.100000000000001" customHeight="1" x14ac:dyDescent="0.25">
      <c r="B135" s="31"/>
      <c r="C135" s="92" t="s">
        <v>110</v>
      </c>
      <c r="D135" s="101">
        <v>79</v>
      </c>
      <c r="E135" s="102">
        <v>26.333333333333332</v>
      </c>
      <c r="F135" s="102">
        <v>26.333333333333332</v>
      </c>
      <c r="G135" s="103">
        <v>26.333333333333332</v>
      </c>
    </row>
    <row r="136" spans="2:7" ht="17.100000000000001" customHeight="1" x14ac:dyDescent="0.25">
      <c r="B136" s="32"/>
      <c r="C136" s="92" t="s">
        <v>111</v>
      </c>
      <c r="D136" s="95">
        <v>135</v>
      </c>
      <c r="E136" s="96">
        <v>45</v>
      </c>
      <c r="F136" s="96">
        <v>45</v>
      </c>
      <c r="G136" s="97">
        <v>71.333333333333343</v>
      </c>
    </row>
    <row r="137" spans="2:7" ht="17.100000000000001" customHeight="1" x14ac:dyDescent="0.25">
      <c r="B137" s="32"/>
      <c r="C137" s="92" t="s">
        <v>112</v>
      </c>
      <c r="D137" s="95">
        <v>52</v>
      </c>
      <c r="E137" s="96">
        <v>17.333333333333336</v>
      </c>
      <c r="F137" s="96">
        <v>17.333333333333336</v>
      </c>
      <c r="G137" s="97">
        <v>88.666666666666671</v>
      </c>
    </row>
    <row r="138" spans="2:7" ht="17.100000000000001" customHeight="1" x14ac:dyDescent="0.25">
      <c r="B138" s="32"/>
      <c r="C138" s="92" t="s">
        <v>113</v>
      </c>
      <c r="D138" s="95">
        <v>28</v>
      </c>
      <c r="E138" s="96">
        <v>9.3333333333333339</v>
      </c>
      <c r="F138" s="96">
        <v>9.3333333333333339</v>
      </c>
      <c r="G138" s="97">
        <v>98</v>
      </c>
    </row>
    <row r="139" spans="2:7" ht="17.100000000000001" customHeight="1" x14ac:dyDescent="0.25">
      <c r="B139" s="32"/>
      <c r="C139" s="92" t="s">
        <v>114</v>
      </c>
      <c r="D139" s="95">
        <v>6</v>
      </c>
      <c r="E139" s="96">
        <v>2</v>
      </c>
      <c r="F139" s="96">
        <v>2</v>
      </c>
      <c r="G139" s="97">
        <v>100</v>
      </c>
    </row>
    <row r="140" spans="2:7" ht="17.100000000000001" customHeight="1" x14ac:dyDescent="0.25">
      <c r="B140" s="33"/>
      <c r="C140" s="34" t="s">
        <v>94</v>
      </c>
      <c r="D140" s="98">
        <v>300</v>
      </c>
      <c r="E140" s="99">
        <v>100</v>
      </c>
      <c r="F140" s="99">
        <v>100</v>
      </c>
      <c r="G140" s="100"/>
    </row>
    <row r="141" spans="2:7" ht="17.100000000000001" customHeight="1" x14ac:dyDescent="0.25">
      <c r="B141" s="38"/>
      <c r="C141" s="39"/>
      <c r="D141" s="107"/>
      <c r="E141" s="108"/>
      <c r="F141" s="108"/>
      <c r="G141" s="109"/>
    </row>
    <row r="142" spans="2:7" ht="17.100000000000001" customHeight="1" x14ac:dyDescent="0.25">
      <c r="B142" s="38"/>
      <c r="C142" s="39"/>
      <c r="D142" s="40"/>
      <c r="E142" s="41"/>
      <c r="F142" s="41"/>
      <c r="G142" s="42"/>
    </row>
    <row r="143" spans="2:7" ht="17.100000000000001" customHeight="1" x14ac:dyDescent="0.25">
      <c r="B143" s="38"/>
      <c r="C143" s="39"/>
      <c r="D143" s="40"/>
      <c r="E143" s="41"/>
      <c r="F143" s="41"/>
      <c r="G143" s="42"/>
    </row>
    <row r="144" spans="2:7" ht="17.100000000000001" customHeight="1" x14ac:dyDescent="0.25">
      <c r="B144" s="38"/>
      <c r="C144" s="39"/>
      <c r="D144" s="40"/>
      <c r="E144" s="41"/>
      <c r="F144" s="41"/>
      <c r="G144" s="42"/>
    </row>
    <row r="145" spans="2:7" ht="17.100000000000001" customHeight="1" x14ac:dyDescent="0.25">
      <c r="B145" s="38"/>
      <c r="C145" s="39"/>
      <c r="D145" s="40"/>
      <c r="E145" s="41"/>
      <c r="F145" s="41"/>
      <c r="G145" s="42"/>
    </row>
    <row r="146" spans="2:7" ht="17.100000000000001" customHeight="1" x14ac:dyDescent="0.25">
      <c r="B146" s="38"/>
      <c r="C146" s="39"/>
      <c r="D146" s="40"/>
      <c r="E146" s="41"/>
      <c r="F146" s="41"/>
      <c r="G146" s="42"/>
    </row>
    <row r="147" spans="2:7" ht="17.100000000000001" customHeight="1" x14ac:dyDescent="0.25">
      <c r="B147" s="38"/>
      <c r="C147" s="39"/>
      <c r="D147" s="40"/>
      <c r="E147" s="41"/>
      <c r="F147" s="41"/>
      <c r="G147" s="42"/>
    </row>
    <row r="148" spans="2:7" ht="17.100000000000001" customHeight="1" x14ac:dyDescent="0.25">
      <c r="B148" s="38"/>
      <c r="C148" s="39"/>
      <c r="D148" s="40"/>
      <c r="E148" s="41"/>
      <c r="F148" s="41"/>
      <c r="G148" s="42"/>
    </row>
    <row r="149" spans="2:7" ht="17.100000000000001" customHeight="1" x14ac:dyDescent="0.25">
      <c r="B149" s="38"/>
      <c r="C149" s="39"/>
      <c r="D149" s="40"/>
      <c r="E149" s="41"/>
      <c r="F149" s="41"/>
      <c r="G149" s="42"/>
    </row>
    <row r="150" spans="2:7" ht="17.100000000000001" customHeight="1" x14ac:dyDescent="0.25">
      <c r="B150" s="38"/>
      <c r="C150" s="39"/>
      <c r="D150" s="40"/>
      <c r="E150" s="41"/>
      <c r="F150" s="41"/>
      <c r="G150" s="42"/>
    </row>
    <row r="151" spans="2:7" ht="17.100000000000001" customHeight="1" x14ac:dyDescent="0.25">
      <c r="B151" s="38"/>
      <c r="C151" s="39"/>
      <c r="D151" s="40"/>
      <c r="E151" s="41"/>
      <c r="F151" s="41"/>
      <c r="G151" s="42"/>
    </row>
    <row r="152" spans="2:7" ht="17.100000000000001" customHeight="1" x14ac:dyDescent="0.25">
      <c r="B152" s="38"/>
      <c r="C152" s="39"/>
      <c r="D152" s="40"/>
      <c r="E152" s="41"/>
      <c r="F152" s="41"/>
      <c r="G152" s="42"/>
    </row>
    <row r="153" spans="2:7" ht="17.100000000000001" customHeight="1" x14ac:dyDescent="0.25">
      <c r="B153" s="38"/>
      <c r="C153" s="39"/>
      <c r="D153" s="40"/>
      <c r="E153" s="41"/>
      <c r="F153" s="41"/>
      <c r="G153" s="42"/>
    </row>
    <row r="154" spans="2:7" ht="17.100000000000001" customHeight="1" x14ac:dyDescent="0.25">
      <c r="B154" s="38"/>
      <c r="C154" s="39"/>
      <c r="D154" s="40"/>
      <c r="E154" s="41"/>
      <c r="F154" s="41"/>
      <c r="G154" s="42"/>
    </row>
    <row r="155" spans="2:7" ht="17.100000000000001" customHeight="1" x14ac:dyDescent="0.25">
      <c r="B155" s="38"/>
      <c r="C155" s="39"/>
      <c r="D155" s="40"/>
      <c r="E155" s="41"/>
      <c r="F155" s="41"/>
      <c r="G155" s="42"/>
    </row>
    <row r="156" spans="2:7" ht="17.100000000000001" customHeight="1" x14ac:dyDescent="0.25">
      <c r="B156" s="38"/>
      <c r="C156" s="39"/>
      <c r="D156" s="40"/>
      <c r="E156" s="41"/>
      <c r="F156" s="41"/>
      <c r="G156" s="42"/>
    </row>
    <row r="157" spans="2:7" ht="17.100000000000001" customHeight="1" x14ac:dyDescent="0.25">
      <c r="B157" s="38"/>
      <c r="C157" s="39"/>
      <c r="D157" s="40"/>
      <c r="E157" s="41"/>
      <c r="F157" s="41"/>
      <c r="G157" s="42"/>
    </row>
    <row r="158" spans="2:7" ht="17.100000000000001" customHeight="1" x14ac:dyDescent="0.25">
      <c r="B158" s="38"/>
      <c r="C158" s="39"/>
      <c r="D158" s="40"/>
      <c r="E158" s="41"/>
      <c r="F158" s="41"/>
      <c r="G158" s="42"/>
    </row>
    <row r="159" spans="2:7" ht="17.100000000000001" customHeight="1" x14ac:dyDescent="0.25">
      <c r="B159" s="38"/>
      <c r="C159" s="39"/>
      <c r="D159" s="40"/>
      <c r="E159" s="41"/>
      <c r="F159" s="41"/>
      <c r="G159" s="42"/>
    </row>
    <row r="160" spans="2:7" ht="17.100000000000001" customHeight="1" x14ac:dyDescent="0.25">
      <c r="B160" s="38"/>
      <c r="C160" s="39"/>
      <c r="D160" s="40"/>
      <c r="E160" s="41"/>
      <c r="F160" s="41"/>
      <c r="G160" s="42"/>
    </row>
    <row r="162" spans="2:12" ht="21" customHeight="1" x14ac:dyDescent="0.25">
      <c r="B162" s="125" t="s">
        <v>51</v>
      </c>
      <c r="C162" s="126"/>
      <c r="D162" s="126"/>
      <c r="E162" s="126"/>
      <c r="F162" s="126"/>
      <c r="G162" s="127"/>
    </row>
    <row r="163" spans="2:12" ht="29.1" customHeight="1" x14ac:dyDescent="0.25">
      <c r="B163" s="30"/>
      <c r="C163" s="94"/>
      <c r="D163" s="35" t="s">
        <v>95</v>
      </c>
      <c r="E163" s="36" t="s">
        <v>96</v>
      </c>
      <c r="F163" s="36" t="s">
        <v>97</v>
      </c>
      <c r="G163" s="37" t="s">
        <v>98</v>
      </c>
    </row>
    <row r="164" spans="2:12" ht="17.100000000000001" customHeight="1" x14ac:dyDescent="0.25">
      <c r="B164" s="31"/>
      <c r="C164" s="92" t="s">
        <v>115</v>
      </c>
      <c r="D164" s="95">
        <v>24</v>
      </c>
      <c r="E164" s="96">
        <v>8</v>
      </c>
      <c r="F164" s="96">
        <v>8</v>
      </c>
      <c r="G164" s="103">
        <f>F164</f>
        <v>8</v>
      </c>
    </row>
    <row r="165" spans="2:12" ht="30" customHeight="1" x14ac:dyDescent="0.25">
      <c r="B165" s="32"/>
      <c r="C165" s="92" t="s">
        <v>116</v>
      </c>
      <c r="D165" s="101">
        <v>63</v>
      </c>
      <c r="E165" s="102">
        <v>21</v>
      </c>
      <c r="F165" s="102">
        <v>21</v>
      </c>
      <c r="G165" s="97">
        <f>F165+G164</f>
        <v>29</v>
      </c>
    </row>
    <row r="166" spans="2:12" ht="17.100000000000001" customHeight="1" x14ac:dyDescent="0.25">
      <c r="B166" s="32"/>
      <c r="C166" s="92" t="s">
        <v>117</v>
      </c>
      <c r="D166" s="95">
        <v>48</v>
      </c>
      <c r="E166" s="96">
        <v>16</v>
      </c>
      <c r="F166" s="96">
        <v>16</v>
      </c>
      <c r="G166" s="97">
        <f t="shared" ref="G166:G168" si="0">F166+G165</f>
        <v>45</v>
      </c>
      <c r="I166" s="4"/>
      <c r="J166" s="21"/>
      <c r="K166" s="22"/>
      <c r="L166" s="22"/>
    </row>
    <row r="167" spans="2:12" ht="17.100000000000001" customHeight="1" x14ac:dyDescent="0.25">
      <c r="B167" s="32"/>
      <c r="C167" s="92" t="s">
        <v>118</v>
      </c>
      <c r="D167" s="95">
        <v>155</v>
      </c>
      <c r="E167" s="96">
        <v>51.666666666666671</v>
      </c>
      <c r="F167" s="96">
        <v>51.666666666666671</v>
      </c>
      <c r="G167" s="97">
        <f t="shared" si="0"/>
        <v>96.666666666666671</v>
      </c>
    </row>
    <row r="168" spans="2:12" ht="30" customHeight="1" x14ac:dyDescent="0.25">
      <c r="B168" s="32"/>
      <c r="C168" s="92" t="s">
        <v>119</v>
      </c>
      <c r="D168" s="95">
        <v>10</v>
      </c>
      <c r="E168" s="96">
        <v>3.3333333333333335</v>
      </c>
      <c r="F168" s="96">
        <v>3.3333333333333335</v>
      </c>
      <c r="G168" s="97">
        <f t="shared" si="0"/>
        <v>100</v>
      </c>
    </row>
    <row r="169" spans="2:12" ht="17.100000000000001" customHeight="1" x14ac:dyDescent="0.25">
      <c r="B169" s="33"/>
      <c r="C169" s="34" t="s">
        <v>94</v>
      </c>
      <c r="D169" s="98">
        <v>300</v>
      </c>
      <c r="E169" s="99">
        <v>100</v>
      </c>
      <c r="F169" s="99">
        <v>100</v>
      </c>
      <c r="G169" s="100"/>
    </row>
    <row r="170" spans="2:12" ht="17.100000000000001" customHeight="1" x14ac:dyDescent="0.25">
      <c r="B170" s="38"/>
      <c r="C170" s="39"/>
      <c r="D170" s="40"/>
      <c r="E170" s="41"/>
      <c r="F170" s="41"/>
      <c r="G170" s="42"/>
    </row>
    <row r="171" spans="2:12" ht="17.100000000000001" customHeight="1" x14ac:dyDescent="0.25">
      <c r="B171" s="38"/>
      <c r="C171" s="39"/>
      <c r="D171" s="40"/>
      <c r="E171" s="41"/>
      <c r="F171" s="41"/>
      <c r="G171" s="42"/>
    </row>
    <row r="172" spans="2:12" ht="17.100000000000001" customHeight="1" x14ac:dyDescent="0.25">
      <c r="B172" s="38"/>
      <c r="C172" s="39"/>
      <c r="D172" s="40"/>
      <c r="E172" s="41"/>
      <c r="F172" s="41"/>
      <c r="G172" s="42"/>
    </row>
    <row r="173" spans="2:12" ht="17.100000000000001" customHeight="1" x14ac:dyDescent="0.25">
      <c r="B173" s="38"/>
      <c r="C173" s="39"/>
      <c r="D173" s="40"/>
      <c r="E173" s="41"/>
      <c r="F173" s="41"/>
      <c r="G173" s="42"/>
    </row>
    <row r="174" spans="2:12" ht="17.100000000000001" customHeight="1" x14ac:dyDescent="0.25">
      <c r="B174" s="38"/>
      <c r="C174" s="39"/>
      <c r="D174" s="40"/>
      <c r="E174" s="41"/>
      <c r="F174" s="41"/>
      <c r="G174" s="42"/>
    </row>
    <row r="175" spans="2:12" ht="17.100000000000001" customHeight="1" x14ac:dyDescent="0.25">
      <c r="B175" s="38"/>
      <c r="C175" s="39"/>
      <c r="D175" s="40"/>
      <c r="E175" s="41"/>
      <c r="F175" s="41"/>
      <c r="G175" s="42"/>
    </row>
    <row r="176" spans="2:12" ht="17.100000000000001" customHeight="1" x14ac:dyDescent="0.25">
      <c r="B176" s="38"/>
      <c r="C176" s="39"/>
      <c r="D176" s="40"/>
      <c r="E176" s="41"/>
      <c r="F176" s="41"/>
      <c r="G176" s="42"/>
    </row>
    <row r="177" spans="2:7" ht="17.100000000000001" customHeight="1" x14ac:dyDescent="0.25">
      <c r="B177" s="38"/>
      <c r="C177" s="39"/>
      <c r="D177" s="40"/>
      <c r="E177" s="41"/>
      <c r="F177" s="41"/>
      <c r="G177" s="42"/>
    </row>
    <row r="178" spans="2:7" ht="17.100000000000001" customHeight="1" x14ac:dyDescent="0.25">
      <c r="B178" s="38"/>
      <c r="C178" s="39"/>
      <c r="D178" s="40"/>
      <c r="E178" s="41"/>
      <c r="F178" s="41"/>
      <c r="G178" s="42"/>
    </row>
    <row r="179" spans="2:7" ht="17.100000000000001" customHeight="1" x14ac:dyDescent="0.25">
      <c r="B179" s="38"/>
      <c r="C179" s="39"/>
      <c r="D179" s="40"/>
      <c r="E179" s="41"/>
      <c r="F179" s="41"/>
      <c r="G179" s="42"/>
    </row>
    <row r="180" spans="2:7" ht="17.100000000000001" customHeight="1" x14ac:dyDescent="0.25">
      <c r="B180" s="38"/>
      <c r="C180" s="39"/>
      <c r="D180" s="40"/>
      <c r="E180" s="41"/>
      <c r="F180" s="41"/>
      <c r="G180" s="42"/>
    </row>
    <row r="181" spans="2:7" ht="17.100000000000001" customHeight="1" x14ac:dyDescent="0.25">
      <c r="B181" s="38"/>
      <c r="C181" s="39"/>
      <c r="D181" s="40"/>
      <c r="E181" s="41"/>
      <c r="F181" s="41"/>
      <c r="G181" s="42"/>
    </row>
    <row r="182" spans="2:7" ht="17.100000000000001" customHeight="1" x14ac:dyDescent="0.25">
      <c r="B182" s="38"/>
      <c r="C182" s="39"/>
      <c r="D182" s="40"/>
      <c r="E182" s="41"/>
      <c r="F182" s="41"/>
      <c r="G182" s="42"/>
    </row>
    <row r="183" spans="2:7" ht="17.100000000000001" customHeight="1" x14ac:dyDescent="0.25">
      <c r="B183" s="38"/>
      <c r="C183" s="39"/>
      <c r="D183" s="40"/>
      <c r="E183" s="41"/>
      <c r="F183" s="41"/>
      <c r="G183" s="42"/>
    </row>
    <row r="184" spans="2:7" ht="17.100000000000001" customHeight="1" x14ac:dyDescent="0.25">
      <c r="B184" s="38"/>
      <c r="C184" s="39"/>
      <c r="D184" s="40"/>
      <c r="E184" s="41"/>
      <c r="F184" s="41"/>
      <c r="G184" s="42"/>
    </row>
    <row r="185" spans="2:7" ht="17.100000000000001" customHeight="1" x14ac:dyDescent="0.25">
      <c r="B185" s="38"/>
      <c r="C185" s="39"/>
      <c r="D185" s="40"/>
      <c r="E185" s="41"/>
      <c r="F185" s="41"/>
      <c r="G185" s="42"/>
    </row>
    <row r="186" spans="2:7" ht="17.100000000000001" customHeight="1" x14ac:dyDescent="0.25">
      <c r="B186" s="38"/>
      <c r="C186" s="39"/>
      <c r="D186" s="40"/>
      <c r="E186" s="41"/>
      <c r="F186" s="41"/>
      <c r="G186" s="42"/>
    </row>
    <row r="187" spans="2:7" ht="17.100000000000001" customHeight="1" x14ac:dyDescent="0.25">
      <c r="B187" s="38"/>
      <c r="C187" s="39"/>
      <c r="D187" s="40"/>
      <c r="E187" s="41"/>
      <c r="F187" s="41"/>
      <c r="G187" s="42"/>
    </row>
    <row r="188" spans="2:7" ht="17.100000000000001" customHeight="1" x14ac:dyDescent="0.25">
      <c r="B188" s="38"/>
      <c r="C188" s="39"/>
      <c r="D188" s="40"/>
      <c r="E188" s="41"/>
      <c r="F188" s="41"/>
      <c r="G188" s="42"/>
    </row>
    <row r="189" spans="2:7" ht="17.100000000000001" customHeight="1" x14ac:dyDescent="0.25">
      <c r="B189" s="38"/>
      <c r="C189" s="39"/>
      <c r="D189" s="40"/>
      <c r="E189" s="41"/>
      <c r="F189" s="41"/>
      <c r="G189" s="42"/>
    </row>
    <row r="191" spans="2:7" ht="21" customHeight="1" x14ac:dyDescent="0.25">
      <c r="B191" s="125" t="s">
        <v>52</v>
      </c>
      <c r="C191" s="126"/>
      <c r="D191" s="126"/>
      <c r="E191" s="126"/>
      <c r="F191" s="126"/>
      <c r="G191" s="127"/>
    </row>
    <row r="192" spans="2:7" ht="29.1" customHeight="1" x14ac:dyDescent="0.25">
      <c r="B192" s="30"/>
      <c r="C192" s="94"/>
      <c r="D192" s="35" t="s">
        <v>95</v>
      </c>
      <c r="E192" s="36" t="s">
        <v>96</v>
      </c>
      <c r="F192" s="36" t="s">
        <v>97</v>
      </c>
      <c r="G192" s="37" t="s">
        <v>98</v>
      </c>
    </row>
    <row r="193" spans="2:7" ht="18.75" customHeight="1" x14ac:dyDescent="0.25">
      <c r="B193" s="31"/>
      <c r="C193" s="92" t="s">
        <v>120</v>
      </c>
      <c r="D193" s="110">
        <v>46</v>
      </c>
      <c r="E193" s="111">
        <v>15.333333333333332</v>
      </c>
      <c r="F193" s="111">
        <v>15.333333333333332</v>
      </c>
      <c r="G193" s="103">
        <f>F193</f>
        <v>15.333333333333332</v>
      </c>
    </row>
    <row r="194" spans="2:7" ht="18.75" customHeight="1" x14ac:dyDescent="0.25">
      <c r="B194" s="32"/>
      <c r="C194" s="92" t="s">
        <v>121</v>
      </c>
      <c r="D194" s="113">
        <v>108</v>
      </c>
      <c r="E194" s="114">
        <v>36</v>
      </c>
      <c r="F194" s="114">
        <v>36</v>
      </c>
      <c r="G194" s="120">
        <f>F194+G193</f>
        <v>51.333333333333329</v>
      </c>
    </row>
    <row r="195" spans="2:7" ht="17.100000000000001" customHeight="1" x14ac:dyDescent="0.25">
      <c r="B195" s="32"/>
      <c r="C195" s="92" t="s">
        <v>122</v>
      </c>
      <c r="D195" s="115">
        <v>37</v>
      </c>
      <c r="E195" s="116">
        <v>12.333333333333334</v>
      </c>
      <c r="F195" s="116">
        <v>12.333333333333334</v>
      </c>
      <c r="G195" s="97">
        <f t="shared" ref="G195:G197" si="1">F195+G194</f>
        <v>63.666666666666664</v>
      </c>
    </row>
    <row r="196" spans="2:7" ht="17.100000000000001" customHeight="1" x14ac:dyDescent="0.25">
      <c r="B196" s="32"/>
      <c r="C196" s="92" t="s">
        <v>123</v>
      </c>
      <c r="D196" s="95">
        <v>84</v>
      </c>
      <c r="E196" s="96">
        <v>28.000000000000004</v>
      </c>
      <c r="F196" s="96">
        <v>28.000000000000004</v>
      </c>
      <c r="G196" s="97">
        <f t="shared" si="1"/>
        <v>91.666666666666671</v>
      </c>
    </row>
    <row r="197" spans="2:7" ht="17.25" customHeight="1" x14ac:dyDescent="0.25">
      <c r="B197" s="32"/>
      <c r="C197" s="92" t="s">
        <v>124</v>
      </c>
      <c r="D197" s="95">
        <v>25</v>
      </c>
      <c r="E197" s="96">
        <v>8.3333333333333321</v>
      </c>
      <c r="F197" s="96">
        <v>8.3333333333333321</v>
      </c>
      <c r="G197" s="97">
        <f t="shared" si="1"/>
        <v>100</v>
      </c>
    </row>
    <row r="198" spans="2:7" ht="17.100000000000001" customHeight="1" x14ac:dyDescent="0.25">
      <c r="B198" s="33"/>
      <c r="C198" s="34" t="s">
        <v>94</v>
      </c>
      <c r="D198" s="98">
        <v>300</v>
      </c>
      <c r="E198" s="99">
        <v>100</v>
      </c>
      <c r="F198" s="99">
        <v>100</v>
      </c>
      <c r="G198" s="100"/>
    </row>
    <row r="199" spans="2:7" ht="17.100000000000001" customHeight="1" x14ac:dyDescent="0.25">
      <c r="B199" s="38"/>
      <c r="C199" s="39"/>
      <c r="D199" s="40"/>
      <c r="E199" s="41"/>
      <c r="F199" s="41"/>
      <c r="G199" s="42"/>
    </row>
    <row r="200" spans="2:7" ht="17.100000000000001" customHeight="1" x14ac:dyDescent="0.25">
      <c r="B200" s="38"/>
      <c r="C200" s="39"/>
      <c r="D200" s="40"/>
      <c r="E200" s="41"/>
      <c r="F200" s="41"/>
      <c r="G200" s="42"/>
    </row>
    <row r="201" spans="2:7" ht="17.100000000000001" customHeight="1" x14ac:dyDescent="0.25">
      <c r="B201" s="38"/>
      <c r="C201" s="39"/>
      <c r="D201" s="40"/>
      <c r="E201" s="41"/>
      <c r="F201" s="41"/>
      <c r="G201" s="42"/>
    </row>
    <row r="202" spans="2:7" ht="17.100000000000001" customHeight="1" x14ac:dyDescent="0.25">
      <c r="B202" s="38"/>
      <c r="C202" s="39"/>
      <c r="D202" s="40"/>
      <c r="E202" s="41"/>
      <c r="F202" s="41"/>
      <c r="G202" s="42"/>
    </row>
    <row r="203" spans="2:7" ht="17.100000000000001" customHeight="1" x14ac:dyDescent="0.25">
      <c r="B203" s="38"/>
      <c r="C203" s="39"/>
      <c r="D203" s="40"/>
      <c r="E203" s="41"/>
      <c r="F203" s="41"/>
      <c r="G203" s="42"/>
    </row>
    <row r="204" spans="2:7" ht="17.100000000000001" customHeight="1" x14ac:dyDescent="0.25">
      <c r="B204" s="38"/>
      <c r="C204" s="39"/>
      <c r="D204" s="40"/>
      <c r="E204" s="41"/>
      <c r="F204" s="41"/>
      <c r="G204" s="42"/>
    </row>
    <row r="205" spans="2:7" ht="17.100000000000001" customHeight="1" x14ac:dyDescent="0.25">
      <c r="B205" s="38"/>
      <c r="C205" s="39"/>
      <c r="D205" s="40"/>
      <c r="E205" s="41"/>
      <c r="F205" s="41"/>
      <c r="G205" s="42"/>
    </row>
    <row r="206" spans="2:7" ht="17.100000000000001" customHeight="1" x14ac:dyDescent="0.25">
      <c r="B206" s="38"/>
      <c r="C206" s="39"/>
      <c r="D206" s="40"/>
      <c r="E206" s="41"/>
      <c r="F206" s="41"/>
      <c r="G206" s="42"/>
    </row>
    <row r="207" spans="2:7" ht="17.100000000000001" customHeight="1" x14ac:dyDescent="0.25">
      <c r="B207" s="38"/>
      <c r="C207" s="39"/>
      <c r="D207" s="40"/>
      <c r="E207" s="41"/>
      <c r="F207" s="41"/>
      <c r="G207" s="42"/>
    </row>
    <row r="208" spans="2:7" ht="17.100000000000001" customHeight="1" x14ac:dyDescent="0.25">
      <c r="B208" s="38"/>
      <c r="C208" s="39"/>
      <c r="D208" s="40"/>
      <c r="E208" s="41"/>
      <c r="F208" s="41"/>
      <c r="G208" s="42"/>
    </row>
    <row r="209" spans="2:7" ht="17.100000000000001" customHeight="1" x14ac:dyDescent="0.25">
      <c r="B209" s="38"/>
      <c r="C209" s="39"/>
      <c r="D209" s="40"/>
      <c r="E209" s="41"/>
      <c r="F209" s="41"/>
      <c r="G209" s="42"/>
    </row>
    <row r="210" spans="2:7" ht="17.100000000000001" customHeight="1" x14ac:dyDescent="0.25">
      <c r="B210" s="38"/>
      <c r="C210" s="39"/>
      <c r="D210" s="40"/>
      <c r="E210" s="41"/>
      <c r="F210" s="41"/>
      <c r="G210" s="42"/>
    </row>
    <row r="211" spans="2:7" ht="17.100000000000001" customHeight="1" x14ac:dyDescent="0.25">
      <c r="B211" s="38"/>
      <c r="C211" s="39"/>
      <c r="D211" s="40"/>
      <c r="E211" s="41"/>
      <c r="F211" s="41"/>
      <c r="G211" s="42"/>
    </row>
    <row r="212" spans="2:7" ht="17.100000000000001" customHeight="1" x14ac:dyDescent="0.25">
      <c r="B212" s="38"/>
      <c r="C212" s="39"/>
      <c r="D212" s="40"/>
      <c r="E212" s="41"/>
      <c r="F212" s="41"/>
      <c r="G212" s="42"/>
    </row>
    <row r="213" spans="2:7" ht="17.100000000000001" customHeight="1" x14ac:dyDescent="0.25">
      <c r="B213" s="38"/>
      <c r="C213" s="39"/>
      <c r="D213" s="40"/>
      <c r="E213" s="41"/>
      <c r="F213" s="41"/>
      <c r="G213" s="42"/>
    </row>
    <row r="214" spans="2:7" ht="17.100000000000001" customHeight="1" x14ac:dyDescent="0.25">
      <c r="B214" s="38"/>
      <c r="C214" s="39"/>
      <c r="D214" s="40"/>
      <c r="E214" s="41"/>
      <c r="F214" s="41"/>
      <c r="G214" s="42"/>
    </row>
    <row r="215" spans="2:7" ht="17.100000000000001" customHeight="1" x14ac:dyDescent="0.25">
      <c r="B215" s="38"/>
      <c r="C215" s="39"/>
      <c r="D215" s="40"/>
      <c r="E215" s="41"/>
      <c r="F215" s="41"/>
      <c r="G215" s="42"/>
    </row>
    <row r="216" spans="2:7" ht="17.100000000000001" customHeight="1" x14ac:dyDescent="0.25">
      <c r="B216" s="38"/>
      <c r="C216" s="39"/>
      <c r="D216" s="40"/>
      <c r="E216" s="41"/>
      <c r="F216" s="41"/>
      <c r="G216" s="42"/>
    </row>
    <row r="217" spans="2:7" ht="17.100000000000001" customHeight="1" x14ac:dyDescent="0.25">
      <c r="B217" s="38"/>
      <c r="C217" s="39"/>
      <c r="D217" s="40"/>
      <c r="E217" s="41"/>
      <c r="F217" s="41"/>
      <c r="G217" s="42"/>
    </row>
    <row r="218" spans="2:7" ht="17.100000000000001" customHeight="1" x14ac:dyDescent="0.25">
      <c r="B218" s="38"/>
      <c r="C218" s="39"/>
      <c r="D218" s="40"/>
      <c r="E218" s="41"/>
      <c r="F218" s="41"/>
      <c r="G218" s="42"/>
    </row>
    <row r="220" spans="2:7" ht="36" customHeight="1" x14ac:dyDescent="0.25">
      <c r="B220" s="125" t="s">
        <v>53</v>
      </c>
      <c r="C220" s="126"/>
      <c r="D220" s="126"/>
      <c r="E220" s="126"/>
      <c r="F220" s="126"/>
      <c r="G220" s="127"/>
    </row>
    <row r="221" spans="2:7" ht="29.1" customHeight="1" x14ac:dyDescent="0.25">
      <c r="B221" s="30"/>
      <c r="C221" s="94"/>
      <c r="D221" s="35" t="s">
        <v>95</v>
      </c>
      <c r="E221" s="36" t="s">
        <v>96</v>
      </c>
      <c r="F221" s="36" t="s">
        <v>97</v>
      </c>
      <c r="G221" s="37" t="s">
        <v>98</v>
      </c>
    </row>
    <row r="222" spans="2:7" ht="17.100000000000001" customHeight="1" x14ac:dyDescent="0.25">
      <c r="B222" s="31"/>
      <c r="C222" s="92" t="s">
        <v>127</v>
      </c>
      <c r="D222" s="95">
        <v>5</v>
      </c>
      <c r="E222" s="96">
        <v>1.6666666666666667</v>
      </c>
      <c r="F222" s="96">
        <v>1.6666666666666667</v>
      </c>
      <c r="G222" s="103">
        <f>F222</f>
        <v>1.6666666666666667</v>
      </c>
    </row>
    <row r="223" spans="2:7" ht="17.100000000000001" customHeight="1" x14ac:dyDescent="0.25">
      <c r="B223" s="32"/>
      <c r="C223" s="92" t="s">
        <v>128</v>
      </c>
      <c r="D223" s="95">
        <v>3</v>
      </c>
      <c r="E223" s="96">
        <v>1</v>
      </c>
      <c r="F223" s="96">
        <v>1</v>
      </c>
      <c r="G223" s="97">
        <f>F223+G222</f>
        <v>2.666666666666667</v>
      </c>
    </row>
    <row r="224" spans="2:7" ht="17.100000000000001" customHeight="1" x14ac:dyDescent="0.25">
      <c r="B224" s="32"/>
      <c r="C224" s="92" t="s">
        <v>125</v>
      </c>
      <c r="D224" s="101">
        <v>113</v>
      </c>
      <c r="E224" s="102">
        <v>37.666666666666664</v>
      </c>
      <c r="F224" s="102">
        <v>37.666666666666664</v>
      </c>
      <c r="G224" s="97">
        <f t="shared" ref="G224:G227" si="2">F224+G223</f>
        <v>40.333333333333329</v>
      </c>
    </row>
    <row r="225" spans="2:13" ht="17.100000000000001" customHeight="1" x14ac:dyDescent="0.25">
      <c r="B225" s="32"/>
      <c r="C225" s="92" t="s">
        <v>126</v>
      </c>
      <c r="D225" s="95">
        <v>2</v>
      </c>
      <c r="E225" s="96">
        <v>0.66666666666666674</v>
      </c>
      <c r="F225" s="96">
        <v>0.66666666666666674</v>
      </c>
      <c r="G225" s="97">
        <f t="shared" si="2"/>
        <v>40.999999999999993</v>
      </c>
    </row>
    <row r="226" spans="2:13" ht="17.100000000000001" customHeight="1" x14ac:dyDescent="0.25">
      <c r="B226" s="32"/>
      <c r="C226" s="92" t="s">
        <v>129</v>
      </c>
      <c r="D226" s="95">
        <v>176</v>
      </c>
      <c r="E226" s="96">
        <v>58.666666666666664</v>
      </c>
      <c r="F226" s="96">
        <v>58.666666666666664</v>
      </c>
      <c r="G226" s="97">
        <f t="shared" si="2"/>
        <v>99.666666666666657</v>
      </c>
      <c r="J226" s="92"/>
      <c r="K226" s="95"/>
      <c r="L226" s="96"/>
      <c r="M226" s="96"/>
    </row>
    <row r="227" spans="2:13" ht="17.100000000000001" customHeight="1" x14ac:dyDescent="0.25">
      <c r="B227" s="32"/>
      <c r="C227" s="92" t="s">
        <v>130</v>
      </c>
      <c r="D227" s="95">
        <v>1</v>
      </c>
      <c r="E227" s="96">
        <v>0.33333333333333337</v>
      </c>
      <c r="F227" s="96">
        <v>0.33333333333333337</v>
      </c>
      <c r="G227" s="97">
        <f t="shared" si="2"/>
        <v>99.999999999999986</v>
      </c>
      <c r="J227" s="92"/>
      <c r="K227" s="95"/>
      <c r="L227" s="96"/>
      <c r="M227" s="96"/>
    </row>
    <row r="228" spans="2:13" ht="17.100000000000001" customHeight="1" x14ac:dyDescent="0.25">
      <c r="B228" s="33"/>
      <c r="C228" s="34" t="s">
        <v>94</v>
      </c>
      <c r="D228" s="98">
        <v>300</v>
      </c>
      <c r="E228" s="99">
        <v>100</v>
      </c>
      <c r="F228" s="99">
        <v>100</v>
      </c>
      <c r="G228" s="100"/>
    </row>
    <row r="229" spans="2:13" ht="17.100000000000001" customHeight="1" x14ac:dyDescent="0.25">
      <c r="B229" s="38"/>
      <c r="C229" s="39"/>
      <c r="D229" s="40"/>
      <c r="E229" s="41"/>
      <c r="F229" s="41"/>
      <c r="G229" s="42"/>
    </row>
    <row r="230" spans="2:13" ht="17.100000000000001" customHeight="1" x14ac:dyDescent="0.25">
      <c r="B230" s="38"/>
      <c r="C230" s="39"/>
      <c r="D230" s="40"/>
      <c r="E230" s="41"/>
      <c r="F230" s="41"/>
      <c r="G230" s="42"/>
    </row>
    <row r="231" spans="2:13" ht="17.100000000000001" customHeight="1" x14ac:dyDescent="0.25">
      <c r="B231" s="38"/>
      <c r="C231" s="39"/>
      <c r="D231" s="40"/>
      <c r="E231" s="41"/>
      <c r="F231" s="41"/>
      <c r="G231" s="42"/>
    </row>
    <row r="232" spans="2:13" ht="17.100000000000001" customHeight="1" x14ac:dyDescent="0.25">
      <c r="B232" s="38"/>
      <c r="C232" s="39"/>
      <c r="D232" s="40"/>
      <c r="E232" s="41"/>
      <c r="F232" s="41"/>
      <c r="G232" s="42"/>
    </row>
    <row r="233" spans="2:13" ht="17.100000000000001" customHeight="1" x14ac:dyDescent="0.25">
      <c r="B233" s="38"/>
      <c r="C233" s="39"/>
      <c r="D233" s="40"/>
      <c r="E233" s="41"/>
      <c r="F233" s="41"/>
      <c r="G233" s="42"/>
    </row>
    <row r="234" spans="2:13" ht="17.100000000000001" customHeight="1" x14ac:dyDescent="0.25">
      <c r="B234" s="38"/>
      <c r="C234" s="39"/>
      <c r="D234" s="40"/>
      <c r="E234" s="41"/>
      <c r="F234" s="41"/>
      <c r="G234" s="42"/>
    </row>
    <row r="235" spans="2:13" ht="17.100000000000001" customHeight="1" x14ac:dyDescent="0.25">
      <c r="B235" s="38"/>
      <c r="C235" s="39"/>
      <c r="D235" s="40"/>
      <c r="E235" s="41"/>
      <c r="F235" s="41"/>
      <c r="G235" s="42"/>
    </row>
    <row r="236" spans="2:13" ht="17.100000000000001" customHeight="1" x14ac:dyDescent="0.25">
      <c r="B236" s="38"/>
      <c r="C236" s="39"/>
      <c r="D236" s="40"/>
      <c r="E236" s="41"/>
      <c r="F236" s="41"/>
      <c r="G236" s="42"/>
    </row>
    <row r="237" spans="2:13" ht="17.100000000000001" customHeight="1" x14ac:dyDescent="0.25">
      <c r="B237" s="38"/>
      <c r="C237" s="39"/>
      <c r="D237" s="40"/>
      <c r="E237" s="41"/>
      <c r="F237" s="41"/>
      <c r="G237" s="42"/>
    </row>
    <row r="238" spans="2:13" ht="17.100000000000001" customHeight="1" x14ac:dyDescent="0.25">
      <c r="B238" s="38"/>
      <c r="C238" s="39"/>
      <c r="D238" s="40"/>
      <c r="E238" s="41"/>
      <c r="F238" s="41"/>
      <c r="G238" s="42"/>
    </row>
    <row r="239" spans="2:13" ht="17.100000000000001" customHeight="1" x14ac:dyDescent="0.25">
      <c r="B239" s="38"/>
      <c r="C239" s="39"/>
      <c r="D239" s="40"/>
      <c r="E239" s="41"/>
      <c r="F239" s="41"/>
      <c r="G239" s="42"/>
    </row>
    <row r="240" spans="2:13" ht="17.100000000000001" customHeight="1" x14ac:dyDescent="0.25">
      <c r="B240" s="38"/>
      <c r="C240" s="39"/>
      <c r="D240" s="40"/>
      <c r="E240" s="41"/>
      <c r="F240" s="41"/>
      <c r="G240" s="42"/>
    </row>
    <row r="241" spans="2:12" ht="17.100000000000001" customHeight="1" x14ac:dyDescent="0.25">
      <c r="B241" s="38"/>
      <c r="C241" s="39"/>
      <c r="D241" s="40"/>
      <c r="E241" s="41"/>
      <c r="F241" s="41"/>
      <c r="G241" s="42"/>
    </row>
    <row r="242" spans="2:12" ht="17.100000000000001" customHeight="1" x14ac:dyDescent="0.25">
      <c r="B242" s="38"/>
      <c r="C242" s="39"/>
      <c r="D242" s="40"/>
      <c r="E242" s="41"/>
      <c r="F242" s="41"/>
      <c r="G242" s="42"/>
    </row>
    <row r="243" spans="2:12" ht="17.100000000000001" customHeight="1" x14ac:dyDescent="0.25">
      <c r="B243" s="38"/>
      <c r="C243" s="39"/>
      <c r="D243" s="40"/>
      <c r="E243" s="41"/>
      <c r="F243" s="41"/>
      <c r="G243" s="42"/>
    </row>
    <row r="244" spans="2:12" ht="17.100000000000001" customHeight="1" x14ac:dyDescent="0.25">
      <c r="B244" s="38"/>
      <c r="C244" s="39"/>
      <c r="D244" s="40"/>
      <c r="E244" s="41"/>
      <c r="F244" s="41"/>
      <c r="G244" s="42"/>
    </row>
    <row r="245" spans="2:12" ht="17.100000000000001" customHeight="1" x14ac:dyDescent="0.25">
      <c r="B245" s="38"/>
      <c r="C245" s="39"/>
      <c r="D245" s="40"/>
      <c r="E245" s="41"/>
      <c r="F245" s="41"/>
      <c r="G245" s="42"/>
    </row>
    <row r="246" spans="2:12" ht="17.100000000000001" customHeight="1" x14ac:dyDescent="0.25">
      <c r="B246" s="38"/>
      <c r="C246" s="39"/>
      <c r="D246" s="40"/>
      <c r="E246" s="41"/>
      <c r="F246" s="41"/>
      <c r="G246" s="42"/>
    </row>
    <row r="247" spans="2:12" ht="17.100000000000001" customHeight="1" x14ac:dyDescent="0.25">
      <c r="B247" s="38"/>
      <c r="C247" s="39"/>
      <c r="D247" s="40"/>
      <c r="E247" s="41"/>
      <c r="F247" s="41"/>
      <c r="G247" s="42"/>
    </row>
    <row r="248" spans="2:12" ht="17.100000000000001" customHeight="1" x14ac:dyDescent="0.25">
      <c r="B248" s="38"/>
      <c r="C248" s="39"/>
      <c r="D248" s="40"/>
      <c r="E248" s="41"/>
      <c r="F248" s="41"/>
      <c r="G248" s="42"/>
    </row>
    <row r="250" spans="2:12" ht="36" customHeight="1" x14ac:dyDescent="0.25">
      <c r="B250" s="125" t="s">
        <v>54</v>
      </c>
      <c r="C250" s="126"/>
      <c r="D250" s="126"/>
      <c r="E250" s="126"/>
      <c r="F250" s="126"/>
      <c r="G250" s="127"/>
    </row>
    <row r="251" spans="2:12" ht="29.1" customHeight="1" x14ac:dyDescent="0.25">
      <c r="B251" s="30"/>
      <c r="C251" s="94"/>
      <c r="D251" s="35" t="s">
        <v>95</v>
      </c>
      <c r="E251" s="36" t="s">
        <v>96</v>
      </c>
      <c r="F251" s="36" t="s">
        <v>97</v>
      </c>
      <c r="G251" s="37" t="s">
        <v>98</v>
      </c>
    </row>
    <row r="252" spans="2:12" ht="17.100000000000001" customHeight="1" x14ac:dyDescent="0.25">
      <c r="B252" s="31"/>
      <c r="C252" s="92" t="s">
        <v>131</v>
      </c>
      <c r="D252" s="101">
        <v>145</v>
      </c>
      <c r="E252" s="102">
        <v>48.333333333333336</v>
      </c>
      <c r="F252" s="102">
        <v>48.333333333333336</v>
      </c>
      <c r="G252" s="103">
        <f>F252</f>
        <v>48.333333333333336</v>
      </c>
      <c r="I252" s="12"/>
      <c r="J252" s="13"/>
      <c r="K252" s="19"/>
      <c r="L252" s="19"/>
    </row>
    <row r="253" spans="2:12" ht="17.100000000000001" customHeight="1" x14ac:dyDescent="0.25">
      <c r="B253" s="32"/>
      <c r="C253" s="92" t="s">
        <v>132</v>
      </c>
      <c r="D253" s="95">
        <v>134</v>
      </c>
      <c r="E253" s="96">
        <v>44.666666666666664</v>
      </c>
      <c r="F253" s="96">
        <v>44.666666666666664</v>
      </c>
      <c r="G253" s="97">
        <f>F253+G252</f>
        <v>93</v>
      </c>
    </row>
    <row r="254" spans="2:12" ht="17.100000000000001" customHeight="1" x14ac:dyDescent="0.25">
      <c r="B254" s="32"/>
      <c r="C254" s="92" t="s">
        <v>133</v>
      </c>
      <c r="D254" s="95">
        <v>18</v>
      </c>
      <c r="E254" s="96">
        <v>6</v>
      </c>
      <c r="F254" s="96">
        <v>6</v>
      </c>
      <c r="G254" s="97">
        <f>F254+G253</f>
        <v>99</v>
      </c>
    </row>
    <row r="255" spans="2:12" ht="17.100000000000001" customHeight="1" x14ac:dyDescent="0.25">
      <c r="B255" s="32"/>
      <c r="C255" s="92" t="s">
        <v>134</v>
      </c>
      <c r="D255" s="95">
        <v>3</v>
      </c>
      <c r="E255" s="96">
        <v>1</v>
      </c>
      <c r="F255" s="96">
        <v>1</v>
      </c>
      <c r="G255" s="97">
        <v>100</v>
      </c>
    </row>
    <row r="256" spans="2:12" ht="17.100000000000001" customHeight="1" x14ac:dyDescent="0.25">
      <c r="B256" s="33"/>
      <c r="C256" s="34" t="s">
        <v>94</v>
      </c>
      <c r="D256" s="98">
        <v>300</v>
      </c>
      <c r="E256" s="99">
        <v>100</v>
      </c>
      <c r="F256" s="99">
        <v>100</v>
      </c>
      <c r="G256" s="100"/>
    </row>
    <row r="257" spans="2:7" ht="17.100000000000001" customHeight="1" x14ac:dyDescent="0.25">
      <c r="B257" s="38"/>
      <c r="C257" s="39"/>
      <c r="D257" s="40"/>
      <c r="E257" s="41"/>
      <c r="F257" s="41"/>
      <c r="G257" s="42"/>
    </row>
    <row r="258" spans="2:7" ht="17.100000000000001" customHeight="1" x14ac:dyDescent="0.25">
      <c r="B258" s="38"/>
      <c r="C258" s="39"/>
      <c r="D258" s="40"/>
      <c r="E258" s="41"/>
      <c r="F258" s="41"/>
      <c r="G258" s="42"/>
    </row>
    <row r="259" spans="2:7" ht="17.100000000000001" customHeight="1" x14ac:dyDescent="0.25">
      <c r="B259" s="38"/>
      <c r="C259" s="39"/>
      <c r="D259" s="40"/>
      <c r="E259" s="41"/>
      <c r="F259" s="41"/>
      <c r="G259" s="42"/>
    </row>
    <row r="260" spans="2:7" ht="17.100000000000001" customHeight="1" x14ac:dyDescent="0.25">
      <c r="B260" s="38"/>
      <c r="C260" s="39"/>
      <c r="D260" s="40"/>
      <c r="E260" s="41"/>
      <c r="F260" s="41"/>
      <c r="G260" s="42"/>
    </row>
    <row r="261" spans="2:7" ht="17.100000000000001" customHeight="1" x14ac:dyDescent="0.25">
      <c r="B261" s="38"/>
      <c r="C261" s="39"/>
      <c r="D261" s="40"/>
      <c r="E261" s="41"/>
      <c r="F261" s="41"/>
      <c r="G261" s="42"/>
    </row>
    <row r="262" spans="2:7" ht="17.100000000000001" customHeight="1" x14ac:dyDescent="0.25">
      <c r="B262" s="38"/>
      <c r="C262" s="39"/>
      <c r="D262" s="40"/>
      <c r="E262" s="41"/>
      <c r="F262" s="41"/>
      <c r="G262" s="42"/>
    </row>
    <row r="263" spans="2:7" ht="17.100000000000001" customHeight="1" x14ac:dyDescent="0.25">
      <c r="B263" s="38"/>
      <c r="C263" s="39"/>
      <c r="D263" s="40"/>
      <c r="E263" s="41"/>
      <c r="F263" s="41"/>
      <c r="G263" s="42"/>
    </row>
    <row r="264" spans="2:7" ht="17.100000000000001" customHeight="1" x14ac:dyDescent="0.25">
      <c r="B264" s="38"/>
      <c r="C264" s="39"/>
      <c r="D264" s="40"/>
      <c r="E264" s="41"/>
      <c r="F264" s="41"/>
      <c r="G264" s="42"/>
    </row>
    <row r="265" spans="2:7" ht="17.100000000000001" customHeight="1" x14ac:dyDescent="0.25">
      <c r="B265" s="38"/>
      <c r="C265" s="39"/>
      <c r="D265" s="40"/>
      <c r="E265" s="41"/>
      <c r="F265" s="41"/>
      <c r="G265" s="42"/>
    </row>
    <row r="266" spans="2:7" ht="17.100000000000001" customHeight="1" x14ac:dyDescent="0.25">
      <c r="B266" s="38"/>
      <c r="C266" s="39"/>
      <c r="D266" s="40"/>
      <c r="E266" s="41"/>
      <c r="F266" s="41"/>
      <c r="G266" s="42"/>
    </row>
    <row r="267" spans="2:7" ht="17.100000000000001" customHeight="1" x14ac:dyDescent="0.25">
      <c r="B267" s="38"/>
      <c r="C267" s="39"/>
      <c r="D267" s="40"/>
      <c r="E267" s="41"/>
      <c r="F267" s="41"/>
      <c r="G267" s="42"/>
    </row>
    <row r="268" spans="2:7" ht="17.100000000000001" customHeight="1" x14ac:dyDescent="0.25">
      <c r="B268" s="38"/>
      <c r="C268" s="39"/>
      <c r="D268" s="40"/>
      <c r="E268" s="41"/>
      <c r="F268" s="41"/>
      <c r="G268" s="42"/>
    </row>
    <row r="269" spans="2:7" ht="17.100000000000001" customHeight="1" x14ac:dyDescent="0.25">
      <c r="B269" s="38"/>
      <c r="C269" s="39"/>
      <c r="D269" s="40"/>
      <c r="E269" s="41"/>
      <c r="F269" s="41"/>
      <c r="G269" s="42"/>
    </row>
    <row r="270" spans="2:7" ht="17.100000000000001" customHeight="1" x14ac:dyDescent="0.25">
      <c r="B270" s="38"/>
      <c r="C270" s="39"/>
      <c r="D270" s="40"/>
      <c r="E270" s="41"/>
      <c r="F270" s="41"/>
      <c r="G270" s="42"/>
    </row>
    <row r="271" spans="2:7" ht="17.100000000000001" customHeight="1" x14ac:dyDescent="0.25">
      <c r="B271" s="38"/>
      <c r="C271" s="39"/>
      <c r="D271" s="40"/>
      <c r="E271" s="41"/>
      <c r="F271" s="41"/>
      <c r="G271" s="42"/>
    </row>
    <row r="272" spans="2:7" ht="17.100000000000001" customHeight="1" x14ac:dyDescent="0.25">
      <c r="B272" s="38"/>
      <c r="C272" s="39"/>
      <c r="D272" s="40"/>
      <c r="E272" s="41"/>
      <c r="F272" s="41"/>
      <c r="G272" s="42"/>
    </row>
    <row r="273" spans="2:7" ht="17.100000000000001" customHeight="1" x14ac:dyDescent="0.25">
      <c r="B273" s="38"/>
      <c r="C273" s="39"/>
      <c r="D273" s="40"/>
      <c r="E273" s="41"/>
      <c r="F273" s="41"/>
      <c r="G273" s="42"/>
    </row>
    <row r="274" spans="2:7" ht="17.100000000000001" customHeight="1" x14ac:dyDescent="0.25">
      <c r="B274" s="38"/>
      <c r="C274" s="39"/>
      <c r="D274" s="40"/>
      <c r="E274" s="41"/>
      <c r="F274" s="41"/>
      <c r="G274" s="42"/>
    </row>
    <row r="275" spans="2:7" ht="17.100000000000001" customHeight="1" x14ac:dyDescent="0.25">
      <c r="B275" s="38"/>
      <c r="C275" s="39"/>
      <c r="D275" s="40"/>
      <c r="E275" s="41"/>
      <c r="F275" s="41"/>
      <c r="G275" s="42"/>
    </row>
    <row r="276" spans="2:7" ht="17.100000000000001" customHeight="1" x14ac:dyDescent="0.25">
      <c r="B276" s="38"/>
      <c r="C276" s="39"/>
      <c r="D276" s="40"/>
      <c r="E276" s="41"/>
      <c r="F276" s="41"/>
      <c r="G276" s="42"/>
    </row>
    <row r="278" spans="2:7" ht="21" customHeight="1" x14ac:dyDescent="0.25">
      <c r="B278" s="125" t="s">
        <v>55</v>
      </c>
      <c r="C278" s="126"/>
      <c r="D278" s="126"/>
      <c r="E278" s="126"/>
      <c r="F278" s="126"/>
      <c r="G278" s="127"/>
    </row>
    <row r="279" spans="2:7" ht="29.1" customHeight="1" x14ac:dyDescent="0.25">
      <c r="B279" s="30"/>
      <c r="C279" s="94"/>
      <c r="D279" s="35" t="s">
        <v>95</v>
      </c>
      <c r="E279" s="36" t="s">
        <v>96</v>
      </c>
      <c r="F279" s="36" t="s">
        <v>97</v>
      </c>
      <c r="G279" s="37" t="s">
        <v>98</v>
      </c>
    </row>
    <row r="280" spans="2:7" ht="17.100000000000001" customHeight="1" x14ac:dyDescent="0.25">
      <c r="B280" s="32"/>
      <c r="C280" s="92" t="s">
        <v>135</v>
      </c>
      <c r="D280" s="95">
        <v>21</v>
      </c>
      <c r="E280" s="96">
        <v>7</v>
      </c>
      <c r="F280" s="96">
        <v>7</v>
      </c>
      <c r="G280" s="97">
        <v>7.0000000000000009</v>
      </c>
    </row>
    <row r="281" spans="2:7" ht="30" customHeight="1" x14ac:dyDescent="0.25">
      <c r="B281" s="32"/>
      <c r="C281" s="92" t="s">
        <v>136</v>
      </c>
      <c r="D281" s="95">
        <v>254</v>
      </c>
      <c r="E281" s="96">
        <v>84.666666666666671</v>
      </c>
      <c r="F281" s="96">
        <v>84.666666666666671</v>
      </c>
      <c r="G281" s="97">
        <v>91.666666666666657</v>
      </c>
    </row>
    <row r="282" spans="2:7" ht="17.100000000000001" customHeight="1" x14ac:dyDescent="0.25">
      <c r="B282" s="32"/>
      <c r="C282" s="92" t="s">
        <v>137</v>
      </c>
      <c r="D282" s="95">
        <v>13</v>
      </c>
      <c r="E282" s="96">
        <v>4.3333333333333339</v>
      </c>
      <c r="F282" s="96">
        <v>4.3333333333333339</v>
      </c>
      <c r="G282" s="97">
        <v>96</v>
      </c>
    </row>
    <row r="283" spans="2:7" ht="59.1" customHeight="1" x14ac:dyDescent="0.25">
      <c r="B283" s="32"/>
      <c r="C283" s="92" t="s">
        <v>138</v>
      </c>
      <c r="D283" s="95">
        <v>5</v>
      </c>
      <c r="E283" s="96">
        <v>1.6666666666666667</v>
      </c>
      <c r="F283" s="96">
        <v>1.6666666666666667</v>
      </c>
      <c r="G283" s="97">
        <v>97.666666666666671</v>
      </c>
    </row>
    <row r="284" spans="2:7" ht="17.100000000000001" customHeight="1" x14ac:dyDescent="0.25">
      <c r="B284" s="32"/>
      <c r="C284" s="92" t="s">
        <v>130</v>
      </c>
      <c r="D284" s="95">
        <v>7</v>
      </c>
      <c r="E284" s="96">
        <v>2.3333333333333335</v>
      </c>
      <c r="F284" s="96">
        <v>2.3333333333333335</v>
      </c>
      <c r="G284" s="97">
        <v>100</v>
      </c>
    </row>
    <row r="285" spans="2:7" ht="17.100000000000001" customHeight="1" x14ac:dyDescent="0.25">
      <c r="B285" s="33"/>
      <c r="C285" s="34" t="s">
        <v>94</v>
      </c>
      <c r="D285" s="98">
        <v>300</v>
      </c>
      <c r="E285" s="99">
        <v>100</v>
      </c>
      <c r="F285" s="99">
        <v>100</v>
      </c>
      <c r="G285" s="100"/>
    </row>
    <row r="286" spans="2:7" ht="17.100000000000001" customHeight="1" x14ac:dyDescent="0.25">
      <c r="B286" s="38"/>
      <c r="C286" s="39"/>
      <c r="D286" s="40"/>
      <c r="E286" s="41"/>
      <c r="F286" s="41"/>
      <c r="G286" s="42"/>
    </row>
    <row r="287" spans="2:7" ht="17.100000000000001" customHeight="1" x14ac:dyDescent="0.25">
      <c r="B287" s="38"/>
      <c r="C287" s="39"/>
      <c r="D287" s="40"/>
      <c r="E287" s="41"/>
      <c r="F287" s="41"/>
      <c r="G287" s="42"/>
    </row>
    <row r="288" spans="2:7" ht="17.100000000000001" customHeight="1" x14ac:dyDescent="0.25">
      <c r="B288" s="38"/>
      <c r="C288" s="39"/>
      <c r="D288" s="40"/>
      <c r="E288" s="41"/>
      <c r="F288" s="41"/>
      <c r="G288" s="42"/>
    </row>
    <row r="289" spans="2:7" ht="17.100000000000001" customHeight="1" x14ac:dyDescent="0.25">
      <c r="B289" s="38"/>
      <c r="C289" s="39"/>
      <c r="D289" s="40"/>
      <c r="E289" s="41"/>
      <c r="F289" s="41"/>
      <c r="G289" s="42"/>
    </row>
    <row r="290" spans="2:7" ht="17.100000000000001" customHeight="1" x14ac:dyDescent="0.25">
      <c r="B290" s="38"/>
      <c r="C290" s="39"/>
      <c r="D290" s="40"/>
      <c r="E290" s="41"/>
      <c r="F290" s="41"/>
      <c r="G290" s="42"/>
    </row>
    <row r="291" spans="2:7" ht="17.100000000000001" customHeight="1" x14ac:dyDescent="0.25">
      <c r="B291" s="38"/>
      <c r="C291" s="39"/>
      <c r="D291" s="40"/>
      <c r="E291" s="41"/>
      <c r="F291" s="41"/>
      <c r="G291" s="42"/>
    </row>
    <row r="292" spans="2:7" ht="17.100000000000001" customHeight="1" x14ac:dyDescent="0.25">
      <c r="B292" s="38"/>
      <c r="C292" s="39"/>
      <c r="D292" s="40"/>
      <c r="E292" s="41"/>
      <c r="F292" s="41"/>
      <c r="G292" s="42"/>
    </row>
    <row r="293" spans="2:7" ht="17.100000000000001" customHeight="1" x14ac:dyDescent="0.25">
      <c r="B293" s="38"/>
      <c r="C293" s="39"/>
      <c r="D293" s="40"/>
      <c r="E293" s="41"/>
      <c r="F293" s="41"/>
      <c r="G293" s="42"/>
    </row>
    <row r="294" spans="2:7" ht="17.100000000000001" customHeight="1" x14ac:dyDescent="0.25">
      <c r="B294" s="38"/>
      <c r="C294" s="39"/>
      <c r="D294" s="40"/>
      <c r="E294" s="41"/>
      <c r="F294" s="41"/>
      <c r="G294" s="42"/>
    </row>
    <row r="295" spans="2:7" ht="17.100000000000001" customHeight="1" x14ac:dyDescent="0.25">
      <c r="B295" s="38"/>
      <c r="C295" s="39"/>
      <c r="D295" s="40"/>
      <c r="E295" s="41"/>
      <c r="F295" s="41"/>
      <c r="G295" s="42"/>
    </row>
    <row r="296" spans="2:7" ht="17.100000000000001" customHeight="1" x14ac:dyDescent="0.25">
      <c r="B296" s="38"/>
      <c r="C296" s="39"/>
      <c r="D296" s="40"/>
      <c r="E296" s="41"/>
      <c r="F296" s="41"/>
      <c r="G296" s="42"/>
    </row>
    <row r="297" spans="2:7" ht="17.100000000000001" customHeight="1" x14ac:dyDescent="0.25">
      <c r="B297" s="38"/>
      <c r="C297" s="39"/>
      <c r="D297" s="40"/>
      <c r="E297" s="41"/>
      <c r="F297" s="41"/>
      <c r="G297" s="42"/>
    </row>
    <row r="298" spans="2:7" ht="17.100000000000001" customHeight="1" x14ac:dyDescent="0.25">
      <c r="B298" s="38"/>
      <c r="C298" s="39"/>
      <c r="D298" s="40"/>
      <c r="E298" s="41"/>
      <c r="F298" s="41"/>
      <c r="G298" s="42"/>
    </row>
    <row r="299" spans="2:7" ht="17.100000000000001" customHeight="1" x14ac:dyDescent="0.25">
      <c r="B299" s="38"/>
      <c r="C299" s="39"/>
      <c r="D299" s="40"/>
      <c r="E299" s="41"/>
      <c r="F299" s="41"/>
      <c r="G299" s="42"/>
    </row>
    <row r="300" spans="2:7" ht="17.100000000000001" customHeight="1" x14ac:dyDescent="0.25">
      <c r="B300" s="38"/>
      <c r="C300" s="39"/>
      <c r="D300" s="40"/>
      <c r="E300" s="41"/>
      <c r="F300" s="41"/>
      <c r="G300" s="42"/>
    </row>
    <row r="301" spans="2:7" ht="17.100000000000001" customHeight="1" x14ac:dyDescent="0.25">
      <c r="B301" s="38"/>
      <c r="C301" s="39"/>
      <c r="D301" s="40"/>
      <c r="E301" s="41"/>
      <c r="F301" s="41"/>
      <c r="G301" s="42"/>
    </row>
    <row r="302" spans="2:7" ht="17.100000000000001" customHeight="1" x14ac:dyDescent="0.25">
      <c r="B302" s="38"/>
      <c r="C302" s="39"/>
      <c r="D302" s="40"/>
      <c r="E302" s="41"/>
      <c r="F302" s="41"/>
      <c r="G302" s="42"/>
    </row>
    <row r="303" spans="2:7" ht="17.100000000000001" customHeight="1" x14ac:dyDescent="0.25">
      <c r="B303" s="38"/>
      <c r="C303" s="39"/>
      <c r="D303" s="40"/>
      <c r="E303" s="41"/>
      <c r="F303" s="41"/>
      <c r="G303" s="42"/>
    </row>
    <row r="304" spans="2:7" ht="17.100000000000001" customHeight="1" x14ac:dyDescent="0.25">
      <c r="B304" s="38"/>
      <c r="C304" s="39"/>
      <c r="D304" s="40"/>
      <c r="E304" s="41"/>
      <c r="F304" s="41"/>
      <c r="G304" s="42"/>
    </row>
    <row r="305" spans="2:12" ht="17.100000000000001" customHeight="1" x14ac:dyDescent="0.25">
      <c r="B305" s="38"/>
      <c r="C305" s="39"/>
      <c r="D305" s="40"/>
      <c r="E305" s="41"/>
      <c r="F305" s="41"/>
      <c r="G305" s="42"/>
    </row>
    <row r="307" spans="2:12" ht="21" customHeight="1" x14ac:dyDescent="0.25">
      <c r="B307" s="125" t="s">
        <v>56</v>
      </c>
      <c r="C307" s="126"/>
      <c r="D307" s="126"/>
      <c r="E307" s="126"/>
      <c r="F307" s="126"/>
      <c r="G307" s="127"/>
    </row>
    <row r="308" spans="2:12" ht="29.1" customHeight="1" x14ac:dyDescent="0.25">
      <c r="B308" s="30"/>
      <c r="C308" s="94"/>
      <c r="D308" s="35" t="s">
        <v>95</v>
      </c>
      <c r="E308" s="36" t="s">
        <v>96</v>
      </c>
      <c r="F308" s="36" t="s">
        <v>97</v>
      </c>
      <c r="G308" s="37" t="s">
        <v>98</v>
      </c>
    </row>
    <row r="309" spans="2:12" ht="17.100000000000001" customHeight="1" x14ac:dyDescent="0.25">
      <c r="B309" s="31"/>
      <c r="C309" s="92" t="s">
        <v>139</v>
      </c>
      <c r="D309" s="101">
        <v>9</v>
      </c>
      <c r="E309" s="102">
        <v>3</v>
      </c>
      <c r="F309" s="102">
        <v>3</v>
      </c>
      <c r="G309" s="82">
        <f>F309</f>
        <v>3</v>
      </c>
      <c r="I309" s="12"/>
      <c r="J309" s="13"/>
      <c r="K309" s="19"/>
      <c r="L309" s="19"/>
    </row>
    <row r="310" spans="2:12" ht="18.75" customHeight="1" x14ac:dyDescent="0.25">
      <c r="B310" s="32"/>
      <c r="C310" s="92" t="s">
        <v>140</v>
      </c>
      <c r="D310" s="95">
        <v>6</v>
      </c>
      <c r="E310" s="96">
        <v>2</v>
      </c>
      <c r="F310" s="96">
        <v>2</v>
      </c>
      <c r="G310" s="83">
        <f>F310+G309</f>
        <v>5</v>
      </c>
    </row>
    <row r="311" spans="2:12" ht="17.100000000000001" customHeight="1" x14ac:dyDescent="0.25">
      <c r="B311" s="32"/>
      <c r="C311" s="92" t="s">
        <v>141</v>
      </c>
      <c r="D311" s="95">
        <v>276</v>
      </c>
      <c r="E311" s="96">
        <v>92</v>
      </c>
      <c r="F311" s="96">
        <v>92</v>
      </c>
      <c r="G311" s="83">
        <f>F311+G310</f>
        <v>97</v>
      </c>
    </row>
    <row r="312" spans="2:12" ht="30" customHeight="1" x14ac:dyDescent="0.25">
      <c r="B312" s="32"/>
      <c r="C312" s="92" t="s">
        <v>142</v>
      </c>
      <c r="D312" s="95">
        <v>9</v>
      </c>
      <c r="E312" s="96">
        <v>3</v>
      </c>
      <c r="F312" s="96">
        <v>3</v>
      </c>
      <c r="G312" s="84">
        <f>F312+G311</f>
        <v>100</v>
      </c>
    </row>
    <row r="313" spans="2:12" ht="17.100000000000001" customHeight="1" x14ac:dyDescent="0.25">
      <c r="B313" s="33"/>
      <c r="C313" s="34" t="s">
        <v>94</v>
      </c>
      <c r="D313" s="98">
        <v>300</v>
      </c>
      <c r="E313" s="99">
        <v>100</v>
      </c>
      <c r="F313" s="99">
        <v>100</v>
      </c>
      <c r="G313" s="100"/>
    </row>
    <row r="314" spans="2:12" ht="17.100000000000001" customHeight="1" x14ac:dyDescent="0.25">
      <c r="B314" s="38"/>
      <c r="C314" s="39"/>
      <c r="D314" s="40"/>
      <c r="E314" s="41"/>
      <c r="F314" s="41"/>
      <c r="G314" s="42"/>
    </row>
    <row r="315" spans="2:12" ht="17.100000000000001" customHeight="1" x14ac:dyDescent="0.25">
      <c r="B315" s="38"/>
      <c r="C315" s="39"/>
      <c r="D315" s="40"/>
      <c r="E315" s="41"/>
      <c r="F315" s="41"/>
      <c r="G315" s="42"/>
    </row>
    <row r="316" spans="2:12" ht="17.100000000000001" customHeight="1" x14ac:dyDescent="0.25">
      <c r="B316" s="38"/>
      <c r="C316" s="39"/>
      <c r="D316" s="40"/>
      <c r="E316" s="41"/>
      <c r="F316" s="41"/>
      <c r="G316" s="42"/>
    </row>
    <row r="317" spans="2:12" ht="17.100000000000001" customHeight="1" x14ac:dyDescent="0.25">
      <c r="B317" s="38"/>
      <c r="C317" s="39"/>
      <c r="D317" s="40"/>
      <c r="E317" s="41"/>
      <c r="F317" s="41"/>
      <c r="G317" s="42"/>
    </row>
    <row r="318" spans="2:12" ht="17.100000000000001" customHeight="1" x14ac:dyDescent="0.25">
      <c r="B318" s="38"/>
      <c r="C318" s="39"/>
      <c r="D318" s="40"/>
      <c r="E318" s="41"/>
      <c r="F318" s="41"/>
      <c r="G318" s="42"/>
    </row>
    <row r="319" spans="2:12" ht="17.100000000000001" customHeight="1" x14ac:dyDescent="0.25">
      <c r="B319" s="38"/>
      <c r="C319" s="39"/>
      <c r="D319" s="40"/>
      <c r="E319" s="41"/>
      <c r="F319" s="41"/>
      <c r="G319" s="42"/>
    </row>
    <row r="320" spans="2:12" ht="17.100000000000001" customHeight="1" x14ac:dyDescent="0.25">
      <c r="B320" s="38"/>
      <c r="C320" s="39"/>
      <c r="D320" s="40"/>
      <c r="E320" s="41"/>
      <c r="F320" s="41"/>
      <c r="G320" s="42"/>
    </row>
    <row r="321" spans="2:7" ht="17.100000000000001" customHeight="1" x14ac:dyDescent="0.25">
      <c r="B321" s="38"/>
      <c r="C321" s="39"/>
      <c r="D321" s="40"/>
      <c r="E321" s="41"/>
      <c r="F321" s="41"/>
      <c r="G321" s="42"/>
    </row>
    <row r="322" spans="2:7" ht="17.100000000000001" customHeight="1" x14ac:dyDescent="0.25">
      <c r="B322" s="38"/>
      <c r="C322" s="39"/>
      <c r="D322" s="40"/>
      <c r="E322" s="41"/>
      <c r="F322" s="41"/>
      <c r="G322" s="42"/>
    </row>
    <row r="323" spans="2:7" ht="17.100000000000001" customHeight="1" x14ac:dyDescent="0.25">
      <c r="B323" s="38"/>
      <c r="C323" s="39"/>
      <c r="D323" s="40"/>
      <c r="E323" s="41"/>
      <c r="F323" s="41"/>
      <c r="G323" s="42"/>
    </row>
    <row r="324" spans="2:7" ht="17.100000000000001" customHeight="1" x14ac:dyDescent="0.25">
      <c r="B324" s="38"/>
      <c r="C324" s="39"/>
      <c r="D324" s="40"/>
      <c r="E324" s="41"/>
      <c r="F324" s="41"/>
      <c r="G324" s="42"/>
    </row>
    <row r="325" spans="2:7" ht="17.100000000000001" customHeight="1" x14ac:dyDescent="0.25">
      <c r="B325" s="38"/>
      <c r="C325" s="39"/>
      <c r="D325" s="40"/>
      <c r="E325" s="41"/>
      <c r="F325" s="41"/>
      <c r="G325" s="42"/>
    </row>
    <row r="326" spans="2:7" ht="17.100000000000001" customHeight="1" x14ac:dyDescent="0.25">
      <c r="B326" s="38"/>
      <c r="C326" s="39"/>
      <c r="D326" s="40"/>
      <c r="E326" s="41"/>
      <c r="F326" s="41"/>
      <c r="G326" s="42"/>
    </row>
    <row r="327" spans="2:7" ht="17.100000000000001" customHeight="1" x14ac:dyDescent="0.25">
      <c r="B327" s="38"/>
      <c r="C327" s="39"/>
      <c r="D327" s="40"/>
      <c r="E327" s="41"/>
      <c r="F327" s="41"/>
      <c r="G327" s="42"/>
    </row>
    <row r="328" spans="2:7" ht="17.100000000000001" customHeight="1" x14ac:dyDescent="0.25">
      <c r="B328" s="38"/>
      <c r="C328" s="39"/>
      <c r="D328" s="40"/>
      <c r="E328" s="41"/>
      <c r="F328" s="41"/>
      <c r="G328" s="42"/>
    </row>
    <row r="329" spans="2:7" ht="17.100000000000001" customHeight="1" x14ac:dyDescent="0.25">
      <c r="B329" s="38"/>
      <c r="C329" s="39"/>
      <c r="D329" s="40"/>
      <c r="E329" s="41"/>
      <c r="F329" s="41"/>
      <c r="G329" s="42"/>
    </row>
    <row r="330" spans="2:7" ht="17.100000000000001" customHeight="1" x14ac:dyDescent="0.25">
      <c r="B330" s="38"/>
      <c r="C330" s="39"/>
      <c r="D330" s="40"/>
      <c r="E330" s="41"/>
      <c r="F330" s="41"/>
      <c r="G330" s="42"/>
    </row>
    <row r="331" spans="2:7" ht="17.100000000000001" customHeight="1" x14ac:dyDescent="0.25">
      <c r="B331" s="38"/>
      <c r="C331" s="39"/>
      <c r="D331" s="40"/>
      <c r="E331" s="41"/>
      <c r="F331" s="41"/>
      <c r="G331" s="42"/>
    </row>
    <row r="332" spans="2:7" ht="17.100000000000001" customHeight="1" x14ac:dyDescent="0.25">
      <c r="B332" s="38"/>
      <c r="C332" s="39"/>
      <c r="D332" s="40"/>
      <c r="E332" s="41"/>
      <c r="F332" s="41"/>
      <c r="G332" s="42"/>
    </row>
    <row r="333" spans="2:7" ht="17.100000000000001" customHeight="1" x14ac:dyDescent="0.25">
      <c r="B333" s="38"/>
      <c r="C333" s="39"/>
      <c r="D333" s="40"/>
      <c r="E333" s="41"/>
      <c r="F333" s="41"/>
      <c r="G333" s="42"/>
    </row>
    <row r="335" spans="2:7" ht="36" customHeight="1" x14ac:dyDescent="0.25">
      <c r="B335" s="125" t="s">
        <v>57</v>
      </c>
      <c r="C335" s="126"/>
      <c r="D335" s="126"/>
      <c r="E335" s="126"/>
      <c r="F335" s="126"/>
      <c r="G335" s="127"/>
    </row>
    <row r="336" spans="2:7" ht="29.1" customHeight="1" x14ac:dyDescent="0.25">
      <c r="B336" s="30"/>
      <c r="C336" s="94"/>
      <c r="D336" s="35" t="s">
        <v>95</v>
      </c>
      <c r="E336" s="36" t="s">
        <v>96</v>
      </c>
      <c r="F336" s="36" t="s">
        <v>97</v>
      </c>
      <c r="G336" s="37" t="s">
        <v>98</v>
      </c>
    </row>
    <row r="337" spans="2:7" ht="17.100000000000001" customHeight="1" x14ac:dyDescent="0.25">
      <c r="B337" s="31"/>
      <c r="C337" s="92" t="s">
        <v>143</v>
      </c>
      <c r="D337" s="110">
        <v>203</v>
      </c>
      <c r="E337" s="111">
        <v>67.666666666666657</v>
      </c>
      <c r="F337" s="111">
        <v>67.666666666666657</v>
      </c>
      <c r="G337" s="103">
        <f>F337</f>
        <v>67.666666666666657</v>
      </c>
    </row>
    <row r="338" spans="2:7" ht="17.100000000000001" customHeight="1" x14ac:dyDescent="0.25">
      <c r="B338" s="32"/>
      <c r="C338" s="92" t="s">
        <v>144</v>
      </c>
      <c r="D338" s="113">
        <v>75</v>
      </c>
      <c r="E338" s="114">
        <v>25</v>
      </c>
      <c r="F338" s="114">
        <v>25</v>
      </c>
      <c r="G338" s="120">
        <f>F338+G337</f>
        <v>92.666666666666657</v>
      </c>
    </row>
    <row r="339" spans="2:7" ht="17.100000000000001" customHeight="1" x14ac:dyDescent="0.25">
      <c r="B339" s="32"/>
      <c r="C339" s="92" t="s">
        <v>145</v>
      </c>
      <c r="D339" s="115">
        <v>22</v>
      </c>
      <c r="E339" s="116">
        <v>7.333333333333333</v>
      </c>
      <c r="F339" s="116">
        <v>7.333333333333333</v>
      </c>
      <c r="G339" s="120">
        <f>F339+G338</f>
        <v>99.999999999999986</v>
      </c>
    </row>
    <row r="340" spans="2:7" ht="17.100000000000001" customHeight="1" x14ac:dyDescent="0.25">
      <c r="B340" s="33"/>
      <c r="C340" s="34" t="s">
        <v>94</v>
      </c>
      <c r="D340" s="98">
        <v>300</v>
      </c>
      <c r="E340" s="99">
        <v>100</v>
      </c>
      <c r="F340" s="99">
        <v>100</v>
      </c>
      <c r="G340" s="100"/>
    </row>
    <row r="341" spans="2:7" ht="17.100000000000001" customHeight="1" x14ac:dyDescent="0.25">
      <c r="B341" s="38"/>
      <c r="C341" s="39"/>
      <c r="D341" s="40"/>
      <c r="E341" s="41"/>
      <c r="F341" s="41"/>
      <c r="G341" s="42"/>
    </row>
    <row r="342" spans="2:7" ht="17.100000000000001" customHeight="1" x14ac:dyDescent="0.25">
      <c r="B342" s="38"/>
      <c r="C342" s="39"/>
      <c r="D342" s="40"/>
      <c r="E342" s="41"/>
      <c r="F342" s="41"/>
      <c r="G342" s="42"/>
    </row>
    <row r="343" spans="2:7" ht="17.100000000000001" customHeight="1" x14ac:dyDescent="0.25">
      <c r="B343" s="38"/>
      <c r="C343" s="39"/>
      <c r="D343" s="40"/>
      <c r="E343" s="41"/>
      <c r="F343" s="41"/>
      <c r="G343" s="42"/>
    </row>
    <row r="344" spans="2:7" ht="17.100000000000001" customHeight="1" x14ac:dyDescent="0.25">
      <c r="B344" s="38"/>
      <c r="C344" s="39"/>
      <c r="D344" s="40"/>
      <c r="E344" s="41"/>
      <c r="F344" s="41"/>
      <c r="G344" s="42"/>
    </row>
    <row r="345" spans="2:7" ht="17.100000000000001" customHeight="1" x14ac:dyDescent="0.25">
      <c r="B345" s="38"/>
      <c r="C345" s="39"/>
      <c r="D345" s="40"/>
      <c r="E345" s="41"/>
      <c r="F345" s="41"/>
      <c r="G345" s="42"/>
    </row>
    <row r="346" spans="2:7" ht="17.100000000000001" customHeight="1" x14ac:dyDescent="0.25">
      <c r="B346" s="38"/>
      <c r="C346" s="39"/>
      <c r="D346" s="40"/>
      <c r="E346" s="41"/>
      <c r="F346" s="41"/>
      <c r="G346" s="42"/>
    </row>
    <row r="347" spans="2:7" ht="17.100000000000001" customHeight="1" x14ac:dyDescent="0.25">
      <c r="B347" s="38"/>
      <c r="C347" s="39"/>
      <c r="D347" s="40"/>
      <c r="E347" s="41"/>
      <c r="F347" s="41"/>
      <c r="G347" s="42"/>
    </row>
    <row r="348" spans="2:7" ht="17.100000000000001" customHeight="1" x14ac:dyDescent="0.25">
      <c r="B348" s="38"/>
      <c r="C348" s="39"/>
      <c r="D348" s="40"/>
      <c r="E348" s="41"/>
      <c r="F348" s="41"/>
      <c r="G348" s="42"/>
    </row>
    <row r="349" spans="2:7" ht="17.100000000000001" customHeight="1" x14ac:dyDescent="0.25">
      <c r="B349" s="38"/>
      <c r="C349" s="39"/>
      <c r="D349" s="40"/>
      <c r="E349" s="41"/>
      <c r="F349" s="41"/>
      <c r="G349" s="42"/>
    </row>
    <row r="350" spans="2:7" ht="17.100000000000001" customHeight="1" x14ac:dyDescent="0.25">
      <c r="B350" s="38"/>
      <c r="C350" s="39"/>
      <c r="D350" s="40"/>
      <c r="E350" s="41"/>
      <c r="F350" s="41"/>
      <c r="G350" s="42"/>
    </row>
    <row r="351" spans="2:7" ht="17.100000000000001" customHeight="1" x14ac:dyDescent="0.25">
      <c r="B351" s="38"/>
      <c r="C351" s="39"/>
      <c r="D351" s="40"/>
      <c r="E351" s="41"/>
      <c r="F351" s="41"/>
      <c r="G351" s="42"/>
    </row>
    <row r="352" spans="2:7" ht="17.100000000000001" customHeight="1" x14ac:dyDescent="0.25">
      <c r="B352" s="38"/>
      <c r="C352" s="39"/>
      <c r="D352" s="40"/>
      <c r="E352" s="41"/>
      <c r="F352" s="41"/>
      <c r="G352" s="42"/>
    </row>
    <row r="353" spans="2:7" ht="17.100000000000001" customHeight="1" x14ac:dyDescent="0.25">
      <c r="B353" s="38"/>
      <c r="C353" s="39"/>
      <c r="D353" s="40"/>
      <c r="E353" s="41"/>
      <c r="F353" s="41"/>
      <c r="G353" s="42"/>
    </row>
    <row r="354" spans="2:7" ht="17.100000000000001" customHeight="1" x14ac:dyDescent="0.25">
      <c r="B354" s="38"/>
      <c r="C354" s="39"/>
      <c r="D354" s="40"/>
      <c r="E354" s="41"/>
      <c r="F354" s="41"/>
      <c r="G354" s="42"/>
    </row>
    <row r="355" spans="2:7" ht="17.100000000000001" customHeight="1" x14ac:dyDescent="0.25">
      <c r="B355" s="38"/>
      <c r="C355" s="39"/>
      <c r="D355" s="40"/>
      <c r="E355" s="41"/>
      <c r="F355" s="41"/>
      <c r="G355" s="42"/>
    </row>
    <row r="356" spans="2:7" ht="17.100000000000001" customHeight="1" x14ac:dyDescent="0.25">
      <c r="B356" s="38"/>
      <c r="C356" s="39"/>
      <c r="D356" s="40"/>
      <c r="E356" s="41"/>
      <c r="F356" s="41"/>
      <c r="G356" s="42"/>
    </row>
    <row r="357" spans="2:7" ht="17.100000000000001" customHeight="1" x14ac:dyDescent="0.25">
      <c r="B357" s="38"/>
      <c r="C357" s="39"/>
      <c r="D357" s="40"/>
      <c r="E357" s="41"/>
      <c r="F357" s="41"/>
      <c r="G357" s="42"/>
    </row>
    <row r="358" spans="2:7" ht="17.100000000000001" customHeight="1" x14ac:dyDescent="0.25">
      <c r="B358" s="38"/>
      <c r="C358" s="39"/>
      <c r="D358" s="40"/>
      <c r="E358" s="41"/>
      <c r="F358" s="41"/>
      <c r="G358" s="42"/>
    </row>
    <row r="359" spans="2:7" ht="17.100000000000001" customHeight="1" x14ac:dyDescent="0.25">
      <c r="B359" s="38"/>
      <c r="C359" s="39"/>
      <c r="D359" s="40"/>
      <c r="E359" s="41"/>
      <c r="F359" s="41"/>
      <c r="G359" s="42"/>
    </row>
    <row r="360" spans="2:7" ht="17.100000000000001" customHeight="1" x14ac:dyDescent="0.25">
      <c r="B360" s="38"/>
      <c r="C360" s="39"/>
      <c r="D360" s="40"/>
      <c r="E360" s="41"/>
      <c r="F360" s="41"/>
      <c r="G360" s="42"/>
    </row>
    <row r="362" spans="2:7" ht="21" customHeight="1" x14ac:dyDescent="0.25">
      <c r="B362" s="125" t="s">
        <v>58</v>
      </c>
      <c r="C362" s="126"/>
      <c r="D362" s="126"/>
      <c r="E362" s="126"/>
      <c r="F362" s="126"/>
      <c r="G362" s="127"/>
    </row>
    <row r="363" spans="2:7" ht="29.1" customHeight="1" x14ac:dyDescent="0.25">
      <c r="B363" s="30"/>
      <c r="C363" s="94"/>
      <c r="D363" s="35" t="s">
        <v>95</v>
      </c>
      <c r="E363" s="36" t="s">
        <v>96</v>
      </c>
      <c r="F363" s="36" t="s">
        <v>97</v>
      </c>
      <c r="G363" s="37" t="s">
        <v>98</v>
      </c>
    </row>
    <row r="364" spans="2:7" ht="30" customHeight="1" x14ac:dyDescent="0.25">
      <c r="B364" s="31"/>
      <c r="C364" s="92" t="s">
        <v>146</v>
      </c>
      <c r="D364" s="101">
        <v>270</v>
      </c>
      <c r="E364" s="102">
        <v>90</v>
      </c>
      <c r="F364" s="102">
        <v>90</v>
      </c>
      <c r="G364" s="103">
        <v>90</v>
      </c>
    </row>
    <row r="365" spans="2:7" ht="30" customHeight="1" x14ac:dyDescent="0.25">
      <c r="B365" s="32"/>
      <c r="C365" s="92" t="s">
        <v>147</v>
      </c>
      <c r="D365" s="95">
        <v>30</v>
      </c>
      <c r="E365" s="96">
        <v>10</v>
      </c>
      <c r="F365" s="96">
        <v>10</v>
      </c>
      <c r="G365" s="97">
        <v>100</v>
      </c>
    </row>
    <row r="366" spans="2:7" ht="17.100000000000001" customHeight="1" x14ac:dyDescent="0.25">
      <c r="B366" s="33"/>
      <c r="C366" s="34" t="s">
        <v>94</v>
      </c>
      <c r="D366" s="98">
        <v>300</v>
      </c>
      <c r="E366" s="99">
        <v>100</v>
      </c>
      <c r="F366" s="99">
        <v>100</v>
      </c>
      <c r="G366" s="100"/>
    </row>
    <row r="367" spans="2:7" ht="17.100000000000001" customHeight="1" x14ac:dyDescent="0.25">
      <c r="B367" s="38"/>
      <c r="C367" s="39"/>
      <c r="D367" s="40"/>
      <c r="E367" s="41"/>
      <c r="F367" s="41"/>
      <c r="G367" s="42"/>
    </row>
    <row r="368" spans="2:7" ht="17.100000000000001" customHeight="1" x14ac:dyDescent="0.25">
      <c r="B368" s="38"/>
      <c r="C368" s="39"/>
      <c r="D368" s="40"/>
      <c r="E368" s="41"/>
      <c r="F368" s="41"/>
      <c r="G368" s="42"/>
    </row>
    <row r="369" spans="2:7" ht="17.100000000000001" customHeight="1" x14ac:dyDescent="0.25">
      <c r="B369" s="38"/>
      <c r="C369" s="39"/>
      <c r="D369" s="40"/>
      <c r="E369" s="41"/>
      <c r="F369" s="41"/>
      <c r="G369" s="42"/>
    </row>
    <row r="370" spans="2:7" ht="17.100000000000001" customHeight="1" x14ac:dyDescent="0.25">
      <c r="B370" s="38"/>
      <c r="C370" s="39"/>
      <c r="D370" s="40"/>
      <c r="E370" s="41"/>
      <c r="F370" s="41"/>
      <c r="G370" s="42"/>
    </row>
    <row r="371" spans="2:7" ht="17.100000000000001" customHeight="1" x14ac:dyDescent="0.25">
      <c r="B371" s="38"/>
      <c r="C371" s="39"/>
      <c r="D371" s="40"/>
      <c r="E371" s="41"/>
      <c r="F371" s="41"/>
      <c r="G371" s="42"/>
    </row>
    <row r="372" spans="2:7" ht="17.100000000000001" customHeight="1" x14ac:dyDescent="0.25">
      <c r="B372" s="38"/>
      <c r="C372" s="39"/>
      <c r="D372" s="40"/>
      <c r="E372" s="41"/>
      <c r="F372" s="41"/>
      <c r="G372" s="42"/>
    </row>
    <row r="373" spans="2:7" ht="17.100000000000001" customHeight="1" x14ac:dyDescent="0.25">
      <c r="B373" s="38"/>
      <c r="C373" s="39"/>
      <c r="D373" s="40"/>
      <c r="E373" s="41"/>
      <c r="F373" s="41"/>
      <c r="G373" s="42"/>
    </row>
    <row r="374" spans="2:7" ht="17.100000000000001" customHeight="1" x14ac:dyDescent="0.25">
      <c r="B374" s="38"/>
      <c r="C374" s="39"/>
      <c r="D374" s="40"/>
      <c r="E374" s="41"/>
      <c r="F374" s="41"/>
      <c r="G374" s="42"/>
    </row>
    <row r="375" spans="2:7" ht="17.100000000000001" customHeight="1" x14ac:dyDescent="0.25">
      <c r="B375" s="38"/>
      <c r="C375" s="39"/>
      <c r="D375" s="40"/>
      <c r="E375" s="41"/>
      <c r="F375" s="41"/>
      <c r="G375" s="42"/>
    </row>
    <row r="376" spans="2:7" ht="17.100000000000001" customHeight="1" x14ac:dyDescent="0.25">
      <c r="B376" s="38"/>
      <c r="C376" s="39"/>
      <c r="D376" s="40"/>
      <c r="E376" s="41"/>
      <c r="F376" s="41"/>
      <c r="G376" s="42"/>
    </row>
    <row r="377" spans="2:7" ht="17.100000000000001" customHeight="1" x14ac:dyDescent="0.25">
      <c r="B377" s="38"/>
      <c r="C377" s="39"/>
      <c r="D377" s="40"/>
      <c r="E377" s="41"/>
      <c r="F377" s="41"/>
      <c r="G377" s="42"/>
    </row>
    <row r="378" spans="2:7" ht="17.100000000000001" customHeight="1" x14ac:dyDescent="0.25">
      <c r="B378" s="38"/>
      <c r="C378" s="39"/>
      <c r="D378" s="40"/>
      <c r="E378" s="41"/>
      <c r="F378" s="41"/>
      <c r="G378" s="42"/>
    </row>
    <row r="379" spans="2:7" ht="17.100000000000001" customHeight="1" x14ac:dyDescent="0.25">
      <c r="B379" s="38"/>
      <c r="C379" s="39"/>
      <c r="D379" s="40"/>
      <c r="E379" s="41"/>
      <c r="F379" s="41"/>
      <c r="G379" s="42"/>
    </row>
    <row r="380" spans="2:7" ht="17.100000000000001" customHeight="1" x14ac:dyDescent="0.25">
      <c r="B380" s="38"/>
      <c r="C380" s="39"/>
      <c r="D380" s="40"/>
      <c r="E380" s="41"/>
      <c r="F380" s="41"/>
      <c r="G380" s="42"/>
    </row>
    <row r="381" spans="2:7" ht="17.100000000000001" customHeight="1" x14ac:dyDescent="0.25">
      <c r="B381" s="38"/>
      <c r="C381" s="39"/>
      <c r="D381" s="40"/>
      <c r="E381" s="41"/>
      <c r="F381" s="41"/>
      <c r="G381" s="42"/>
    </row>
    <row r="382" spans="2:7" ht="17.100000000000001" customHeight="1" x14ac:dyDescent="0.25">
      <c r="B382" s="38"/>
      <c r="C382" s="39"/>
      <c r="D382" s="40"/>
      <c r="E382" s="41"/>
      <c r="F382" s="41"/>
      <c r="G382" s="42"/>
    </row>
    <row r="383" spans="2:7" ht="17.100000000000001" customHeight="1" x14ac:dyDescent="0.25">
      <c r="B383" s="38"/>
      <c r="C383" s="39"/>
      <c r="D383" s="40"/>
      <c r="E383" s="41"/>
      <c r="F383" s="41"/>
      <c r="G383" s="42"/>
    </row>
    <row r="384" spans="2:7" ht="17.100000000000001" customHeight="1" x14ac:dyDescent="0.25">
      <c r="B384" s="38"/>
      <c r="C384" s="39"/>
      <c r="D384" s="40"/>
      <c r="E384" s="41"/>
      <c r="F384" s="41"/>
      <c r="G384" s="42"/>
    </row>
    <row r="385" spans="2:10" ht="17.100000000000001" customHeight="1" x14ac:dyDescent="0.25">
      <c r="B385" s="38"/>
      <c r="C385" s="39"/>
      <c r="D385" s="40"/>
      <c r="E385" s="41"/>
      <c r="F385" s="41"/>
      <c r="G385" s="42"/>
    </row>
    <row r="386" spans="2:10" ht="17.100000000000001" customHeight="1" x14ac:dyDescent="0.25">
      <c r="B386" s="38"/>
      <c r="C386" s="39"/>
      <c r="D386" s="40"/>
      <c r="E386" s="41"/>
      <c r="F386" s="41"/>
      <c r="G386" s="42"/>
    </row>
    <row r="388" spans="2:10" ht="21" customHeight="1" x14ac:dyDescent="0.25">
      <c r="B388" s="125" t="s">
        <v>59</v>
      </c>
      <c r="C388" s="126"/>
      <c r="D388" s="126"/>
      <c r="E388" s="126"/>
      <c r="F388" s="126"/>
      <c r="G388" s="127"/>
    </row>
    <row r="389" spans="2:10" ht="29.1" customHeight="1" x14ac:dyDescent="0.25">
      <c r="B389" s="30"/>
      <c r="C389" s="94"/>
      <c r="D389" s="35" t="s">
        <v>95</v>
      </c>
      <c r="E389" s="36" t="s">
        <v>96</v>
      </c>
      <c r="F389" s="36" t="s">
        <v>97</v>
      </c>
      <c r="G389" s="37" t="s">
        <v>98</v>
      </c>
    </row>
    <row r="390" spans="2:10" ht="17.100000000000001" customHeight="1" x14ac:dyDescent="0.25">
      <c r="B390" s="31"/>
      <c r="C390" s="92" t="s">
        <v>150</v>
      </c>
      <c r="D390" s="101">
        <v>74</v>
      </c>
      <c r="E390" s="102">
        <v>24.666666666666668</v>
      </c>
      <c r="F390" s="102">
        <v>24.666666666666668</v>
      </c>
      <c r="G390" s="85">
        <f>F390</f>
        <v>24.666666666666668</v>
      </c>
      <c r="I390" s="12"/>
      <c r="J390" s="13"/>
    </row>
    <row r="391" spans="2:10" ht="17.100000000000001" customHeight="1" x14ac:dyDescent="0.25">
      <c r="B391" s="32"/>
      <c r="C391" s="92" t="s">
        <v>149</v>
      </c>
      <c r="D391" s="95">
        <v>150</v>
      </c>
      <c r="E391" s="96">
        <v>17.333333333333336</v>
      </c>
      <c r="F391" s="105">
        <v>17.333333333333336</v>
      </c>
      <c r="G391" s="86">
        <f>F391+G390</f>
        <v>42</v>
      </c>
      <c r="I391" s="43"/>
      <c r="J391" s="21"/>
    </row>
    <row r="392" spans="2:10" ht="17.100000000000001" customHeight="1" x14ac:dyDescent="0.25">
      <c r="B392" s="32"/>
      <c r="C392" s="92" t="s">
        <v>148</v>
      </c>
      <c r="D392" s="95">
        <v>24</v>
      </c>
      <c r="E392" s="96">
        <v>50</v>
      </c>
      <c r="F392" s="105">
        <v>50</v>
      </c>
      <c r="G392" s="86">
        <f>F392+G391</f>
        <v>92</v>
      </c>
      <c r="I392" s="43"/>
      <c r="J392" s="21"/>
    </row>
    <row r="393" spans="2:10" ht="30" customHeight="1" x14ac:dyDescent="0.25">
      <c r="B393" s="32"/>
      <c r="C393" s="92" t="s">
        <v>130</v>
      </c>
      <c r="D393" s="95">
        <v>52</v>
      </c>
      <c r="E393" s="96">
        <v>8</v>
      </c>
      <c r="F393" s="96">
        <v>8</v>
      </c>
      <c r="G393" s="84">
        <f>F393+G392</f>
        <v>100</v>
      </c>
      <c r="I393" s="43"/>
      <c r="J393" s="21"/>
    </row>
    <row r="394" spans="2:10" ht="17.100000000000001" customHeight="1" x14ac:dyDescent="0.25">
      <c r="B394" s="33"/>
      <c r="C394" s="34" t="s">
        <v>94</v>
      </c>
      <c r="D394" s="98">
        <v>300</v>
      </c>
      <c r="E394" s="99">
        <v>100</v>
      </c>
      <c r="F394" s="99">
        <v>100</v>
      </c>
      <c r="G394" s="100"/>
    </row>
    <row r="395" spans="2:10" ht="17.100000000000001" customHeight="1" x14ac:dyDescent="0.25">
      <c r="B395" s="38"/>
      <c r="C395" s="39"/>
      <c r="D395" s="40"/>
      <c r="E395" s="41"/>
      <c r="F395" s="41"/>
      <c r="G395" s="42"/>
    </row>
    <row r="396" spans="2:10" ht="17.100000000000001" customHeight="1" x14ac:dyDescent="0.25">
      <c r="B396" s="38"/>
      <c r="C396" s="39"/>
      <c r="D396" s="40"/>
      <c r="E396" s="41"/>
      <c r="F396" s="41"/>
      <c r="G396" s="42"/>
    </row>
    <row r="397" spans="2:10" ht="17.100000000000001" customHeight="1" x14ac:dyDescent="0.25">
      <c r="B397" s="38"/>
      <c r="C397" s="39"/>
      <c r="D397" s="40"/>
      <c r="E397" s="41"/>
      <c r="F397" s="41"/>
      <c r="G397" s="42"/>
    </row>
    <row r="398" spans="2:10" ht="17.100000000000001" customHeight="1" x14ac:dyDescent="0.25">
      <c r="B398" s="38"/>
      <c r="C398" s="39"/>
      <c r="D398" s="40"/>
      <c r="E398" s="41"/>
      <c r="F398" s="41"/>
      <c r="G398" s="42"/>
    </row>
    <row r="399" spans="2:10" ht="17.100000000000001" customHeight="1" x14ac:dyDescent="0.25">
      <c r="B399" s="38"/>
      <c r="C399" s="39"/>
      <c r="D399" s="40"/>
      <c r="E399" s="41"/>
      <c r="F399" s="41"/>
      <c r="G399" s="42"/>
    </row>
    <row r="400" spans="2:10" ht="17.100000000000001" customHeight="1" x14ac:dyDescent="0.25">
      <c r="B400" s="38"/>
      <c r="C400" s="39"/>
      <c r="D400" s="40"/>
      <c r="E400" s="41"/>
      <c r="F400" s="41"/>
      <c r="G400" s="42"/>
    </row>
    <row r="401" spans="2:7" ht="17.100000000000001" customHeight="1" x14ac:dyDescent="0.25">
      <c r="B401" s="38"/>
      <c r="C401" s="39"/>
      <c r="D401" s="40"/>
      <c r="E401" s="41"/>
      <c r="F401" s="41"/>
      <c r="G401" s="42"/>
    </row>
    <row r="402" spans="2:7" ht="17.100000000000001" customHeight="1" x14ac:dyDescent="0.25">
      <c r="B402" s="38"/>
      <c r="C402" s="39"/>
      <c r="D402" s="40"/>
      <c r="E402" s="41"/>
      <c r="F402" s="41"/>
      <c r="G402" s="42"/>
    </row>
    <row r="403" spans="2:7" ht="17.100000000000001" customHeight="1" x14ac:dyDescent="0.25">
      <c r="B403" s="38"/>
      <c r="C403" s="39"/>
      <c r="D403" s="40"/>
      <c r="E403" s="41"/>
      <c r="F403" s="41"/>
      <c r="G403" s="42"/>
    </row>
    <row r="404" spans="2:7" ht="17.100000000000001" customHeight="1" x14ac:dyDescent="0.25">
      <c r="B404" s="38"/>
      <c r="C404" s="39"/>
      <c r="D404" s="40"/>
      <c r="E404" s="41"/>
      <c r="F404" s="41"/>
      <c r="G404" s="42"/>
    </row>
    <row r="405" spans="2:7" ht="17.100000000000001" customHeight="1" x14ac:dyDescent="0.25">
      <c r="B405" s="38"/>
      <c r="C405" s="39"/>
      <c r="D405" s="40"/>
      <c r="E405" s="41"/>
      <c r="F405" s="41"/>
      <c r="G405" s="42"/>
    </row>
    <row r="406" spans="2:7" ht="17.100000000000001" customHeight="1" x14ac:dyDescent="0.25">
      <c r="B406" s="38"/>
      <c r="C406" s="39"/>
      <c r="D406" s="40"/>
      <c r="E406" s="41"/>
      <c r="F406" s="41"/>
      <c r="G406" s="42"/>
    </row>
    <row r="407" spans="2:7" ht="17.100000000000001" customHeight="1" x14ac:dyDescent="0.25">
      <c r="B407" s="38"/>
      <c r="C407" s="39"/>
      <c r="D407" s="40"/>
      <c r="E407" s="41"/>
      <c r="F407" s="41"/>
      <c r="G407" s="42"/>
    </row>
    <row r="408" spans="2:7" ht="17.100000000000001" customHeight="1" x14ac:dyDescent="0.25">
      <c r="B408" s="38"/>
      <c r="C408" s="39"/>
      <c r="D408" s="40"/>
      <c r="E408" s="41"/>
      <c r="F408" s="41"/>
      <c r="G408" s="42"/>
    </row>
    <row r="409" spans="2:7" ht="17.100000000000001" customHeight="1" x14ac:dyDescent="0.25">
      <c r="B409" s="38"/>
      <c r="C409" s="39"/>
      <c r="D409" s="40"/>
      <c r="E409" s="41"/>
      <c r="F409" s="41"/>
      <c r="G409" s="42"/>
    </row>
    <row r="410" spans="2:7" ht="17.100000000000001" customHeight="1" x14ac:dyDescent="0.25">
      <c r="B410" s="38"/>
      <c r="C410" s="39"/>
      <c r="D410" s="40"/>
      <c r="E410" s="41"/>
      <c r="F410" s="41"/>
      <c r="G410" s="42"/>
    </row>
    <row r="411" spans="2:7" ht="17.100000000000001" customHeight="1" x14ac:dyDescent="0.25">
      <c r="B411" s="38"/>
      <c r="C411" s="39"/>
      <c r="D411" s="40"/>
      <c r="E411" s="41"/>
      <c r="F411" s="41"/>
      <c r="G411" s="42"/>
    </row>
    <row r="412" spans="2:7" ht="17.100000000000001" customHeight="1" x14ac:dyDescent="0.25">
      <c r="B412" s="38"/>
      <c r="C412" s="39"/>
      <c r="D412" s="40"/>
      <c r="E412" s="41"/>
      <c r="F412" s="41"/>
      <c r="G412" s="42"/>
    </row>
    <row r="413" spans="2:7" ht="17.100000000000001" customHeight="1" x14ac:dyDescent="0.25">
      <c r="B413" s="38"/>
      <c r="C413" s="39"/>
      <c r="D413" s="40"/>
      <c r="E413" s="41"/>
      <c r="F413" s="41"/>
      <c r="G413" s="42"/>
    </row>
    <row r="414" spans="2:7" ht="17.100000000000001" customHeight="1" x14ac:dyDescent="0.25">
      <c r="B414" s="38"/>
      <c r="C414" s="39"/>
      <c r="D414" s="40"/>
      <c r="E414" s="41"/>
      <c r="F414" s="41"/>
      <c r="G414" s="42"/>
    </row>
    <row r="416" spans="2:7" ht="21" customHeight="1" x14ac:dyDescent="0.25">
      <c r="B416" s="125" t="s">
        <v>60</v>
      </c>
      <c r="C416" s="126"/>
      <c r="D416" s="126"/>
      <c r="E416" s="126"/>
      <c r="F416" s="126"/>
      <c r="G416" s="127"/>
    </row>
    <row r="417" spans="2:7" ht="29.1" customHeight="1" x14ac:dyDescent="0.25">
      <c r="B417" s="30"/>
      <c r="C417" s="94"/>
      <c r="D417" s="35" t="s">
        <v>95</v>
      </c>
      <c r="E417" s="36" t="s">
        <v>96</v>
      </c>
      <c r="F417" s="36" t="s">
        <v>97</v>
      </c>
      <c r="G417" s="37" t="s">
        <v>98</v>
      </c>
    </row>
    <row r="418" spans="2:7" ht="17.100000000000001" customHeight="1" x14ac:dyDescent="0.25">
      <c r="B418" s="31"/>
      <c r="C418" s="92" t="s">
        <v>173</v>
      </c>
      <c r="D418" s="95">
        <v>97</v>
      </c>
      <c r="E418" s="96">
        <v>32.333333333333329</v>
      </c>
      <c r="F418" s="96">
        <v>32.333333333333329</v>
      </c>
      <c r="G418" s="85">
        <f>F418</f>
        <v>32.333333333333329</v>
      </c>
    </row>
    <row r="419" spans="2:7" ht="17.100000000000001" customHeight="1" x14ac:dyDescent="0.25">
      <c r="B419" s="32"/>
      <c r="C419" s="92" t="s">
        <v>151</v>
      </c>
      <c r="D419" s="95">
        <v>46</v>
      </c>
      <c r="E419" s="96">
        <v>15.333333333333332</v>
      </c>
      <c r="F419" s="105">
        <v>15.333333333333332</v>
      </c>
      <c r="G419" s="86">
        <f>F419+G418</f>
        <v>47.666666666666657</v>
      </c>
    </row>
    <row r="420" spans="2:7" ht="17.100000000000001" customHeight="1" x14ac:dyDescent="0.25">
      <c r="B420" s="32"/>
      <c r="C420" s="92" t="s">
        <v>152</v>
      </c>
      <c r="D420" s="110">
        <v>149</v>
      </c>
      <c r="E420" s="111">
        <v>49.666666666666664</v>
      </c>
      <c r="F420" s="112">
        <v>49.666666666666664</v>
      </c>
      <c r="G420" s="86">
        <f>F420+G419</f>
        <v>97.333333333333314</v>
      </c>
    </row>
    <row r="421" spans="2:7" ht="17.100000000000001" customHeight="1" x14ac:dyDescent="0.25">
      <c r="B421" s="32"/>
      <c r="C421" s="92" t="s">
        <v>153</v>
      </c>
      <c r="D421" s="113">
        <v>8</v>
      </c>
      <c r="E421" s="114">
        <v>2.666666666666667</v>
      </c>
      <c r="F421" s="114">
        <v>2.666666666666667</v>
      </c>
      <c r="G421" s="84">
        <f>F421+G420</f>
        <v>99.999999999999986</v>
      </c>
    </row>
    <row r="422" spans="2:7" ht="17.100000000000001" customHeight="1" x14ac:dyDescent="0.25">
      <c r="B422" s="33"/>
      <c r="C422" s="87" t="s">
        <v>94</v>
      </c>
      <c r="D422" s="118">
        <v>300</v>
      </c>
      <c r="E422" s="119">
        <v>100</v>
      </c>
      <c r="F422" s="119">
        <v>100</v>
      </c>
      <c r="G422" s="100"/>
    </row>
    <row r="423" spans="2:7" ht="17.100000000000001" customHeight="1" x14ac:dyDescent="0.25">
      <c r="B423" s="38"/>
      <c r="C423" s="39"/>
      <c r="D423" s="40"/>
      <c r="E423" s="41"/>
      <c r="F423" s="41"/>
      <c r="G423" s="42"/>
    </row>
    <row r="424" spans="2:7" ht="17.100000000000001" customHeight="1" x14ac:dyDescent="0.25">
      <c r="B424" s="38"/>
      <c r="C424" s="39"/>
      <c r="D424" s="40"/>
      <c r="E424" s="41"/>
      <c r="F424" s="41"/>
      <c r="G424" s="42"/>
    </row>
    <row r="425" spans="2:7" ht="17.100000000000001" customHeight="1" x14ac:dyDescent="0.25">
      <c r="B425" s="38"/>
      <c r="C425" s="39"/>
      <c r="D425" s="40"/>
      <c r="E425" s="41"/>
      <c r="F425" s="41"/>
      <c r="G425" s="42"/>
    </row>
    <row r="426" spans="2:7" ht="17.100000000000001" customHeight="1" x14ac:dyDescent="0.25">
      <c r="B426" s="38"/>
      <c r="C426" s="39"/>
      <c r="D426" s="40"/>
      <c r="E426" s="41"/>
      <c r="F426" s="41"/>
      <c r="G426" s="42"/>
    </row>
    <row r="427" spans="2:7" ht="17.100000000000001" customHeight="1" x14ac:dyDescent="0.25">
      <c r="B427" s="38"/>
      <c r="C427" s="39"/>
      <c r="D427" s="40"/>
      <c r="E427" s="41"/>
      <c r="F427" s="41"/>
      <c r="G427" s="42"/>
    </row>
    <row r="428" spans="2:7" ht="17.100000000000001" customHeight="1" x14ac:dyDescent="0.25">
      <c r="B428" s="38"/>
      <c r="C428" s="39"/>
      <c r="D428" s="40"/>
      <c r="E428" s="41"/>
      <c r="F428" s="41"/>
      <c r="G428" s="42"/>
    </row>
    <row r="429" spans="2:7" ht="17.100000000000001" customHeight="1" x14ac:dyDescent="0.25">
      <c r="B429" s="38"/>
      <c r="C429" s="39"/>
      <c r="D429" s="40"/>
      <c r="E429" s="41"/>
      <c r="F429" s="41"/>
      <c r="G429" s="42"/>
    </row>
    <row r="430" spans="2:7" ht="17.100000000000001" customHeight="1" x14ac:dyDescent="0.25">
      <c r="B430" s="38"/>
      <c r="C430" s="39"/>
      <c r="D430" s="40"/>
      <c r="E430" s="41"/>
      <c r="F430" s="41"/>
      <c r="G430" s="42"/>
    </row>
    <row r="431" spans="2:7" ht="17.100000000000001" customHeight="1" x14ac:dyDescent="0.25">
      <c r="B431" s="38"/>
      <c r="C431" s="39"/>
      <c r="D431" s="40"/>
      <c r="E431" s="41"/>
      <c r="F431" s="41"/>
      <c r="G431" s="42"/>
    </row>
    <row r="432" spans="2:7" ht="17.100000000000001" customHeight="1" x14ac:dyDescent="0.25">
      <c r="B432" s="38"/>
      <c r="C432" s="39"/>
      <c r="D432" s="40"/>
      <c r="E432" s="41"/>
      <c r="F432" s="41"/>
      <c r="G432" s="42"/>
    </row>
    <row r="433" spans="2:12" ht="17.100000000000001" customHeight="1" x14ac:dyDescent="0.25">
      <c r="B433" s="38"/>
      <c r="C433" s="39"/>
      <c r="D433" s="40"/>
      <c r="E433" s="41"/>
      <c r="F433" s="41"/>
      <c r="G433" s="42"/>
    </row>
    <row r="434" spans="2:12" ht="17.100000000000001" customHeight="1" x14ac:dyDescent="0.25">
      <c r="B434" s="38"/>
      <c r="C434" s="39"/>
      <c r="D434" s="40"/>
      <c r="E434" s="41"/>
      <c r="F434" s="41"/>
      <c r="G434" s="42"/>
    </row>
    <row r="435" spans="2:12" ht="17.100000000000001" customHeight="1" x14ac:dyDescent="0.25">
      <c r="B435" s="38"/>
      <c r="C435" s="39"/>
      <c r="D435" s="40"/>
      <c r="E435" s="41"/>
      <c r="F435" s="41"/>
      <c r="G435" s="42"/>
    </row>
    <row r="436" spans="2:12" ht="17.100000000000001" customHeight="1" x14ac:dyDescent="0.25">
      <c r="B436" s="38"/>
      <c r="C436" s="39"/>
      <c r="D436" s="40"/>
      <c r="E436" s="41"/>
      <c r="F436" s="41"/>
      <c r="G436" s="42"/>
    </row>
    <row r="437" spans="2:12" ht="17.100000000000001" customHeight="1" x14ac:dyDescent="0.25">
      <c r="B437" s="38"/>
      <c r="C437" s="39"/>
      <c r="D437" s="40"/>
      <c r="E437" s="41"/>
      <c r="F437" s="41"/>
      <c r="G437" s="42"/>
    </row>
    <row r="438" spans="2:12" ht="17.100000000000001" customHeight="1" x14ac:dyDescent="0.25">
      <c r="B438" s="38"/>
      <c r="C438" s="39"/>
      <c r="D438" s="40"/>
      <c r="E438" s="41"/>
      <c r="F438" s="41"/>
      <c r="G438" s="42"/>
    </row>
    <row r="439" spans="2:12" ht="17.100000000000001" customHeight="1" x14ac:dyDescent="0.25">
      <c r="B439" s="38"/>
      <c r="C439" s="39"/>
      <c r="D439" s="40"/>
      <c r="E439" s="41"/>
      <c r="F439" s="41"/>
      <c r="G439" s="42"/>
    </row>
    <row r="440" spans="2:12" ht="17.100000000000001" customHeight="1" x14ac:dyDescent="0.25">
      <c r="B440" s="38"/>
      <c r="C440" s="39"/>
      <c r="D440" s="40"/>
      <c r="E440" s="41"/>
      <c r="F440" s="41"/>
      <c r="G440" s="42"/>
    </row>
    <row r="441" spans="2:12" ht="17.100000000000001" customHeight="1" x14ac:dyDescent="0.25">
      <c r="B441" s="38"/>
      <c r="C441" s="39"/>
      <c r="D441" s="40"/>
      <c r="E441" s="41"/>
      <c r="F441" s="41"/>
      <c r="G441" s="42"/>
    </row>
    <row r="442" spans="2:12" ht="17.100000000000001" customHeight="1" x14ac:dyDescent="0.25">
      <c r="B442" s="38"/>
      <c r="C442" s="39"/>
      <c r="D442" s="40"/>
      <c r="E442" s="41"/>
      <c r="F442" s="41"/>
      <c r="G442" s="42"/>
    </row>
    <row r="444" spans="2:12" ht="36" customHeight="1" x14ac:dyDescent="0.25">
      <c r="B444" s="125" t="s">
        <v>61</v>
      </c>
      <c r="C444" s="126"/>
      <c r="D444" s="126"/>
      <c r="E444" s="126"/>
      <c r="F444" s="126"/>
      <c r="G444" s="127"/>
    </row>
    <row r="445" spans="2:12" ht="29.1" customHeight="1" x14ac:dyDescent="0.25">
      <c r="B445" s="30"/>
      <c r="C445" s="94"/>
      <c r="D445" s="35" t="s">
        <v>95</v>
      </c>
      <c r="E445" s="36" t="s">
        <v>96</v>
      </c>
      <c r="F445" s="36" t="s">
        <v>97</v>
      </c>
      <c r="G445" s="88" t="s">
        <v>98</v>
      </c>
    </row>
    <row r="446" spans="2:12" ht="17.100000000000001" customHeight="1" x14ac:dyDescent="0.25">
      <c r="B446" s="31"/>
      <c r="C446" s="92" t="s">
        <v>131</v>
      </c>
      <c r="D446" s="95">
        <v>160</v>
      </c>
      <c r="E446" s="96">
        <v>53.333333333333336</v>
      </c>
      <c r="F446" s="105">
        <v>53.333333333333336</v>
      </c>
      <c r="G446" s="89">
        <f>F446</f>
        <v>53.333333333333336</v>
      </c>
    </row>
    <row r="447" spans="2:12" ht="17.100000000000001" customHeight="1" x14ac:dyDescent="0.25">
      <c r="B447" s="32"/>
      <c r="C447" s="92" t="s">
        <v>151</v>
      </c>
      <c r="D447" s="95">
        <v>11</v>
      </c>
      <c r="E447" s="96">
        <v>3.6666666666666665</v>
      </c>
      <c r="F447" s="105">
        <v>3.6666666666666665</v>
      </c>
      <c r="G447" s="86">
        <f>F447+G446</f>
        <v>57</v>
      </c>
    </row>
    <row r="448" spans="2:12" ht="17.100000000000001" customHeight="1" x14ac:dyDescent="0.25">
      <c r="B448" s="32"/>
      <c r="C448" s="92" t="s">
        <v>152</v>
      </c>
      <c r="D448" s="110">
        <v>112</v>
      </c>
      <c r="E448" s="111">
        <v>37.333333333333336</v>
      </c>
      <c r="F448" s="112">
        <v>37.333333333333336</v>
      </c>
      <c r="G448" s="86">
        <f>F448+G447</f>
        <v>94.333333333333343</v>
      </c>
      <c r="I448" s="43"/>
      <c r="J448" s="21"/>
      <c r="K448" s="22"/>
      <c r="L448" s="22"/>
    </row>
    <row r="449" spans="2:7" ht="17.100000000000001" customHeight="1" x14ac:dyDescent="0.25">
      <c r="B449" s="32"/>
      <c r="C449" s="92" t="s">
        <v>153</v>
      </c>
      <c r="D449" s="113">
        <v>17</v>
      </c>
      <c r="E449" s="114">
        <v>5.6666666666666661</v>
      </c>
      <c r="F449" s="114">
        <v>5.6666666666666661</v>
      </c>
      <c r="G449" s="86">
        <f>F449+G448</f>
        <v>100.00000000000001</v>
      </c>
    </row>
    <row r="450" spans="2:7" ht="17.100000000000001" customHeight="1" x14ac:dyDescent="0.25">
      <c r="B450" s="33"/>
      <c r="C450" s="87" t="s">
        <v>94</v>
      </c>
      <c r="D450" s="118">
        <v>300</v>
      </c>
      <c r="E450" s="119">
        <v>100</v>
      </c>
      <c r="F450" s="119">
        <v>100</v>
      </c>
      <c r="G450" s="106"/>
    </row>
    <row r="451" spans="2:7" ht="17.100000000000001" customHeight="1" x14ac:dyDescent="0.25">
      <c r="B451" s="38"/>
      <c r="C451" s="39"/>
      <c r="D451" s="40"/>
      <c r="E451" s="41"/>
      <c r="F451" s="41"/>
      <c r="G451" s="42"/>
    </row>
    <row r="452" spans="2:7" ht="17.100000000000001" customHeight="1" x14ac:dyDescent="0.25">
      <c r="B452" s="38"/>
      <c r="C452" s="39"/>
      <c r="D452" s="40"/>
      <c r="E452" s="41"/>
      <c r="F452" s="41"/>
      <c r="G452" s="42"/>
    </row>
    <row r="453" spans="2:7" ht="17.100000000000001" customHeight="1" x14ac:dyDescent="0.25">
      <c r="B453" s="38"/>
      <c r="C453" s="39"/>
      <c r="D453" s="40"/>
      <c r="E453" s="41"/>
      <c r="F453" s="41"/>
      <c r="G453" s="42"/>
    </row>
    <row r="454" spans="2:7" ht="17.100000000000001" customHeight="1" x14ac:dyDescent="0.25">
      <c r="B454" s="38"/>
      <c r="C454" s="39"/>
      <c r="D454" s="40"/>
      <c r="E454" s="41"/>
      <c r="F454" s="41"/>
      <c r="G454" s="42"/>
    </row>
    <row r="455" spans="2:7" ht="17.100000000000001" customHeight="1" x14ac:dyDescent="0.25">
      <c r="B455" s="38"/>
      <c r="C455" s="39"/>
      <c r="D455" s="40"/>
      <c r="E455" s="41"/>
      <c r="F455" s="41"/>
      <c r="G455" s="42"/>
    </row>
    <row r="456" spans="2:7" ht="17.100000000000001" customHeight="1" x14ac:dyDescent="0.25">
      <c r="B456" s="38"/>
      <c r="C456" s="39"/>
      <c r="D456" s="40"/>
      <c r="E456" s="41"/>
      <c r="F456" s="41"/>
      <c r="G456" s="42"/>
    </row>
    <row r="457" spans="2:7" ht="17.100000000000001" customHeight="1" x14ac:dyDescent="0.25">
      <c r="B457" s="38"/>
      <c r="C457" s="39"/>
      <c r="D457" s="40"/>
      <c r="E457" s="41"/>
      <c r="F457" s="41"/>
      <c r="G457" s="42"/>
    </row>
    <row r="458" spans="2:7" ht="17.100000000000001" customHeight="1" x14ac:dyDescent="0.25">
      <c r="B458" s="38"/>
      <c r="C458" s="39"/>
      <c r="D458" s="40"/>
      <c r="E458" s="41"/>
      <c r="F458" s="41"/>
      <c r="G458" s="42"/>
    </row>
    <row r="459" spans="2:7" ht="17.100000000000001" customHeight="1" x14ac:dyDescent="0.25">
      <c r="B459" s="38"/>
      <c r="C459" s="39"/>
      <c r="D459" s="40"/>
      <c r="E459" s="41"/>
      <c r="F459" s="41"/>
      <c r="G459" s="42"/>
    </row>
    <row r="460" spans="2:7" ht="17.100000000000001" customHeight="1" x14ac:dyDescent="0.25">
      <c r="B460" s="38"/>
      <c r="C460" s="39"/>
      <c r="D460" s="40"/>
      <c r="E460" s="41"/>
      <c r="F460" s="41"/>
      <c r="G460" s="42"/>
    </row>
    <row r="461" spans="2:7" ht="17.100000000000001" customHeight="1" x14ac:dyDescent="0.25">
      <c r="B461" s="38"/>
      <c r="C461" s="39"/>
      <c r="D461" s="40"/>
      <c r="E461" s="41"/>
      <c r="F461" s="41"/>
      <c r="G461" s="42"/>
    </row>
    <row r="462" spans="2:7" ht="17.100000000000001" customHeight="1" x14ac:dyDescent="0.25">
      <c r="B462" s="38"/>
      <c r="C462" s="39"/>
      <c r="D462" s="40"/>
      <c r="E462" s="41"/>
      <c r="F462" s="41"/>
      <c r="G462" s="42"/>
    </row>
    <row r="463" spans="2:7" ht="17.100000000000001" customHeight="1" x14ac:dyDescent="0.25">
      <c r="B463" s="38"/>
      <c r="C463" s="39"/>
      <c r="D463" s="40"/>
      <c r="E463" s="41"/>
      <c r="F463" s="41"/>
      <c r="G463" s="42"/>
    </row>
    <row r="464" spans="2:7" ht="17.100000000000001" customHeight="1" x14ac:dyDescent="0.25">
      <c r="B464" s="38"/>
      <c r="C464" s="39"/>
      <c r="D464" s="40"/>
      <c r="E464" s="41"/>
      <c r="F464" s="41"/>
      <c r="G464" s="42"/>
    </row>
    <row r="465" spans="2:14" ht="17.100000000000001" customHeight="1" x14ac:dyDescent="0.25">
      <c r="B465" s="38"/>
      <c r="C465" s="39"/>
      <c r="D465" s="40"/>
      <c r="E465" s="41"/>
      <c r="F465" s="41"/>
      <c r="G465" s="42"/>
    </row>
    <row r="466" spans="2:14" ht="17.100000000000001" customHeight="1" x14ac:dyDescent="0.25">
      <c r="B466" s="38"/>
      <c r="C466" s="39"/>
      <c r="D466" s="40"/>
      <c r="E466" s="41"/>
      <c r="F466" s="41"/>
      <c r="G466" s="42"/>
    </row>
    <row r="467" spans="2:14" ht="17.100000000000001" customHeight="1" x14ac:dyDescent="0.25">
      <c r="B467" s="38"/>
      <c r="C467" s="39"/>
      <c r="D467" s="40"/>
      <c r="E467" s="41"/>
      <c r="F467" s="41"/>
      <c r="G467" s="42"/>
    </row>
    <row r="468" spans="2:14" ht="17.100000000000001" customHeight="1" x14ac:dyDescent="0.25">
      <c r="B468" s="38"/>
      <c r="C468" s="39"/>
      <c r="D468" s="40"/>
      <c r="E468" s="41"/>
      <c r="F468" s="41"/>
      <c r="G468" s="42"/>
    </row>
    <row r="469" spans="2:14" ht="17.100000000000001" customHeight="1" x14ac:dyDescent="0.25">
      <c r="B469" s="38"/>
      <c r="C469" s="39"/>
      <c r="D469" s="40"/>
      <c r="E469" s="41"/>
      <c r="F469" s="41"/>
      <c r="G469" s="42"/>
    </row>
    <row r="470" spans="2:14" ht="17.100000000000001" customHeight="1" x14ac:dyDescent="0.25">
      <c r="B470" s="38"/>
      <c r="C470" s="39"/>
      <c r="D470" s="40"/>
      <c r="E470" s="41"/>
      <c r="F470" s="41"/>
      <c r="G470" s="42"/>
    </row>
    <row r="472" spans="2:14" ht="21" customHeight="1" x14ac:dyDescent="0.25">
      <c r="B472" s="125" t="s">
        <v>62</v>
      </c>
      <c r="C472" s="126"/>
      <c r="D472" s="126"/>
      <c r="E472" s="126"/>
      <c r="F472" s="126"/>
      <c r="G472" s="127"/>
    </row>
    <row r="473" spans="2:14" ht="29.1" customHeight="1" x14ac:dyDescent="0.25">
      <c r="B473" s="30"/>
      <c r="C473" s="94"/>
      <c r="D473" s="35" t="s">
        <v>95</v>
      </c>
      <c r="E473" s="36" t="s">
        <v>96</v>
      </c>
      <c r="F473" s="36" t="s">
        <v>97</v>
      </c>
      <c r="G473" s="37" t="s">
        <v>98</v>
      </c>
    </row>
    <row r="474" spans="2:14" ht="30" customHeight="1" x14ac:dyDescent="0.25">
      <c r="B474" s="31"/>
      <c r="C474" s="92" t="s">
        <v>157</v>
      </c>
      <c r="D474" s="95">
        <v>35</v>
      </c>
      <c r="E474" s="96">
        <v>11.666666666666666</v>
      </c>
      <c r="F474" s="96">
        <v>11.666666666666666</v>
      </c>
      <c r="G474" s="103">
        <f>F474</f>
        <v>11.666666666666666</v>
      </c>
    </row>
    <row r="475" spans="2:14" ht="30" customHeight="1" x14ac:dyDescent="0.25">
      <c r="B475" s="32"/>
      <c r="C475" s="92" t="s">
        <v>154</v>
      </c>
      <c r="D475" s="101">
        <v>47</v>
      </c>
      <c r="E475" s="102">
        <v>15.666666666666668</v>
      </c>
      <c r="F475" s="102">
        <v>15.666666666666668</v>
      </c>
      <c r="G475" s="97">
        <f>F475+G474</f>
        <v>27.333333333333336</v>
      </c>
    </row>
    <row r="476" spans="2:14" ht="17.100000000000001" customHeight="1" x14ac:dyDescent="0.25">
      <c r="B476" s="32"/>
      <c r="C476" s="92" t="s">
        <v>155</v>
      </c>
      <c r="D476" s="95">
        <v>47</v>
      </c>
      <c r="E476" s="96">
        <v>15.666666666666668</v>
      </c>
      <c r="F476" s="96">
        <v>15.666666666666668</v>
      </c>
      <c r="G476" s="97">
        <f t="shared" ref="G476:G478" si="3">F476+G475</f>
        <v>43</v>
      </c>
    </row>
    <row r="477" spans="2:14" ht="30" customHeight="1" x14ac:dyDescent="0.25">
      <c r="B477" s="32"/>
      <c r="C477" s="92" t="s">
        <v>156</v>
      </c>
      <c r="D477" s="95">
        <v>148</v>
      </c>
      <c r="E477" s="96">
        <v>49.333333333333336</v>
      </c>
      <c r="F477" s="96">
        <v>49.333333333333336</v>
      </c>
      <c r="G477" s="97">
        <f t="shared" si="3"/>
        <v>92.333333333333343</v>
      </c>
    </row>
    <row r="478" spans="2:14" ht="17.100000000000001" customHeight="1" x14ac:dyDescent="0.25">
      <c r="B478" s="32"/>
      <c r="C478" s="92" t="s">
        <v>130</v>
      </c>
      <c r="D478" s="95">
        <v>23</v>
      </c>
      <c r="E478" s="96">
        <v>7.6666666666666661</v>
      </c>
      <c r="F478" s="96">
        <v>7.6666666666666661</v>
      </c>
      <c r="G478" s="97">
        <f t="shared" si="3"/>
        <v>100.00000000000001</v>
      </c>
      <c r="K478" s="92"/>
      <c r="L478" s="95"/>
      <c r="M478" s="96"/>
      <c r="N478" s="96"/>
    </row>
    <row r="479" spans="2:14" ht="17.100000000000001" customHeight="1" x14ac:dyDescent="0.25">
      <c r="B479" s="33"/>
      <c r="C479" s="34" t="s">
        <v>94</v>
      </c>
      <c r="D479" s="98">
        <v>300</v>
      </c>
      <c r="E479" s="99">
        <v>100</v>
      </c>
      <c r="F479" s="99">
        <v>100</v>
      </c>
      <c r="G479" s="100"/>
    </row>
    <row r="480" spans="2:14" ht="17.100000000000001" customHeight="1" x14ac:dyDescent="0.25">
      <c r="B480" s="38"/>
      <c r="C480" s="39"/>
      <c r="D480" s="40"/>
      <c r="E480" s="41"/>
      <c r="F480" s="41"/>
      <c r="G480" s="42"/>
    </row>
    <row r="481" spans="2:7" ht="17.100000000000001" customHeight="1" x14ac:dyDescent="0.25">
      <c r="B481" s="38"/>
      <c r="C481" s="39"/>
      <c r="D481" s="40"/>
      <c r="E481" s="41"/>
      <c r="F481" s="41"/>
      <c r="G481" s="42"/>
    </row>
    <row r="482" spans="2:7" ht="17.100000000000001" customHeight="1" x14ac:dyDescent="0.25">
      <c r="B482" s="38"/>
      <c r="C482" s="39"/>
      <c r="D482" s="40"/>
      <c r="E482" s="41"/>
      <c r="F482" s="41"/>
      <c r="G482" s="42"/>
    </row>
    <row r="483" spans="2:7" ht="17.100000000000001" customHeight="1" x14ac:dyDescent="0.25">
      <c r="B483" s="38"/>
      <c r="C483" s="39"/>
      <c r="D483" s="40"/>
      <c r="E483" s="41"/>
      <c r="F483" s="41"/>
      <c r="G483" s="42"/>
    </row>
    <row r="484" spans="2:7" ht="17.100000000000001" customHeight="1" x14ac:dyDescent="0.25">
      <c r="B484" s="38"/>
      <c r="C484" s="39"/>
      <c r="D484" s="40"/>
      <c r="E484" s="41"/>
      <c r="F484" s="41"/>
      <c r="G484" s="42"/>
    </row>
    <row r="485" spans="2:7" ht="17.100000000000001" customHeight="1" x14ac:dyDescent="0.25">
      <c r="B485" s="38"/>
      <c r="C485" s="39"/>
      <c r="D485" s="40"/>
      <c r="E485" s="41"/>
      <c r="F485" s="41"/>
      <c r="G485" s="42"/>
    </row>
    <row r="486" spans="2:7" ht="17.100000000000001" customHeight="1" x14ac:dyDescent="0.25">
      <c r="B486" s="38"/>
      <c r="C486" s="39"/>
      <c r="D486" s="40"/>
      <c r="E486" s="41"/>
      <c r="F486" s="41"/>
      <c r="G486" s="42"/>
    </row>
    <row r="487" spans="2:7" ht="17.100000000000001" customHeight="1" x14ac:dyDescent="0.25">
      <c r="B487" s="38"/>
      <c r="C487" s="39"/>
      <c r="D487" s="40"/>
      <c r="E487" s="41"/>
      <c r="F487" s="41"/>
      <c r="G487" s="42"/>
    </row>
    <row r="488" spans="2:7" ht="17.100000000000001" customHeight="1" x14ac:dyDescent="0.25">
      <c r="B488" s="38"/>
      <c r="C488" s="39"/>
      <c r="D488" s="40"/>
      <c r="E488" s="41"/>
      <c r="F488" s="41"/>
      <c r="G488" s="42"/>
    </row>
    <row r="489" spans="2:7" ht="17.100000000000001" customHeight="1" x14ac:dyDescent="0.25">
      <c r="B489" s="38"/>
      <c r="C489" s="39"/>
      <c r="D489" s="40"/>
      <c r="E489" s="41"/>
      <c r="F489" s="41"/>
      <c r="G489" s="42"/>
    </row>
    <row r="490" spans="2:7" ht="17.100000000000001" customHeight="1" x14ac:dyDescent="0.25">
      <c r="B490" s="38"/>
      <c r="C490" s="39"/>
      <c r="D490" s="40"/>
      <c r="E490" s="41"/>
      <c r="F490" s="41"/>
      <c r="G490" s="42"/>
    </row>
    <row r="491" spans="2:7" ht="17.100000000000001" customHeight="1" x14ac:dyDescent="0.25">
      <c r="B491" s="38"/>
      <c r="C491" s="39"/>
      <c r="D491" s="40"/>
      <c r="E491" s="41"/>
      <c r="F491" s="41"/>
      <c r="G491" s="42"/>
    </row>
    <row r="492" spans="2:7" ht="17.100000000000001" customHeight="1" x14ac:dyDescent="0.25">
      <c r="B492" s="38"/>
      <c r="C492" s="39"/>
      <c r="D492" s="40"/>
      <c r="E492" s="41"/>
      <c r="F492" s="41"/>
      <c r="G492" s="42"/>
    </row>
    <row r="493" spans="2:7" ht="17.100000000000001" customHeight="1" x14ac:dyDescent="0.25">
      <c r="B493" s="38"/>
      <c r="C493" s="39"/>
      <c r="D493" s="40"/>
      <c r="E493" s="41"/>
      <c r="F493" s="41"/>
      <c r="G493" s="42"/>
    </row>
    <row r="494" spans="2:7" ht="17.100000000000001" customHeight="1" x14ac:dyDescent="0.25">
      <c r="B494" s="38"/>
      <c r="C494" s="39"/>
      <c r="D494" s="40"/>
      <c r="E494" s="41"/>
      <c r="F494" s="41"/>
      <c r="G494" s="42"/>
    </row>
    <row r="495" spans="2:7" ht="17.100000000000001" customHeight="1" x14ac:dyDescent="0.25">
      <c r="B495" s="38"/>
      <c r="C495" s="39"/>
      <c r="D495" s="40"/>
      <c r="E495" s="41"/>
      <c r="F495" s="41"/>
      <c r="G495" s="42"/>
    </row>
    <row r="496" spans="2:7" ht="17.100000000000001" customHeight="1" x14ac:dyDescent="0.25">
      <c r="B496" s="38"/>
      <c r="C496" s="39"/>
      <c r="D496" s="40"/>
      <c r="E496" s="41"/>
      <c r="F496" s="41"/>
      <c r="G496" s="42"/>
    </row>
    <row r="497" spans="2:7" ht="17.100000000000001" customHeight="1" x14ac:dyDescent="0.25">
      <c r="B497" s="38"/>
      <c r="C497" s="39"/>
      <c r="D497" s="40"/>
      <c r="E497" s="41"/>
      <c r="F497" s="41"/>
      <c r="G497" s="42"/>
    </row>
    <row r="498" spans="2:7" ht="17.100000000000001" customHeight="1" x14ac:dyDescent="0.25">
      <c r="B498" s="38"/>
      <c r="C498" s="39"/>
      <c r="D498" s="40"/>
      <c r="E498" s="41"/>
      <c r="F498" s="41"/>
      <c r="G498" s="42"/>
    </row>
    <row r="499" spans="2:7" ht="17.100000000000001" customHeight="1" x14ac:dyDescent="0.25">
      <c r="B499" s="38"/>
      <c r="C499" s="39"/>
      <c r="D499" s="40"/>
      <c r="E499" s="41"/>
      <c r="F499" s="41"/>
      <c r="G499" s="42"/>
    </row>
    <row r="501" spans="2:7" ht="36" customHeight="1" x14ac:dyDescent="0.25">
      <c r="B501" s="125" t="s">
        <v>63</v>
      </c>
      <c r="C501" s="126"/>
      <c r="D501" s="126"/>
      <c r="E501" s="126"/>
      <c r="F501" s="126"/>
      <c r="G501" s="127"/>
    </row>
    <row r="502" spans="2:7" ht="29.1" customHeight="1" x14ac:dyDescent="0.25">
      <c r="B502" s="30"/>
      <c r="C502" s="94"/>
      <c r="D502" s="35" t="s">
        <v>95</v>
      </c>
      <c r="E502" s="36" t="s">
        <v>96</v>
      </c>
      <c r="F502" s="36" t="s">
        <v>97</v>
      </c>
      <c r="G502" s="37" t="s">
        <v>98</v>
      </c>
    </row>
    <row r="503" spans="2:7" ht="17.100000000000001" customHeight="1" x14ac:dyDescent="0.25">
      <c r="B503" s="31"/>
      <c r="C503" s="92" t="s">
        <v>158</v>
      </c>
      <c r="D503" s="101">
        <v>146</v>
      </c>
      <c r="E503" s="102">
        <v>48.666666666666671</v>
      </c>
      <c r="F503" s="102">
        <v>48.666666666666671</v>
      </c>
      <c r="G503" s="103">
        <v>48.666666666666671</v>
      </c>
    </row>
    <row r="504" spans="2:7" ht="17.100000000000001" customHeight="1" x14ac:dyDescent="0.25">
      <c r="B504" s="32"/>
      <c r="C504" s="92" t="s">
        <v>159</v>
      </c>
      <c r="D504" s="95">
        <v>75</v>
      </c>
      <c r="E504" s="96">
        <v>25</v>
      </c>
      <c r="F504" s="96">
        <v>25</v>
      </c>
      <c r="G504" s="97">
        <v>73.666666666666671</v>
      </c>
    </row>
    <row r="505" spans="2:7" ht="17.100000000000001" customHeight="1" x14ac:dyDescent="0.25">
      <c r="B505" s="32"/>
      <c r="C505" s="92" t="s">
        <v>160</v>
      </c>
      <c r="D505" s="95">
        <v>61</v>
      </c>
      <c r="E505" s="96">
        <v>20.333333333333332</v>
      </c>
      <c r="F505" s="96">
        <v>20.333333333333332</v>
      </c>
      <c r="G505" s="97">
        <v>94</v>
      </c>
    </row>
    <row r="506" spans="2:7" ht="17.100000000000001" customHeight="1" x14ac:dyDescent="0.25">
      <c r="B506" s="32"/>
      <c r="C506" s="92" t="s">
        <v>161</v>
      </c>
      <c r="D506" s="95">
        <v>18</v>
      </c>
      <c r="E506" s="96">
        <v>6</v>
      </c>
      <c r="F506" s="96">
        <v>6</v>
      </c>
      <c r="G506" s="97">
        <v>100</v>
      </c>
    </row>
    <row r="507" spans="2:7" ht="17.100000000000001" customHeight="1" x14ac:dyDescent="0.25">
      <c r="B507" s="33"/>
      <c r="C507" s="34" t="s">
        <v>94</v>
      </c>
      <c r="D507" s="98">
        <v>300</v>
      </c>
      <c r="E507" s="99">
        <v>100</v>
      </c>
      <c r="F507" s="99">
        <v>100</v>
      </c>
      <c r="G507" s="100"/>
    </row>
    <row r="508" spans="2:7" ht="17.100000000000001" customHeight="1" x14ac:dyDescent="0.25">
      <c r="B508" s="38"/>
      <c r="C508" s="39"/>
      <c r="D508" s="40"/>
      <c r="E508" s="41"/>
      <c r="F508" s="41"/>
      <c r="G508" s="42"/>
    </row>
    <row r="509" spans="2:7" ht="17.100000000000001" customHeight="1" x14ac:dyDescent="0.25">
      <c r="B509" s="38"/>
      <c r="C509" s="39"/>
      <c r="D509" s="40"/>
      <c r="E509" s="41"/>
      <c r="F509" s="41"/>
      <c r="G509" s="42"/>
    </row>
    <row r="510" spans="2:7" ht="17.100000000000001" customHeight="1" x14ac:dyDescent="0.25">
      <c r="B510" s="38"/>
      <c r="C510" s="39"/>
      <c r="D510" s="40"/>
      <c r="E510" s="41"/>
      <c r="F510" s="41"/>
      <c r="G510" s="42"/>
    </row>
    <row r="511" spans="2:7" ht="17.100000000000001" customHeight="1" x14ac:dyDescent="0.25">
      <c r="B511" s="38"/>
      <c r="C511" s="39"/>
      <c r="D511" s="40"/>
      <c r="E511" s="41"/>
      <c r="F511" s="41"/>
      <c r="G511" s="42"/>
    </row>
    <row r="512" spans="2:7" ht="17.100000000000001" customHeight="1" x14ac:dyDescent="0.25">
      <c r="B512" s="38"/>
      <c r="C512" s="39"/>
      <c r="D512" s="40"/>
      <c r="E512" s="41"/>
      <c r="F512" s="41"/>
      <c r="G512" s="42"/>
    </row>
    <row r="513" spans="2:7" ht="17.100000000000001" customHeight="1" x14ac:dyDescent="0.25">
      <c r="B513" s="38"/>
      <c r="C513" s="39"/>
      <c r="D513" s="40"/>
      <c r="E513" s="41"/>
      <c r="F513" s="41"/>
      <c r="G513" s="42"/>
    </row>
    <row r="514" spans="2:7" ht="17.100000000000001" customHeight="1" x14ac:dyDescent="0.25">
      <c r="B514" s="38"/>
      <c r="C514" s="39"/>
      <c r="D514" s="40"/>
      <c r="E514" s="41"/>
      <c r="F514" s="41"/>
      <c r="G514" s="42"/>
    </row>
    <row r="515" spans="2:7" ht="17.100000000000001" customHeight="1" x14ac:dyDescent="0.25">
      <c r="B515" s="38"/>
      <c r="C515" s="39"/>
      <c r="D515" s="40"/>
      <c r="E515" s="41"/>
      <c r="F515" s="41"/>
      <c r="G515" s="42"/>
    </row>
    <row r="516" spans="2:7" ht="17.100000000000001" customHeight="1" x14ac:dyDescent="0.25">
      <c r="B516" s="38"/>
      <c r="C516" s="39"/>
      <c r="D516" s="40"/>
      <c r="E516" s="41"/>
      <c r="F516" s="41"/>
      <c r="G516" s="42"/>
    </row>
    <row r="517" spans="2:7" ht="17.100000000000001" customHeight="1" x14ac:dyDescent="0.25">
      <c r="B517" s="38"/>
      <c r="C517" s="39"/>
      <c r="D517" s="40"/>
      <c r="E517" s="41"/>
      <c r="F517" s="41"/>
      <c r="G517" s="42"/>
    </row>
    <row r="518" spans="2:7" ht="17.100000000000001" customHeight="1" x14ac:dyDescent="0.25">
      <c r="B518" s="38"/>
      <c r="C518" s="39"/>
      <c r="D518" s="40"/>
      <c r="E518" s="41"/>
      <c r="F518" s="41"/>
      <c r="G518" s="42"/>
    </row>
    <row r="519" spans="2:7" ht="17.100000000000001" customHeight="1" x14ac:dyDescent="0.25">
      <c r="B519" s="38"/>
      <c r="C519" s="39"/>
      <c r="D519" s="40"/>
      <c r="E519" s="41"/>
      <c r="F519" s="41"/>
      <c r="G519" s="42"/>
    </row>
    <row r="520" spans="2:7" ht="17.100000000000001" customHeight="1" x14ac:dyDescent="0.25">
      <c r="B520" s="38"/>
      <c r="C520" s="39"/>
      <c r="D520" s="40"/>
      <c r="E520" s="41"/>
      <c r="F520" s="41"/>
      <c r="G520" s="42"/>
    </row>
    <row r="521" spans="2:7" ht="17.100000000000001" customHeight="1" x14ac:dyDescent="0.25">
      <c r="B521" s="38"/>
      <c r="C521" s="39"/>
      <c r="D521" s="40"/>
      <c r="E521" s="41"/>
      <c r="F521" s="41"/>
      <c r="G521" s="42"/>
    </row>
    <row r="522" spans="2:7" ht="17.100000000000001" customHeight="1" x14ac:dyDescent="0.25">
      <c r="B522" s="38"/>
      <c r="C522" s="39"/>
      <c r="D522" s="40"/>
      <c r="E522" s="41"/>
      <c r="F522" s="41"/>
      <c r="G522" s="42"/>
    </row>
    <row r="523" spans="2:7" ht="17.100000000000001" customHeight="1" x14ac:dyDescent="0.25">
      <c r="B523" s="38"/>
      <c r="C523" s="39"/>
      <c r="D523" s="40"/>
      <c r="E523" s="41"/>
      <c r="F523" s="41"/>
      <c r="G523" s="42"/>
    </row>
    <row r="524" spans="2:7" ht="17.100000000000001" customHeight="1" x14ac:dyDescent="0.25">
      <c r="B524" s="38"/>
      <c r="C524" s="39"/>
      <c r="D524" s="40"/>
      <c r="E524" s="41"/>
      <c r="F524" s="41"/>
      <c r="G524" s="42"/>
    </row>
    <row r="525" spans="2:7" ht="17.100000000000001" customHeight="1" x14ac:dyDescent="0.25">
      <c r="B525" s="38"/>
      <c r="C525" s="39"/>
      <c r="D525" s="40"/>
      <c r="E525" s="41"/>
      <c r="F525" s="41"/>
      <c r="G525" s="42"/>
    </row>
    <row r="526" spans="2:7" ht="17.100000000000001" customHeight="1" x14ac:dyDescent="0.25">
      <c r="B526" s="38"/>
      <c r="C526" s="39"/>
      <c r="D526" s="40"/>
      <c r="E526" s="41"/>
      <c r="F526" s="41"/>
      <c r="G526" s="42"/>
    </row>
    <row r="527" spans="2:7" ht="17.100000000000001" customHeight="1" x14ac:dyDescent="0.25">
      <c r="B527" s="38"/>
      <c r="C527" s="39"/>
      <c r="D527" s="40"/>
      <c r="E527" s="41"/>
      <c r="F527" s="41"/>
      <c r="G527" s="42"/>
    </row>
    <row r="529" spans="2:12" ht="54.95" customHeight="1" x14ac:dyDescent="0.25">
      <c r="B529" s="125" t="s">
        <v>64</v>
      </c>
      <c r="C529" s="126"/>
      <c r="D529" s="126"/>
      <c r="E529" s="126"/>
      <c r="F529" s="126"/>
      <c r="G529" s="127"/>
    </row>
    <row r="530" spans="2:12" ht="29.1" customHeight="1" x14ac:dyDescent="0.25">
      <c r="B530" s="30"/>
      <c r="C530" s="94"/>
      <c r="D530" s="35" t="s">
        <v>95</v>
      </c>
      <c r="E530" s="36" t="s">
        <v>96</v>
      </c>
      <c r="F530" s="36" t="s">
        <v>97</v>
      </c>
      <c r="G530" s="88" t="s">
        <v>98</v>
      </c>
    </row>
    <row r="531" spans="2:12" ht="17.100000000000001" customHeight="1" x14ac:dyDescent="0.25">
      <c r="B531" s="31"/>
      <c r="C531" s="92" t="s">
        <v>131</v>
      </c>
      <c r="D531" s="95">
        <v>59</v>
      </c>
      <c r="E531" s="96">
        <v>19.666666666666664</v>
      </c>
      <c r="F531" s="105">
        <v>19.666666666666664</v>
      </c>
      <c r="G531" s="89">
        <f>F531</f>
        <v>19.666666666666664</v>
      </c>
    </row>
    <row r="532" spans="2:12" ht="17.100000000000001" customHeight="1" x14ac:dyDescent="0.25">
      <c r="B532" s="32"/>
      <c r="C532" s="92" t="s">
        <v>151</v>
      </c>
      <c r="D532" s="95">
        <v>81</v>
      </c>
      <c r="E532" s="96">
        <v>27</v>
      </c>
      <c r="F532" s="105">
        <v>27</v>
      </c>
      <c r="G532" s="86">
        <f>F532+G531</f>
        <v>46.666666666666664</v>
      </c>
    </row>
    <row r="533" spans="2:12" ht="17.100000000000001" customHeight="1" x14ac:dyDescent="0.25">
      <c r="B533" s="32"/>
      <c r="C533" s="92" t="s">
        <v>152</v>
      </c>
      <c r="D533" s="110">
        <v>136</v>
      </c>
      <c r="E533" s="111">
        <v>45.333333333333329</v>
      </c>
      <c r="F533" s="112">
        <v>45.333333333333329</v>
      </c>
      <c r="G533" s="86">
        <f>F533+G532</f>
        <v>92</v>
      </c>
      <c r="I533" s="43"/>
      <c r="J533" s="21"/>
      <c r="K533" s="22"/>
      <c r="L533" s="22"/>
    </row>
    <row r="534" spans="2:12" ht="17.100000000000001" customHeight="1" x14ac:dyDescent="0.25">
      <c r="B534" s="32"/>
      <c r="C534" s="92" t="s">
        <v>153</v>
      </c>
      <c r="D534" s="113">
        <v>24</v>
      </c>
      <c r="E534" s="114">
        <v>8</v>
      </c>
      <c r="F534" s="114">
        <v>8</v>
      </c>
      <c r="G534" s="86">
        <f>F534+G533</f>
        <v>100</v>
      </c>
    </row>
    <row r="535" spans="2:12" ht="17.100000000000001" customHeight="1" x14ac:dyDescent="0.25">
      <c r="B535" s="33"/>
      <c r="C535" s="87" t="s">
        <v>94</v>
      </c>
      <c r="D535" s="118">
        <v>300</v>
      </c>
      <c r="E535" s="119">
        <v>100</v>
      </c>
      <c r="F535" s="119">
        <v>100</v>
      </c>
      <c r="G535" s="106"/>
    </row>
    <row r="536" spans="2:12" ht="17.100000000000001" customHeight="1" x14ac:dyDescent="0.25">
      <c r="B536" s="38"/>
      <c r="C536" s="39"/>
      <c r="D536" s="40"/>
      <c r="E536" s="41"/>
      <c r="F536" s="41"/>
      <c r="G536" s="42"/>
    </row>
    <row r="537" spans="2:12" ht="17.100000000000001" customHeight="1" x14ac:dyDescent="0.25">
      <c r="B537" s="38"/>
      <c r="C537" s="39"/>
      <c r="D537" s="40"/>
      <c r="E537" s="41"/>
      <c r="F537" s="41"/>
      <c r="G537" s="42"/>
    </row>
    <row r="538" spans="2:12" ht="17.100000000000001" customHeight="1" x14ac:dyDescent="0.25">
      <c r="B538" s="38"/>
      <c r="C538" s="39"/>
      <c r="D538" s="40"/>
      <c r="E538" s="41"/>
      <c r="F538" s="41"/>
      <c r="G538" s="42"/>
    </row>
    <row r="539" spans="2:12" ht="17.100000000000001" customHeight="1" x14ac:dyDescent="0.25">
      <c r="B539" s="38"/>
      <c r="C539" s="39"/>
      <c r="D539" s="40"/>
      <c r="E539" s="41"/>
      <c r="F539" s="41"/>
      <c r="G539" s="42"/>
    </row>
    <row r="540" spans="2:12" ht="17.100000000000001" customHeight="1" x14ac:dyDescent="0.25">
      <c r="B540" s="38"/>
      <c r="C540" s="39"/>
      <c r="D540" s="40"/>
      <c r="E540" s="41"/>
      <c r="F540" s="41"/>
      <c r="G540" s="42"/>
    </row>
    <row r="541" spans="2:12" ht="17.100000000000001" customHeight="1" x14ac:dyDescent="0.25">
      <c r="B541" s="38"/>
      <c r="C541" s="39"/>
      <c r="D541" s="40"/>
      <c r="E541" s="41"/>
      <c r="F541" s="41"/>
      <c r="G541" s="42"/>
    </row>
    <row r="542" spans="2:12" ht="17.100000000000001" customHeight="1" x14ac:dyDescent="0.25">
      <c r="B542" s="38"/>
      <c r="C542" s="39"/>
      <c r="D542" s="40"/>
      <c r="E542" s="41"/>
      <c r="F542" s="41"/>
      <c r="G542" s="42"/>
    </row>
    <row r="543" spans="2:12" ht="17.100000000000001" customHeight="1" x14ac:dyDescent="0.25">
      <c r="B543" s="38"/>
      <c r="C543" s="39"/>
      <c r="D543" s="40"/>
      <c r="E543" s="41"/>
      <c r="F543" s="41"/>
      <c r="G543" s="42"/>
    </row>
    <row r="544" spans="2:12" ht="17.100000000000001" customHeight="1" x14ac:dyDescent="0.25">
      <c r="B544" s="38"/>
      <c r="C544" s="39"/>
      <c r="D544" s="40"/>
      <c r="E544" s="41"/>
      <c r="F544" s="41"/>
      <c r="G544" s="42"/>
    </row>
    <row r="545" spans="2:7" ht="17.100000000000001" customHeight="1" x14ac:dyDescent="0.25">
      <c r="B545" s="38"/>
      <c r="C545" s="39"/>
      <c r="D545" s="40"/>
      <c r="E545" s="41"/>
      <c r="F545" s="41"/>
      <c r="G545" s="42"/>
    </row>
    <row r="546" spans="2:7" ht="17.100000000000001" customHeight="1" x14ac:dyDescent="0.25">
      <c r="B546" s="38"/>
      <c r="C546" s="39"/>
      <c r="D546" s="40"/>
      <c r="E546" s="41"/>
      <c r="F546" s="41"/>
      <c r="G546" s="42"/>
    </row>
    <row r="547" spans="2:7" ht="17.100000000000001" customHeight="1" x14ac:dyDescent="0.25">
      <c r="B547" s="38"/>
      <c r="C547" s="39"/>
      <c r="D547" s="40"/>
      <c r="E547" s="41"/>
      <c r="F547" s="41"/>
      <c r="G547" s="42"/>
    </row>
    <row r="548" spans="2:7" ht="17.100000000000001" customHeight="1" x14ac:dyDescent="0.25">
      <c r="B548" s="38"/>
      <c r="C548" s="39"/>
      <c r="D548" s="40"/>
      <c r="E548" s="41"/>
      <c r="F548" s="41"/>
      <c r="G548" s="42"/>
    </row>
    <row r="549" spans="2:7" ht="17.100000000000001" customHeight="1" x14ac:dyDescent="0.25">
      <c r="B549" s="38"/>
      <c r="C549" s="39"/>
      <c r="D549" s="40"/>
      <c r="E549" s="41"/>
      <c r="F549" s="41"/>
      <c r="G549" s="42"/>
    </row>
    <row r="550" spans="2:7" ht="17.100000000000001" customHeight="1" x14ac:dyDescent="0.25">
      <c r="B550" s="38"/>
      <c r="C550" s="39"/>
      <c r="D550" s="40"/>
      <c r="E550" s="41"/>
      <c r="F550" s="41"/>
      <c r="G550" s="42"/>
    </row>
    <row r="551" spans="2:7" ht="17.100000000000001" customHeight="1" x14ac:dyDescent="0.25">
      <c r="B551" s="38"/>
      <c r="C551" s="39"/>
      <c r="D551" s="40"/>
      <c r="E551" s="41"/>
      <c r="F551" s="41"/>
      <c r="G551" s="42"/>
    </row>
    <row r="552" spans="2:7" ht="17.100000000000001" customHeight="1" x14ac:dyDescent="0.25">
      <c r="B552" s="38"/>
      <c r="C552" s="39"/>
      <c r="D552" s="40"/>
      <c r="E552" s="41"/>
      <c r="F552" s="41"/>
      <c r="G552" s="42"/>
    </row>
    <row r="553" spans="2:7" ht="17.100000000000001" customHeight="1" x14ac:dyDescent="0.25">
      <c r="B553" s="38"/>
      <c r="C553" s="39"/>
      <c r="D553" s="40"/>
      <c r="E553" s="41"/>
      <c r="F553" s="41"/>
      <c r="G553" s="42"/>
    </row>
    <row r="554" spans="2:7" ht="17.100000000000001" customHeight="1" x14ac:dyDescent="0.25">
      <c r="B554" s="38"/>
      <c r="C554" s="39"/>
      <c r="D554" s="40"/>
      <c r="E554" s="41"/>
      <c r="F554" s="41"/>
      <c r="G554" s="42"/>
    </row>
    <row r="555" spans="2:7" ht="17.100000000000001" customHeight="1" x14ac:dyDescent="0.25">
      <c r="B555" s="38"/>
      <c r="C555" s="39"/>
      <c r="D555" s="40"/>
      <c r="E555" s="41"/>
      <c r="F555" s="41"/>
      <c r="G555" s="42"/>
    </row>
    <row r="557" spans="2:7" ht="54.95" customHeight="1" x14ac:dyDescent="0.25">
      <c r="B557" s="125" t="s">
        <v>65</v>
      </c>
      <c r="C557" s="126"/>
      <c r="D557" s="126"/>
      <c r="E557" s="126"/>
      <c r="F557" s="126"/>
      <c r="G557" s="127"/>
    </row>
    <row r="558" spans="2:7" ht="29.1" customHeight="1" x14ac:dyDescent="0.25">
      <c r="B558" s="30"/>
      <c r="C558" s="94"/>
      <c r="D558" s="35" t="s">
        <v>95</v>
      </c>
      <c r="E558" s="36" t="s">
        <v>96</v>
      </c>
      <c r="F558" s="36" t="s">
        <v>97</v>
      </c>
      <c r="G558" s="88" t="s">
        <v>98</v>
      </c>
    </row>
    <row r="559" spans="2:7" ht="17.100000000000001" customHeight="1" x14ac:dyDescent="0.25">
      <c r="B559" s="31"/>
      <c r="C559" s="92" t="s">
        <v>159</v>
      </c>
      <c r="D559" s="110">
        <v>102</v>
      </c>
      <c r="E559" s="111">
        <v>34</v>
      </c>
      <c r="F559" s="112">
        <v>34</v>
      </c>
      <c r="G559" s="89">
        <f>F559</f>
        <v>34</v>
      </c>
    </row>
    <row r="560" spans="2:7" ht="17.100000000000001" customHeight="1" x14ac:dyDescent="0.25">
      <c r="B560" s="32"/>
      <c r="C560" s="92" t="s">
        <v>162</v>
      </c>
      <c r="D560" s="113">
        <v>171</v>
      </c>
      <c r="E560" s="114">
        <v>56.999999999999993</v>
      </c>
      <c r="F560" s="114">
        <v>56.999999999999993</v>
      </c>
      <c r="G560" s="86">
        <f>F560+G559</f>
        <v>91</v>
      </c>
    </row>
    <row r="561" spans="2:7" ht="17.100000000000001" customHeight="1" x14ac:dyDescent="0.25">
      <c r="B561" s="32"/>
      <c r="C561" s="92" t="s">
        <v>163</v>
      </c>
      <c r="D561" s="115">
        <v>27</v>
      </c>
      <c r="E561" s="116">
        <v>9</v>
      </c>
      <c r="F561" s="117">
        <v>9</v>
      </c>
      <c r="G561" s="86">
        <f>F561+G560</f>
        <v>100</v>
      </c>
    </row>
    <row r="562" spans="2:7" ht="17.100000000000001" customHeight="1" x14ac:dyDescent="0.25">
      <c r="B562" s="33"/>
      <c r="C562" s="34" t="s">
        <v>94</v>
      </c>
      <c r="D562" s="98">
        <v>300</v>
      </c>
      <c r="E562" s="99">
        <v>100</v>
      </c>
      <c r="F562" s="99">
        <v>100</v>
      </c>
      <c r="G562" s="106"/>
    </row>
    <row r="563" spans="2:7" ht="17.100000000000001" customHeight="1" x14ac:dyDescent="0.25">
      <c r="B563" s="38"/>
      <c r="C563" s="39"/>
      <c r="D563" s="40"/>
      <c r="E563" s="41"/>
      <c r="F563" s="41"/>
      <c r="G563" s="42"/>
    </row>
    <row r="564" spans="2:7" ht="17.100000000000001" customHeight="1" x14ac:dyDescent="0.25">
      <c r="B564" s="38"/>
      <c r="C564" s="39"/>
      <c r="D564" s="40"/>
      <c r="E564" s="41"/>
      <c r="F564" s="41"/>
      <c r="G564" s="42"/>
    </row>
    <row r="565" spans="2:7" ht="17.100000000000001" customHeight="1" x14ac:dyDescent="0.25">
      <c r="B565" s="38"/>
      <c r="C565" s="39"/>
      <c r="D565" s="40"/>
      <c r="E565" s="41"/>
      <c r="F565" s="41"/>
      <c r="G565" s="42"/>
    </row>
    <row r="566" spans="2:7" ht="17.100000000000001" customHeight="1" x14ac:dyDescent="0.25">
      <c r="B566" s="38"/>
      <c r="C566" s="39"/>
      <c r="D566" s="40"/>
      <c r="E566" s="41"/>
      <c r="F566" s="41"/>
      <c r="G566" s="42"/>
    </row>
    <row r="567" spans="2:7" ht="17.100000000000001" customHeight="1" x14ac:dyDescent="0.25">
      <c r="B567" s="38"/>
      <c r="C567" s="39"/>
      <c r="D567" s="40"/>
      <c r="E567" s="41"/>
      <c r="F567" s="41"/>
      <c r="G567" s="42"/>
    </row>
    <row r="568" spans="2:7" ht="17.100000000000001" customHeight="1" x14ac:dyDescent="0.25">
      <c r="B568" s="38"/>
      <c r="C568" s="39"/>
      <c r="D568" s="40"/>
      <c r="E568" s="41"/>
      <c r="F568" s="41"/>
      <c r="G568" s="42"/>
    </row>
    <row r="569" spans="2:7" ht="17.100000000000001" customHeight="1" x14ac:dyDescent="0.25">
      <c r="B569" s="38"/>
      <c r="C569" s="39"/>
      <c r="D569" s="40"/>
      <c r="E569" s="41"/>
      <c r="F569" s="41"/>
      <c r="G569" s="42"/>
    </row>
    <row r="570" spans="2:7" ht="17.100000000000001" customHeight="1" x14ac:dyDescent="0.25">
      <c r="B570" s="38"/>
      <c r="C570" s="39"/>
      <c r="D570" s="40"/>
      <c r="E570" s="41"/>
      <c r="F570" s="41"/>
      <c r="G570" s="42"/>
    </row>
    <row r="571" spans="2:7" ht="17.100000000000001" customHeight="1" x14ac:dyDescent="0.25">
      <c r="B571" s="38"/>
      <c r="C571" s="39"/>
      <c r="D571" s="40"/>
      <c r="E571" s="41"/>
      <c r="F571" s="41"/>
      <c r="G571" s="42"/>
    </row>
    <row r="572" spans="2:7" ht="17.100000000000001" customHeight="1" x14ac:dyDescent="0.25">
      <c r="B572" s="38"/>
      <c r="C572" s="39"/>
      <c r="D572" s="40"/>
      <c r="E572" s="41"/>
      <c r="F572" s="41"/>
      <c r="G572" s="42"/>
    </row>
    <row r="573" spans="2:7" ht="17.100000000000001" customHeight="1" x14ac:dyDescent="0.25">
      <c r="B573" s="38"/>
      <c r="C573" s="39"/>
      <c r="D573" s="40"/>
      <c r="E573" s="41"/>
      <c r="F573" s="41"/>
      <c r="G573" s="42"/>
    </row>
    <row r="574" spans="2:7" ht="17.100000000000001" customHeight="1" x14ac:dyDescent="0.25">
      <c r="B574" s="38"/>
      <c r="C574" s="39"/>
      <c r="D574" s="40"/>
      <c r="E574" s="41"/>
      <c r="F574" s="41"/>
      <c r="G574" s="42"/>
    </row>
    <row r="575" spans="2:7" ht="17.100000000000001" customHeight="1" x14ac:dyDescent="0.25">
      <c r="B575" s="38"/>
      <c r="C575" s="39"/>
      <c r="D575" s="40"/>
      <c r="E575" s="41"/>
      <c r="F575" s="41"/>
      <c r="G575" s="42"/>
    </row>
    <row r="576" spans="2:7" ht="17.100000000000001" customHeight="1" x14ac:dyDescent="0.25">
      <c r="B576" s="38"/>
      <c r="C576" s="39"/>
      <c r="D576" s="40"/>
      <c r="E576" s="41"/>
      <c r="F576" s="41"/>
      <c r="G576" s="42"/>
    </row>
    <row r="577" spans="2:12" ht="17.100000000000001" customHeight="1" x14ac:dyDescent="0.25">
      <c r="B577" s="38"/>
      <c r="C577" s="39"/>
      <c r="D577" s="40"/>
      <c r="E577" s="41"/>
      <c r="F577" s="41"/>
      <c r="G577" s="42"/>
    </row>
    <row r="578" spans="2:12" ht="17.100000000000001" customHeight="1" x14ac:dyDescent="0.25">
      <c r="B578" s="38"/>
      <c r="C578" s="39"/>
      <c r="D578" s="40"/>
      <c r="E578" s="41"/>
      <c r="F578" s="41"/>
      <c r="G578" s="42"/>
    </row>
    <row r="579" spans="2:12" ht="17.100000000000001" customHeight="1" x14ac:dyDescent="0.25">
      <c r="B579" s="38"/>
      <c r="C579" s="39"/>
      <c r="D579" s="40"/>
      <c r="E579" s="41"/>
      <c r="F579" s="41"/>
      <c r="G579" s="42"/>
    </row>
    <row r="580" spans="2:12" ht="17.100000000000001" customHeight="1" x14ac:dyDescent="0.25">
      <c r="B580" s="38"/>
      <c r="C580" s="39"/>
      <c r="D580" s="40"/>
      <c r="E580" s="41"/>
      <c r="F580" s="41"/>
      <c r="G580" s="42"/>
    </row>
    <row r="581" spans="2:12" ht="17.100000000000001" customHeight="1" x14ac:dyDescent="0.25">
      <c r="B581" s="38"/>
      <c r="C581" s="39"/>
      <c r="D581" s="40"/>
      <c r="E581" s="41"/>
      <c r="F581" s="41"/>
      <c r="G581" s="42"/>
    </row>
    <row r="582" spans="2:12" ht="17.100000000000001" customHeight="1" x14ac:dyDescent="0.25">
      <c r="B582" s="38"/>
      <c r="C582" s="39"/>
      <c r="D582" s="40"/>
      <c r="E582" s="41"/>
      <c r="F582" s="41"/>
      <c r="G582" s="42"/>
    </row>
    <row r="584" spans="2:12" ht="21" customHeight="1" x14ac:dyDescent="0.25">
      <c r="B584" s="125" t="s">
        <v>66</v>
      </c>
      <c r="C584" s="126"/>
      <c r="D584" s="126"/>
      <c r="E584" s="126"/>
      <c r="F584" s="126"/>
      <c r="G584" s="127"/>
    </row>
    <row r="585" spans="2:12" ht="29.1" customHeight="1" x14ac:dyDescent="0.25">
      <c r="B585" s="30"/>
      <c r="C585" s="94"/>
      <c r="D585" s="35" t="s">
        <v>95</v>
      </c>
      <c r="E585" s="36" t="s">
        <v>96</v>
      </c>
      <c r="F585" s="36" t="s">
        <v>97</v>
      </c>
      <c r="G585" s="88" t="s">
        <v>98</v>
      </c>
    </row>
    <row r="586" spans="2:12" ht="17.100000000000001" customHeight="1" x14ac:dyDescent="0.25">
      <c r="B586" s="31"/>
      <c r="C586" s="92" t="s">
        <v>174</v>
      </c>
      <c r="D586" s="95">
        <v>92</v>
      </c>
      <c r="E586" s="96">
        <v>30.666666666666664</v>
      </c>
      <c r="F586" s="105">
        <v>30.666666666666664</v>
      </c>
      <c r="G586" s="89">
        <f>F586</f>
        <v>30.666666666666664</v>
      </c>
    </row>
    <row r="587" spans="2:12" ht="17.100000000000001" customHeight="1" x14ac:dyDescent="0.25">
      <c r="B587" s="32"/>
      <c r="C587" s="92" t="s">
        <v>151</v>
      </c>
      <c r="D587" s="95">
        <v>42</v>
      </c>
      <c r="E587" s="96">
        <v>14.000000000000002</v>
      </c>
      <c r="F587" s="105">
        <v>14.000000000000002</v>
      </c>
      <c r="G587" s="86">
        <f>F587+G586</f>
        <v>44.666666666666664</v>
      </c>
    </row>
    <row r="588" spans="2:12" ht="17.100000000000001" customHeight="1" x14ac:dyDescent="0.25">
      <c r="B588" s="32"/>
      <c r="C588" s="92" t="s">
        <v>175</v>
      </c>
      <c r="D588" s="95">
        <v>162</v>
      </c>
      <c r="E588" s="96">
        <v>54</v>
      </c>
      <c r="F588" s="105">
        <v>54</v>
      </c>
      <c r="G588" s="86">
        <f>F588+G587</f>
        <v>98.666666666666657</v>
      </c>
      <c r="I588" s="43"/>
      <c r="J588" s="21"/>
      <c r="K588" s="22"/>
      <c r="L588" s="22"/>
    </row>
    <row r="589" spans="2:12" ht="17.100000000000001" customHeight="1" x14ac:dyDescent="0.25">
      <c r="B589" s="32"/>
      <c r="C589" s="92" t="s">
        <v>153</v>
      </c>
      <c r="D589" s="101">
        <v>4</v>
      </c>
      <c r="E589" s="102">
        <v>1.3333333333333335</v>
      </c>
      <c r="F589" s="104">
        <v>1.3333333333333335</v>
      </c>
      <c r="G589" s="86">
        <f>F589+G588</f>
        <v>99.999999999999986</v>
      </c>
    </row>
    <row r="590" spans="2:12" ht="17.100000000000001" customHeight="1" x14ac:dyDescent="0.25">
      <c r="B590" s="33"/>
      <c r="C590" s="34" t="s">
        <v>94</v>
      </c>
      <c r="D590" s="98">
        <v>300</v>
      </c>
      <c r="E590" s="99">
        <v>100</v>
      </c>
      <c r="F590" s="99">
        <v>100</v>
      </c>
      <c r="G590" s="106"/>
    </row>
    <row r="591" spans="2:12" ht="17.100000000000001" customHeight="1" x14ac:dyDescent="0.25">
      <c r="B591" s="38"/>
      <c r="C591" s="39"/>
      <c r="D591" s="107"/>
      <c r="E591" s="108"/>
      <c r="F591" s="108"/>
      <c r="G591" s="109"/>
    </row>
    <row r="592" spans="2:12" ht="17.100000000000001" customHeight="1" x14ac:dyDescent="0.25">
      <c r="B592" s="38"/>
      <c r="C592" s="39"/>
      <c r="D592" s="40"/>
      <c r="E592" s="41"/>
      <c r="F592" s="41"/>
      <c r="G592" s="42"/>
    </row>
    <row r="593" spans="2:7" ht="17.100000000000001" customHeight="1" x14ac:dyDescent="0.25">
      <c r="B593" s="38"/>
      <c r="C593" s="39"/>
      <c r="D593" s="40"/>
      <c r="E593" s="41"/>
      <c r="F593" s="41"/>
      <c r="G593" s="42"/>
    </row>
    <row r="594" spans="2:7" ht="17.100000000000001" customHeight="1" x14ac:dyDescent="0.25">
      <c r="B594" s="38"/>
      <c r="C594" s="39"/>
      <c r="D594" s="40"/>
      <c r="E594" s="41"/>
      <c r="F594" s="41"/>
      <c r="G594" s="42"/>
    </row>
    <row r="595" spans="2:7" ht="17.100000000000001" customHeight="1" x14ac:dyDescent="0.25">
      <c r="B595" s="38"/>
      <c r="C595" s="39"/>
      <c r="D595" s="40"/>
      <c r="E595" s="41"/>
      <c r="F595" s="41"/>
      <c r="G595" s="42"/>
    </row>
    <row r="596" spans="2:7" ht="17.100000000000001" customHeight="1" x14ac:dyDescent="0.25">
      <c r="B596" s="38"/>
      <c r="C596" s="39"/>
      <c r="D596" s="40"/>
      <c r="E596" s="41"/>
      <c r="F596" s="41"/>
      <c r="G596" s="42"/>
    </row>
    <row r="597" spans="2:7" ht="17.100000000000001" customHeight="1" x14ac:dyDescent="0.25">
      <c r="B597" s="38"/>
      <c r="C597" s="39"/>
      <c r="D597" s="40"/>
      <c r="E597" s="41"/>
      <c r="F597" s="41"/>
      <c r="G597" s="42"/>
    </row>
    <row r="598" spans="2:7" ht="17.100000000000001" customHeight="1" x14ac:dyDescent="0.25">
      <c r="B598" s="38"/>
      <c r="C598" s="39"/>
      <c r="D598" s="40"/>
      <c r="E598" s="41"/>
      <c r="F598" s="41"/>
      <c r="G598" s="42"/>
    </row>
    <row r="599" spans="2:7" ht="17.100000000000001" customHeight="1" x14ac:dyDescent="0.25">
      <c r="B599" s="38"/>
      <c r="C599" s="39"/>
      <c r="D599" s="40"/>
      <c r="E599" s="41"/>
      <c r="F599" s="41"/>
      <c r="G599" s="42"/>
    </row>
    <row r="600" spans="2:7" ht="17.100000000000001" customHeight="1" x14ac:dyDescent="0.25">
      <c r="B600" s="38"/>
      <c r="C600" s="39"/>
      <c r="D600" s="40"/>
      <c r="E600" s="41"/>
      <c r="F600" s="41"/>
      <c r="G600" s="42"/>
    </row>
    <row r="601" spans="2:7" ht="17.100000000000001" customHeight="1" x14ac:dyDescent="0.25">
      <c r="B601" s="38"/>
      <c r="C601" s="39"/>
      <c r="D601" s="40"/>
      <c r="E601" s="41"/>
      <c r="F601" s="41"/>
      <c r="G601" s="42"/>
    </row>
    <row r="602" spans="2:7" ht="17.100000000000001" customHeight="1" x14ac:dyDescent="0.25">
      <c r="B602" s="38"/>
      <c r="C602" s="39"/>
      <c r="D602" s="40"/>
      <c r="E602" s="41"/>
      <c r="F602" s="41"/>
      <c r="G602" s="42"/>
    </row>
    <row r="603" spans="2:7" ht="17.100000000000001" customHeight="1" x14ac:dyDescent="0.25">
      <c r="B603" s="38"/>
      <c r="C603" s="39"/>
      <c r="D603" s="40"/>
      <c r="E603" s="41"/>
      <c r="F603" s="41"/>
      <c r="G603" s="42"/>
    </row>
    <row r="604" spans="2:7" ht="17.100000000000001" customHeight="1" x14ac:dyDescent="0.25">
      <c r="B604" s="38"/>
      <c r="C604" s="39"/>
      <c r="D604" s="40"/>
      <c r="E604" s="41"/>
      <c r="F604" s="41"/>
      <c r="G604" s="42"/>
    </row>
    <row r="605" spans="2:7" ht="17.100000000000001" customHeight="1" x14ac:dyDescent="0.25">
      <c r="B605" s="38"/>
      <c r="C605" s="39"/>
      <c r="D605" s="40"/>
      <c r="E605" s="41"/>
      <c r="F605" s="41"/>
      <c r="G605" s="42"/>
    </row>
    <row r="606" spans="2:7" ht="17.100000000000001" customHeight="1" x14ac:dyDescent="0.25">
      <c r="B606" s="38"/>
      <c r="C606" s="39"/>
      <c r="D606" s="40"/>
      <c r="E606" s="41"/>
      <c r="F606" s="41"/>
      <c r="G606" s="42"/>
    </row>
    <row r="607" spans="2:7" ht="17.100000000000001" customHeight="1" x14ac:dyDescent="0.25">
      <c r="B607" s="38"/>
      <c r="C607" s="39"/>
      <c r="D607" s="40"/>
      <c r="E607" s="41"/>
      <c r="F607" s="41"/>
      <c r="G607" s="42"/>
    </row>
    <row r="608" spans="2:7" ht="17.100000000000001" customHeight="1" x14ac:dyDescent="0.25">
      <c r="B608" s="38"/>
      <c r="C608" s="39"/>
      <c r="D608" s="40"/>
      <c r="E608" s="41"/>
      <c r="F608" s="41"/>
      <c r="G608" s="42"/>
    </row>
    <row r="609" spans="2:7" ht="17.100000000000001" customHeight="1" x14ac:dyDescent="0.25">
      <c r="B609" s="38"/>
      <c r="C609" s="39"/>
      <c r="D609" s="40"/>
      <c r="E609" s="41"/>
      <c r="F609" s="41"/>
      <c r="G609" s="42"/>
    </row>
    <row r="610" spans="2:7" ht="17.100000000000001" customHeight="1" x14ac:dyDescent="0.25">
      <c r="B610" s="38"/>
      <c r="C610" s="39"/>
      <c r="D610" s="40"/>
      <c r="E610" s="41"/>
      <c r="F610" s="41"/>
      <c r="G610" s="42"/>
    </row>
    <row r="612" spans="2:7" ht="21" customHeight="1" x14ac:dyDescent="0.25">
      <c r="B612" s="125" t="s">
        <v>67</v>
      </c>
      <c r="C612" s="126"/>
      <c r="D612" s="126"/>
      <c r="E612" s="126"/>
      <c r="F612" s="126"/>
      <c r="G612" s="127"/>
    </row>
    <row r="613" spans="2:7" ht="29.1" customHeight="1" x14ac:dyDescent="0.25">
      <c r="B613" s="30"/>
      <c r="C613" s="94"/>
      <c r="D613" s="35" t="s">
        <v>95</v>
      </c>
      <c r="E613" s="36" t="s">
        <v>96</v>
      </c>
      <c r="F613" s="36" t="s">
        <v>97</v>
      </c>
      <c r="G613" s="88" t="s">
        <v>98</v>
      </c>
    </row>
    <row r="614" spans="2:7" ht="17.100000000000001" customHeight="1" x14ac:dyDescent="0.25">
      <c r="B614" s="31"/>
      <c r="C614" s="92" t="s">
        <v>126</v>
      </c>
      <c r="D614" s="101">
        <v>8</v>
      </c>
      <c r="E614" s="102">
        <v>2.666666666666667</v>
      </c>
      <c r="F614" s="104">
        <v>2.666666666666667</v>
      </c>
      <c r="G614" s="89">
        <f>F614</f>
        <v>2.666666666666667</v>
      </c>
    </row>
    <row r="615" spans="2:7" ht="17.100000000000001" customHeight="1" x14ac:dyDescent="0.25">
      <c r="B615" s="32"/>
      <c r="C615" s="92" t="s">
        <v>164</v>
      </c>
      <c r="D615" s="95">
        <v>3</v>
      </c>
      <c r="E615" s="96">
        <v>1</v>
      </c>
      <c r="F615" s="105">
        <v>1</v>
      </c>
      <c r="G615" s="86">
        <f>F615+G614</f>
        <v>3.666666666666667</v>
      </c>
    </row>
    <row r="616" spans="2:7" ht="17.100000000000001" customHeight="1" x14ac:dyDescent="0.25">
      <c r="B616" s="32"/>
      <c r="C616" s="92" t="s">
        <v>165</v>
      </c>
      <c r="D616" s="95">
        <v>7</v>
      </c>
      <c r="E616" s="96">
        <v>2.3333333333333335</v>
      </c>
      <c r="F616" s="105">
        <v>2.3333333333333335</v>
      </c>
      <c r="G616" s="86">
        <f>F616+G615</f>
        <v>6</v>
      </c>
    </row>
    <row r="617" spans="2:7" ht="17.100000000000001" customHeight="1" x14ac:dyDescent="0.25">
      <c r="B617" s="32"/>
      <c r="C617" s="92" t="s">
        <v>129</v>
      </c>
      <c r="D617" s="95">
        <v>181</v>
      </c>
      <c r="E617" s="96">
        <v>60.333333333333336</v>
      </c>
      <c r="F617" s="105">
        <v>60.333333333333336</v>
      </c>
      <c r="G617" s="86">
        <f>F617+G616</f>
        <v>66.333333333333343</v>
      </c>
    </row>
    <row r="618" spans="2:7" ht="17.100000000000001" customHeight="1" x14ac:dyDescent="0.25">
      <c r="B618" s="32"/>
      <c r="C618" s="92" t="s">
        <v>166</v>
      </c>
      <c r="D618" s="95">
        <v>75</v>
      </c>
      <c r="E618" s="96">
        <v>25</v>
      </c>
      <c r="F618" s="105">
        <v>25</v>
      </c>
      <c r="G618" s="89">
        <f>F618</f>
        <v>25</v>
      </c>
    </row>
    <row r="619" spans="2:7" ht="17.100000000000001" customHeight="1" x14ac:dyDescent="0.25">
      <c r="B619" s="32"/>
      <c r="C619" s="92" t="s">
        <v>130</v>
      </c>
      <c r="D619" s="95">
        <v>26</v>
      </c>
      <c r="E619" s="96">
        <v>8.6666666666666679</v>
      </c>
      <c r="F619" s="105">
        <v>8.6666666666666679</v>
      </c>
      <c r="G619" s="86">
        <f>F619+G618</f>
        <v>33.666666666666671</v>
      </c>
    </row>
    <row r="620" spans="2:7" ht="17.100000000000001" customHeight="1" x14ac:dyDescent="0.25">
      <c r="B620" s="33"/>
      <c r="C620" s="34" t="s">
        <v>94</v>
      </c>
      <c r="D620" s="98">
        <v>300</v>
      </c>
      <c r="E620" s="99">
        <v>100</v>
      </c>
      <c r="F620" s="99">
        <v>100</v>
      </c>
      <c r="G620" s="106"/>
    </row>
    <row r="621" spans="2:7" ht="17.100000000000001" customHeight="1" x14ac:dyDescent="0.25">
      <c r="B621" s="38"/>
      <c r="C621" s="39"/>
      <c r="D621" s="40"/>
      <c r="E621" s="41"/>
      <c r="F621" s="41"/>
      <c r="G621" s="42"/>
    </row>
    <row r="622" spans="2:7" ht="17.100000000000001" customHeight="1" x14ac:dyDescent="0.25">
      <c r="B622" s="38"/>
      <c r="C622" s="39"/>
      <c r="D622" s="40"/>
      <c r="E622" s="41"/>
      <c r="F622" s="41"/>
      <c r="G622" s="42"/>
    </row>
    <row r="623" spans="2:7" ht="17.100000000000001" customHeight="1" x14ac:dyDescent="0.25">
      <c r="B623" s="38"/>
      <c r="C623" s="39"/>
      <c r="D623" s="40"/>
      <c r="E623" s="41"/>
      <c r="F623" s="41"/>
      <c r="G623" s="42"/>
    </row>
    <row r="624" spans="2:7" ht="17.100000000000001" customHeight="1" x14ac:dyDescent="0.25">
      <c r="B624" s="38"/>
      <c r="C624" s="39"/>
      <c r="D624" s="40"/>
      <c r="E624" s="41"/>
      <c r="F624" s="41"/>
      <c r="G624" s="42"/>
    </row>
    <row r="625" spans="2:7" ht="17.100000000000001" customHeight="1" x14ac:dyDescent="0.25">
      <c r="B625" s="38"/>
      <c r="C625" s="39"/>
      <c r="D625" s="40"/>
      <c r="E625" s="41"/>
      <c r="F625" s="41"/>
      <c r="G625" s="42"/>
    </row>
    <row r="626" spans="2:7" ht="17.100000000000001" customHeight="1" x14ac:dyDescent="0.25">
      <c r="B626" s="38"/>
      <c r="C626" s="39"/>
      <c r="D626" s="40"/>
      <c r="E626" s="41"/>
      <c r="F626" s="41"/>
      <c r="G626" s="42"/>
    </row>
    <row r="627" spans="2:7" ht="17.100000000000001" customHeight="1" x14ac:dyDescent="0.25">
      <c r="B627" s="38"/>
      <c r="C627" s="39"/>
      <c r="D627" s="40"/>
      <c r="E627" s="41"/>
      <c r="F627" s="41"/>
      <c r="G627" s="42"/>
    </row>
    <row r="628" spans="2:7" ht="17.100000000000001" customHeight="1" x14ac:dyDescent="0.25">
      <c r="B628" s="38"/>
      <c r="C628" s="39"/>
      <c r="D628" s="40"/>
      <c r="E628" s="41"/>
      <c r="F628" s="41"/>
      <c r="G628" s="42"/>
    </row>
    <row r="629" spans="2:7" ht="17.100000000000001" customHeight="1" x14ac:dyDescent="0.25">
      <c r="B629" s="38"/>
      <c r="C629" s="39"/>
      <c r="D629" s="40"/>
      <c r="E629" s="41"/>
      <c r="F629" s="41"/>
      <c r="G629" s="42"/>
    </row>
    <row r="630" spans="2:7" ht="17.100000000000001" customHeight="1" x14ac:dyDescent="0.25">
      <c r="B630" s="38"/>
      <c r="C630" s="39"/>
      <c r="D630" s="40"/>
      <c r="E630" s="41"/>
      <c r="F630" s="41"/>
      <c r="G630" s="42"/>
    </row>
    <row r="631" spans="2:7" ht="17.100000000000001" customHeight="1" x14ac:dyDescent="0.25">
      <c r="B631" s="38"/>
      <c r="C631" s="39"/>
      <c r="D631" s="40"/>
      <c r="E631" s="41"/>
      <c r="F631" s="41"/>
      <c r="G631" s="42"/>
    </row>
    <row r="632" spans="2:7" ht="17.100000000000001" customHeight="1" x14ac:dyDescent="0.25">
      <c r="B632" s="38"/>
      <c r="C632" s="39"/>
      <c r="D632" s="40"/>
      <c r="E632" s="41"/>
      <c r="F632" s="41"/>
      <c r="G632" s="42"/>
    </row>
    <row r="633" spans="2:7" ht="17.100000000000001" customHeight="1" x14ac:dyDescent="0.25">
      <c r="B633" s="38"/>
      <c r="C633" s="39"/>
      <c r="D633" s="40"/>
      <c r="E633" s="41"/>
      <c r="F633" s="41"/>
      <c r="G633" s="42"/>
    </row>
    <row r="634" spans="2:7" ht="17.100000000000001" customHeight="1" x14ac:dyDescent="0.25">
      <c r="B634" s="38"/>
      <c r="C634" s="39"/>
      <c r="D634" s="40"/>
      <c r="E634" s="41"/>
      <c r="F634" s="41"/>
      <c r="G634" s="42"/>
    </row>
    <row r="635" spans="2:7" ht="17.100000000000001" customHeight="1" x14ac:dyDescent="0.25">
      <c r="B635" s="38"/>
      <c r="C635" s="39"/>
      <c r="D635" s="40"/>
      <c r="E635" s="41"/>
      <c r="F635" s="41"/>
      <c r="G635" s="42"/>
    </row>
    <row r="636" spans="2:7" ht="17.100000000000001" customHeight="1" x14ac:dyDescent="0.25">
      <c r="B636" s="38"/>
      <c r="C636" s="39"/>
      <c r="D636" s="40"/>
      <c r="E636" s="41"/>
      <c r="F636" s="41"/>
      <c r="G636" s="42"/>
    </row>
    <row r="637" spans="2:7" ht="17.100000000000001" customHeight="1" x14ac:dyDescent="0.25">
      <c r="B637" s="38"/>
      <c r="C637" s="39"/>
      <c r="D637" s="40"/>
      <c r="E637" s="41"/>
      <c r="F637" s="41"/>
      <c r="G637" s="42"/>
    </row>
    <row r="638" spans="2:7" ht="17.100000000000001" customHeight="1" x14ac:dyDescent="0.25">
      <c r="B638" s="38"/>
      <c r="C638" s="39"/>
      <c r="D638" s="40"/>
      <c r="E638" s="41"/>
      <c r="F638" s="41"/>
      <c r="G638" s="42"/>
    </row>
    <row r="639" spans="2:7" ht="17.100000000000001" customHeight="1" x14ac:dyDescent="0.25">
      <c r="B639" s="38"/>
      <c r="C639" s="39"/>
      <c r="D639" s="40"/>
      <c r="E639" s="41"/>
      <c r="F639" s="41"/>
      <c r="G639" s="42"/>
    </row>
    <row r="640" spans="2:7" ht="17.100000000000001" customHeight="1" x14ac:dyDescent="0.25">
      <c r="B640" s="38"/>
      <c r="C640" s="39"/>
      <c r="D640" s="40"/>
      <c r="E640" s="41"/>
      <c r="F640" s="41"/>
      <c r="G640" s="42"/>
    </row>
    <row r="642" spans="2:7" ht="54.95" customHeight="1" x14ac:dyDescent="0.25">
      <c r="B642" s="125" t="s">
        <v>68</v>
      </c>
      <c r="C642" s="126"/>
      <c r="D642" s="126"/>
      <c r="E642" s="126"/>
      <c r="F642" s="126"/>
      <c r="G642" s="127"/>
    </row>
    <row r="643" spans="2:7" ht="29.1" customHeight="1" x14ac:dyDescent="0.25">
      <c r="B643" s="30"/>
      <c r="C643" s="94"/>
      <c r="D643" s="35" t="s">
        <v>95</v>
      </c>
      <c r="E643" s="36" t="s">
        <v>96</v>
      </c>
      <c r="F643" s="36" t="s">
        <v>97</v>
      </c>
      <c r="G643" s="37" t="s">
        <v>98</v>
      </c>
    </row>
    <row r="644" spans="2:7" ht="17.100000000000001" customHeight="1" x14ac:dyDescent="0.25">
      <c r="B644" s="31"/>
      <c r="C644" s="92" t="s">
        <v>131</v>
      </c>
      <c r="D644" s="101">
        <v>46</v>
      </c>
      <c r="E644" s="102">
        <v>15.333333333333332</v>
      </c>
      <c r="F644" s="102">
        <v>15.333333333333332</v>
      </c>
      <c r="G644" s="103">
        <v>15.333333333333332</v>
      </c>
    </row>
    <row r="645" spans="2:7" ht="17.100000000000001" customHeight="1" x14ac:dyDescent="0.25">
      <c r="B645" s="32"/>
      <c r="C645" s="92" t="s">
        <v>133</v>
      </c>
      <c r="D645" s="95">
        <v>254</v>
      </c>
      <c r="E645" s="96">
        <v>84.666666666666671</v>
      </c>
      <c r="F645" s="96">
        <v>84.666666666666671</v>
      </c>
      <c r="G645" s="97">
        <v>100</v>
      </c>
    </row>
    <row r="646" spans="2:7" ht="17.100000000000001" customHeight="1" x14ac:dyDescent="0.25">
      <c r="B646" s="33"/>
      <c r="C646" s="34" t="s">
        <v>94</v>
      </c>
      <c r="D646" s="98">
        <v>300</v>
      </c>
      <c r="E646" s="99">
        <v>100</v>
      </c>
      <c r="F646" s="99">
        <v>100</v>
      </c>
      <c r="G646" s="100"/>
    </row>
    <row r="647" spans="2:7" ht="17.100000000000001" customHeight="1" x14ac:dyDescent="0.25">
      <c r="B647" s="38"/>
      <c r="C647" s="39"/>
      <c r="D647" s="40"/>
      <c r="E647" s="41"/>
      <c r="F647" s="41"/>
      <c r="G647" s="42"/>
    </row>
    <row r="648" spans="2:7" ht="17.100000000000001" customHeight="1" x14ac:dyDescent="0.25">
      <c r="B648" s="38"/>
      <c r="C648" s="39"/>
      <c r="D648" s="40"/>
      <c r="E648" s="41"/>
      <c r="F648" s="41"/>
      <c r="G648" s="42"/>
    </row>
    <row r="649" spans="2:7" ht="17.100000000000001" customHeight="1" x14ac:dyDescent="0.25">
      <c r="B649" s="38"/>
      <c r="C649" s="39"/>
      <c r="D649" s="40"/>
      <c r="E649" s="41"/>
      <c r="F649" s="41"/>
      <c r="G649" s="42"/>
    </row>
    <row r="650" spans="2:7" ht="17.100000000000001" customHeight="1" x14ac:dyDescent="0.25">
      <c r="B650" s="38"/>
      <c r="C650" s="39"/>
      <c r="D650" s="40"/>
      <c r="E650" s="41"/>
      <c r="F650" s="41"/>
      <c r="G650" s="42"/>
    </row>
    <row r="651" spans="2:7" ht="17.100000000000001" customHeight="1" x14ac:dyDescent="0.25">
      <c r="B651" s="38"/>
      <c r="C651" s="39"/>
      <c r="D651" s="40"/>
      <c r="E651" s="41"/>
      <c r="F651" s="41"/>
      <c r="G651" s="42"/>
    </row>
    <row r="652" spans="2:7" ht="17.100000000000001" customHeight="1" x14ac:dyDescent="0.25">
      <c r="B652" s="38"/>
      <c r="C652" s="39"/>
      <c r="D652" s="40"/>
      <c r="E652" s="41"/>
      <c r="F652" s="41"/>
      <c r="G652" s="42"/>
    </row>
    <row r="653" spans="2:7" ht="17.100000000000001" customHeight="1" x14ac:dyDescent="0.25">
      <c r="B653" s="38"/>
      <c r="C653" s="39"/>
      <c r="D653" s="40"/>
      <c r="E653" s="41"/>
      <c r="F653" s="41"/>
      <c r="G653" s="42"/>
    </row>
    <row r="654" spans="2:7" ht="17.100000000000001" customHeight="1" x14ac:dyDescent="0.25">
      <c r="B654" s="38"/>
      <c r="C654" s="39"/>
      <c r="D654" s="40"/>
      <c r="E654" s="41"/>
      <c r="F654" s="41"/>
      <c r="G654" s="42"/>
    </row>
    <row r="655" spans="2:7" ht="17.100000000000001" customHeight="1" x14ac:dyDescent="0.25">
      <c r="B655" s="38"/>
      <c r="C655" s="39"/>
      <c r="D655" s="40"/>
      <c r="E655" s="41"/>
      <c r="F655" s="41"/>
      <c r="G655" s="42"/>
    </row>
    <row r="656" spans="2:7" ht="17.100000000000001" customHeight="1" x14ac:dyDescent="0.25">
      <c r="B656" s="38"/>
      <c r="C656" s="39"/>
      <c r="D656" s="40"/>
      <c r="E656" s="41"/>
      <c r="F656" s="41"/>
      <c r="G656" s="42"/>
    </row>
    <row r="657" spans="2:7" ht="17.100000000000001" customHeight="1" x14ac:dyDescent="0.25">
      <c r="B657" s="38"/>
      <c r="C657" s="39"/>
      <c r="D657" s="40"/>
      <c r="E657" s="41"/>
      <c r="F657" s="41"/>
      <c r="G657" s="42"/>
    </row>
    <row r="658" spans="2:7" ht="17.100000000000001" customHeight="1" x14ac:dyDescent="0.25">
      <c r="B658" s="38"/>
      <c r="C658" s="39"/>
      <c r="D658" s="40"/>
      <c r="E658" s="41"/>
      <c r="F658" s="41"/>
      <c r="G658" s="42"/>
    </row>
    <row r="659" spans="2:7" ht="17.100000000000001" customHeight="1" x14ac:dyDescent="0.25">
      <c r="B659" s="38"/>
      <c r="C659" s="39"/>
      <c r="D659" s="40"/>
      <c r="E659" s="41"/>
      <c r="F659" s="41"/>
      <c r="G659" s="42"/>
    </row>
    <row r="660" spans="2:7" ht="17.100000000000001" customHeight="1" x14ac:dyDescent="0.25">
      <c r="B660" s="38"/>
      <c r="C660" s="39"/>
      <c r="D660" s="40"/>
      <c r="E660" s="41"/>
      <c r="F660" s="41"/>
      <c r="G660" s="42"/>
    </row>
    <row r="661" spans="2:7" ht="17.100000000000001" customHeight="1" x14ac:dyDescent="0.25">
      <c r="B661" s="38"/>
      <c r="C661" s="39"/>
      <c r="D661" s="40"/>
      <c r="E661" s="41"/>
      <c r="F661" s="41"/>
      <c r="G661" s="42"/>
    </row>
    <row r="662" spans="2:7" ht="17.100000000000001" customHeight="1" x14ac:dyDescent="0.25">
      <c r="B662" s="38"/>
      <c r="C662" s="39"/>
      <c r="D662" s="40"/>
      <c r="E662" s="41"/>
      <c r="F662" s="41"/>
      <c r="G662" s="42"/>
    </row>
    <row r="663" spans="2:7" ht="17.100000000000001" customHeight="1" x14ac:dyDescent="0.25">
      <c r="B663" s="38"/>
      <c r="C663" s="39"/>
      <c r="D663" s="40"/>
      <c r="E663" s="41"/>
      <c r="F663" s="41"/>
      <c r="G663" s="42"/>
    </row>
    <row r="664" spans="2:7" ht="17.100000000000001" customHeight="1" x14ac:dyDescent="0.25">
      <c r="B664" s="38"/>
      <c r="C664" s="39"/>
      <c r="D664" s="40"/>
      <c r="E664" s="41"/>
      <c r="F664" s="41"/>
      <c r="G664" s="42"/>
    </row>
    <row r="665" spans="2:7" ht="17.100000000000001" customHeight="1" x14ac:dyDescent="0.25">
      <c r="B665" s="38"/>
      <c r="C665" s="39"/>
      <c r="D665" s="40"/>
      <c r="E665" s="41"/>
      <c r="F665" s="41"/>
      <c r="G665" s="42"/>
    </row>
    <row r="666" spans="2:7" ht="17.100000000000001" customHeight="1" x14ac:dyDescent="0.25">
      <c r="B666" s="38"/>
      <c r="C666" s="39"/>
      <c r="D666" s="40"/>
      <c r="E666" s="41"/>
      <c r="F666" s="41"/>
      <c r="G666" s="42"/>
    </row>
    <row r="668" spans="2:7" ht="21" customHeight="1" x14ac:dyDescent="0.25">
      <c r="B668" s="125" t="s">
        <v>69</v>
      </c>
      <c r="C668" s="126"/>
      <c r="D668" s="126"/>
      <c r="E668" s="126"/>
      <c r="F668" s="126"/>
      <c r="G668" s="127"/>
    </row>
    <row r="669" spans="2:7" ht="29.1" customHeight="1" x14ac:dyDescent="0.25">
      <c r="B669" s="30"/>
      <c r="C669" s="94"/>
      <c r="D669" s="35" t="s">
        <v>95</v>
      </c>
      <c r="E669" s="36" t="s">
        <v>96</v>
      </c>
      <c r="F669" s="36" t="s">
        <v>97</v>
      </c>
      <c r="G669" s="37" t="s">
        <v>98</v>
      </c>
    </row>
    <row r="670" spans="2:7" ht="17.100000000000001" customHeight="1" x14ac:dyDescent="0.25">
      <c r="B670" s="32"/>
      <c r="C670" s="92" t="s">
        <v>167</v>
      </c>
      <c r="D670" s="95">
        <v>7</v>
      </c>
      <c r="E670" s="96">
        <v>2.3333333333333335</v>
      </c>
      <c r="F670" s="96">
        <v>2.3333333333333335</v>
      </c>
      <c r="G670" s="97">
        <v>87</v>
      </c>
    </row>
    <row r="671" spans="2:7" ht="17.100000000000001" customHeight="1" x14ac:dyDescent="0.25">
      <c r="B671" s="32"/>
      <c r="C671" s="92" t="s">
        <v>132</v>
      </c>
      <c r="D671" s="95">
        <v>39</v>
      </c>
      <c r="E671" s="96">
        <v>13</v>
      </c>
      <c r="F671" s="96">
        <v>13</v>
      </c>
      <c r="G671" s="97">
        <v>100</v>
      </c>
    </row>
    <row r="672" spans="2:7" ht="17.100000000000001" customHeight="1" x14ac:dyDescent="0.25">
      <c r="B672" s="33"/>
      <c r="C672" s="34" t="s">
        <v>94</v>
      </c>
      <c r="D672" s="98">
        <f>SUM(D670:D671)</f>
        <v>46</v>
      </c>
      <c r="E672" s="99">
        <v>100</v>
      </c>
      <c r="F672" s="99">
        <v>100</v>
      </c>
      <c r="G672" s="100"/>
    </row>
    <row r="673" spans="2:7" ht="17.100000000000001" customHeight="1" x14ac:dyDescent="0.25">
      <c r="B673" s="38"/>
      <c r="C673" s="39"/>
      <c r="D673" s="40"/>
      <c r="E673" s="41"/>
      <c r="F673" s="41"/>
      <c r="G673" s="42"/>
    </row>
    <row r="674" spans="2:7" ht="17.100000000000001" customHeight="1" x14ac:dyDescent="0.25">
      <c r="B674" s="38"/>
      <c r="C674" s="39"/>
      <c r="D674" s="40"/>
      <c r="E674" s="41"/>
      <c r="F674" s="41"/>
      <c r="G674" s="42"/>
    </row>
    <row r="675" spans="2:7" ht="17.100000000000001" customHeight="1" x14ac:dyDescent="0.25">
      <c r="B675" s="38"/>
      <c r="C675" s="39"/>
      <c r="D675" s="40"/>
      <c r="E675" s="41"/>
      <c r="F675" s="41"/>
      <c r="G675" s="42"/>
    </row>
    <row r="676" spans="2:7" ht="17.100000000000001" customHeight="1" x14ac:dyDescent="0.25">
      <c r="B676" s="38"/>
      <c r="C676" s="39"/>
      <c r="D676" s="40"/>
      <c r="E676" s="41"/>
      <c r="F676" s="41"/>
      <c r="G676" s="42"/>
    </row>
    <row r="677" spans="2:7" ht="17.100000000000001" customHeight="1" x14ac:dyDescent="0.25">
      <c r="B677" s="38"/>
      <c r="C677" s="39"/>
      <c r="D677" s="40"/>
      <c r="E677" s="41"/>
      <c r="F677" s="41"/>
      <c r="G677" s="42"/>
    </row>
    <row r="678" spans="2:7" ht="17.100000000000001" customHeight="1" x14ac:dyDescent="0.25">
      <c r="B678" s="38"/>
      <c r="C678" s="39"/>
      <c r="D678" s="40"/>
      <c r="E678" s="41"/>
      <c r="F678" s="41"/>
      <c r="G678" s="42"/>
    </row>
    <row r="679" spans="2:7" ht="17.100000000000001" customHeight="1" x14ac:dyDescent="0.25">
      <c r="B679" s="38"/>
      <c r="C679" s="39"/>
      <c r="D679" s="40"/>
      <c r="E679" s="41"/>
      <c r="F679" s="41"/>
      <c r="G679" s="42"/>
    </row>
    <row r="680" spans="2:7" ht="17.100000000000001" customHeight="1" x14ac:dyDescent="0.25">
      <c r="B680" s="38"/>
      <c r="C680" s="39"/>
      <c r="D680" s="40"/>
      <c r="E680" s="41"/>
      <c r="F680" s="41"/>
      <c r="G680" s="42"/>
    </row>
    <row r="681" spans="2:7" ht="17.100000000000001" customHeight="1" x14ac:dyDescent="0.25">
      <c r="B681" s="38"/>
      <c r="C681" s="39"/>
      <c r="D681" s="40"/>
      <c r="E681" s="41"/>
      <c r="F681" s="41"/>
      <c r="G681" s="42"/>
    </row>
    <row r="682" spans="2:7" ht="17.100000000000001" customHeight="1" x14ac:dyDescent="0.25">
      <c r="B682" s="38"/>
      <c r="C682" s="39"/>
      <c r="D682" s="40"/>
      <c r="E682" s="41"/>
      <c r="F682" s="41"/>
      <c r="G682" s="42"/>
    </row>
    <row r="683" spans="2:7" ht="17.100000000000001" customHeight="1" x14ac:dyDescent="0.25">
      <c r="B683" s="38"/>
      <c r="C683" s="39"/>
      <c r="D683" s="40"/>
      <c r="E683" s="41"/>
      <c r="F683" s="41"/>
      <c r="G683" s="42"/>
    </row>
    <row r="684" spans="2:7" ht="17.100000000000001" customHeight="1" x14ac:dyDescent="0.25">
      <c r="B684" s="38"/>
      <c r="C684" s="39"/>
      <c r="D684" s="40"/>
      <c r="E684" s="41"/>
      <c r="F684" s="41"/>
      <c r="G684" s="42"/>
    </row>
    <row r="685" spans="2:7" ht="17.100000000000001" customHeight="1" x14ac:dyDescent="0.25">
      <c r="B685" s="38"/>
      <c r="C685" s="39"/>
      <c r="D685" s="40"/>
      <c r="E685" s="41"/>
      <c r="F685" s="41"/>
      <c r="G685" s="42"/>
    </row>
    <row r="686" spans="2:7" ht="17.100000000000001" customHeight="1" x14ac:dyDescent="0.25">
      <c r="B686" s="38"/>
      <c r="C686" s="39"/>
      <c r="D686" s="40"/>
      <c r="E686" s="41"/>
      <c r="F686" s="41"/>
      <c r="G686" s="42"/>
    </row>
    <row r="687" spans="2:7" ht="17.100000000000001" customHeight="1" x14ac:dyDescent="0.25">
      <c r="B687" s="38"/>
      <c r="C687" s="39"/>
      <c r="D687" s="40"/>
      <c r="E687" s="41"/>
      <c r="F687" s="41"/>
      <c r="G687" s="42"/>
    </row>
    <row r="688" spans="2:7" ht="17.100000000000001" customHeight="1" x14ac:dyDescent="0.25">
      <c r="B688" s="38"/>
      <c r="C688" s="39"/>
      <c r="D688" s="40"/>
      <c r="E688" s="41"/>
      <c r="F688" s="41"/>
      <c r="G688" s="42"/>
    </row>
    <row r="689" spans="2:7" ht="17.100000000000001" customHeight="1" x14ac:dyDescent="0.25">
      <c r="B689" s="38"/>
      <c r="C689" s="39"/>
      <c r="D689" s="40"/>
      <c r="E689" s="41"/>
      <c r="F689" s="41"/>
      <c r="G689" s="42"/>
    </row>
    <row r="690" spans="2:7" ht="17.100000000000001" customHeight="1" x14ac:dyDescent="0.25">
      <c r="B690" s="38"/>
      <c r="C690" s="39"/>
      <c r="D690" s="40"/>
      <c r="E690" s="41"/>
      <c r="F690" s="41"/>
      <c r="G690" s="42"/>
    </row>
    <row r="691" spans="2:7" ht="17.100000000000001" customHeight="1" x14ac:dyDescent="0.25">
      <c r="B691" s="38"/>
      <c r="C691" s="39"/>
      <c r="D691" s="40"/>
      <c r="E691" s="41"/>
      <c r="F691" s="41"/>
      <c r="G691" s="42"/>
    </row>
    <row r="692" spans="2:7" ht="17.100000000000001" customHeight="1" x14ac:dyDescent="0.25">
      <c r="B692" s="38"/>
      <c r="C692" s="39"/>
      <c r="D692" s="40"/>
      <c r="E692" s="41"/>
      <c r="F692" s="41"/>
      <c r="G692" s="42"/>
    </row>
    <row r="694" spans="2:7" ht="21" customHeight="1" x14ac:dyDescent="0.25">
      <c r="B694" s="125" t="s">
        <v>70</v>
      </c>
      <c r="C694" s="126"/>
      <c r="D694" s="126"/>
      <c r="E694" s="126"/>
      <c r="F694" s="126"/>
      <c r="G694" s="127"/>
    </row>
    <row r="695" spans="2:7" ht="29.1" customHeight="1" x14ac:dyDescent="0.25">
      <c r="B695" s="30"/>
      <c r="C695" s="94"/>
      <c r="D695" s="35" t="s">
        <v>95</v>
      </c>
      <c r="E695" s="36" t="s">
        <v>96</v>
      </c>
      <c r="F695" s="36" t="s">
        <v>97</v>
      </c>
      <c r="G695" s="37" t="s">
        <v>98</v>
      </c>
    </row>
    <row r="696" spans="2:7" ht="45.95" customHeight="1" x14ac:dyDescent="0.25">
      <c r="B696" s="32"/>
      <c r="C696" s="92" t="s">
        <v>168</v>
      </c>
      <c r="D696" s="95">
        <v>119</v>
      </c>
      <c r="E696" s="96">
        <f>D696/300*100</f>
        <v>39.666666666666664</v>
      </c>
      <c r="F696" s="96">
        <f>E696</f>
        <v>39.666666666666664</v>
      </c>
      <c r="G696" s="97">
        <f>F696+15.33</f>
        <v>54.996666666666663</v>
      </c>
    </row>
    <row r="697" spans="2:7" ht="45.95" customHeight="1" x14ac:dyDescent="0.25">
      <c r="B697" s="32"/>
      <c r="C697" s="92" t="s">
        <v>169</v>
      </c>
      <c r="D697" s="95">
        <v>91</v>
      </c>
      <c r="E697" s="96">
        <f t="shared" ref="E697:E700" si="4">D697/300*100</f>
        <v>30.333333333333336</v>
      </c>
      <c r="F697" s="96">
        <f t="shared" ref="F697:F700" si="5">E697</f>
        <v>30.333333333333336</v>
      </c>
      <c r="G697" s="97">
        <f>F697+G696</f>
        <v>85.33</v>
      </c>
    </row>
    <row r="698" spans="2:7" ht="45.95" customHeight="1" x14ac:dyDescent="0.25">
      <c r="B698" s="32"/>
      <c r="C698" s="92" t="s">
        <v>170</v>
      </c>
      <c r="D698" s="95">
        <v>17</v>
      </c>
      <c r="E698" s="96">
        <f t="shared" si="4"/>
        <v>5.6666666666666661</v>
      </c>
      <c r="F698" s="96">
        <f t="shared" si="5"/>
        <v>5.6666666666666661</v>
      </c>
      <c r="G698" s="97">
        <f t="shared" ref="G698:G699" si="6">F698+G697</f>
        <v>90.99666666666667</v>
      </c>
    </row>
    <row r="699" spans="2:7" ht="45.95" customHeight="1" x14ac:dyDescent="0.25">
      <c r="B699" s="32"/>
      <c r="C699" s="92" t="s">
        <v>171</v>
      </c>
      <c r="D699" s="95">
        <v>11</v>
      </c>
      <c r="E699" s="96">
        <f t="shared" si="4"/>
        <v>3.6666666666666665</v>
      </c>
      <c r="F699" s="96">
        <f t="shared" si="5"/>
        <v>3.6666666666666665</v>
      </c>
      <c r="G699" s="97">
        <f t="shared" si="6"/>
        <v>94.663333333333341</v>
      </c>
    </row>
    <row r="700" spans="2:7" ht="45.95" customHeight="1" x14ac:dyDescent="0.25">
      <c r="B700" s="32"/>
      <c r="C700" s="92" t="s">
        <v>172</v>
      </c>
      <c r="D700" s="95">
        <v>16</v>
      </c>
      <c r="E700" s="96">
        <f t="shared" si="4"/>
        <v>5.3333333333333339</v>
      </c>
      <c r="F700" s="96">
        <f t="shared" si="5"/>
        <v>5.3333333333333339</v>
      </c>
      <c r="G700" s="97">
        <f>F700+G699</f>
        <v>99.99666666666667</v>
      </c>
    </row>
    <row r="701" spans="2:7" ht="17.100000000000001" customHeight="1" x14ac:dyDescent="0.25">
      <c r="B701" s="33"/>
      <c r="C701" s="34" t="s">
        <v>94</v>
      </c>
      <c r="D701" s="98">
        <f>SUM(D696:D700)</f>
        <v>254</v>
      </c>
      <c r="E701" s="99">
        <v>100</v>
      </c>
      <c r="F701" s="99">
        <v>100</v>
      </c>
      <c r="G701" s="100"/>
    </row>
    <row r="731" spans="2:18" x14ac:dyDescent="0.25">
      <c r="B731" s="137" t="s">
        <v>99</v>
      </c>
      <c r="C731" s="137"/>
      <c r="D731" s="137"/>
      <c r="E731" s="137"/>
      <c r="F731" s="137"/>
      <c r="G731" s="137"/>
      <c r="H731" s="137"/>
      <c r="I731" s="137"/>
      <c r="J731" s="137"/>
      <c r="K731" s="62"/>
    </row>
    <row r="732" spans="2:18" x14ac:dyDescent="0.25">
      <c r="B732" s="138" t="s">
        <v>24</v>
      </c>
      <c r="C732" s="138"/>
      <c r="D732" s="138"/>
      <c r="E732" s="139" t="s">
        <v>62</v>
      </c>
      <c r="F732" s="140"/>
      <c r="G732" s="140"/>
      <c r="H732" s="140"/>
      <c r="I732" s="140"/>
      <c r="J732" s="141" t="s">
        <v>94</v>
      </c>
      <c r="K732" s="63"/>
    </row>
    <row r="733" spans="2:18" ht="63" x14ac:dyDescent="0.25">
      <c r="B733" s="138"/>
      <c r="C733" s="138"/>
      <c r="D733" s="138"/>
      <c r="E733" s="121" t="s">
        <v>154</v>
      </c>
      <c r="F733" s="121" t="s">
        <v>155</v>
      </c>
      <c r="G733" s="121" t="s">
        <v>156</v>
      </c>
      <c r="H733" s="121" t="s">
        <v>157</v>
      </c>
      <c r="I733" s="121" t="s">
        <v>130</v>
      </c>
      <c r="J733" s="142"/>
      <c r="K733" s="63"/>
      <c r="N733" s="76" t="s">
        <v>90</v>
      </c>
      <c r="O733" s="77" t="s">
        <v>91</v>
      </c>
      <c r="P733" s="77" t="s">
        <v>92</v>
      </c>
      <c r="Q733" s="77" t="s">
        <v>93</v>
      </c>
      <c r="R733" s="77" t="s">
        <v>85</v>
      </c>
    </row>
    <row r="734" spans="2:18" ht="15.75" customHeight="1" x14ac:dyDescent="0.25">
      <c r="B734" s="143" t="s">
        <v>50</v>
      </c>
      <c r="C734" s="144" t="s">
        <v>110</v>
      </c>
      <c r="D734" s="74" t="s">
        <v>95</v>
      </c>
      <c r="E734" s="75">
        <v>19</v>
      </c>
      <c r="F734" s="75">
        <v>17</v>
      </c>
      <c r="G734" s="75">
        <v>22</v>
      </c>
      <c r="H734" s="75">
        <v>10</v>
      </c>
      <c r="I734" s="75">
        <v>11</v>
      </c>
      <c r="J734" s="75">
        <v>79</v>
      </c>
      <c r="K734" s="63"/>
      <c r="M734" s="78" t="s">
        <v>75</v>
      </c>
      <c r="N734" s="75">
        <v>19</v>
      </c>
      <c r="O734" s="75">
        <v>17</v>
      </c>
      <c r="P734" s="75">
        <v>22</v>
      </c>
      <c r="Q734" s="75">
        <v>10</v>
      </c>
      <c r="R734" s="75">
        <v>11</v>
      </c>
    </row>
    <row r="735" spans="2:18" ht="24" x14ac:dyDescent="0.25">
      <c r="B735" s="143"/>
      <c r="C735" s="144"/>
      <c r="D735" s="69" t="s">
        <v>96</v>
      </c>
      <c r="E735" s="71">
        <v>0.24050632911392406</v>
      </c>
      <c r="F735" s="71">
        <v>0.21518987341772153</v>
      </c>
      <c r="G735" s="71">
        <v>0.27848101265822783</v>
      </c>
      <c r="H735" s="71">
        <v>0.12658227848101267</v>
      </c>
      <c r="I735" s="71">
        <v>0.13924050632911392</v>
      </c>
      <c r="J735" s="71">
        <v>1</v>
      </c>
      <c r="K735" s="63"/>
      <c r="M735" s="78" t="s">
        <v>76</v>
      </c>
      <c r="N735" s="70">
        <v>24</v>
      </c>
      <c r="O735" s="70">
        <v>29</v>
      </c>
      <c r="P735" s="70">
        <v>52</v>
      </c>
      <c r="Q735" s="70">
        <v>18</v>
      </c>
      <c r="R735" s="70">
        <v>12</v>
      </c>
    </row>
    <row r="736" spans="2:18" ht="24" x14ac:dyDescent="0.25">
      <c r="B736" s="143"/>
      <c r="C736" s="144"/>
      <c r="D736" s="67" t="s">
        <v>101</v>
      </c>
      <c r="E736" s="71">
        <v>6.3333333333333339E-2</v>
      </c>
      <c r="F736" s="71">
        <v>5.6666666666666664E-2</v>
      </c>
      <c r="G736" s="71">
        <v>7.3333333333333334E-2</v>
      </c>
      <c r="H736" s="71">
        <v>3.3333333333333333E-2</v>
      </c>
      <c r="I736" s="71">
        <v>3.6666666666666667E-2</v>
      </c>
      <c r="J736" s="71">
        <v>0.26333333333333331</v>
      </c>
      <c r="K736" s="63"/>
      <c r="M736" s="78" t="s">
        <v>77</v>
      </c>
      <c r="N736" s="70">
        <v>3</v>
      </c>
      <c r="O736" s="70">
        <v>1</v>
      </c>
      <c r="P736" s="70">
        <v>44</v>
      </c>
      <c r="Q736" s="70">
        <v>4</v>
      </c>
      <c r="R736" s="70">
        <v>0</v>
      </c>
    </row>
    <row r="737" spans="2:18" ht="15.75" customHeight="1" x14ac:dyDescent="0.25">
      <c r="B737" s="143"/>
      <c r="C737" s="144" t="s">
        <v>176</v>
      </c>
      <c r="D737" s="68" t="s">
        <v>95</v>
      </c>
      <c r="E737" s="70">
        <v>24</v>
      </c>
      <c r="F737" s="70">
        <v>29</v>
      </c>
      <c r="G737" s="70">
        <v>52</v>
      </c>
      <c r="H737" s="70">
        <v>18</v>
      </c>
      <c r="I737" s="70">
        <v>12</v>
      </c>
      <c r="J737" s="70">
        <v>135</v>
      </c>
      <c r="K737" s="63"/>
      <c r="M737" s="78" t="s">
        <v>78</v>
      </c>
      <c r="N737" s="70">
        <v>1</v>
      </c>
      <c r="O737" s="70">
        <v>0</v>
      </c>
      <c r="P737" s="70">
        <v>25</v>
      </c>
      <c r="Q737" s="70">
        <v>2</v>
      </c>
      <c r="R737" s="70">
        <v>0</v>
      </c>
    </row>
    <row r="738" spans="2:18" ht="15.75" x14ac:dyDescent="0.25">
      <c r="B738" s="143"/>
      <c r="C738" s="144"/>
      <c r="D738" s="69" t="s">
        <v>96</v>
      </c>
      <c r="E738" s="71">
        <v>0.17777777777777778</v>
      </c>
      <c r="F738" s="71">
        <v>0.21481481481481482</v>
      </c>
      <c r="G738" s="71">
        <v>0.38518518518518519</v>
      </c>
      <c r="H738" s="71">
        <v>0.13333333333333333</v>
      </c>
      <c r="I738" s="71">
        <v>8.8888888888888892E-2</v>
      </c>
      <c r="J738" s="71">
        <v>1</v>
      </c>
      <c r="K738" s="63"/>
      <c r="M738" s="78" t="s">
        <v>79</v>
      </c>
      <c r="N738" s="70">
        <v>0</v>
      </c>
      <c r="O738" s="70">
        <v>0</v>
      </c>
      <c r="P738" s="70">
        <v>5</v>
      </c>
      <c r="Q738" s="70">
        <v>1</v>
      </c>
      <c r="R738" s="70">
        <v>0</v>
      </c>
    </row>
    <row r="739" spans="2:18" ht="15.75" x14ac:dyDescent="0.25">
      <c r="B739" s="143"/>
      <c r="C739" s="144"/>
      <c r="D739" s="67" t="s">
        <v>101</v>
      </c>
      <c r="E739" s="71">
        <v>0.08</v>
      </c>
      <c r="F739" s="71">
        <v>9.6666666666666665E-2</v>
      </c>
      <c r="G739" s="71">
        <v>0.17333333333333337</v>
      </c>
      <c r="H739" s="71">
        <v>0.06</v>
      </c>
      <c r="I739" s="71">
        <v>0.04</v>
      </c>
      <c r="J739" s="71">
        <v>0.45</v>
      </c>
      <c r="K739" s="63"/>
      <c r="M739" s="78"/>
    </row>
    <row r="740" spans="2:18" ht="15.75" customHeight="1" x14ac:dyDescent="0.25">
      <c r="B740" s="143"/>
      <c r="C740" s="144" t="s">
        <v>112</v>
      </c>
      <c r="D740" s="68" t="s">
        <v>95</v>
      </c>
      <c r="E740" s="70">
        <v>3</v>
      </c>
      <c r="F740" s="70">
        <v>1</v>
      </c>
      <c r="G740" s="70">
        <v>44</v>
      </c>
      <c r="H740" s="70">
        <v>4</v>
      </c>
      <c r="I740" s="70">
        <v>0</v>
      </c>
      <c r="J740" s="70">
        <v>52</v>
      </c>
      <c r="K740" s="63"/>
    </row>
    <row r="741" spans="2:18" ht="15.75" x14ac:dyDescent="0.25">
      <c r="B741" s="143"/>
      <c r="C741" s="144"/>
      <c r="D741" s="69" t="s">
        <v>96</v>
      </c>
      <c r="E741" s="71">
        <v>5.7692307692307689E-2</v>
      </c>
      <c r="F741" s="71">
        <v>1.9230769230769232E-2</v>
      </c>
      <c r="G741" s="71">
        <v>0.84615384615384615</v>
      </c>
      <c r="H741" s="71">
        <v>7.6923076923076927E-2</v>
      </c>
      <c r="I741" s="71">
        <v>0</v>
      </c>
      <c r="J741" s="71">
        <v>1</v>
      </c>
      <c r="K741" s="63"/>
      <c r="M741" s="78"/>
    </row>
    <row r="742" spans="2:18" ht="15.75" x14ac:dyDescent="0.25">
      <c r="B742" s="143"/>
      <c r="C742" s="144"/>
      <c r="D742" s="67" t="s">
        <v>101</v>
      </c>
      <c r="E742" s="71">
        <v>0.01</v>
      </c>
      <c r="F742" s="71">
        <v>3.3333333333333335E-3</v>
      </c>
      <c r="G742" s="71">
        <v>0.14666666666666667</v>
      </c>
      <c r="H742" s="71">
        <v>1.3333333333333334E-2</v>
      </c>
      <c r="I742" s="71">
        <v>0</v>
      </c>
      <c r="J742" s="71">
        <v>0.17333333333333337</v>
      </c>
      <c r="K742" s="63"/>
      <c r="M742" s="78"/>
    </row>
    <row r="743" spans="2:18" ht="15.75" customHeight="1" x14ac:dyDescent="0.25">
      <c r="B743" s="143"/>
      <c r="C743" s="144" t="s">
        <v>113</v>
      </c>
      <c r="D743" s="68" t="s">
        <v>95</v>
      </c>
      <c r="E743" s="70">
        <v>1</v>
      </c>
      <c r="F743" s="70">
        <v>0</v>
      </c>
      <c r="G743" s="70">
        <v>25</v>
      </c>
      <c r="H743" s="70">
        <v>2</v>
      </c>
      <c r="I743" s="70">
        <v>0</v>
      </c>
      <c r="J743" s="70">
        <v>28</v>
      </c>
      <c r="K743" s="63"/>
    </row>
    <row r="744" spans="2:18" ht="15.75" x14ac:dyDescent="0.25">
      <c r="B744" s="143"/>
      <c r="C744" s="144"/>
      <c r="D744" s="69" t="s">
        <v>96</v>
      </c>
      <c r="E744" s="71">
        <v>3.5714285714285712E-2</v>
      </c>
      <c r="F744" s="71">
        <v>0</v>
      </c>
      <c r="G744" s="71">
        <v>0.8928571428571429</v>
      </c>
      <c r="H744" s="71">
        <v>7.1428571428571425E-2</v>
      </c>
      <c r="I744" s="71">
        <v>0</v>
      </c>
      <c r="J744" s="71">
        <v>1</v>
      </c>
      <c r="K744" s="63"/>
      <c r="M744" s="78"/>
    </row>
    <row r="745" spans="2:18" ht="15.75" x14ac:dyDescent="0.25">
      <c r="B745" s="143"/>
      <c r="C745" s="144"/>
      <c r="D745" s="67" t="s">
        <v>101</v>
      </c>
      <c r="E745" s="71">
        <v>3.3333333333333335E-3</v>
      </c>
      <c r="F745" s="71">
        <v>0</v>
      </c>
      <c r="G745" s="71">
        <v>8.3333333333333315E-2</v>
      </c>
      <c r="H745" s="71">
        <v>6.6666666666666671E-3</v>
      </c>
      <c r="I745" s="71">
        <v>0</v>
      </c>
      <c r="J745" s="71">
        <v>9.3333333333333338E-2</v>
      </c>
      <c r="K745" s="63"/>
      <c r="M745" s="78"/>
    </row>
    <row r="746" spans="2:18" ht="15.75" x14ac:dyDescent="0.25">
      <c r="B746" s="143"/>
      <c r="C746" s="144" t="s">
        <v>114</v>
      </c>
      <c r="D746" s="68" t="s">
        <v>95</v>
      </c>
      <c r="E746" s="70">
        <v>0</v>
      </c>
      <c r="F746" s="70">
        <v>0</v>
      </c>
      <c r="G746" s="70">
        <v>5</v>
      </c>
      <c r="H746" s="70">
        <v>1</v>
      </c>
      <c r="I746" s="70">
        <v>0</v>
      </c>
      <c r="J746" s="70">
        <v>6</v>
      </c>
      <c r="K746" s="63"/>
    </row>
    <row r="747" spans="2:18" ht="15.75" x14ac:dyDescent="0.25">
      <c r="B747" s="143"/>
      <c r="C747" s="144"/>
      <c r="D747" s="69" t="s">
        <v>96</v>
      </c>
      <c r="E747" s="71">
        <v>0</v>
      </c>
      <c r="F747" s="71">
        <v>0</v>
      </c>
      <c r="G747" s="71">
        <v>0.83333333333333348</v>
      </c>
      <c r="H747" s="71">
        <v>0.16666666666666663</v>
      </c>
      <c r="I747" s="71">
        <v>0</v>
      </c>
      <c r="J747" s="71">
        <v>1</v>
      </c>
      <c r="K747" s="63"/>
      <c r="M747" s="78"/>
    </row>
    <row r="748" spans="2:18" ht="15.75" x14ac:dyDescent="0.25">
      <c r="B748" s="143"/>
      <c r="C748" s="144"/>
      <c r="D748" s="67" t="s">
        <v>101</v>
      </c>
      <c r="E748" s="71">
        <v>0</v>
      </c>
      <c r="F748" s="71">
        <v>0</v>
      </c>
      <c r="G748" s="71">
        <v>1.6666666666666666E-2</v>
      </c>
      <c r="H748" s="71">
        <v>3.3333333333333335E-3</v>
      </c>
      <c r="I748" s="71">
        <v>0</v>
      </c>
      <c r="J748" s="71">
        <v>0.02</v>
      </c>
      <c r="K748" s="63"/>
      <c r="M748" s="78"/>
    </row>
    <row r="749" spans="2:18" ht="15.75" x14ac:dyDescent="0.25">
      <c r="B749" s="144" t="s">
        <v>94</v>
      </c>
      <c r="C749" s="143"/>
      <c r="D749" s="68" t="s">
        <v>95</v>
      </c>
      <c r="E749" s="70">
        <v>47</v>
      </c>
      <c r="F749" s="70">
        <v>47</v>
      </c>
      <c r="G749" s="70">
        <v>148</v>
      </c>
      <c r="H749" s="70">
        <v>35</v>
      </c>
      <c r="I749" s="70">
        <v>23</v>
      </c>
      <c r="J749" s="70">
        <v>300</v>
      </c>
      <c r="K749" s="63"/>
    </row>
    <row r="750" spans="2:18" ht="15.75" x14ac:dyDescent="0.25">
      <c r="B750" s="143"/>
      <c r="C750" s="143"/>
      <c r="D750" s="69" t="s">
        <v>96</v>
      </c>
      <c r="E750" s="71">
        <v>0.15666666666666668</v>
      </c>
      <c r="F750" s="71">
        <v>0.15666666666666668</v>
      </c>
      <c r="G750" s="71">
        <v>0.49333333333333335</v>
      </c>
      <c r="H750" s="71">
        <v>0.11666666666666665</v>
      </c>
      <c r="I750" s="71">
        <v>7.6666666666666661E-2</v>
      </c>
      <c r="J750" s="71">
        <v>1</v>
      </c>
      <c r="K750" s="63"/>
    </row>
    <row r="751" spans="2:18" ht="15.75" x14ac:dyDescent="0.25">
      <c r="B751" s="145"/>
      <c r="C751" s="145"/>
      <c r="D751" s="72" t="s">
        <v>101</v>
      </c>
      <c r="E751" s="73">
        <v>0.15666666666666668</v>
      </c>
      <c r="F751" s="73">
        <v>0.15666666666666668</v>
      </c>
      <c r="G751" s="73">
        <v>0.49333333333333335</v>
      </c>
      <c r="H751" s="73">
        <v>0.11666666666666665</v>
      </c>
      <c r="I751" s="73">
        <v>7.6666666666666661E-2</v>
      </c>
      <c r="J751" s="73">
        <v>1</v>
      </c>
      <c r="K751" s="63"/>
    </row>
    <row r="757" spans="2:17" x14ac:dyDescent="0.25">
      <c r="B757" s="137" t="s">
        <v>100</v>
      </c>
      <c r="C757" s="137"/>
      <c r="D757" s="137"/>
      <c r="E757" s="137"/>
      <c r="F757" s="137"/>
      <c r="G757" s="137"/>
      <c r="H757" s="137"/>
      <c r="I757" s="137"/>
      <c r="J757" s="44"/>
    </row>
    <row r="758" spans="2:17" x14ac:dyDescent="0.25">
      <c r="B758" s="138" t="s">
        <v>24</v>
      </c>
      <c r="C758" s="138"/>
      <c r="D758" s="138"/>
      <c r="E758" s="139" t="s">
        <v>64</v>
      </c>
      <c r="F758" s="140"/>
      <c r="G758" s="140"/>
      <c r="H758" s="140"/>
      <c r="I758" s="141" t="s">
        <v>94</v>
      </c>
      <c r="J758" s="63"/>
    </row>
    <row r="759" spans="2:17" ht="15.75" x14ac:dyDescent="0.25">
      <c r="B759" s="146"/>
      <c r="C759" s="146"/>
      <c r="D759" s="146"/>
      <c r="E759" s="90" t="s">
        <v>153</v>
      </c>
      <c r="F759" s="90" t="s">
        <v>131</v>
      </c>
      <c r="G759" s="90" t="s">
        <v>132</v>
      </c>
      <c r="H759" s="91" t="s">
        <v>133</v>
      </c>
      <c r="I759" s="147"/>
      <c r="J759" s="63"/>
      <c r="N759" s="45" t="s">
        <v>89</v>
      </c>
      <c r="O759" s="46" t="s">
        <v>86</v>
      </c>
      <c r="P759" s="46" t="s">
        <v>87</v>
      </c>
      <c r="Q759" s="46" t="s">
        <v>88</v>
      </c>
    </row>
    <row r="760" spans="2:17" ht="15.75" customHeight="1" x14ac:dyDescent="0.25">
      <c r="B760" s="151" t="s">
        <v>51</v>
      </c>
      <c r="C760" s="124" t="s">
        <v>115</v>
      </c>
      <c r="D760" s="68" t="s">
        <v>95</v>
      </c>
      <c r="E760" s="56">
        <v>2</v>
      </c>
      <c r="F760" s="57">
        <v>3</v>
      </c>
      <c r="G760" s="57">
        <v>7</v>
      </c>
      <c r="H760" s="57">
        <v>12</v>
      </c>
      <c r="I760" s="58">
        <v>24</v>
      </c>
      <c r="J760" s="63"/>
      <c r="M760" s="81" t="s">
        <v>81</v>
      </c>
      <c r="N760" s="56">
        <v>2</v>
      </c>
      <c r="O760" s="57">
        <v>3</v>
      </c>
      <c r="P760" s="57">
        <v>7</v>
      </c>
      <c r="Q760" s="57">
        <v>12</v>
      </c>
    </row>
    <row r="761" spans="2:17" ht="24" x14ac:dyDescent="0.25">
      <c r="B761" s="149"/>
      <c r="C761" s="123"/>
      <c r="D761" s="69" t="s">
        <v>96</v>
      </c>
      <c r="E761" s="50">
        <v>8.3333333333333315E-2</v>
      </c>
      <c r="F761" s="51">
        <v>0.125</v>
      </c>
      <c r="G761" s="51">
        <v>0.29166666666666669</v>
      </c>
      <c r="H761" s="51">
        <v>0.5</v>
      </c>
      <c r="I761" s="52">
        <v>1</v>
      </c>
      <c r="J761" s="63"/>
      <c r="M761" s="79" t="s">
        <v>80</v>
      </c>
      <c r="N761" s="47">
        <v>5</v>
      </c>
      <c r="O761" s="48">
        <v>12</v>
      </c>
      <c r="P761" s="48">
        <v>27</v>
      </c>
      <c r="Q761" s="48">
        <v>19</v>
      </c>
    </row>
    <row r="762" spans="2:17" ht="15.75" x14ac:dyDescent="0.25">
      <c r="B762" s="149"/>
      <c r="C762" s="124"/>
      <c r="D762" s="67" t="s">
        <v>101</v>
      </c>
      <c r="E762" s="53">
        <v>6.6666666666666671E-3</v>
      </c>
      <c r="F762" s="54">
        <v>0.01</v>
      </c>
      <c r="G762" s="54">
        <v>2.3333333333333334E-2</v>
      </c>
      <c r="H762" s="54">
        <v>0.04</v>
      </c>
      <c r="I762" s="55">
        <v>0.08</v>
      </c>
      <c r="J762" s="63"/>
      <c r="M762" s="81" t="s">
        <v>82</v>
      </c>
      <c r="N762" s="56">
        <v>4</v>
      </c>
      <c r="O762" s="57">
        <v>7</v>
      </c>
      <c r="P762" s="57">
        <v>24</v>
      </c>
      <c r="Q762" s="57">
        <v>13</v>
      </c>
    </row>
    <row r="763" spans="2:17" ht="15.75" customHeight="1" x14ac:dyDescent="0.25">
      <c r="B763" s="149"/>
      <c r="C763" s="122" t="s">
        <v>116</v>
      </c>
      <c r="D763" s="64" t="s">
        <v>95</v>
      </c>
      <c r="E763" s="47">
        <v>5</v>
      </c>
      <c r="F763" s="48">
        <v>12</v>
      </c>
      <c r="G763" s="48">
        <v>27</v>
      </c>
      <c r="H763" s="48">
        <v>19</v>
      </c>
      <c r="I763" s="49">
        <v>63</v>
      </c>
      <c r="J763" s="63"/>
      <c r="M763" s="81" t="s">
        <v>84</v>
      </c>
      <c r="N763" s="56">
        <v>13</v>
      </c>
      <c r="O763" s="57">
        <v>32</v>
      </c>
      <c r="P763" s="57">
        <v>76</v>
      </c>
      <c r="Q763" s="57">
        <v>34</v>
      </c>
    </row>
    <row r="764" spans="2:17" ht="15.75" x14ac:dyDescent="0.25">
      <c r="B764" s="149"/>
      <c r="C764" s="123"/>
      <c r="D764" s="65" t="s">
        <v>96</v>
      </c>
      <c r="E764" s="50">
        <v>7.9365079365079361E-2</v>
      </c>
      <c r="F764" s="51">
        <v>0.19047619047619047</v>
      </c>
      <c r="G764" s="51">
        <v>0.42857142857142855</v>
      </c>
      <c r="H764" s="51">
        <v>0.30158730158730157</v>
      </c>
      <c r="I764" s="52">
        <v>1</v>
      </c>
      <c r="J764" s="63"/>
      <c r="M764" s="81" t="s">
        <v>83</v>
      </c>
      <c r="N764" s="56">
        <v>0</v>
      </c>
      <c r="O764" s="57">
        <v>5</v>
      </c>
      <c r="P764" s="57">
        <v>2</v>
      </c>
      <c r="Q764" s="57">
        <v>3</v>
      </c>
    </row>
    <row r="765" spans="2:17" ht="15.75" x14ac:dyDescent="0.25">
      <c r="B765" s="149"/>
      <c r="C765" s="124"/>
      <c r="D765" s="67" t="s">
        <v>101</v>
      </c>
      <c r="E765" s="53">
        <v>1.6666666666666666E-2</v>
      </c>
      <c r="F765" s="54">
        <v>0.04</v>
      </c>
      <c r="G765" s="54">
        <v>0.09</v>
      </c>
      <c r="H765" s="54">
        <v>6.3333333333333339E-2</v>
      </c>
      <c r="I765" s="55">
        <v>0.21</v>
      </c>
      <c r="J765" s="63"/>
      <c r="M765" s="81"/>
    </row>
    <row r="766" spans="2:17" ht="15.75" x14ac:dyDescent="0.25">
      <c r="B766" s="149"/>
      <c r="C766" s="152" t="s">
        <v>82</v>
      </c>
      <c r="D766" s="68" t="s">
        <v>95</v>
      </c>
      <c r="E766" s="56">
        <v>4</v>
      </c>
      <c r="F766" s="57">
        <v>7</v>
      </c>
      <c r="G766" s="57">
        <v>24</v>
      </c>
      <c r="H766" s="57">
        <v>13</v>
      </c>
      <c r="I766" s="58">
        <v>48</v>
      </c>
      <c r="J766" s="63"/>
    </row>
    <row r="767" spans="2:17" ht="15.75" x14ac:dyDescent="0.25">
      <c r="B767" s="149"/>
      <c r="C767" s="149"/>
      <c r="D767" s="69" t="s">
        <v>96</v>
      </c>
      <c r="E767" s="50">
        <v>8.3333333333333315E-2</v>
      </c>
      <c r="F767" s="51">
        <v>0.14583333333333334</v>
      </c>
      <c r="G767" s="51">
        <v>0.5</v>
      </c>
      <c r="H767" s="51">
        <v>0.27083333333333331</v>
      </c>
      <c r="I767" s="52">
        <v>1</v>
      </c>
      <c r="J767" s="63"/>
      <c r="M767" s="80"/>
    </row>
    <row r="768" spans="2:17" ht="15.75" x14ac:dyDescent="0.25">
      <c r="B768" s="149"/>
      <c r="C768" s="152"/>
      <c r="D768" s="67" t="s">
        <v>101</v>
      </c>
      <c r="E768" s="53">
        <v>1.3333333333333334E-2</v>
      </c>
      <c r="F768" s="54">
        <v>2.3333333333333334E-2</v>
      </c>
      <c r="G768" s="54">
        <v>0.08</v>
      </c>
      <c r="H768" s="54">
        <v>4.3333333333333342E-2</v>
      </c>
      <c r="I768" s="55">
        <v>0.16</v>
      </c>
      <c r="J768" s="63"/>
      <c r="M768" s="81"/>
    </row>
    <row r="769" spans="2:13" ht="15.75" x14ac:dyDescent="0.25">
      <c r="B769" s="149"/>
      <c r="C769" s="124" t="s">
        <v>118</v>
      </c>
      <c r="D769" s="68" t="s">
        <v>95</v>
      </c>
      <c r="E769" s="56">
        <v>13</v>
      </c>
      <c r="F769" s="57">
        <v>32</v>
      </c>
      <c r="G769" s="57">
        <v>76</v>
      </c>
      <c r="H769" s="57">
        <v>34</v>
      </c>
      <c r="I769" s="58">
        <v>155</v>
      </c>
      <c r="J769" s="63"/>
    </row>
    <row r="770" spans="2:13" ht="15.75" x14ac:dyDescent="0.25">
      <c r="B770" s="149"/>
      <c r="C770" s="123"/>
      <c r="D770" s="69" t="s">
        <v>96</v>
      </c>
      <c r="E770" s="50">
        <v>8.3870967741935504E-2</v>
      </c>
      <c r="F770" s="51">
        <v>0.20645161290322581</v>
      </c>
      <c r="G770" s="51">
        <v>0.49032258064516127</v>
      </c>
      <c r="H770" s="51">
        <v>0.21935483870967742</v>
      </c>
      <c r="I770" s="52">
        <v>1</v>
      </c>
      <c r="J770" s="63"/>
      <c r="M770" s="80"/>
    </row>
    <row r="771" spans="2:13" ht="15.75" x14ac:dyDescent="0.25">
      <c r="B771" s="149"/>
      <c r="C771" s="124"/>
      <c r="D771" s="67" t="s">
        <v>101</v>
      </c>
      <c r="E771" s="53">
        <v>4.3333333333333342E-2</v>
      </c>
      <c r="F771" s="54">
        <v>0.10666666666666667</v>
      </c>
      <c r="G771" s="54">
        <v>0.25333333333333335</v>
      </c>
      <c r="H771" s="54">
        <v>0.11333333333333333</v>
      </c>
      <c r="I771" s="55">
        <v>0.51666666666666672</v>
      </c>
      <c r="J771" s="63"/>
    </row>
    <row r="772" spans="2:13" ht="15.75" customHeight="1" x14ac:dyDescent="0.25">
      <c r="B772" s="149"/>
      <c r="C772" s="124" t="s">
        <v>119</v>
      </c>
      <c r="D772" s="68" t="s">
        <v>95</v>
      </c>
      <c r="E772" s="56">
        <v>0</v>
      </c>
      <c r="F772" s="57">
        <v>5</v>
      </c>
      <c r="G772" s="57">
        <v>2</v>
      </c>
      <c r="H772" s="57">
        <v>3</v>
      </c>
      <c r="I772" s="58">
        <v>10</v>
      </c>
      <c r="J772" s="63"/>
    </row>
    <row r="773" spans="2:13" ht="15.75" x14ac:dyDescent="0.25">
      <c r="B773" s="149"/>
      <c r="C773" s="123"/>
      <c r="D773" s="69" t="s">
        <v>96</v>
      </c>
      <c r="E773" s="50">
        <v>0</v>
      </c>
      <c r="F773" s="51">
        <v>0.5</v>
      </c>
      <c r="G773" s="51">
        <v>0.2</v>
      </c>
      <c r="H773" s="51">
        <v>0.3</v>
      </c>
      <c r="I773" s="52">
        <v>1</v>
      </c>
      <c r="J773" s="63"/>
      <c r="M773" s="80"/>
    </row>
    <row r="774" spans="2:13" ht="15.75" x14ac:dyDescent="0.25">
      <c r="B774" s="152"/>
      <c r="C774" s="124"/>
      <c r="D774" s="67" t="s">
        <v>101</v>
      </c>
      <c r="E774" s="53">
        <v>0</v>
      </c>
      <c r="F774" s="54">
        <v>1.6666666666666666E-2</v>
      </c>
      <c r="G774" s="54">
        <v>6.6666666666666671E-3</v>
      </c>
      <c r="H774" s="54">
        <v>0.01</v>
      </c>
      <c r="I774" s="55">
        <v>3.3333333333333333E-2</v>
      </c>
      <c r="J774" s="63"/>
      <c r="M774" s="81"/>
    </row>
    <row r="775" spans="2:13" ht="15.75" x14ac:dyDescent="0.25">
      <c r="B775" s="148" t="s">
        <v>94</v>
      </c>
      <c r="C775" s="149"/>
      <c r="D775" s="68" t="s">
        <v>95</v>
      </c>
      <c r="E775" s="56">
        <v>24</v>
      </c>
      <c r="F775" s="57">
        <v>59</v>
      </c>
      <c r="G775" s="57">
        <v>136</v>
      </c>
      <c r="H775" s="57">
        <v>81</v>
      </c>
      <c r="I775" s="58">
        <v>300</v>
      </c>
      <c r="J775" s="63"/>
    </row>
    <row r="776" spans="2:13" ht="15.75" x14ac:dyDescent="0.25">
      <c r="B776" s="149"/>
      <c r="C776" s="149"/>
      <c r="D776" s="69" t="s">
        <v>96</v>
      </c>
      <c r="E776" s="50">
        <v>0.08</v>
      </c>
      <c r="F776" s="51">
        <v>0.19666666666666666</v>
      </c>
      <c r="G776" s="51">
        <v>0.45333333333333331</v>
      </c>
      <c r="H776" s="51">
        <v>0.27</v>
      </c>
      <c r="I776" s="52">
        <v>1</v>
      </c>
      <c r="J776" s="63"/>
    </row>
    <row r="777" spans="2:13" ht="15.75" x14ac:dyDescent="0.25">
      <c r="B777" s="150"/>
      <c r="C777" s="150"/>
      <c r="D777" s="66" t="s">
        <v>101</v>
      </c>
      <c r="E777" s="59">
        <v>0.08</v>
      </c>
      <c r="F777" s="60">
        <v>0.19666666666666666</v>
      </c>
      <c r="G777" s="60">
        <v>0.45333333333333331</v>
      </c>
      <c r="H777" s="60">
        <v>0.27</v>
      </c>
      <c r="I777" s="61">
        <v>1</v>
      </c>
      <c r="J777" s="63"/>
    </row>
    <row r="795" spans="3:9" ht="15.75" x14ac:dyDescent="0.25">
      <c r="C795" s="124"/>
      <c r="D795" s="68"/>
      <c r="E795" s="56"/>
      <c r="F795" s="57"/>
      <c r="G795" s="57"/>
      <c r="H795" s="57"/>
      <c r="I795" s="58"/>
    </row>
    <row r="796" spans="3:9" ht="15.75" x14ac:dyDescent="0.25">
      <c r="C796" s="123"/>
      <c r="D796" s="69"/>
      <c r="E796" s="50"/>
      <c r="F796" s="51"/>
      <c r="G796" s="51"/>
      <c r="H796" s="51"/>
      <c r="I796" s="52"/>
    </row>
    <row r="797" spans="3:9" ht="15.75" x14ac:dyDescent="0.25">
      <c r="C797" s="124"/>
      <c r="D797" s="67"/>
      <c r="E797" s="53"/>
      <c r="F797" s="54"/>
      <c r="G797" s="54"/>
      <c r="H797" s="54"/>
      <c r="I797" s="55"/>
    </row>
  </sheetData>
  <mergeCells count="57">
    <mergeCell ref="B749:C751"/>
    <mergeCell ref="B757:I757"/>
    <mergeCell ref="B758:D759"/>
    <mergeCell ref="E758:H758"/>
    <mergeCell ref="I758:I759"/>
    <mergeCell ref="B731:J731"/>
    <mergeCell ref="B732:D733"/>
    <mergeCell ref="E732:I732"/>
    <mergeCell ref="J732:J733"/>
    <mergeCell ref="B734:B748"/>
    <mergeCell ref="C734:C736"/>
    <mergeCell ref="C737:C739"/>
    <mergeCell ref="C740:C742"/>
    <mergeCell ref="C743:C745"/>
    <mergeCell ref="C746:C748"/>
    <mergeCell ref="B27:D27"/>
    <mergeCell ref="B28:C28"/>
    <mergeCell ref="B29:C29"/>
    <mergeCell ref="B30:B34"/>
    <mergeCell ref="B35:B36"/>
    <mergeCell ref="B107:G107"/>
    <mergeCell ref="B133:G133"/>
    <mergeCell ref="B52:G52"/>
    <mergeCell ref="B80:G80"/>
    <mergeCell ref="B37:C37"/>
    <mergeCell ref="B38:B39"/>
    <mergeCell ref="B44:AA44"/>
    <mergeCell ref="B45:C45"/>
    <mergeCell ref="B46:B47"/>
    <mergeCell ref="B250:G250"/>
    <mergeCell ref="B278:G278"/>
    <mergeCell ref="B191:G191"/>
    <mergeCell ref="B220:G220"/>
    <mergeCell ref="B162:G162"/>
    <mergeCell ref="B388:G388"/>
    <mergeCell ref="B416:G416"/>
    <mergeCell ref="B335:G335"/>
    <mergeCell ref="B362:G362"/>
    <mergeCell ref="B307:G307"/>
    <mergeCell ref="B529:G529"/>
    <mergeCell ref="B557:G557"/>
    <mergeCell ref="B472:G472"/>
    <mergeCell ref="B501:G501"/>
    <mergeCell ref="B444:G444"/>
    <mergeCell ref="B668:G668"/>
    <mergeCell ref="B694:G694"/>
    <mergeCell ref="B612:G612"/>
    <mergeCell ref="B642:G642"/>
    <mergeCell ref="B584:G584"/>
    <mergeCell ref="C763:C765"/>
    <mergeCell ref="C760:C762"/>
    <mergeCell ref="C795:C797"/>
    <mergeCell ref="C772:C774"/>
    <mergeCell ref="C769:C771"/>
    <mergeCell ref="B775:C777"/>
    <mergeCell ref="B760:B774"/>
    <mergeCell ref="C766:C7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2022-08-23T06:11:06Z</dcterms:modified>
</cp:coreProperties>
</file>