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Praneeth Akalanka 76 027 9868\"/>
    </mc:Choice>
  </mc:AlternateContent>
  <xr:revisionPtr revIDLastSave="0" documentId="13_ncr:1_{47AE5C5C-C2BC-463D-848F-C065D32DFD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84" i="1" l="1"/>
  <c r="F385" i="1"/>
  <c r="F386" i="1"/>
  <c r="G386" i="1" s="1"/>
  <c r="G387" i="1" s="1"/>
  <c r="F387" i="1"/>
  <c r="G384" i="1"/>
  <c r="G385" i="1" s="1"/>
  <c r="G383" i="1"/>
  <c r="F383" i="1"/>
  <c r="E384" i="1"/>
  <c r="E385" i="1"/>
  <c r="E386" i="1"/>
  <c r="E387" i="1"/>
  <c r="E383" i="1"/>
  <c r="D388" i="1"/>
  <c r="D325" i="1"/>
  <c r="E322" i="1" s="1"/>
  <c r="F322" i="1" s="1"/>
  <c r="D209" i="1"/>
  <c r="F202" i="1"/>
  <c r="G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2" i="1"/>
  <c r="D592" i="1"/>
  <c r="E590" i="1" s="1"/>
  <c r="F590" i="1" s="1"/>
  <c r="D449" i="1"/>
  <c r="E448" i="1" s="1"/>
  <c r="F448" i="1" s="1"/>
  <c r="E323" i="1"/>
  <c r="F323" i="1" s="1"/>
  <c r="D263" i="1"/>
  <c r="E262" i="1" s="1"/>
  <c r="F262" i="1" s="1"/>
  <c r="E172" i="1"/>
  <c r="F172" i="1" s="1"/>
  <c r="E173" i="1"/>
  <c r="F173" i="1" s="1"/>
  <c r="E174" i="1"/>
  <c r="F174" i="1" s="1"/>
  <c r="E175" i="1"/>
  <c r="F175" i="1" s="1"/>
  <c r="E176" i="1"/>
  <c r="F176" i="1" s="1"/>
  <c r="E171" i="1"/>
  <c r="F171" i="1" s="1"/>
  <c r="G171" i="1" s="1"/>
  <c r="D177" i="1"/>
  <c r="E142" i="1"/>
  <c r="F142" i="1" s="1"/>
  <c r="E143" i="1"/>
  <c r="F143" i="1" s="1"/>
  <c r="E144" i="1"/>
  <c r="F144" i="1" s="1"/>
  <c r="E145" i="1"/>
  <c r="F145" i="1" s="1"/>
  <c r="E141" i="1"/>
  <c r="F141" i="1" s="1"/>
  <c r="G141" i="1" s="1"/>
  <c r="D146" i="1"/>
  <c r="E209" i="1" l="1"/>
  <c r="G203" i="1"/>
  <c r="G204" i="1" s="1"/>
  <c r="G205" i="1" s="1"/>
  <c r="G206" i="1" s="1"/>
  <c r="G207" i="1" s="1"/>
  <c r="G208" i="1" s="1"/>
  <c r="E586" i="1"/>
  <c r="F586" i="1" s="1"/>
  <c r="G586" i="1" s="1"/>
  <c r="E588" i="1"/>
  <c r="F588" i="1" s="1"/>
  <c r="E589" i="1"/>
  <c r="F589" i="1" s="1"/>
  <c r="E587" i="1"/>
  <c r="F587" i="1" s="1"/>
  <c r="E591" i="1"/>
  <c r="F591" i="1" s="1"/>
  <c r="E443" i="1"/>
  <c r="F443" i="1" s="1"/>
  <c r="G443" i="1" s="1"/>
  <c r="E444" i="1"/>
  <c r="F444" i="1" s="1"/>
  <c r="E445" i="1"/>
  <c r="F445" i="1" s="1"/>
  <c r="E446" i="1"/>
  <c r="F446" i="1" s="1"/>
  <c r="E447" i="1"/>
  <c r="F447" i="1" s="1"/>
  <c r="E320" i="1"/>
  <c r="F320" i="1" s="1"/>
  <c r="G320" i="1" s="1"/>
  <c r="E321" i="1"/>
  <c r="F321" i="1" s="1"/>
  <c r="E324" i="1"/>
  <c r="F324" i="1" s="1"/>
  <c r="E256" i="1"/>
  <c r="F256" i="1" s="1"/>
  <c r="G256" i="1" s="1"/>
  <c r="E257" i="1"/>
  <c r="F257" i="1" s="1"/>
  <c r="E258" i="1"/>
  <c r="F258" i="1" s="1"/>
  <c r="E259" i="1"/>
  <c r="F259" i="1" s="1"/>
  <c r="E260" i="1"/>
  <c r="F260" i="1" s="1"/>
  <c r="E261" i="1"/>
  <c r="F261" i="1" s="1"/>
  <c r="G172" i="1"/>
  <c r="G173" i="1" s="1"/>
  <c r="G174" i="1" s="1"/>
  <c r="G175" i="1" s="1"/>
  <c r="G176" i="1" s="1"/>
  <c r="G142" i="1"/>
  <c r="G143" i="1" s="1"/>
  <c r="G144" i="1" s="1"/>
  <c r="G145" i="1" s="1"/>
  <c r="G587" i="1" l="1"/>
  <c r="G588" i="1"/>
  <c r="G589" i="1" s="1"/>
  <c r="G590" i="1" s="1"/>
  <c r="G591" i="1" s="1"/>
  <c r="G444" i="1"/>
  <c r="G445" i="1" s="1"/>
  <c r="G446" i="1" s="1"/>
  <c r="G447" i="1" s="1"/>
  <c r="G448" i="1" s="1"/>
  <c r="G321" i="1"/>
  <c r="G257" i="1"/>
  <c r="G258" i="1" s="1"/>
  <c r="G259" i="1" s="1"/>
  <c r="G260" i="1" s="1"/>
  <c r="G261" i="1" s="1"/>
  <c r="G262" i="1" s="1"/>
  <c r="G322" i="1" l="1"/>
  <c r="G323" i="1" s="1"/>
  <c r="G324" i="1" s="1"/>
</calcChain>
</file>

<file path=xl/sharedStrings.xml><?xml version="1.0" encoding="utf-8"?>
<sst xmlns="http://schemas.openxmlformats.org/spreadsheetml/2006/main" count="291" uniqueCount="153">
  <si>
    <t>Your temporary usage period for IBM SPSS Statistics will expire in 4879 days.</t>
  </si>
  <si>
    <t>GET DATA</t>
  </si>
  <si>
    <t xml:space="preserve">  /TYPE=XLSX</t>
  </si>
  <si>
    <t xml:space="preserve">  /FILE='C:\SPSS\2022\Praneeth Akalanka 76 027 9868\my excel sheet.xlsx'</t>
  </si>
  <si>
    <t xml:space="preserve">  /SHEET=name 'Sheet1'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</si>
  <si>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</si>
  <si>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</si>
  <si>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</si>
  <si>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</si>
  <si>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</si>
  <si>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</si>
  <si>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VARIABLES=Score @1ස්ත්‍රීපුරුෂභාවය @2පදිංචිදිස්ත්‍රික්කය @3ඔබඅයත්වන්නේ</t>
  </si>
  <si>
    <t xml:space="preserve">    @4වයස්සීමාවඅවුරුදු @5ඔබඅධ්‍යාපනයලබාඇත්තේ @6ඔබගේවෘත්තීයස්වභාවය @8ඔබප්‍රවෘත්තිනැරඹීමටහ</t>
  </si>
  <si>
    <t xml:space="preserve">    @10ඔබරූපවාහිනිප්‍රවෘත්ත @12මේඅතරින්ඔබවඩාත්ප්‍රි @13මේඅතරින්ඔබවඩාත්වැඩිප @14ඔබවඩාත්නැරඹීමටප්‍රිය</t>
  </si>
  <si>
    <t xml:space="preserve">    @16රාජ්‍යයකමූලිකනීතියබව @17ආණ්ඩුක්‍රමව්‍යවස්ථාව @18ආණ්ඩුක්‍රමව්‍යවස්ථාව @19ශ්‍රීලංකාවේරූපවාහිනි</t>
  </si>
  <si>
    <t xml:space="preserve">    @21ඉහතසඳහන්කළසිදුවීම්වා @22ඉහතවාර්තාකරණයන්හිදීප</t>
  </si>
  <si>
    <t xml:space="preserve">  /STATISTICS=STDDEV</t>
  </si>
  <si>
    <t xml:space="preserve">  /ORDER=ANALYSIS.</t>
  </si>
  <si>
    <t>Frequencies</t>
  </si>
  <si>
    <t>Notes</t>
  </si>
  <si>
    <t>Output Created</t>
  </si>
  <si>
    <t>22-AUG-2022 15:32:43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</si>
  <si>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</si>
  <si>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</si>
  <si>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</si>
  <si>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</si>
  <si>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</si>
  <si>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</si>
  <si>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</si>
  <si>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</si>
  <si>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</si>
  <si>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</si>
  <si>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</si>
  <si>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</si>
  <si>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</si>
  <si>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</si>
  <si>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</si>
  <si>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</si>
  <si>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VARIABLES=Score @1ස්ත්‍රීපුරුෂභාවය @2පදිංචිදිස්ත්‍රික්කය @3ඔබඅයත්වන්නේ
    @4වයස්සීමාවඅවුරුදු @5ඔබඅධ්‍යාපනයලබාඇත්තේ @6ඔබගේවෘත්තීයස්වභාවය @8ඔබප්‍රවෘත්තිනැරඹීමටහ
    @10ඔබරූපවාහිනිප්‍රවෘත්ත @12මේඅතරින්ඔබවඩාත්ප්‍රි @13මේඅතරින්ඔබවඩාත්වැඩිප @14ඔබවඩාත්නැරඹීමටප්‍රිය
    @16රාජ්‍යයකමූලිකනීතියබව @17ආණ්ඩුක්‍රමව්‍යවස්ථාව @18ආණ්ඩුක්‍රමව්‍යවස්ථාව @19ශ්‍රීලංකාවේරූපවාහිනි
    @21ඉහතසඳහන්කළසිදුවීම්වා @22ඉහතවාර්තාකරණයන්හිදීප
  /STATISTICS=STDDEV
  /ORDER=ANALYSIS.</t>
  </si>
  <si>
    <t>Resources</t>
  </si>
  <si>
    <t>Processor Time</t>
  </si>
  <si>
    <t>00:00:00.00</t>
  </si>
  <si>
    <t>Elapsed Time</t>
  </si>
  <si>
    <t>00:00:00.01</t>
  </si>
  <si>
    <t xml:space="preserve">[DataSet1] </t>
  </si>
  <si>
    <t>Statistics</t>
  </si>
  <si>
    <t>Score</t>
  </si>
  <si>
    <t>1 ස්ත්‍රී/ පුරුෂ භාවය</t>
  </si>
  <si>
    <t>2 පදිංචි දිස්ත්‍රික්කය</t>
  </si>
  <si>
    <t>3 ඔබ අයත් වන්නේ</t>
  </si>
  <si>
    <t>4 වයස් සීමාව (අවුරුදු)</t>
  </si>
  <si>
    <t>5 ඔබ අධ්‍යාපනය ලබා ඇත්තේ</t>
  </si>
  <si>
    <t>6 ඔබගේ වෘත්තීය ස්වභාවය</t>
  </si>
  <si>
    <t>8 ඔබ ප්‍රවෘත්ති නැරඹීමට හෝ ‍ප්‍රවෘත්ති ශ්‍රවණය කිරීමට කැමැත්තක් දක්වන අයෙක්ද</t>
  </si>
  <si>
    <t>10 ඔබ රූපවාහිනි ප්‍රවෘත්ති නැරඹීම් සඳහා ඇල්මක් කැමැත්තක් දක්වන අයෙක් ද</t>
  </si>
  <si>
    <t>12 මේ අතරින් ඔබ වඩාත් ප්‍රිය කරන්නේ</t>
  </si>
  <si>
    <t>13 මේ අතරින් ඔබ වඩාත් වැඩිපුර නරඹන පුවත් විකාශනය</t>
  </si>
  <si>
    <t>14 ඔබ වඩාත් නැරඹීමට ප්‍රිය කරන ප්‍රවෘත්ති නාලිකාව වන්නේ</t>
  </si>
  <si>
    <t>16 රාජ්‍යයක මූලික නීතිය බවට හඳුන්වන්නේ ආණ්ඩුක්‍රම ව්‍යවස්ථාවයි (The Constitution) , එනම් ශ්‍රී ලංකාවේ ආණ්ඩුක්‍රම ව්‍යවස්ථාව පිළිබඳව ඔබට දැනුවත් පවති ද</t>
  </si>
  <si>
    <t>17 ආණ්ඩුක්‍රම ව්‍යවස්ථාවේ සඳහන් මූලික මිනිස් අයිතිවාසිකම් (Fundamental Rights) පිළිබඳව දැනුමක් ඔබට පවතීද</t>
  </si>
  <si>
    <t>18 ආණ්ඩුක්‍රම ව්‍යවස්ථාවේ මූලික අයිතිවාසිකම් පිළිබඳව යම් අවබෝධයක් ලබා තිබීම පුරවැසියෙකු ලෙස ඔබට වැදගත් වන්නේ දැයි ඔබ සිතන්නේද</t>
  </si>
  <si>
    <t>19 ශ්‍රී ලංකාවේ රූපවාහිනි ප්‍රවෘත්ති වාර්තාකරණයකදී ඔබගේ හෝ ඔබ සමීපතමයෙකුගේ මූලික අයිතිවාසිකම් අභියෝගයකට ලක් වීම සිදුවී ඇත් ද</t>
  </si>
  <si>
    <t>21 ඉහත සඳහන් කළ සිදුවීම් වාර්තාකරණයේදී රූපවාහිනි මාධ්‍ය ප්‍රවෘත්ති වාර්තාකරණය පිළිබඳ ඔබේ අදහස කුමක්ද?</t>
  </si>
  <si>
    <t>22 ඉහත වාර්තාකරණයන් හි දී පමණක් නොව ඕනෑම ප්‍රවෘත්ති වාර්තාකරනයක දී රූපවාහිනී මාධ්‍ය ආණ්ඩුක්‍රම ව්‍යවස්ථාවේ මූලික අයිතිවාසිකම් සම්බන්ධයෙන් සැළකිල්ලක් දැක්වීම පිළිබඳ ඔබේ මතය කුමක්ද?</t>
  </si>
  <si>
    <t>N</t>
  </si>
  <si>
    <t>Valid</t>
  </si>
  <si>
    <t>Missing</t>
  </si>
  <si>
    <t>Frequency Table</t>
  </si>
  <si>
    <t>Frequency</t>
  </si>
  <si>
    <t>Percent</t>
  </si>
  <si>
    <t>System</t>
  </si>
  <si>
    <t>පුරුෂ</t>
  </si>
  <si>
    <t>ස්ත්‍රී</t>
  </si>
  <si>
    <t>කළුතර</t>
  </si>
  <si>
    <t>පොළොන්නරුව</t>
  </si>
  <si>
    <t>මාතලේ</t>
  </si>
  <si>
    <t>අර්ධ නාගරික</t>
  </si>
  <si>
    <t>ග්‍රාමීය</t>
  </si>
  <si>
    <t>නාගරික</t>
  </si>
  <si>
    <t>• 18 - 28</t>
  </si>
  <si>
    <t>• 29- 35</t>
  </si>
  <si>
    <t>• 36- 45</t>
  </si>
  <si>
    <t>• 46- 55</t>
  </si>
  <si>
    <t>• 56 - 60</t>
  </si>
  <si>
    <t>උසස් පෙළ දක්වා</t>
  </si>
  <si>
    <t>ඩිප්ලෝමා හා උසස් ඩිප්ලෝමා</t>
  </si>
  <si>
    <t>පශ්චාත් උපාධිය</t>
  </si>
  <si>
    <t>විශ්වවිද්‍යාල ප්‍රථම උපාධිය</t>
  </si>
  <si>
    <t>වෙනත්</t>
  </si>
  <si>
    <t>සාමාන්‍ය පෙළ දක්වා</t>
  </si>
  <si>
    <t xml:space="preserve"> ස්වයං රැකියා</t>
  </si>
  <si>
    <t>තවම අධ්‍යාපනයේ නිරත වේ</t>
  </si>
  <si>
    <t>පෞද්ගලික අංශයේ රැකියා</t>
  </si>
  <si>
    <t>රැකියා විරහිත</t>
  </si>
  <si>
    <t>රැකියාවක නිරත නොවේ</t>
  </si>
  <si>
    <t>ස්වයං රැකියා</t>
  </si>
  <si>
    <t>ඔව්</t>
  </si>
  <si>
    <t>නැත</t>
  </si>
  <si>
    <t>තරමක් දුරට</t>
  </si>
  <si>
    <t>ඉහත දෙකටම කැමති නැත</t>
  </si>
  <si>
    <t>පෞද්ගලික මාධ්‍ය ප්‍රවෘත්ති වාර්තාකරණය</t>
  </si>
  <si>
    <t>රාජ්‍ය මාධ්‍ය ප්‍රවෘත්ති වාර්තාකරණය</t>
  </si>
  <si>
    <t>රාජ්‍ය මාධ්‍ය ප්‍රවෘත්ති වාර්තාකරණය, පෞද්ගලික මාධ්‍ය ප්‍රවෘත්ති වාර්තාකරණය</t>
  </si>
  <si>
    <t>Breaking news</t>
  </si>
  <si>
    <t>උදෑසන ප්‍රධාන පුවත් විකාශය</t>
  </si>
  <si>
    <t>පැයෙන් පැය ප්‍රවෘත්ති විකාශ</t>
  </si>
  <si>
    <t>මධ්‍යහන ප්‍රධාන පුවත් විකාශය</t>
  </si>
  <si>
    <t>රාත්‍රී ප්‍රධාන පුවත් විකාශය</t>
  </si>
  <si>
    <t>ජාතික රූපවාහිනිය</t>
  </si>
  <si>
    <t>දෙරණ</t>
  </si>
  <si>
    <t>සියත</t>
  </si>
  <si>
    <t>සිරස</t>
  </si>
  <si>
    <t>ස්වාධීන රූපවාහිනිය</t>
  </si>
  <si>
    <t>හිරු</t>
  </si>
  <si>
    <t>කිසිම දැනුම්ක් නැත</t>
  </si>
  <si>
    <t>තරමක දැනුම්ක් පවතී</t>
  </si>
  <si>
    <t>දැනුම්ක් ලබා ගැනීමට කැමැත්තක් ඇත</t>
  </si>
  <si>
    <t>කිසිම අදහසක් නැත</t>
  </si>
  <si>
    <t>කිසිදු අදහසක් නොමැත</t>
  </si>
  <si>
    <t>කිසිම අදහසක් නොමැත</t>
  </si>
  <si>
    <t>අසතුටුදායකයි</t>
  </si>
  <si>
    <t>තරමක් සතුටුදායකයි</t>
  </si>
  <si>
    <t>මධ්‍යස්ථයි</t>
  </si>
  <si>
    <t>සතුටුදායකයි</t>
  </si>
  <si>
    <t>ඒ පිළිබඳ කිසිදු අදහසක් නැත</t>
  </si>
  <si>
    <t>ඔව්, සැලකිල්ලක් දැක්විය යුතුයි</t>
  </si>
  <si>
    <t>නැත, සැලකිල්ලක් නොදැක්විය යුතුයි</t>
  </si>
  <si>
    <t>tl;=j</t>
  </si>
  <si>
    <t>ixLHd;h</t>
  </si>
  <si>
    <t>m%;sY;h</t>
  </si>
  <si>
    <t>j&lt;x.= m%;sY;h</t>
  </si>
  <si>
    <t>iuqÉÑ; m%;sY;h</t>
  </si>
  <si>
    <t>රූපවාහිනිය</t>
  </si>
  <si>
    <t>ගුවන් විදුලිය</t>
  </si>
  <si>
    <t>පුවත්පත්</t>
  </si>
  <si>
    <t>අන්තර්ජාලය</t>
  </si>
  <si>
    <t>සමාජ මාධ්‍ය</t>
  </si>
  <si>
    <t>කට කතා</t>
  </si>
  <si>
    <t>දෛනික තොරතුරු දැනදැනගැනීමට</t>
  </si>
  <si>
    <t>පුුරුද්දක් වශයෙන්</t>
  </si>
  <si>
    <t>විනෝදාංශයක් ලෙසරූපවාහිනිය නරඹන නිසා</t>
  </si>
  <si>
    <t>අනෙක් නාලිකා වලට වඩා ඉතා ඉක්මනින්ම තොරතුරු ලබා දීම</t>
  </si>
  <si>
    <t>අපක්ෂපාතී ලෙස තොරතුරු වාර්තාකරණය</t>
  </si>
  <si>
    <t>නිරවද්‍යතාවය තහවුරු කරන තොරතුරු ලබාදීම</t>
  </si>
  <si>
    <t>එම නාලිකාවේ ප්‍රවෘත්ති වාර්තාකරණයට  ඇති  ආකර්ෂණීය ස්වභාවය</t>
  </si>
  <si>
    <t>පෞද්ගලිකව එම් නාලිකාවේ  විකාශනයන්ට  ඇති කැමැත්ත</t>
  </si>
  <si>
    <t>කිසිදු අදහසක් නැත</t>
  </si>
  <si>
    <t>1 සිද්ධිය පමණක්</t>
  </si>
  <si>
    <t>2 සිද්ධිය පමණක්</t>
  </si>
  <si>
    <t>3 සිද්ධිය පමණක්</t>
  </si>
  <si>
    <t>ඉහත සඳහන් කළ සියලු සිද්ධීන්</t>
  </si>
  <si>
    <t>ඉහත සඳහන් කළ කිසිදු  සිද්ධියක් මතකයේ නොමැත</t>
  </si>
  <si>
    <t>නිවෙසේ වෙනත් මාධ්‍යයක්නොමැති නිසා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</si>
</sst>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2"/>
      <color theme="1"/>
      <name val="FMAbhaya"/>
    </font>
    <font>
      <sz val="12"/>
      <name val="FMAbhaya"/>
    </font>
    <font>
      <sz val="12"/>
      <color theme="1"/>
      <name val="Times New Roman"/>
      <family val="1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 style="thin">
        <color indexed="64"/>
      </bottom>
      <diagonal/>
    </border>
    <border>
      <left style="thin">
        <color rgb="FFE0E0E0"/>
      </left>
      <right/>
      <top/>
      <bottom style="thin">
        <color indexed="64"/>
      </bottom>
      <diagonal/>
    </border>
  </borders>
  <cellStyleXfs count="6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</cellStyleXfs>
  <cellXfs count="103">
    <xf numFmtId="0" fontId="0" fillId="0" borderId="0" xfId="0"/>
    <xf numFmtId="0" fontId="0" fillId="0" borderId="0" xfId="0" applyFont="1" applyFill="1"/>
    <xf numFmtId="0" fontId="5" fillId="0" borderId="9" xfId="13" applyFont="1" applyFill="1" applyBorder="1" applyAlignment="1">
      <alignment horizontal="right" vertical="top"/>
    </xf>
    <xf numFmtId="0" fontId="5" fillId="0" borderId="10" xfId="14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164" fontId="5" fillId="0" borderId="10" xfId="15" applyNumberFormat="1" applyFont="1" applyFill="1" applyBorder="1" applyAlignment="1">
      <alignment horizontal="right" vertical="top"/>
    </xf>
    <xf numFmtId="0" fontId="5" fillId="0" borderId="10" xfId="16" applyFont="1" applyFill="1" applyBorder="1" applyAlignment="1">
      <alignment horizontal="right" vertical="top"/>
    </xf>
    <xf numFmtId="0" fontId="5" fillId="0" borderId="8" xfId="12" applyFont="1" applyFill="1" applyBorder="1" applyAlignment="1">
      <alignment horizontal="left" vertical="top" wrapText="1"/>
    </xf>
    <xf numFmtId="0" fontId="5" fillId="0" borderId="11" xfId="17" applyFont="1" applyFill="1" applyBorder="1" applyAlignment="1">
      <alignment horizontal="right" vertical="top"/>
    </xf>
    <xf numFmtId="0" fontId="5" fillId="0" borderId="14" xfId="21" applyFont="1" applyFill="1" applyBorder="1" applyAlignment="1">
      <alignment horizontal="center" wrapText="1"/>
    </xf>
    <xf numFmtId="0" fontId="5" fillId="0" borderId="15" xfId="22" applyFont="1" applyFill="1" applyBorder="1" applyAlignment="1">
      <alignment horizontal="center" wrapText="1"/>
    </xf>
    <xf numFmtId="0" fontId="5" fillId="0" borderId="16" xfId="23" applyFont="1" applyFill="1" applyBorder="1" applyAlignment="1">
      <alignment horizontal="center" wrapText="1"/>
    </xf>
    <xf numFmtId="0" fontId="5" fillId="0" borderId="17" xfId="25" applyFont="1" applyFill="1" applyBorder="1" applyAlignment="1">
      <alignment horizontal="left" vertical="top" wrapText="1"/>
    </xf>
    <xf numFmtId="164" fontId="5" fillId="0" borderId="18" xfId="26" applyNumberFormat="1" applyFont="1" applyFill="1" applyBorder="1" applyAlignment="1">
      <alignment horizontal="right" vertical="top"/>
    </xf>
    <xf numFmtId="164" fontId="5" fillId="0" borderId="19" xfId="27" applyNumberFormat="1" applyFont="1" applyFill="1" applyBorder="1" applyAlignment="1">
      <alignment horizontal="right" vertical="top"/>
    </xf>
    <xf numFmtId="164" fontId="5" fillId="0" borderId="20" xfId="28" applyNumberFormat="1" applyFont="1" applyFill="1" applyBorder="1" applyAlignment="1">
      <alignment horizontal="right" vertical="top"/>
    </xf>
    <xf numFmtId="164" fontId="5" fillId="0" borderId="21" xfId="29" applyNumberFormat="1" applyFont="1" applyFill="1" applyBorder="1" applyAlignment="1">
      <alignment horizontal="right" vertical="top"/>
    </xf>
    <xf numFmtId="164" fontId="5" fillId="0" borderId="22" xfId="30" applyNumberFormat="1" applyFont="1" applyFill="1" applyBorder="1" applyAlignment="1">
      <alignment horizontal="right" vertical="top"/>
    </xf>
    <xf numFmtId="164" fontId="5" fillId="0" borderId="23" xfId="31" applyNumberFormat="1" applyFont="1" applyFill="1" applyBorder="1" applyAlignment="1">
      <alignment horizontal="right" vertical="top"/>
    </xf>
    <xf numFmtId="0" fontId="5" fillId="0" borderId="24" xfId="33" applyFont="1" applyFill="1" applyBorder="1" applyAlignment="1">
      <alignment horizontal="left" vertical="top" wrapText="1"/>
    </xf>
    <xf numFmtId="164" fontId="5" fillId="0" borderId="25" xfId="34" applyNumberFormat="1" applyFont="1" applyFill="1" applyBorder="1" applyAlignment="1">
      <alignment horizontal="right" vertical="top"/>
    </xf>
    <xf numFmtId="165" fontId="5" fillId="0" borderId="26" xfId="35" applyNumberFormat="1" applyFont="1" applyFill="1" applyBorder="1" applyAlignment="1">
      <alignment horizontal="right" vertical="top"/>
    </xf>
    <xf numFmtId="165" fontId="5" fillId="0" borderId="19" xfId="36" applyNumberFormat="1" applyFont="1" applyFill="1" applyBorder="1" applyAlignment="1">
      <alignment horizontal="right" vertical="top"/>
    </xf>
    <xf numFmtId="165" fontId="5" fillId="0" borderId="20" xfId="37" applyNumberFormat="1" applyFont="1" applyFill="1" applyBorder="1" applyAlignment="1">
      <alignment horizontal="right" vertical="top"/>
    </xf>
    <xf numFmtId="164" fontId="5" fillId="0" borderId="27" xfId="38" applyNumberFormat="1" applyFont="1" applyFill="1" applyBorder="1" applyAlignment="1">
      <alignment horizontal="right" vertical="top"/>
    </xf>
    <xf numFmtId="165" fontId="5" fillId="0" borderId="28" xfId="39" applyNumberFormat="1" applyFont="1" applyFill="1" applyBorder="1" applyAlignment="1">
      <alignment horizontal="right" vertical="top"/>
    </xf>
    <xf numFmtId="165" fontId="5" fillId="0" borderId="29" xfId="40" applyNumberFormat="1" applyFont="1" applyFill="1" applyBorder="1" applyAlignment="1">
      <alignment horizontal="right" vertical="top"/>
    </xf>
    <xf numFmtId="165" fontId="5" fillId="0" borderId="22" xfId="41" applyNumberFormat="1" applyFont="1" applyFill="1" applyBorder="1" applyAlignment="1">
      <alignment horizontal="right" vertical="top"/>
    </xf>
    <xf numFmtId="0" fontId="5" fillId="0" borderId="23" xfId="42" applyFont="1" applyFill="1" applyBorder="1" applyAlignment="1">
      <alignment horizontal="left" vertical="top" wrapText="1"/>
    </xf>
    <xf numFmtId="0" fontId="5" fillId="0" borderId="12" xfId="19" applyFont="1" applyFill="1" applyBorder="1" applyAlignment="1">
      <alignment wrapText="1"/>
    </xf>
    <xf numFmtId="0" fontId="5" fillId="0" borderId="13" xfId="20" applyFont="1" applyFill="1" applyBorder="1" applyAlignment="1">
      <alignment wrapText="1"/>
    </xf>
    <xf numFmtId="0" fontId="0" fillId="0" borderId="3" xfId="0" applyFont="1" applyFill="1" applyBorder="1"/>
    <xf numFmtId="0" fontId="2" fillId="0" borderId="3" xfId="1" applyFont="1" applyFill="1" applyBorder="1"/>
    <xf numFmtId="0" fontId="3" fillId="0" borderId="3" xfId="2" applyFont="1" applyFill="1" applyBorder="1"/>
    <xf numFmtId="0" fontId="6" fillId="0" borderId="3" xfId="18" applyFont="1" applyFill="1" applyBorder="1"/>
    <xf numFmtId="0" fontId="5" fillId="0" borderId="3" xfId="32" applyFont="1" applyFill="1" applyBorder="1" applyAlignment="1">
      <alignment horizontal="left" vertical="top" wrapText="1"/>
    </xf>
    <xf numFmtId="0" fontId="5" fillId="0" borderId="3" xfId="19" applyFont="1" applyFill="1" applyBorder="1" applyAlignment="1">
      <alignment wrapText="1"/>
    </xf>
    <xf numFmtId="0" fontId="5" fillId="0" borderId="3" xfId="24" applyFont="1" applyFill="1" applyBorder="1" applyAlignment="1">
      <alignment vertical="top" wrapText="1"/>
    </xf>
    <xf numFmtId="0" fontId="5" fillId="0" borderId="3" xfId="9" applyFont="1" applyFill="1" applyBorder="1" applyAlignment="1">
      <alignment vertical="top" wrapText="1"/>
    </xf>
    <xf numFmtId="0" fontId="5" fillId="0" borderId="3" xfId="11" applyFont="1" applyFill="1" applyBorder="1" applyAlignment="1">
      <alignment vertical="top" wrapText="1"/>
    </xf>
    <xf numFmtId="0" fontId="7" fillId="0" borderId="8" xfId="12" applyFont="1" applyFill="1" applyBorder="1" applyAlignment="1">
      <alignment horizontal="left" vertical="top" wrapText="1"/>
    </xf>
    <xf numFmtId="0" fontId="8" fillId="2" borderId="14" xfId="43" applyFont="1" applyBorder="1" applyAlignment="1">
      <alignment horizontal="center" wrapText="1"/>
    </xf>
    <xf numFmtId="0" fontId="8" fillId="2" borderId="15" xfId="44" applyFont="1" applyBorder="1" applyAlignment="1">
      <alignment horizontal="center" wrapText="1"/>
    </xf>
    <xf numFmtId="0" fontId="8" fillId="2" borderId="16" xfId="45" applyFont="1" applyBorder="1" applyAlignment="1">
      <alignment horizontal="center" wrapText="1"/>
    </xf>
    <xf numFmtId="0" fontId="7" fillId="0" borderId="3" xfId="12" applyFont="1" applyFill="1" applyBorder="1" applyAlignment="1">
      <alignment horizontal="left" vertical="top" wrapText="1"/>
    </xf>
    <xf numFmtId="164" fontId="5" fillId="0" borderId="3" xfId="29" applyNumberFormat="1" applyFont="1" applyFill="1" applyBorder="1" applyAlignment="1">
      <alignment horizontal="right" vertical="top"/>
    </xf>
    <xf numFmtId="165" fontId="5" fillId="0" borderId="3" xfId="41" applyNumberFormat="1" applyFont="1" applyFill="1" applyBorder="1" applyAlignment="1">
      <alignment horizontal="right" vertical="top"/>
    </xf>
    <xf numFmtId="0" fontId="5" fillId="0" borderId="3" xfId="42" applyFont="1" applyFill="1" applyBorder="1" applyAlignment="1">
      <alignment horizontal="left" vertical="top" wrapText="1"/>
    </xf>
    <xf numFmtId="164" fontId="5" fillId="0" borderId="10" xfId="38" applyNumberFormat="1" applyFont="1" applyFill="1" applyBorder="1" applyAlignment="1">
      <alignment horizontal="right" vertical="top"/>
    </xf>
    <xf numFmtId="165" fontId="5" fillId="0" borderId="10" xfId="40" applyNumberFormat="1" applyFont="1" applyFill="1" applyBorder="1" applyAlignment="1">
      <alignment horizontal="right" vertical="top"/>
    </xf>
    <xf numFmtId="165" fontId="5" fillId="0" borderId="30" xfId="36" applyNumberFormat="1" applyFont="1" applyFill="1" applyBorder="1" applyAlignment="1">
      <alignment horizontal="right" vertical="top"/>
    </xf>
    <xf numFmtId="165" fontId="5" fillId="0" borderId="31" xfId="36" applyNumberFormat="1" applyFont="1" applyFill="1" applyBorder="1" applyAlignment="1">
      <alignment horizontal="right" vertical="top"/>
    </xf>
    <xf numFmtId="165" fontId="5" fillId="0" borderId="3" xfId="36" applyNumberFormat="1" applyFont="1" applyFill="1" applyBorder="1" applyAlignment="1">
      <alignment horizontal="right" vertical="top"/>
    </xf>
    <xf numFmtId="0" fontId="5" fillId="2" borderId="3" xfId="49" applyFont="1" applyAlignment="1">
      <alignment wrapText="1"/>
    </xf>
    <xf numFmtId="0" fontId="5" fillId="2" borderId="32" xfId="50" applyFont="1" applyBorder="1" applyAlignment="1">
      <alignment wrapText="1"/>
    </xf>
    <xf numFmtId="0" fontId="8" fillId="2" borderId="33" xfId="43" applyFont="1" applyBorder="1" applyAlignment="1">
      <alignment horizontal="center" wrapText="1"/>
    </xf>
    <xf numFmtId="0" fontId="8" fillId="2" borderId="34" xfId="44" applyFont="1" applyBorder="1" applyAlignment="1">
      <alignment horizontal="center" wrapText="1"/>
    </xf>
    <xf numFmtId="0" fontId="8" fillId="2" borderId="35" xfId="45" applyFont="1" applyBorder="1" applyAlignment="1">
      <alignment horizontal="center" wrapText="1"/>
    </xf>
    <xf numFmtId="0" fontId="5" fillId="2" borderId="3" xfId="51" applyFont="1" applyAlignment="1">
      <alignment vertical="top" wrapText="1"/>
    </xf>
    <xf numFmtId="0" fontId="5" fillId="2" borderId="32" xfId="52" applyFont="1" applyBorder="1" applyAlignment="1">
      <alignment horizontal="left" vertical="top" wrapText="1"/>
    </xf>
    <xf numFmtId="164" fontId="9" fillId="2" borderId="32" xfId="53" applyNumberFormat="1" applyFont="1" applyBorder="1" applyAlignment="1">
      <alignment horizontal="right" vertical="top"/>
    </xf>
    <xf numFmtId="165" fontId="9" fillId="2" borderId="32" xfId="54" applyNumberFormat="1" applyFont="1" applyBorder="1" applyAlignment="1">
      <alignment horizontal="right" vertical="top"/>
    </xf>
    <xf numFmtId="165" fontId="9" fillId="2" borderId="32" xfId="55" applyNumberFormat="1" applyFont="1" applyBorder="1" applyAlignment="1">
      <alignment horizontal="right" vertical="top"/>
    </xf>
    <xf numFmtId="0" fontId="5" fillId="2" borderId="3" xfId="56" applyFont="1" applyAlignment="1">
      <alignment vertical="top" wrapText="1"/>
    </xf>
    <xf numFmtId="0" fontId="5" fillId="2" borderId="36" xfId="57" applyFont="1" applyBorder="1" applyAlignment="1">
      <alignment horizontal="left" vertical="top" wrapText="1"/>
    </xf>
    <xf numFmtId="164" fontId="9" fillId="2" borderId="36" xfId="58" applyNumberFormat="1" applyFont="1" applyBorder="1" applyAlignment="1">
      <alignment horizontal="right" vertical="top"/>
    </xf>
    <xf numFmtId="165" fontId="9" fillId="2" borderId="37" xfId="54" applyNumberFormat="1" applyFont="1" applyBorder="1" applyAlignment="1">
      <alignment horizontal="right" vertical="top"/>
    </xf>
    <xf numFmtId="165" fontId="9" fillId="2" borderId="38" xfId="59" applyNumberFormat="1" applyFont="1" applyBorder="1" applyAlignment="1">
      <alignment horizontal="right" vertical="top"/>
    </xf>
    <xf numFmtId="165" fontId="9" fillId="2" borderId="34" xfId="54" applyNumberFormat="1" applyFont="1" applyBorder="1" applyAlignment="1">
      <alignment horizontal="right" vertical="top"/>
    </xf>
    <xf numFmtId="165" fontId="9" fillId="2" borderId="35" xfId="59" applyNumberFormat="1" applyFont="1" applyBorder="1" applyAlignment="1">
      <alignment horizontal="right" vertical="top"/>
    </xf>
    <xf numFmtId="165" fontId="9" fillId="2" borderId="32" xfId="59" applyNumberFormat="1" applyFont="1" applyBorder="1" applyAlignment="1">
      <alignment horizontal="right" vertical="top"/>
    </xf>
    <xf numFmtId="0" fontId="5" fillId="2" borderId="36" xfId="52" applyFont="1" applyBorder="1" applyAlignment="1">
      <alignment horizontal="left" vertical="top" wrapText="1"/>
    </xf>
    <xf numFmtId="164" fontId="9" fillId="2" borderId="36" xfId="53" applyNumberFormat="1" applyFont="1" applyBorder="1" applyAlignment="1">
      <alignment horizontal="right" vertical="top"/>
    </xf>
    <xf numFmtId="165" fontId="9" fillId="2" borderId="36" xfId="59" applyNumberFormat="1" applyFont="1" applyBorder="1" applyAlignment="1">
      <alignment horizontal="right" vertical="top"/>
    </xf>
    <xf numFmtId="0" fontId="0" fillId="0" borderId="3" xfId="0" applyBorder="1"/>
    <xf numFmtId="0" fontId="0" fillId="0" borderId="32" xfId="0" applyBorder="1"/>
    <xf numFmtId="0" fontId="5" fillId="2" borderId="3" xfId="60" applyFont="1" applyAlignment="1">
      <alignment vertical="top" wrapText="1"/>
    </xf>
    <xf numFmtId="0" fontId="7" fillId="2" borderId="32" xfId="61" applyFont="1" applyBorder="1" applyAlignment="1">
      <alignment horizontal="left" vertical="top" wrapText="1"/>
    </xf>
    <xf numFmtId="164" fontId="9" fillId="2" borderId="32" xfId="62" applyNumberFormat="1" applyFont="1" applyBorder="1" applyAlignment="1">
      <alignment horizontal="right" vertical="top"/>
    </xf>
    <xf numFmtId="0" fontId="7" fillId="2" borderId="13" xfId="61" applyFont="1" applyBorder="1" applyAlignment="1">
      <alignment horizontal="left" vertical="top" wrapText="1"/>
    </xf>
    <xf numFmtId="164" fontId="9" fillId="2" borderId="14" xfId="62" applyNumberFormat="1" applyFont="1" applyBorder="1" applyAlignment="1">
      <alignment horizontal="right" vertical="top"/>
    </xf>
    <xf numFmtId="165" fontId="9" fillId="2" borderId="15" xfId="63" applyNumberFormat="1" applyFont="1" applyBorder="1" applyAlignment="1">
      <alignment horizontal="right" vertical="top"/>
    </xf>
    <xf numFmtId="0" fontId="9" fillId="2" borderId="16" xfId="64" applyFont="1" applyBorder="1" applyAlignment="1">
      <alignment horizontal="left" vertical="top" wrapText="1"/>
    </xf>
    <xf numFmtId="0" fontId="10" fillId="0" borderId="0" xfId="0" applyFont="1"/>
    <xf numFmtId="0" fontId="7" fillId="2" borderId="3" xfId="61" applyFont="1" applyBorder="1" applyAlignment="1">
      <alignment horizontal="left" vertical="top" wrapText="1"/>
    </xf>
    <xf numFmtId="164" fontId="9" fillId="2" borderId="3" xfId="62" applyNumberFormat="1" applyFont="1" applyBorder="1" applyAlignment="1">
      <alignment horizontal="right" vertical="top"/>
    </xf>
    <xf numFmtId="165" fontId="9" fillId="2" borderId="3" xfId="63" applyNumberFormat="1" applyFont="1" applyBorder="1" applyAlignment="1">
      <alignment horizontal="right" vertical="top"/>
    </xf>
    <xf numFmtId="0" fontId="9" fillId="2" borderId="3" xfId="64" applyFont="1" applyBorder="1" applyAlignment="1">
      <alignment horizontal="left" vertical="top" wrapText="1"/>
    </xf>
    <xf numFmtId="0" fontId="4" fillId="2" borderId="3" xfId="46" applyFont="1" applyAlignment="1">
      <alignment horizontal="center" vertical="center" wrapText="1"/>
    </xf>
    <xf numFmtId="0" fontId="4" fillId="2" borderId="3" xfId="47" applyFont="1" applyAlignment="1">
      <alignment horizontal="center" vertical="center" wrapText="1"/>
    </xf>
    <xf numFmtId="0" fontId="4" fillId="2" borderId="3" xfId="48" applyFont="1" applyAlignment="1">
      <alignment horizontal="center" vertical="center" wrapText="1"/>
    </xf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0" borderId="12" xfId="19" applyFont="1" applyFill="1" applyBorder="1" applyAlignment="1">
      <alignment horizontal="left" wrapText="1"/>
    </xf>
    <xf numFmtId="0" fontId="5" fillId="0" borderId="13" xfId="20" applyFont="1" applyFill="1" applyBorder="1" applyAlignment="1">
      <alignment horizontal="left" wrapText="1"/>
    </xf>
    <xf numFmtId="0" fontId="5" fillId="0" borderId="6" xfId="9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0" fontId="5" fillId="0" borderId="3" xfId="9" applyFont="1" applyFill="1" applyBorder="1" applyAlignment="1">
      <alignment horizontal="left" vertical="top" wrapText="1"/>
    </xf>
    <xf numFmtId="0" fontId="5" fillId="0" borderId="3" xfId="11" applyFont="1" applyFill="1" applyBorder="1" applyAlignment="1">
      <alignment horizontal="left" vertical="top" wrapText="1"/>
    </xf>
    <xf numFmtId="0" fontId="5" fillId="0" borderId="3" xfId="24" applyFont="1" applyFill="1" applyBorder="1" applyAlignment="1">
      <alignment horizontal="left" vertical="top" wrapText="1"/>
    </xf>
    <xf numFmtId="0" fontId="5" fillId="0" borderId="4" xfId="7" applyFont="1" applyFill="1" applyBorder="1" applyAlignment="1">
      <alignment horizontal="left" vertical="top" wrapText="1"/>
    </xf>
    <xf numFmtId="0" fontId="5" fillId="0" borderId="5" xfId="8" applyFont="1" applyFill="1" applyBorder="1" applyAlignment="1">
      <alignment horizontal="left" vertical="top" wrapText="1"/>
    </xf>
  </cellXfs>
  <cellStyles count="65">
    <cellStyle name="Normal" xfId="0" builtinId="0"/>
    <cellStyle name="style1640843387007" xfId="43" xr:uid="{711063D3-8DEF-4D65-AF82-0958B0F7B37A}"/>
    <cellStyle name="style1640843387084" xfId="44" xr:uid="{A53915C0-E7A4-492D-929E-A8FD268A7B86}"/>
    <cellStyle name="style1640843387177" xfId="45" xr:uid="{ED726F75-CF53-4069-A307-9762CA040F92}"/>
    <cellStyle name="style1660408019220" xfId="47" xr:uid="{A30EA1DF-22F5-4F1B-BBB1-525245AA828F}"/>
    <cellStyle name="style1660408019332" xfId="48" xr:uid="{4B268D5B-8195-42AD-9173-E3BE2192BA5A}"/>
    <cellStyle name="style1660408019446" xfId="46" xr:uid="{F01DF4DB-0AD3-44FE-9646-585ABAD3EED2}"/>
    <cellStyle name="style1660408019808" xfId="56" xr:uid="{D231416F-CF53-4272-8065-B158F69B2448}"/>
    <cellStyle name="style1660408019910" xfId="52" xr:uid="{4539FA9B-7320-4C75-BAE8-C5B564968D03}"/>
    <cellStyle name="style1660408020017" xfId="60" xr:uid="{3A2A7042-BEB9-4BD1-B1AB-C083D522564B}"/>
    <cellStyle name="style1660408020188" xfId="61" xr:uid="{0682EF1B-6EC1-4262-BC4A-D0391EE05E11}"/>
    <cellStyle name="style1660408021073" xfId="49" xr:uid="{ED1A07F5-CCB1-4D32-9761-A0270352E01A}"/>
    <cellStyle name="style1660408021198" xfId="50" xr:uid="{D7D5039F-207D-442E-BCC8-A63EEE292B42}"/>
    <cellStyle name="style1660408021712" xfId="51" xr:uid="{3D06AFBB-1E89-449B-9C25-622BE93F046A}"/>
    <cellStyle name="style1660408021820" xfId="57" xr:uid="{7BBE9E57-90E8-4DF4-AF19-BAB300909372}"/>
    <cellStyle name="style1660408021930" xfId="58" xr:uid="{D6F1D4B8-57BB-4407-8CDE-7BBF61079507}"/>
    <cellStyle name="style1660408022232" xfId="62" xr:uid="{08EA8A1A-E371-4BE9-BE7A-B71ADD6C0A8A}"/>
    <cellStyle name="style1660408022604" xfId="55" xr:uid="{26711085-EC6B-4F53-A078-D522F112A23A}"/>
    <cellStyle name="style1660408022674" xfId="53" xr:uid="{EF5349DF-0DFF-4100-8AE8-146CF3806B14}"/>
    <cellStyle name="style1660408022774" xfId="54" xr:uid="{4078AB16-A430-46D2-8488-954C5E6FB992}"/>
    <cellStyle name="style1660408022866" xfId="59" xr:uid="{CE7E7D22-4284-40E5-BBE6-D5F9B3373699}"/>
    <cellStyle name="style1660408022970" xfId="63" xr:uid="{5E1EE308-E6C2-4AEB-AC2C-1BE917E62BB0}"/>
    <cellStyle name="style1660408023061" xfId="64" xr:uid="{D86E6CF0-3EF8-414C-9FA8-2029DDC2DB50}"/>
    <cellStyle name="style1661162580265" xfId="1" xr:uid="{00000000-0005-0000-0000-000001000000}"/>
    <cellStyle name="style1661162580390" xfId="2" xr:uid="{00000000-0005-0000-0000-000002000000}"/>
    <cellStyle name="style1661162580483" xfId="3" xr:uid="{00000000-0005-0000-0000-000003000000}"/>
    <cellStyle name="style1661162580602" xfId="4" xr:uid="{00000000-0005-0000-0000-000004000000}"/>
    <cellStyle name="style1661162580720" xfId="5" xr:uid="{00000000-0005-0000-0000-000005000000}"/>
    <cellStyle name="style1661162580821" xfId="6" xr:uid="{00000000-0005-0000-0000-000006000000}"/>
    <cellStyle name="style1661162580894" xfId="7" xr:uid="{00000000-0005-0000-0000-000007000000}"/>
    <cellStyle name="style1661162581028" xfId="8" xr:uid="{00000000-0005-0000-0000-000008000000}"/>
    <cellStyle name="style1661162581152" xfId="9" xr:uid="{00000000-0005-0000-0000-000009000000}"/>
    <cellStyle name="style1661162581262" xfId="10" xr:uid="{00000000-0005-0000-0000-00000A000000}"/>
    <cellStyle name="style1661162581397" xfId="11" xr:uid="{00000000-0005-0000-0000-00000B000000}"/>
    <cellStyle name="style1661162581509" xfId="12" xr:uid="{00000000-0005-0000-0000-00000C000000}"/>
    <cellStyle name="style1661162581598" xfId="13" xr:uid="{00000000-0005-0000-0000-00000D000000}"/>
    <cellStyle name="style1661162581680" xfId="14" xr:uid="{00000000-0005-0000-0000-00000E000000}"/>
    <cellStyle name="style1661162581774" xfId="15" xr:uid="{00000000-0005-0000-0000-00000F000000}"/>
    <cellStyle name="style1661162581842" xfId="16" xr:uid="{00000000-0005-0000-0000-000010000000}"/>
    <cellStyle name="style1661162581918" xfId="17" xr:uid="{00000000-0005-0000-0000-000011000000}"/>
    <cellStyle name="style1661162582018" xfId="18" xr:uid="{00000000-0005-0000-0000-000012000000}"/>
    <cellStyle name="style1661162582095" xfId="19" xr:uid="{00000000-0005-0000-0000-000013000000}"/>
    <cellStyle name="style1661162582184" xfId="20" xr:uid="{00000000-0005-0000-0000-000014000000}"/>
    <cellStyle name="style1661162582279" xfId="21" xr:uid="{00000000-0005-0000-0000-000015000000}"/>
    <cellStyle name="style1661162582391" xfId="22" xr:uid="{00000000-0005-0000-0000-000016000000}"/>
    <cellStyle name="style1661162582499" xfId="23" xr:uid="{00000000-0005-0000-0000-000017000000}"/>
    <cellStyle name="style1661162582584" xfId="24" xr:uid="{00000000-0005-0000-0000-000018000000}"/>
    <cellStyle name="style1661162582673" xfId="25" xr:uid="{00000000-0005-0000-0000-000019000000}"/>
    <cellStyle name="style1661162582753" xfId="26" xr:uid="{00000000-0005-0000-0000-00001A000000}"/>
    <cellStyle name="style1661162582840" xfId="27" xr:uid="{00000000-0005-0000-0000-00001B000000}"/>
    <cellStyle name="style1661162582921" xfId="28" xr:uid="{00000000-0005-0000-0000-00001C000000}"/>
    <cellStyle name="style1661162583001" xfId="29" xr:uid="{00000000-0005-0000-0000-00001D000000}"/>
    <cellStyle name="style1661162583088" xfId="30" xr:uid="{00000000-0005-0000-0000-00001E000000}"/>
    <cellStyle name="style1661162583182" xfId="31" xr:uid="{00000000-0005-0000-0000-00001F000000}"/>
    <cellStyle name="style1661162583277" xfId="32" xr:uid="{00000000-0005-0000-0000-000020000000}"/>
    <cellStyle name="style1661162583365" xfId="33" xr:uid="{00000000-0005-0000-0000-000021000000}"/>
    <cellStyle name="style1661162583457" xfId="34" xr:uid="{00000000-0005-0000-0000-000022000000}"/>
    <cellStyle name="style1661162583550" xfId="35" xr:uid="{00000000-0005-0000-0000-000023000000}"/>
    <cellStyle name="style1661162583643" xfId="36" xr:uid="{00000000-0005-0000-0000-000024000000}"/>
    <cellStyle name="style1661162583713" xfId="37" xr:uid="{00000000-0005-0000-0000-000025000000}"/>
    <cellStyle name="style1661162583789" xfId="38" xr:uid="{00000000-0005-0000-0000-000026000000}"/>
    <cellStyle name="style1661162583888" xfId="39" xr:uid="{00000000-0005-0000-0000-000027000000}"/>
    <cellStyle name="style1661162583968" xfId="40" xr:uid="{00000000-0005-0000-0000-000028000000}"/>
    <cellStyle name="style1661162584049" xfId="41" xr:uid="{00000000-0005-0000-0000-000029000000}"/>
    <cellStyle name="style1661162584105" xfId="42" xr:uid="{00000000-0005-0000-0000-00002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Sheet1!$C$57:$C$58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Sheet1!$D$57:$D$58</c:f>
              <c:numCache>
                <c:formatCode>###0</c:formatCode>
                <c:ptCount val="2"/>
                <c:pt idx="0">
                  <c:v>165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2-46F5-B3DB-00F1CB2C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840528"/>
        <c:axId val="471847416"/>
      </c:barChart>
      <c:catAx>
        <c:axId val="47184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47416"/>
        <c:crosses val="autoZero"/>
        <c:auto val="1"/>
        <c:lblAlgn val="ctr"/>
        <c:lblOffset val="100"/>
        <c:noMultiLvlLbl val="0"/>
      </c:catAx>
      <c:valAx>
        <c:axId val="47184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4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FD-49FC-B176-0B7D313E51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FD-49FC-B176-0B7D313E51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FD-49FC-B176-0B7D313E51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FD-49FC-B176-0B7D313E51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EFD-49FC-B176-0B7D313E51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EFD-49FC-B176-0B7D313E51AE}"/>
              </c:ext>
            </c:extLst>
          </c:dPt>
          <c:cat>
            <c:strRef>
              <c:f>Sheet1!$C$171:$C$176</c:f>
              <c:strCache>
                <c:ptCount val="6"/>
                <c:pt idx="0">
                  <c:v>සාමාන්‍ය පෙළ දක්වා</c:v>
                </c:pt>
                <c:pt idx="1">
                  <c:v>උසස් පෙළ දක්වා</c:v>
                </c:pt>
                <c:pt idx="2">
                  <c:v>ඩිප්ලෝමා හා උසස් ඩිප්ලෝමා</c:v>
                </c:pt>
                <c:pt idx="3">
                  <c:v>විශ්වවිද්‍යාල ප්‍රථම උපාධිය</c:v>
                </c:pt>
                <c:pt idx="4">
                  <c:v>පශ්චාත් උපාධිය</c:v>
                </c:pt>
                <c:pt idx="5">
                  <c:v>වෙනත්</c:v>
                </c:pt>
              </c:strCache>
            </c:strRef>
          </c:cat>
          <c:val>
            <c:numRef>
              <c:f>Sheet1!$D$171:$D$176</c:f>
              <c:numCache>
                <c:formatCode>###0</c:formatCode>
                <c:ptCount val="6"/>
                <c:pt idx="0">
                  <c:v>41</c:v>
                </c:pt>
                <c:pt idx="1">
                  <c:v>86</c:v>
                </c:pt>
                <c:pt idx="2">
                  <c:v>43</c:v>
                </c:pt>
                <c:pt idx="3">
                  <c:v>101</c:v>
                </c:pt>
                <c:pt idx="4">
                  <c:v>10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C-43B3-9D7B-40582BEAC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Sheet1!$C$202:$C$208</c:f>
              <c:strCache>
                <c:ptCount val="7"/>
                <c:pt idx="0">
                  <c:v> ස්වයං රැකියා</c:v>
                </c:pt>
                <c:pt idx="1">
                  <c:v>තවම අධ්‍යාපනයේ නිරත වේ</c:v>
                </c:pt>
                <c:pt idx="2">
                  <c:v>පෞද්ගලික අංශයේ රැකියා</c:v>
                </c:pt>
                <c:pt idx="3">
                  <c:v>රැකියා විරහිත</c:v>
                </c:pt>
                <c:pt idx="4">
                  <c:v>රැකියාවක නිරත නොවේ</c:v>
                </c:pt>
                <c:pt idx="5">
                  <c:v>ස්වයං රැකියා</c:v>
                </c:pt>
                <c:pt idx="6">
                  <c:v>වෙනත්</c:v>
                </c:pt>
              </c:strCache>
            </c:strRef>
          </c:cat>
          <c:val>
            <c:numRef>
              <c:f>Sheet1!$D$202:$D$208</c:f>
              <c:numCache>
                <c:formatCode>###0</c:formatCode>
                <c:ptCount val="7"/>
                <c:pt idx="0">
                  <c:v>2</c:v>
                </c:pt>
                <c:pt idx="1">
                  <c:v>121</c:v>
                </c:pt>
                <c:pt idx="2">
                  <c:v>75</c:v>
                </c:pt>
                <c:pt idx="3">
                  <c:v>78</c:v>
                </c:pt>
                <c:pt idx="4">
                  <c:v>3</c:v>
                </c:pt>
                <c:pt idx="5">
                  <c:v>14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D-4FD0-BD05-C467EADA7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077216"/>
        <c:axId val="550077544"/>
      </c:barChart>
      <c:catAx>
        <c:axId val="5500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77544"/>
        <c:crosses val="autoZero"/>
        <c:auto val="1"/>
        <c:lblAlgn val="ctr"/>
        <c:lblOffset val="100"/>
        <c:noMultiLvlLbl val="0"/>
      </c:catAx>
      <c:valAx>
        <c:axId val="55007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7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1E-47D8-8086-5028B7CFC8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1E-47D8-8086-5028B7CFC8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1E-47D8-8086-5028B7CFC8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1E-47D8-8086-5028B7CFC8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E1E-47D8-8086-5028B7CFC8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E1E-47D8-8086-5028B7CFC8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E1E-47D8-8086-5028B7CFC8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E1E-47D8-8086-5028B7CFC817}"/>
              </c:ext>
            </c:extLst>
          </c:dPt>
          <c:cat>
            <c:strRef>
              <c:f>Sheet1!$C$202:$C$208</c:f>
              <c:strCache>
                <c:ptCount val="7"/>
                <c:pt idx="0">
                  <c:v> ස්වයං රැකියා</c:v>
                </c:pt>
                <c:pt idx="1">
                  <c:v>තවම අධ්‍යාපනයේ නිරත වේ</c:v>
                </c:pt>
                <c:pt idx="2">
                  <c:v>පෞද්ගලික අංශයේ රැකියා</c:v>
                </c:pt>
                <c:pt idx="3">
                  <c:v>රැකියා විරහිත</c:v>
                </c:pt>
                <c:pt idx="4">
                  <c:v>රැකියාවක නිරත නොවේ</c:v>
                </c:pt>
                <c:pt idx="5">
                  <c:v>ස්වයං රැකියා</c:v>
                </c:pt>
                <c:pt idx="6">
                  <c:v>වෙනත්</c:v>
                </c:pt>
              </c:strCache>
            </c:strRef>
          </c:cat>
          <c:val>
            <c:numRef>
              <c:f>Sheet1!$D$202:$D$208</c:f>
              <c:numCache>
                <c:formatCode>###0</c:formatCode>
                <c:ptCount val="7"/>
                <c:pt idx="0">
                  <c:v>2</c:v>
                </c:pt>
                <c:pt idx="1">
                  <c:v>121</c:v>
                </c:pt>
                <c:pt idx="2">
                  <c:v>75</c:v>
                </c:pt>
                <c:pt idx="3">
                  <c:v>78</c:v>
                </c:pt>
                <c:pt idx="4">
                  <c:v>3</c:v>
                </c:pt>
                <c:pt idx="5">
                  <c:v>14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F-45F0-9C54-154A28DBC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Sheet1!$C$234:$C$235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Sheet1!$D$234:$D$235</c:f>
              <c:numCache>
                <c:formatCode>###0</c:formatCode>
                <c:ptCount val="2"/>
                <c:pt idx="0">
                  <c:v>255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6-46F0-8D9A-7658586F4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380944"/>
        <c:axId val="584388160"/>
      </c:barChart>
      <c:catAx>
        <c:axId val="5843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88160"/>
        <c:crosses val="autoZero"/>
        <c:auto val="1"/>
        <c:lblAlgn val="ctr"/>
        <c:lblOffset val="100"/>
        <c:noMultiLvlLbl val="0"/>
      </c:catAx>
      <c:valAx>
        <c:axId val="5843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8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01-46E8-AB3D-39864E717C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01-46E8-AB3D-39864E717C4D}"/>
              </c:ext>
            </c:extLst>
          </c:dPt>
          <c:cat>
            <c:strRef>
              <c:f>Sheet1!$C$234:$C$235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Sheet1!$D$234:$D$235</c:f>
              <c:numCache>
                <c:formatCode>###0</c:formatCode>
                <c:ptCount val="2"/>
                <c:pt idx="0">
                  <c:v>255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8-4B73-8DC1-7F0EE894D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Sheet1!$C$291:$C$293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Sheet1!$D$291:$D$293</c:f>
              <c:numCache>
                <c:formatCode>###0</c:formatCode>
                <c:ptCount val="3"/>
                <c:pt idx="0">
                  <c:v>94</c:v>
                </c:pt>
                <c:pt idx="1">
                  <c:v>155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5-45BA-8DDC-011C96C40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365200"/>
        <c:axId val="584360608"/>
      </c:barChart>
      <c:catAx>
        <c:axId val="58436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60608"/>
        <c:crosses val="autoZero"/>
        <c:auto val="1"/>
        <c:lblAlgn val="ctr"/>
        <c:lblOffset val="100"/>
        <c:noMultiLvlLbl val="0"/>
      </c:catAx>
      <c:valAx>
        <c:axId val="5843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6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76-4621-914C-ECD9D61DDD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76-4621-914C-ECD9D61DDD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76-4621-914C-ECD9D61DDD2F}"/>
              </c:ext>
            </c:extLst>
          </c:dPt>
          <c:cat>
            <c:strRef>
              <c:f>Sheet1!$C$291:$C$293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Sheet1!$D$291:$D$293</c:f>
              <c:numCache>
                <c:formatCode>###0</c:formatCode>
                <c:ptCount val="3"/>
                <c:pt idx="0">
                  <c:v>94</c:v>
                </c:pt>
                <c:pt idx="1">
                  <c:v>155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6-4846-99EE-91AEA316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Sheet1!$C$354:$C$357</c:f>
              <c:strCache>
                <c:ptCount val="4"/>
                <c:pt idx="0">
                  <c:v>ඉහත දෙකටම කැමති නැත</c:v>
                </c:pt>
                <c:pt idx="1">
                  <c:v>පෞද්ගලික මාධ්‍ය ප්‍රවෘත්ති වාර්තාකරණය</c:v>
                </c:pt>
                <c:pt idx="2">
                  <c:v>රාජ්‍ය මාධ්‍ය ප්‍රවෘත්ති වාර්තාකරණය</c:v>
                </c:pt>
                <c:pt idx="3">
                  <c:v>රාජ්‍ය මාධ්‍ය ප්‍රවෘත්ති වාර්තාකරණය, පෞද්ගලික මාධ්‍ය ප්‍රවෘත්ති වාර්තාකරණය</c:v>
                </c:pt>
              </c:strCache>
            </c:strRef>
          </c:cat>
          <c:val>
            <c:numRef>
              <c:f>Sheet1!$D$354:$D$357</c:f>
              <c:numCache>
                <c:formatCode>###0</c:formatCode>
                <c:ptCount val="4"/>
                <c:pt idx="0">
                  <c:v>49</c:v>
                </c:pt>
                <c:pt idx="1">
                  <c:v>228</c:v>
                </c:pt>
                <c:pt idx="2">
                  <c:v>15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3-41BF-B52D-01A762BC6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377992"/>
        <c:axId val="584378648"/>
      </c:barChart>
      <c:catAx>
        <c:axId val="58437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78648"/>
        <c:crosses val="autoZero"/>
        <c:auto val="1"/>
        <c:lblAlgn val="ctr"/>
        <c:lblOffset val="100"/>
        <c:noMultiLvlLbl val="0"/>
      </c:catAx>
      <c:valAx>
        <c:axId val="58437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77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37-40AB-8025-6ED978240A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37-40AB-8025-6ED978240A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37-40AB-8025-6ED978240A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37-40AB-8025-6ED978240A33}"/>
              </c:ext>
            </c:extLst>
          </c:dPt>
          <c:cat>
            <c:strRef>
              <c:f>Sheet1!$C$354:$C$357</c:f>
              <c:strCache>
                <c:ptCount val="4"/>
                <c:pt idx="0">
                  <c:v>ඉහත දෙකටම කැමති නැත</c:v>
                </c:pt>
                <c:pt idx="1">
                  <c:v>පෞද්ගලික මාධ්‍ය ප්‍රවෘත්ති වාර්තාකරණය</c:v>
                </c:pt>
                <c:pt idx="2">
                  <c:v>රාජ්‍ය මාධ්‍ය ප්‍රවෘත්ති වාර්තාකරණය</c:v>
                </c:pt>
                <c:pt idx="3">
                  <c:v>රාජ්‍ය මාධ්‍ය ප්‍රවෘත්ති වාර්තාකරණය, පෞද්ගලික මාධ්‍ය ප්‍රවෘත්ති වාර්තාකරණය</c:v>
                </c:pt>
              </c:strCache>
            </c:strRef>
          </c:cat>
          <c:val>
            <c:numRef>
              <c:f>Sheet1!$D$354:$D$357</c:f>
              <c:numCache>
                <c:formatCode>###0</c:formatCode>
                <c:ptCount val="4"/>
                <c:pt idx="0">
                  <c:v>49</c:v>
                </c:pt>
                <c:pt idx="1">
                  <c:v>228</c:v>
                </c:pt>
                <c:pt idx="2">
                  <c:v>15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5-46EA-BFD1-E55B484D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Sheet1!$C$383:$C$387</c:f>
              <c:strCache>
                <c:ptCount val="5"/>
                <c:pt idx="0">
                  <c:v>Breaking news</c:v>
                </c:pt>
                <c:pt idx="1">
                  <c:v>උදෑසන ප්‍රධාන පුවත් විකාශය</c:v>
                </c:pt>
                <c:pt idx="2">
                  <c:v>පැයෙන් පැය ප්‍රවෘත්ති විකාශ</c:v>
                </c:pt>
                <c:pt idx="3">
                  <c:v>මධ්‍යහන ප්‍රධාන පුවත් විකාශය</c:v>
                </c:pt>
                <c:pt idx="4">
                  <c:v>රාත්‍රී ප්‍රධාන පුවත් විකාශය</c:v>
                </c:pt>
              </c:strCache>
            </c:strRef>
          </c:cat>
          <c:val>
            <c:numRef>
              <c:f>Sheet1!$D$383:$D$387</c:f>
              <c:numCache>
                <c:formatCode>###0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2</c:v>
                </c:pt>
                <c:pt idx="3">
                  <c:v>18</c:v>
                </c:pt>
                <c:pt idx="4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5-4B7D-AAB8-359EC02F8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55512"/>
        <c:axId val="551355840"/>
      </c:barChart>
      <c:catAx>
        <c:axId val="55135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55840"/>
        <c:crosses val="autoZero"/>
        <c:auto val="1"/>
        <c:lblAlgn val="ctr"/>
        <c:lblOffset val="100"/>
        <c:noMultiLvlLbl val="0"/>
      </c:catAx>
      <c:valAx>
        <c:axId val="5513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5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44-420B-B716-856CEA6CE0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44-420B-B716-856CEA6CE02E}"/>
              </c:ext>
            </c:extLst>
          </c:dPt>
          <c:cat>
            <c:strRef>
              <c:f>Sheet1!$C$57:$C$58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Sheet1!$D$57:$D$58</c:f>
              <c:numCache>
                <c:formatCode>###0</c:formatCode>
                <c:ptCount val="2"/>
                <c:pt idx="0">
                  <c:v>165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0-4135-A54F-F73B2F62E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6E-4A3A-867D-974A2837FF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6E-4A3A-867D-974A2837FF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6E-4A3A-867D-974A2837FF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6E-4A3A-867D-974A2837FF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6E-4A3A-867D-974A2837FF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6E-4A3A-867D-974A2837FF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96E-4A3A-867D-974A2837FF1D}"/>
              </c:ext>
            </c:extLst>
          </c:dPt>
          <c:cat>
            <c:strRef>
              <c:f>Sheet1!$C$383:$C$387</c:f>
              <c:strCache>
                <c:ptCount val="5"/>
                <c:pt idx="0">
                  <c:v>Breaking news</c:v>
                </c:pt>
                <c:pt idx="1">
                  <c:v>උදෑසන ප්‍රධාන පුවත් විකාශය</c:v>
                </c:pt>
                <c:pt idx="2">
                  <c:v>පැයෙන් පැය ප්‍රවෘත්ති විකාශ</c:v>
                </c:pt>
                <c:pt idx="3">
                  <c:v>මධ්‍යහන ප්‍රධාන පුවත් විකාශය</c:v>
                </c:pt>
                <c:pt idx="4">
                  <c:v>රාත්‍රී ප්‍රධාන පුවත් විකාශය</c:v>
                </c:pt>
              </c:strCache>
            </c:strRef>
          </c:cat>
          <c:val>
            <c:numRef>
              <c:f>Sheet1!$D$383:$D$387</c:f>
              <c:numCache>
                <c:formatCode>###0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2</c:v>
                </c:pt>
                <c:pt idx="3">
                  <c:v>18</c:v>
                </c:pt>
                <c:pt idx="4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5-45E2-A201-B1150DE3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Sheet1!$C$413:$C$419</c:f>
              <c:strCache>
                <c:ptCount val="7"/>
                <c:pt idx="0">
                  <c:v>ජාතික රූපවාහිනිය</c:v>
                </c:pt>
                <c:pt idx="1">
                  <c:v>දෙරණ</c:v>
                </c:pt>
                <c:pt idx="2">
                  <c:v>වෙනත්</c:v>
                </c:pt>
                <c:pt idx="3">
                  <c:v>සියත</c:v>
                </c:pt>
                <c:pt idx="4">
                  <c:v>සිරස</c:v>
                </c:pt>
                <c:pt idx="5">
                  <c:v>ස්වාධීන රූපවාහිනිය</c:v>
                </c:pt>
                <c:pt idx="6">
                  <c:v>හිරු</c:v>
                </c:pt>
              </c:strCache>
            </c:strRef>
          </c:cat>
          <c:val>
            <c:numRef>
              <c:f>Sheet1!$D$413:$D$419</c:f>
              <c:numCache>
                <c:formatCode>###0</c:formatCode>
                <c:ptCount val="7"/>
                <c:pt idx="0">
                  <c:v>5</c:v>
                </c:pt>
                <c:pt idx="1">
                  <c:v>56</c:v>
                </c:pt>
                <c:pt idx="2">
                  <c:v>11</c:v>
                </c:pt>
                <c:pt idx="3">
                  <c:v>64</c:v>
                </c:pt>
                <c:pt idx="4">
                  <c:v>137</c:v>
                </c:pt>
                <c:pt idx="5">
                  <c:v>9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3-4A6F-827F-C7A1017E8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783504"/>
        <c:axId val="585776616"/>
      </c:barChart>
      <c:catAx>
        <c:axId val="58578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76616"/>
        <c:crosses val="autoZero"/>
        <c:auto val="1"/>
        <c:lblAlgn val="ctr"/>
        <c:lblOffset val="100"/>
        <c:noMultiLvlLbl val="0"/>
      </c:catAx>
      <c:valAx>
        <c:axId val="58577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8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3F-4264-A871-6A277DC442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3F-4264-A871-6A277DC442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3F-4264-A871-6A277DC442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3F-4264-A871-6A277DC442D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73F-4264-A871-6A277DC442D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73F-4264-A871-6A277DC442D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73F-4264-A871-6A277DC442D5}"/>
              </c:ext>
            </c:extLst>
          </c:dPt>
          <c:cat>
            <c:strRef>
              <c:f>Sheet1!$C$413:$C$419</c:f>
              <c:strCache>
                <c:ptCount val="7"/>
                <c:pt idx="0">
                  <c:v>ජාතික රූපවාහිනිය</c:v>
                </c:pt>
                <c:pt idx="1">
                  <c:v>දෙරණ</c:v>
                </c:pt>
                <c:pt idx="2">
                  <c:v>වෙනත්</c:v>
                </c:pt>
                <c:pt idx="3">
                  <c:v>සියත</c:v>
                </c:pt>
                <c:pt idx="4">
                  <c:v>සිරස</c:v>
                </c:pt>
                <c:pt idx="5">
                  <c:v>ස්වාධීන රූපවාහිනිය</c:v>
                </c:pt>
                <c:pt idx="6">
                  <c:v>හිරු</c:v>
                </c:pt>
              </c:strCache>
            </c:strRef>
          </c:cat>
          <c:val>
            <c:numRef>
              <c:f>Sheet1!$D$413:$D$419</c:f>
              <c:numCache>
                <c:formatCode>###0</c:formatCode>
                <c:ptCount val="7"/>
                <c:pt idx="0">
                  <c:v>5</c:v>
                </c:pt>
                <c:pt idx="1">
                  <c:v>56</c:v>
                </c:pt>
                <c:pt idx="2">
                  <c:v>11</c:v>
                </c:pt>
                <c:pt idx="3">
                  <c:v>64</c:v>
                </c:pt>
                <c:pt idx="4">
                  <c:v>137</c:v>
                </c:pt>
                <c:pt idx="5">
                  <c:v>9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7-4E22-8EF0-DE3D85D71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Sheet1!$C$475:$C$478</c:f>
              <c:strCache>
                <c:ptCount val="4"/>
                <c:pt idx="0">
                  <c:v>ඔව්</c:v>
                </c:pt>
                <c:pt idx="1">
                  <c:v>කිසිම දැනුම්ක් නැත</c:v>
                </c:pt>
                <c:pt idx="2">
                  <c:v>තරමක දැනුම්ක් පවතී</c:v>
                </c:pt>
                <c:pt idx="3">
                  <c:v>දැනුම්ක් ලබා ගැනීමට කැමැත්තක් ඇත</c:v>
                </c:pt>
              </c:strCache>
            </c:strRef>
          </c:cat>
          <c:val>
            <c:numRef>
              <c:f>Sheet1!$D$475:$D$478</c:f>
              <c:numCache>
                <c:formatCode>###0</c:formatCode>
                <c:ptCount val="4"/>
                <c:pt idx="0">
                  <c:v>26</c:v>
                </c:pt>
                <c:pt idx="1">
                  <c:v>27</c:v>
                </c:pt>
                <c:pt idx="2">
                  <c:v>183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9-49F3-8248-8E80EB22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768744"/>
        <c:axId val="585773336"/>
      </c:barChart>
      <c:catAx>
        <c:axId val="58576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73336"/>
        <c:crosses val="autoZero"/>
        <c:auto val="1"/>
        <c:lblAlgn val="ctr"/>
        <c:lblOffset val="100"/>
        <c:noMultiLvlLbl val="0"/>
      </c:catAx>
      <c:valAx>
        <c:axId val="5857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6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02-4033-BB01-BC56C10FBA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02-4033-BB01-BC56C10FBA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02-4033-BB01-BC56C10FBA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02-4033-BB01-BC56C10FBA6A}"/>
              </c:ext>
            </c:extLst>
          </c:dPt>
          <c:cat>
            <c:strRef>
              <c:f>Sheet1!$C$475:$C$478</c:f>
              <c:strCache>
                <c:ptCount val="4"/>
                <c:pt idx="0">
                  <c:v>ඔව්</c:v>
                </c:pt>
                <c:pt idx="1">
                  <c:v>කිසිම දැනුම්ක් නැත</c:v>
                </c:pt>
                <c:pt idx="2">
                  <c:v>තරමක දැනුම්ක් පවතී</c:v>
                </c:pt>
                <c:pt idx="3">
                  <c:v>දැනුම්ක් ලබා ගැනීමට කැමැත්තක් ඇත</c:v>
                </c:pt>
              </c:strCache>
            </c:strRef>
          </c:cat>
          <c:val>
            <c:numRef>
              <c:f>Sheet1!$D$475:$D$478</c:f>
              <c:numCache>
                <c:formatCode>###0</c:formatCode>
                <c:ptCount val="4"/>
                <c:pt idx="0">
                  <c:v>26</c:v>
                </c:pt>
                <c:pt idx="1">
                  <c:v>27</c:v>
                </c:pt>
                <c:pt idx="2">
                  <c:v>183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A-46DE-9ECB-16A385B5A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Sheet1!$C$504:$C$507</c:f>
              <c:strCache>
                <c:ptCount val="4"/>
                <c:pt idx="0">
                  <c:v>ඔව්</c:v>
                </c:pt>
                <c:pt idx="1">
                  <c:v>කිසිම අදහසක් නැත</c:v>
                </c:pt>
                <c:pt idx="2">
                  <c:v>තරමක් දුරට</c:v>
                </c:pt>
                <c:pt idx="3">
                  <c:v>නැත</c:v>
                </c:pt>
              </c:strCache>
            </c:strRef>
          </c:cat>
          <c:val>
            <c:numRef>
              <c:f>Sheet1!$D$504:$D$507</c:f>
              <c:numCache>
                <c:formatCode>###0</c:formatCode>
                <c:ptCount val="4"/>
                <c:pt idx="0">
                  <c:v>67</c:v>
                </c:pt>
                <c:pt idx="1">
                  <c:v>27</c:v>
                </c:pt>
                <c:pt idx="2">
                  <c:v>174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B-4572-8309-B6AB50075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654616"/>
        <c:axId val="98773496"/>
      </c:barChart>
      <c:catAx>
        <c:axId val="55265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3496"/>
        <c:crosses val="autoZero"/>
        <c:auto val="1"/>
        <c:lblAlgn val="ctr"/>
        <c:lblOffset val="100"/>
        <c:noMultiLvlLbl val="0"/>
      </c:catAx>
      <c:valAx>
        <c:axId val="9877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5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8D-473F-8524-0C36A40AE0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8D-473F-8524-0C36A40AE0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8D-473F-8524-0C36A40AE0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8D-473F-8524-0C36A40AE0E8}"/>
              </c:ext>
            </c:extLst>
          </c:dPt>
          <c:cat>
            <c:strRef>
              <c:f>Sheet1!$C$504:$C$507</c:f>
              <c:strCache>
                <c:ptCount val="4"/>
                <c:pt idx="0">
                  <c:v>ඔව්</c:v>
                </c:pt>
                <c:pt idx="1">
                  <c:v>කිසිම අදහසක් නැත</c:v>
                </c:pt>
                <c:pt idx="2">
                  <c:v>තරමක් දුරට</c:v>
                </c:pt>
                <c:pt idx="3">
                  <c:v>නැත</c:v>
                </c:pt>
              </c:strCache>
            </c:strRef>
          </c:cat>
          <c:val>
            <c:numRef>
              <c:f>Sheet1!$D$504:$D$507</c:f>
              <c:numCache>
                <c:formatCode>###0</c:formatCode>
                <c:ptCount val="4"/>
                <c:pt idx="0">
                  <c:v>67</c:v>
                </c:pt>
                <c:pt idx="1">
                  <c:v>27</c:v>
                </c:pt>
                <c:pt idx="2">
                  <c:v>174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A-4045-82AA-8E9DF272D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Sheet1!$C$533:$C$535</c:f>
              <c:strCache>
                <c:ptCount val="3"/>
                <c:pt idx="0">
                  <c:v>ඔව්</c:v>
                </c:pt>
                <c:pt idx="1">
                  <c:v>කිසිදු අදහසක් නොමැත</c:v>
                </c:pt>
                <c:pt idx="2">
                  <c:v>නැත</c:v>
                </c:pt>
              </c:strCache>
            </c:strRef>
          </c:cat>
          <c:val>
            <c:numRef>
              <c:f>Sheet1!$D$533:$D$535</c:f>
              <c:numCache>
                <c:formatCode>###0</c:formatCode>
                <c:ptCount val="3"/>
                <c:pt idx="0">
                  <c:v>274</c:v>
                </c:pt>
                <c:pt idx="1">
                  <c:v>12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E-4527-BAD4-3131AA143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130408"/>
        <c:axId val="589138608"/>
      </c:barChart>
      <c:catAx>
        <c:axId val="58913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38608"/>
        <c:crosses val="autoZero"/>
        <c:auto val="1"/>
        <c:lblAlgn val="ctr"/>
        <c:lblOffset val="100"/>
        <c:noMultiLvlLbl val="0"/>
      </c:catAx>
      <c:valAx>
        <c:axId val="5891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3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4F-465A-8A9A-BBF838F221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4F-465A-8A9A-BBF838F221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4F-465A-8A9A-BBF838F22148}"/>
              </c:ext>
            </c:extLst>
          </c:dPt>
          <c:cat>
            <c:strRef>
              <c:f>Sheet1!$C$533:$C$535</c:f>
              <c:strCache>
                <c:ptCount val="3"/>
                <c:pt idx="0">
                  <c:v>ඔව්</c:v>
                </c:pt>
                <c:pt idx="1">
                  <c:v>කිසිදු අදහසක් නොමැත</c:v>
                </c:pt>
                <c:pt idx="2">
                  <c:v>නැත</c:v>
                </c:pt>
              </c:strCache>
            </c:strRef>
          </c:cat>
          <c:val>
            <c:numRef>
              <c:f>Sheet1!$D$533:$D$535</c:f>
              <c:numCache>
                <c:formatCode>###0</c:formatCode>
                <c:ptCount val="3"/>
                <c:pt idx="0">
                  <c:v>274</c:v>
                </c:pt>
                <c:pt idx="1">
                  <c:v>12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1-4B04-BB40-2654D3CB3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Sheet1!$C$561:$C$563</c:f>
              <c:strCache>
                <c:ptCount val="3"/>
                <c:pt idx="0">
                  <c:v>ඔව්</c:v>
                </c:pt>
                <c:pt idx="1">
                  <c:v>කිසිම අදහසක් නොමැත</c:v>
                </c:pt>
                <c:pt idx="2">
                  <c:v>නැත</c:v>
                </c:pt>
              </c:strCache>
            </c:strRef>
          </c:cat>
          <c:val>
            <c:numRef>
              <c:f>Sheet1!$D$561:$D$563</c:f>
              <c:numCache>
                <c:formatCode>###0</c:formatCode>
                <c:ptCount val="3"/>
                <c:pt idx="0">
                  <c:v>62</c:v>
                </c:pt>
                <c:pt idx="1">
                  <c:v>51</c:v>
                </c:pt>
                <c:pt idx="2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3-49F0-89BC-5F06175B5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123848"/>
        <c:axId val="589129424"/>
      </c:barChart>
      <c:catAx>
        <c:axId val="58912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29424"/>
        <c:crosses val="autoZero"/>
        <c:auto val="1"/>
        <c:lblAlgn val="ctr"/>
        <c:lblOffset val="100"/>
        <c:noMultiLvlLbl val="0"/>
      </c:catAx>
      <c:valAx>
        <c:axId val="5891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2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Sheet1!$C$85:$C$87</c:f>
              <c:strCache>
                <c:ptCount val="3"/>
                <c:pt idx="0">
                  <c:v>කළුතර</c:v>
                </c:pt>
                <c:pt idx="1">
                  <c:v>පොළොන්නරුව</c:v>
                </c:pt>
                <c:pt idx="2">
                  <c:v>මාතලේ</c:v>
                </c:pt>
              </c:strCache>
            </c:strRef>
          </c:cat>
          <c:val>
            <c:numRef>
              <c:f>Sheet1!$D$85:$D$87</c:f>
              <c:numCache>
                <c:formatCode>###0</c:formatCode>
                <c:ptCount val="3"/>
                <c:pt idx="0">
                  <c:v>101</c:v>
                </c:pt>
                <c:pt idx="1">
                  <c:v>100</c:v>
                </c:pt>
                <c:pt idx="2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7-4405-BDB0-271444F2B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080824"/>
        <c:axId val="550074920"/>
      </c:barChart>
      <c:catAx>
        <c:axId val="55008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74920"/>
        <c:crosses val="autoZero"/>
        <c:auto val="1"/>
        <c:lblAlgn val="ctr"/>
        <c:lblOffset val="100"/>
        <c:noMultiLvlLbl val="0"/>
      </c:catAx>
      <c:valAx>
        <c:axId val="5500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8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F0-46A3-A14B-B65DC970A6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F0-46A3-A14B-B65DC970A6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F0-46A3-A14B-B65DC970A642}"/>
              </c:ext>
            </c:extLst>
          </c:dPt>
          <c:cat>
            <c:strRef>
              <c:f>Sheet1!$C$561:$C$563</c:f>
              <c:strCache>
                <c:ptCount val="3"/>
                <c:pt idx="0">
                  <c:v>ඔව්</c:v>
                </c:pt>
                <c:pt idx="1">
                  <c:v>කිසිම අදහසක් නොමැත</c:v>
                </c:pt>
                <c:pt idx="2">
                  <c:v>නැත</c:v>
                </c:pt>
              </c:strCache>
            </c:strRef>
          </c:cat>
          <c:val>
            <c:numRef>
              <c:f>Sheet1!$D$561:$D$563</c:f>
              <c:numCache>
                <c:formatCode>###0</c:formatCode>
                <c:ptCount val="3"/>
                <c:pt idx="0">
                  <c:v>62</c:v>
                </c:pt>
                <c:pt idx="1">
                  <c:v>51</c:v>
                </c:pt>
                <c:pt idx="2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7-44C0-9000-7D0B773C4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Sheet1!$C$610:$C$614</c:f>
              <c:strCache>
                <c:ptCount val="5"/>
                <c:pt idx="0">
                  <c:v>අසතුටුදායකයි</c:v>
                </c:pt>
                <c:pt idx="1">
                  <c:v>කිසිදු අදහසක් නොමැත</c:v>
                </c:pt>
                <c:pt idx="2">
                  <c:v>තරමක් සතුටුදායකයි</c:v>
                </c:pt>
                <c:pt idx="3">
                  <c:v>මධ්‍යස්ථයි</c:v>
                </c:pt>
                <c:pt idx="4">
                  <c:v>සතුටුදායකයි</c:v>
                </c:pt>
              </c:strCache>
            </c:strRef>
          </c:cat>
          <c:val>
            <c:numRef>
              <c:f>Sheet1!$D$610:$D$614</c:f>
              <c:numCache>
                <c:formatCode>###0</c:formatCode>
                <c:ptCount val="5"/>
                <c:pt idx="0">
                  <c:v>76</c:v>
                </c:pt>
                <c:pt idx="1">
                  <c:v>18</c:v>
                </c:pt>
                <c:pt idx="2">
                  <c:v>53</c:v>
                </c:pt>
                <c:pt idx="3">
                  <c:v>127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4-4909-8402-0B03BCD7B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137952"/>
        <c:axId val="589130080"/>
      </c:barChart>
      <c:catAx>
        <c:axId val="58913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30080"/>
        <c:crosses val="autoZero"/>
        <c:auto val="1"/>
        <c:lblAlgn val="ctr"/>
        <c:lblOffset val="100"/>
        <c:noMultiLvlLbl val="0"/>
      </c:catAx>
      <c:valAx>
        <c:axId val="5891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3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03-4755-8C23-4BE6E5A0A3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03-4755-8C23-4BE6E5A0A3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03-4755-8C23-4BE6E5A0A3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03-4755-8C23-4BE6E5A0A3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203-4755-8C23-4BE6E5A0A30A}"/>
              </c:ext>
            </c:extLst>
          </c:dPt>
          <c:cat>
            <c:strRef>
              <c:f>Sheet1!$C$610:$C$614</c:f>
              <c:strCache>
                <c:ptCount val="5"/>
                <c:pt idx="0">
                  <c:v>අසතුටුදායකයි</c:v>
                </c:pt>
                <c:pt idx="1">
                  <c:v>කිසිදු අදහසක් නොමැත</c:v>
                </c:pt>
                <c:pt idx="2">
                  <c:v>තරමක් සතුටුදායකයි</c:v>
                </c:pt>
                <c:pt idx="3">
                  <c:v>මධ්‍යස්ථයි</c:v>
                </c:pt>
                <c:pt idx="4">
                  <c:v>සතුටුදායකයි</c:v>
                </c:pt>
              </c:strCache>
            </c:strRef>
          </c:cat>
          <c:val>
            <c:numRef>
              <c:f>Sheet1!$D$610:$D$614</c:f>
              <c:numCache>
                <c:formatCode>###0</c:formatCode>
                <c:ptCount val="5"/>
                <c:pt idx="0">
                  <c:v>76</c:v>
                </c:pt>
                <c:pt idx="1">
                  <c:v>18</c:v>
                </c:pt>
                <c:pt idx="2">
                  <c:v>53</c:v>
                </c:pt>
                <c:pt idx="3">
                  <c:v>127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5-400D-95F7-3CC770844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Sheet1!$C$640:$C$643</c:f>
              <c:strCache>
                <c:ptCount val="4"/>
                <c:pt idx="0">
                  <c:v>ඒ පිළිබඳ කිසිදු අදහසක් නැත</c:v>
                </c:pt>
                <c:pt idx="1">
                  <c:v>ඔව්, සැලකිල්ලක් දැක්විය යුතුයි</c:v>
                </c:pt>
                <c:pt idx="2">
                  <c:v>නැත, සැලකිල්ලක් නොදැක්විය යුතුයි</c:v>
                </c:pt>
                <c:pt idx="3">
                  <c:v>මධ්‍යස්ථයි</c:v>
                </c:pt>
              </c:strCache>
            </c:strRef>
          </c:cat>
          <c:val>
            <c:numRef>
              <c:f>Sheet1!$D$640:$D$643</c:f>
              <c:numCache>
                <c:formatCode>###0</c:formatCode>
                <c:ptCount val="4"/>
                <c:pt idx="0">
                  <c:v>14</c:v>
                </c:pt>
                <c:pt idx="1">
                  <c:v>227</c:v>
                </c:pt>
                <c:pt idx="2">
                  <c:v>9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D-408D-9A21-4995569C1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142216"/>
        <c:axId val="589148448"/>
      </c:barChart>
      <c:catAx>
        <c:axId val="58914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48448"/>
        <c:crosses val="autoZero"/>
        <c:auto val="1"/>
        <c:lblAlgn val="ctr"/>
        <c:lblOffset val="100"/>
        <c:noMultiLvlLbl val="0"/>
      </c:catAx>
      <c:valAx>
        <c:axId val="5891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4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AA-43D6-952B-EE2F3860D9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AA-43D6-952B-EE2F3860D9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AA-43D6-952B-EE2F3860D9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AA-43D6-952B-EE2F3860D9F5}"/>
              </c:ext>
            </c:extLst>
          </c:dPt>
          <c:cat>
            <c:strRef>
              <c:f>Sheet1!$C$640:$C$643</c:f>
              <c:strCache>
                <c:ptCount val="4"/>
                <c:pt idx="0">
                  <c:v>ඒ පිළිබඳ කිසිදු අදහසක් නැත</c:v>
                </c:pt>
                <c:pt idx="1">
                  <c:v>ඔව්, සැලකිල්ලක් දැක්විය යුතුයි</c:v>
                </c:pt>
                <c:pt idx="2">
                  <c:v>නැත, සැලකිල්ලක් නොදැක්විය යුතුයි</c:v>
                </c:pt>
                <c:pt idx="3">
                  <c:v>මධ්‍යස්ථයි</c:v>
                </c:pt>
              </c:strCache>
            </c:strRef>
          </c:cat>
          <c:val>
            <c:numRef>
              <c:f>Sheet1!$D$640:$D$643</c:f>
              <c:numCache>
                <c:formatCode>###0</c:formatCode>
                <c:ptCount val="4"/>
                <c:pt idx="0">
                  <c:v>14</c:v>
                </c:pt>
                <c:pt idx="1">
                  <c:v>227</c:v>
                </c:pt>
                <c:pt idx="2">
                  <c:v>9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5-4A43-B2E8-E6F1690D8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Sheet1!$C$256:$C$262</c:f>
              <c:strCache>
                <c:ptCount val="7"/>
                <c:pt idx="0">
                  <c:v>රූපවාහිනිය</c:v>
                </c:pt>
                <c:pt idx="1">
                  <c:v>ගුවන් විදුලිය</c:v>
                </c:pt>
                <c:pt idx="2">
                  <c:v>පුවත්පත්</c:v>
                </c:pt>
                <c:pt idx="3">
                  <c:v>අන්තර්ජාලය</c:v>
                </c:pt>
                <c:pt idx="4">
                  <c:v>සමාජ මාධ්‍ය</c:v>
                </c:pt>
                <c:pt idx="5">
                  <c:v>කට කතා</c:v>
                </c:pt>
                <c:pt idx="6">
                  <c:v>වෙනත්</c:v>
                </c:pt>
              </c:strCache>
            </c:strRef>
          </c:cat>
          <c:val>
            <c:numRef>
              <c:f>Sheet1!$D$256:$D$262</c:f>
              <c:numCache>
                <c:formatCode>###0</c:formatCode>
                <c:ptCount val="7"/>
                <c:pt idx="0">
                  <c:v>172</c:v>
                </c:pt>
                <c:pt idx="1">
                  <c:v>56</c:v>
                </c:pt>
                <c:pt idx="2">
                  <c:v>44</c:v>
                </c:pt>
                <c:pt idx="3">
                  <c:v>160</c:v>
                </c:pt>
                <c:pt idx="4">
                  <c:v>182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3-4A1E-9751-7351A96DF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61416"/>
        <c:axId val="551361744"/>
      </c:barChart>
      <c:catAx>
        <c:axId val="55136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61744"/>
        <c:crosses val="autoZero"/>
        <c:auto val="1"/>
        <c:lblAlgn val="ctr"/>
        <c:lblOffset val="100"/>
        <c:noMultiLvlLbl val="0"/>
      </c:catAx>
      <c:valAx>
        <c:axId val="5513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6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Sheet1!$C$320:$C$324</c:f>
              <c:strCache>
                <c:ptCount val="5"/>
                <c:pt idx="0">
                  <c:v>දෛනික තොරතුරු දැනදැනගැනීමට</c:v>
                </c:pt>
                <c:pt idx="1">
                  <c:v>පුුරුද්දක් වශයෙන්</c:v>
                </c:pt>
                <c:pt idx="2">
                  <c:v>නිවෙසේ වෙනත් මාධ්‍යයක්නොමැති නිසා</c:v>
                </c:pt>
                <c:pt idx="3">
                  <c:v>විනෝදාංශයක් ලෙසරූපවාහිනිය නරඹන නිසා</c:v>
                </c:pt>
                <c:pt idx="4">
                  <c:v>වෙනත්</c:v>
                </c:pt>
              </c:strCache>
            </c:strRef>
          </c:cat>
          <c:val>
            <c:numRef>
              <c:f>Sheet1!$D$320:$D$324</c:f>
              <c:numCache>
                <c:formatCode>###0</c:formatCode>
                <c:ptCount val="5"/>
                <c:pt idx="0">
                  <c:v>196</c:v>
                </c:pt>
                <c:pt idx="1">
                  <c:v>46</c:v>
                </c:pt>
                <c:pt idx="2">
                  <c:v>14</c:v>
                </c:pt>
                <c:pt idx="3">
                  <c:v>52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B-4100-B77C-CA851B858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772112"/>
        <c:axId val="632765552"/>
      </c:barChart>
      <c:catAx>
        <c:axId val="6327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65552"/>
        <c:crosses val="autoZero"/>
        <c:auto val="1"/>
        <c:lblAlgn val="ctr"/>
        <c:lblOffset val="100"/>
        <c:noMultiLvlLbl val="0"/>
      </c:catAx>
      <c:valAx>
        <c:axId val="6327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7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Sheet1!$C$443:$C$448</c:f>
              <c:strCache>
                <c:ptCount val="6"/>
                <c:pt idx="0">
                  <c:v>අනෙක් නාලිකා වලට වඩා ඉතා ඉක්මනින්ම තොරතුරු ලබා දීම</c:v>
                </c:pt>
                <c:pt idx="1">
                  <c:v>අපක්ෂපාතී ලෙස තොරතුරු වාර්තාකරණය</c:v>
                </c:pt>
                <c:pt idx="2">
                  <c:v>නිරවද්‍යතාවය තහවුරු කරන තොරතුරු ලබාදීම</c:v>
                </c:pt>
                <c:pt idx="3">
                  <c:v>එම නාලිකාවේ ප්‍රවෘත්ති වාර්තාකරණයට  ඇති  ආකර්ෂණීය ස්වභාවය</c:v>
                </c:pt>
                <c:pt idx="4">
                  <c:v>පෞද්ගලිකව එම් නාලිකාවේ  විකාශනයන්ට  ඇති කැමැත්ත</c:v>
                </c:pt>
                <c:pt idx="5">
                  <c:v>කිසිදු අදහසක් නැත</c:v>
                </c:pt>
              </c:strCache>
            </c:strRef>
          </c:cat>
          <c:val>
            <c:numRef>
              <c:f>Sheet1!$D$443:$D$448</c:f>
              <c:numCache>
                <c:formatCode>###0</c:formatCode>
                <c:ptCount val="6"/>
                <c:pt idx="0">
                  <c:v>64</c:v>
                </c:pt>
                <c:pt idx="1">
                  <c:v>146</c:v>
                </c:pt>
                <c:pt idx="2">
                  <c:v>74</c:v>
                </c:pt>
                <c:pt idx="3">
                  <c:v>70</c:v>
                </c:pt>
                <c:pt idx="4">
                  <c:v>32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5-46E2-91ED-746003447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806552"/>
        <c:axId val="632810488"/>
      </c:barChart>
      <c:catAx>
        <c:axId val="63280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10488"/>
        <c:crosses val="autoZero"/>
        <c:auto val="1"/>
        <c:lblAlgn val="ctr"/>
        <c:lblOffset val="100"/>
        <c:noMultiLvlLbl val="0"/>
      </c:catAx>
      <c:valAx>
        <c:axId val="63281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0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Sheet1!$C$586:$C$591</c:f>
              <c:strCache>
                <c:ptCount val="6"/>
                <c:pt idx="0">
                  <c:v>1 සිද්ධිය පමණක්</c:v>
                </c:pt>
                <c:pt idx="1">
                  <c:v>2 සිද්ධිය පමණක්</c:v>
                </c:pt>
                <c:pt idx="2">
                  <c:v>3 සිද්ධිය පමණක්</c:v>
                </c:pt>
                <c:pt idx="3">
                  <c:v>ඉහත සඳහන් කළ සියලු සිද්ධීන්</c:v>
                </c:pt>
                <c:pt idx="4">
                  <c:v>ඉහත සඳහන් කළ කිසිදු  සිද්ධියක් මතකයේ නොමැත</c:v>
                </c:pt>
                <c:pt idx="5">
                  <c:v>කිසිදු අදහසක් නොමැත</c:v>
                </c:pt>
              </c:strCache>
            </c:strRef>
          </c:cat>
          <c:val>
            <c:numRef>
              <c:f>Sheet1!$D$586:$D$591</c:f>
              <c:numCache>
                <c:formatCode>###0</c:formatCode>
                <c:ptCount val="6"/>
                <c:pt idx="0">
                  <c:v>132</c:v>
                </c:pt>
                <c:pt idx="1">
                  <c:v>16</c:v>
                </c:pt>
                <c:pt idx="2">
                  <c:v>120</c:v>
                </c:pt>
                <c:pt idx="3">
                  <c:v>108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F-42D3-8971-31989FE7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759976"/>
        <c:axId val="632762928"/>
      </c:barChart>
      <c:catAx>
        <c:axId val="63275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62928"/>
        <c:crosses val="autoZero"/>
        <c:auto val="1"/>
        <c:lblAlgn val="ctr"/>
        <c:lblOffset val="100"/>
        <c:noMultiLvlLbl val="0"/>
      </c:catAx>
      <c:valAx>
        <c:axId val="6327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5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2B-4766-87E5-7B2DE96628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2B-4766-87E5-7B2DE96628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2B-4766-87E5-7B2DE966281A}"/>
              </c:ext>
            </c:extLst>
          </c:dPt>
          <c:cat>
            <c:strRef>
              <c:f>Sheet1!$C$85:$C$87</c:f>
              <c:strCache>
                <c:ptCount val="3"/>
                <c:pt idx="0">
                  <c:v>කළුතර</c:v>
                </c:pt>
                <c:pt idx="1">
                  <c:v>පොළොන්නරුව</c:v>
                </c:pt>
                <c:pt idx="2">
                  <c:v>මාතලේ</c:v>
                </c:pt>
              </c:strCache>
            </c:strRef>
          </c:cat>
          <c:val>
            <c:numRef>
              <c:f>Sheet1!$D$85:$D$87</c:f>
              <c:numCache>
                <c:formatCode>###0</c:formatCode>
                <c:ptCount val="3"/>
                <c:pt idx="0">
                  <c:v>101</c:v>
                </c:pt>
                <c:pt idx="1">
                  <c:v>100</c:v>
                </c:pt>
                <c:pt idx="2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5-4599-8105-0C69A144A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Sheet1!$C$113:$C$115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Sheet1!$D$113:$D$115</c:f>
              <c:numCache>
                <c:formatCode>###0</c:formatCode>
                <c:ptCount val="3"/>
                <c:pt idx="0">
                  <c:v>120</c:v>
                </c:pt>
                <c:pt idx="1">
                  <c:v>60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B-40C3-8BA1-A53B71AB8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658224"/>
        <c:axId val="552659864"/>
      </c:barChart>
      <c:catAx>
        <c:axId val="55265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59864"/>
        <c:crosses val="autoZero"/>
        <c:auto val="1"/>
        <c:lblAlgn val="ctr"/>
        <c:lblOffset val="100"/>
        <c:noMultiLvlLbl val="0"/>
      </c:catAx>
      <c:valAx>
        <c:axId val="55265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5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F6-4AC5-9383-11C384AE12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F6-4AC5-9383-11C384AE12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F6-4AC5-9383-11C384AE1293}"/>
              </c:ext>
            </c:extLst>
          </c:dPt>
          <c:cat>
            <c:strRef>
              <c:f>Sheet1!$C$113:$C$115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Sheet1!$D$113:$D$115</c:f>
              <c:numCache>
                <c:formatCode>###0</c:formatCode>
                <c:ptCount val="3"/>
                <c:pt idx="0">
                  <c:v>120</c:v>
                </c:pt>
                <c:pt idx="1">
                  <c:v>60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E-4DC3-918D-6511B41F1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Sheet1!$C$141:$C$145</c:f>
              <c:strCache>
                <c:ptCount val="5"/>
                <c:pt idx="0">
                  <c:v>• 18 - 28</c:v>
                </c:pt>
                <c:pt idx="1">
                  <c:v>• 29- 35</c:v>
                </c:pt>
                <c:pt idx="2">
                  <c:v>• 36- 45</c:v>
                </c:pt>
                <c:pt idx="3">
                  <c:v>• 46- 55</c:v>
                </c:pt>
                <c:pt idx="4">
                  <c:v>• 56 - 60</c:v>
                </c:pt>
              </c:strCache>
            </c:strRef>
          </c:cat>
          <c:val>
            <c:numRef>
              <c:f>Sheet1!$D$141:$D$145</c:f>
              <c:numCache>
                <c:formatCode>###0</c:formatCode>
                <c:ptCount val="5"/>
                <c:pt idx="0">
                  <c:v>96</c:v>
                </c:pt>
                <c:pt idx="1">
                  <c:v>89</c:v>
                </c:pt>
                <c:pt idx="2">
                  <c:v>40</c:v>
                </c:pt>
                <c:pt idx="3">
                  <c:v>44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B-408A-A4B1-301593441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660848"/>
        <c:axId val="552662816"/>
      </c:barChart>
      <c:catAx>
        <c:axId val="5526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62816"/>
        <c:crosses val="autoZero"/>
        <c:auto val="1"/>
        <c:lblAlgn val="ctr"/>
        <c:lblOffset val="100"/>
        <c:noMultiLvlLbl val="0"/>
      </c:catAx>
      <c:valAx>
        <c:axId val="5526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6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30-4E90-88EB-4E45D0B26F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30-4E90-88EB-4E45D0B26F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30-4E90-88EB-4E45D0B26F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30-4E90-88EB-4E45D0B26F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30-4E90-88EB-4E45D0B26FBD}"/>
              </c:ext>
            </c:extLst>
          </c:dPt>
          <c:cat>
            <c:strRef>
              <c:f>Sheet1!$C$141:$C$145</c:f>
              <c:strCache>
                <c:ptCount val="5"/>
                <c:pt idx="0">
                  <c:v>• 18 - 28</c:v>
                </c:pt>
                <c:pt idx="1">
                  <c:v>• 29- 35</c:v>
                </c:pt>
                <c:pt idx="2">
                  <c:v>• 36- 45</c:v>
                </c:pt>
                <c:pt idx="3">
                  <c:v>• 46- 55</c:v>
                </c:pt>
                <c:pt idx="4">
                  <c:v>• 56 - 60</c:v>
                </c:pt>
              </c:strCache>
            </c:strRef>
          </c:cat>
          <c:val>
            <c:numRef>
              <c:f>Sheet1!$D$141:$D$145</c:f>
              <c:numCache>
                <c:formatCode>###0</c:formatCode>
                <c:ptCount val="5"/>
                <c:pt idx="0">
                  <c:v>96</c:v>
                </c:pt>
                <c:pt idx="1">
                  <c:v>89</c:v>
                </c:pt>
                <c:pt idx="2">
                  <c:v>40</c:v>
                </c:pt>
                <c:pt idx="3">
                  <c:v>44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E-4AFC-A7FD-25F98E07A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Sheet1!$C$171:$C$176</c:f>
              <c:strCache>
                <c:ptCount val="6"/>
                <c:pt idx="0">
                  <c:v>සාමාන්‍ය පෙළ දක්වා</c:v>
                </c:pt>
                <c:pt idx="1">
                  <c:v>උසස් පෙළ දක්වා</c:v>
                </c:pt>
                <c:pt idx="2">
                  <c:v>ඩිප්ලෝමා හා උසස් ඩිප්ලෝමා</c:v>
                </c:pt>
                <c:pt idx="3">
                  <c:v>විශ්වවිද්‍යාල ප්‍රථම උපාධිය</c:v>
                </c:pt>
                <c:pt idx="4">
                  <c:v>පශ්චාත් උපාධිය</c:v>
                </c:pt>
                <c:pt idx="5">
                  <c:v>වෙනත්</c:v>
                </c:pt>
              </c:strCache>
            </c:strRef>
          </c:cat>
          <c:val>
            <c:numRef>
              <c:f>Sheet1!$D$171:$D$176</c:f>
              <c:numCache>
                <c:formatCode>###0</c:formatCode>
                <c:ptCount val="6"/>
                <c:pt idx="0">
                  <c:v>41</c:v>
                </c:pt>
                <c:pt idx="1">
                  <c:v>86</c:v>
                </c:pt>
                <c:pt idx="2">
                  <c:v>43</c:v>
                </c:pt>
                <c:pt idx="3">
                  <c:v>101</c:v>
                </c:pt>
                <c:pt idx="4">
                  <c:v>10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5-438C-95AC-7EFB85A0A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543848"/>
        <c:axId val="547538272"/>
      </c:barChart>
      <c:catAx>
        <c:axId val="54754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38272"/>
        <c:crosses val="autoZero"/>
        <c:auto val="1"/>
        <c:lblAlgn val="ctr"/>
        <c:lblOffset val="100"/>
        <c:noMultiLvlLbl val="0"/>
      </c:catAx>
      <c:valAx>
        <c:axId val="5475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4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1266825</xdr:colOff>
      <xdr:row>63</xdr:row>
      <xdr:rowOff>57150</xdr:rowOff>
    </xdr:from>
    <xdr:to>
      <xdr:col>5</xdr:col>
      <xdr:colOff>476250</xdr:colOff>
      <xdr:row>76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011DC-4BA7-CBC4-EE8B-A6D13EC54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62</xdr:row>
      <xdr:rowOff>161925</xdr:rowOff>
    </xdr:from>
    <xdr:to>
      <xdr:col>11</xdr:col>
      <xdr:colOff>228600</xdr:colOff>
      <xdr:row>75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794E3C-21B9-0B2C-0770-92DC39344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533400</xdr:colOff>
      <xdr:row>90</xdr:row>
      <xdr:rowOff>85725</xdr:rowOff>
    </xdr:from>
    <xdr:to>
      <xdr:col>6</xdr:col>
      <xdr:colOff>247650</xdr:colOff>
      <xdr:row>103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087C39-8DE5-E67B-F2CB-9BC3E7DE2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638175</xdr:colOff>
      <xdr:row>90</xdr:row>
      <xdr:rowOff>85725</xdr:rowOff>
    </xdr:from>
    <xdr:to>
      <xdr:col>11</xdr:col>
      <xdr:colOff>685800</xdr:colOff>
      <xdr:row>103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D00CAD-E767-7B2F-8257-540273C16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119</xdr:row>
      <xdr:rowOff>9525</xdr:rowOff>
    </xdr:from>
    <xdr:to>
      <xdr:col>5</xdr:col>
      <xdr:colOff>628650</xdr:colOff>
      <xdr:row>132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13B77E-D75B-2537-2416-06260D0CC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9525</xdr:colOff>
      <xdr:row>119</xdr:row>
      <xdr:rowOff>19050</xdr:rowOff>
    </xdr:from>
    <xdr:to>
      <xdr:col>11</xdr:col>
      <xdr:colOff>57150</xdr:colOff>
      <xdr:row>132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273BC7-3778-CACB-3F3D-77B6D491F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1323975</xdr:colOff>
      <xdr:row>149</xdr:row>
      <xdr:rowOff>38100</xdr:rowOff>
    </xdr:from>
    <xdr:to>
      <xdr:col>5</xdr:col>
      <xdr:colOff>533400</xdr:colOff>
      <xdr:row>162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DF3F54-38B0-B302-4E07-FC64AD659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123825</xdr:colOff>
      <xdr:row>149</xdr:row>
      <xdr:rowOff>38100</xdr:rowOff>
    </xdr:from>
    <xdr:to>
      <xdr:col>11</xdr:col>
      <xdr:colOff>171450</xdr:colOff>
      <xdr:row>162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6D505F-ADE6-0A32-ACE7-9F5A9037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178</xdr:row>
      <xdr:rowOff>66675</xdr:rowOff>
    </xdr:from>
    <xdr:to>
      <xdr:col>5</xdr:col>
      <xdr:colOff>619125</xdr:colOff>
      <xdr:row>191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16EA1B-DCCC-4A70-CFAD-81EF9E97E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809625</xdr:colOff>
      <xdr:row>178</xdr:row>
      <xdr:rowOff>19050</xdr:rowOff>
    </xdr:from>
    <xdr:to>
      <xdr:col>10</xdr:col>
      <xdr:colOff>857250</xdr:colOff>
      <xdr:row>191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A0D797F-7D70-D3B5-D003-4F79778FC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1057275</xdr:colOff>
      <xdr:row>212</xdr:row>
      <xdr:rowOff>171450</xdr:rowOff>
    </xdr:from>
    <xdr:to>
      <xdr:col>5</xdr:col>
      <xdr:colOff>266700</xdr:colOff>
      <xdr:row>225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1F6A1D-0F67-EAF6-D654-CE388733A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590550</xdr:colOff>
      <xdr:row>212</xdr:row>
      <xdr:rowOff>123825</xdr:rowOff>
    </xdr:from>
    <xdr:to>
      <xdr:col>10</xdr:col>
      <xdr:colOff>638175</xdr:colOff>
      <xdr:row>225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146891E-8196-F1D3-8F10-97A08967F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333375</xdr:colOff>
      <xdr:row>237</xdr:row>
      <xdr:rowOff>142875</xdr:rowOff>
    </xdr:from>
    <xdr:to>
      <xdr:col>6</xdr:col>
      <xdr:colOff>47625</xdr:colOff>
      <xdr:row>250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B6E54BA-E4D7-0FAD-647D-73D793AF2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371475</xdr:colOff>
      <xdr:row>237</xdr:row>
      <xdr:rowOff>28575</xdr:rowOff>
    </xdr:from>
    <xdr:to>
      <xdr:col>11</xdr:col>
      <xdr:colOff>419100</xdr:colOff>
      <xdr:row>250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8FE13A7-F458-823F-D29D-692F5F323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762000</xdr:colOff>
      <xdr:row>297</xdr:row>
      <xdr:rowOff>171450</xdr:rowOff>
    </xdr:from>
    <xdr:to>
      <xdr:col>4</xdr:col>
      <xdr:colOff>876300</xdr:colOff>
      <xdr:row>310</xdr:row>
      <xdr:rowOff>190500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62502B8-2606-88D7-2D41-E3F2BAFF2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333375</xdr:colOff>
      <xdr:row>298</xdr:row>
      <xdr:rowOff>9525</xdr:rowOff>
    </xdr:from>
    <xdr:to>
      <xdr:col>10</xdr:col>
      <xdr:colOff>381000</xdr:colOff>
      <xdr:row>311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79CC5B3-9EAE-F38F-BE80-FCD2FF96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361950</xdr:colOff>
      <xdr:row>359</xdr:row>
      <xdr:rowOff>85725</xdr:rowOff>
    </xdr:from>
    <xdr:to>
      <xdr:col>6</xdr:col>
      <xdr:colOff>76200</xdr:colOff>
      <xdr:row>372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1748BD0-B55C-A19E-272C-46BDCBC9B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276225</xdr:colOff>
      <xdr:row>359</xdr:row>
      <xdr:rowOff>76200</xdr:rowOff>
    </xdr:from>
    <xdr:to>
      <xdr:col>11</xdr:col>
      <xdr:colOff>323850</xdr:colOff>
      <xdr:row>372</xdr:row>
      <xdr:rowOff>95250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480E43D-5097-41B4-C49A-08DEDBF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323850</xdr:colOff>
      <xdr:row>391</xdr:row>
      <xdr:rowOff>9525</xdr:rowOff>
    </xdr:from>
    <xdr:to>
      <xdr:col>6</xdr:col>
      <xdr:colOff>38100</xdr:colOff>
      <xdr:row>404</xdr:row>
      <xdr:rowOff>28575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DE370EF-D11C-E9E7-5CFA-2AAA72AED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304800</xdr:colOff>
      <xdr:row>390</xdr:row>
      <xdr:rowOff>142875</xdr:rowOff>
    </xdr:from>
    <xdr:to>
      <xdr:col>11</xdr:col>
      <xdr:colOff>352425</xdr:colOff>
      <xdr:row>403</xdr:row>
      <xdr:rowOff>161925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4BED64E-8379-CD63-288E-D4CA19436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1219200</xdr:colOff>
      <xdr:row>422</xdr:row>
      <xdr:rowOff>57150</xdr:rowOff>
    </xdr:from>
    <xdr:to>
      <xdr:col>5</xdr:col>
      <xdr:colOff>428625</xdr:colOff>
      <xdr:row>435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67BA005-D35E-66F1-3907-A9FC08FD5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600075</xdr:colOff>
      <xdr:row>422</xdr:row>
      <xdr:rowOff>28575</xdr:rowOff>
    </xdr:from>
    <xdr:to>
      <xdr:col>10</xdr:col>
      <xdr:colOff>647700</xdr:colOff>
      <xdr:row>435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54AC750-C6F6-2610-F5CC-83C5F279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1343025</xdr:colOff>
      <xdr:row>482</xdr:row>
      <xdr:rowOff>104775</xdr:rowOff>
    </xdr:from>
    <xdr:to>
      <xdr:col>5</xdr:col>
      <xdr:colOff>552450</xdr:colOff>
      <xdr:row>495</xdr:row>
      <xdr:rowOff>123825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CBA2E27-7781-865C-F205-063F8A828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238125</xdr:colOff>
      <xdr:row>482</xdr:row>
      <xdr:rowOff>114300</xdr:rowOff>
    </xdr:from>
    <xdr:to>
      <xdr:col>11</xdr:col>
      <xdr:colOff>285750</xdr:colOff>
      <xdr:row>495</xdr:row>
      <xdr:rowOff>133350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ECF8D52-6C0B-B174-9041-53334E239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1114425</xdr:colOff>
      <xdr:row>509</xdr:row>
      <xdr:rowOff>200025</xdr:rowOff>
    </xdr:from>
    <xdr:to>
      <xdr:col>5</xdr:col>
      <xdr:colOff>323850</xdr:colOff>
      <xdr:row>523</xdr:row>
      <xdr:rowOff>9525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4C708B3-DB1A-D9C6-0BD5-BABBD8851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510</xdr:row>
      <xdr:rowOff>0</xdr:rowOff>
    </xdr:from>
    <xdr:to>
      <xdr:col>11</xdr:col>
      <xdr:colOff>47625</xdr:colOff>
      <xdr:row>523</xdr:row>
      <xdr:rowOff>19050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3899893-691D-4B2A-6E18-3F7EE9751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409575</xdr:colOff>
      <xdr:row>537</xdr:row>
      <xdr:rowOff>161925</xdr:rowOff>
    </xdr:from>
    <xdr:to>
      <xdr:col>6</xdr:col>
      <xdr:colOff>123825</xdr:colOff>
      <xdr:row>550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FFDB876-CBF7-1D3A-E4CD-3D53926AC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638175</xdr:colOff>
      <xdr:row>537</xdr:row>
      <xdr:rowOff>190500</xdr:rowOff>
    </xdr:from>
    <xdr:to>
      <xdr:col>11</xdr:col>
      <xdr:colOff>685800</xdr:colOff>
      <xdr:row>551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5AC8860-ED20-45EA-77BA-78592586B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1381125</xdr:colOff>
      <xdr:row>566</xdr:row>
      <xdr:rowOff>28575</xdr:rowOff>
    </xdr:from>
    <xdr:to>
      <xdr:col>5</xdr:col>
      <xdr:colOff>590550</xdr:colOff>
      <xdr:row>579</xdr:row>
      <xdr:rowOff>47625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867BCBA-CD8C-E8DC-DADA-7015890E4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828675</xdr:colOff>
      <xdr:row>565</xdr:row>
      <xdr:rowOff>142875</xdr:rowOff>
    </xdr:from>
    <xdr:to>
      <xdr:col>10</xdr:col>
      <xdr:colOff>876300</xdr:colOff>
      <xdr:row>578</xdr:row>
      <xdr:rowOff>161925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71CFEC3-F1F9-9902-EB66-800AD918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1066800</xdr:colOff>
      <xdr:row>617</xdr:row>
      <xdr:rowOff>123825</xdr:rowOff>
    </xdr:from>
    <xdr:to>
      <xdr:col>5</xdr:col>
      <xdr:colOff>276225</xdr:colOff>
      <xdr:row>630</xdr:row>
      <xdr:rowOff>142875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C3D0228-6A0F-40FA-AAC7-191788669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619125</xdr:colOff>
      <xdr:row>617</xdr:row>
      <xdr:rowOff>171450</xdr:rowOff>
    </xdr:from>
    <xdr:to>
      <xdr:col>10</xdr:col>
      <xdr:colOff>666750</xdr:colOff>
      <xdr:row>630</xdr:row>
      <xdr:rowOff>190500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BFD20F-B7E0-5268-8BBB-952E1A31F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600075</xdr:colOff>
      <xdr:row>646</xdr:row>
      <xdr:rowOff>114300</xdr:rowOff>
    </xdr:from>
    <xdr:to>
      <xdr:col>6</xdr:col>
      <xdr:colOff>314325</xdr:colOff>
      <xdr:row>661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F74492A8-FFE9-B0EF-0B1D-F4C038C2F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847725</xdr:colOff>
      <xdr:row>647</xdr:row>
      <xdr:rowOff>0</xdr:rowOff>
    </xdr:from>
    <xdr:to>
      <xdr:col>11</xdr:col>
      <xdr:colOff>895350</xdr:colOff>
      <xdr:row>661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627758D-C468-9CCC-0AA0-54375F673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114300</xdr:colOff>
      <xdr:row>265</xdr:row>
      <xdr:rowOff>142875</xdr:rowOff>
    </xdr:from>
    <xdr:to>
      <xdr:col>5</xdr:col>
      <xdr:colOff>733425</xdr:colOff>
      <xdr:row>278</xdr:row>
      <xdr:rowOff>161925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08E57F0-423A-7149-3129-D4B6D8125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561975</xdr:colOff>
      <xdr:row>325</xdr:row>
      <xdr:rowOff>85725</xdr:rowOff>
    </xdr:from>
    <xdr:to>
      <xdr:col>6</xdr:col>
      <xdr:colOff>276225</xdr:colOff>
      <xdr:row>338</xdr:row>
      <xdr:rowOff>104775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BF2E50C-7F80-74F0-2114-F101E6AF6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971550</xdr:colOff>
      <xdr:row>451</xdr:row>
      <xdr:rowOff>190500</xdr:rowOff>
    </xdr:from>
    <xdr:to>
      <xdr:col>5</xdr:col>
      <xdr:colOff>180975</xdr:colOff>
      <xdr:row>465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EEB5FB6-9B37-DC44-B94E-34D9367FA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19050</xdr:colOff>
      <xdr:row>593</xdr:row>
      <xdr:rowOff>133350</xdr:rowOff>
    </xdr:from>
    <xdr:to>
      <xdr:col>5</xdr:col>
      <xdr:colOff>638175</xdr:colOff>
      <xdr:row>607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4B85513-B6E2-69D6-C6A2-E5B71C815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644"/>
  <sheetViews>
    <sheetView tabSelected="1" topLeftCell="A382" workbookViewId="0">
      <selection activeCell="L388" sqref="L388"/>
    </sheetView>
  </sheetViews>
  <sheetFormatPr defaultRowHeight="15" x14ac:dyDescent="0.25"/>
  <cols>
    <col min="1" max="1" width="9.140625" style="1"/>
    <col min="2" max="2" width="21.140625" style="31" customWidth="1"/>
    <col min="3" max="3" width="22.7109375" style="1" customWidth="1"/>
    <col min="4" max="4" width="23" style="1" customWidth="1"/>
    <col min="5" max="21" width="13.5703125" style="1" customWidth="1"/>
    <col min="22" max="16384" width="9.140625" style="1"/>
  </cols>
  <sheetData>
    <row r="2" spans="2:2" x14ac:dyDescent="0.25">
      <c r="B2" s="32" t="s">
        <v>0</v>
      </c>
    </row>
    <row r="5" spans="2:2" x14ac:dyDescent="0.25">
      <c r="B5" s="32" t="s">
        <v>1</v>
      </c>
    </row>
    <row r="6" spans="2:2" x14ac:dyDescent="0.25">
      <c r="B6" s="32" t="s">
        <v>2</v>
      </c>
    </row>
    <row r="7" spans="2:2" x14ac:dyDescent="0.25">
      <c r="B7" s="32" t="s">
        <v>3</v>
      </c>
    </row>
    <row r="8" spans="2:2" x14ac:dyDescent="0.25">
      <c r="B8" s="32" t="s">
        <v>4</v>
      </c>
    </row>
    <row r="9" spans="2:2" x14ac:dyDescent="0.25">
      <c r="B9" s="32" t="s">
        <v>5</v>
      </c>
    </row>
    <row r="10" spans="2:2" x14ac:dyDescent="0.25">
      <c r="B10" s="32" t="s">
        <v>6</v>
      </c>
    </row>
    <row r="11" spans="2:2" x14ac:dyDescent="0.25">
      <c r="B11" s="32" t="s">
        <v>7</v>
      </c>
    </row>
    <row r="12" spans="2:2" x14ac:dyDescent="0.25">
      <c r="B12" s="32" t="s">
        <v>8</v>
      </c>
    </row>
    <row r="13" spans="2:2" x14ac:dyDescent="0.25">
      <c r="B13" s="32" t="s">
        <v>9</v>
      </c>
    </row>
    <row r="14" spans="2:2" x14ac:dyDescent="0.25">
      <c r="B14" s="32" t="s">
        <v>10</v>
      </c>
    </row>
    <row r="15" spans="2:2" x14ac:dyDescent="0.25">
      <c r="B15" s="32" t="s">
        <v>11</v>
      </c>
    </row>
    <row r="16" spans="2:2" x14ac:dyDescent="0.25">
      <c r="B16" s="32" t="s">
        <v>12</v>
      </c>
    </row>
    <row r="17" spans="2:4" x14ac:dyDescent="0.25">
      <c r="B17" s="32" t="s">
        <v>13</v>
      </c>
    </row>
    <row r="18" spans="2:4" x14ac:dyDescent="0.25">
      <c r="B18" s="32" t="s">
        <v>14</v>
      </c>
    </row>
    <row r="19" spans="2:4" x14ac:dyDescent="0.25">
      <c r="B19" s="32" t="s">
        <v>15</v>
      </c>
    </row>
    <row r="20" spans="2:4" x14ac:dyDescent="0.25">
      <c r="B20" s="32" t="s">
        <v>16</v>
      </c>
    </row>
    <row r="21" spans="2:4" x14ac:dyDescent="0.25">
      <c r="B21" s="32" t="s">
        <v>17</v>
      </c>
    </row>
    <row r="24" spans="2:4" ht="18" x14ac:dyDescent="0.25">
      <c r="B24" s="33" t="s">
        <v>18</v>
      </c>
    </row>
    <row r="26" spans="2:4" ht="21" customHeight="1" x14ac:dyDescent="0.25">
      <c r="B26" s="91" t="s">
        <v>19</v>
      </c>
      <c r="C26" s="92"/>
      <c r="D26" s="93"/>
    </row>
    <row r="27" spans="2:4" ht="17.100000000000001" customHeight="1" x14ac:dyDescent="0.25">
      <c r="B27" s="101" t="s">
        <v>20</v>
      </c>
      <c r="C27" s="102"/>
      <c r="D27" s="2" t="s">
        <v>21</v>
      </c>
    </row>
    <row r="28" spans="2:4" ht="17.100000000000001" customHeight="1" x14ac:dyDescent="0.25">
      <c r="B28" s="96" t="s">
        <v>22</v>
      </c>
      <c r="C28" s="97"/>
      <c r="D28" s="3" t="s">
        <v>23</v>
      </c>
    </row>
    <row r="29" spans="2:4" ht="17.100000000000001" customHeight="1" x14ac:dyDescent="0.25">
      <c r="B29" s="98" t="s">
        <v>24</v>
      </c>
      <c r="C29" s="4" t="s">
        <v>25</v>
      </c>
      <c r="D29" s="3" t="s">
        <v>26</v>
      </c>
    </row>
    <row r="30" spans="2:4" ht="17.100000000000001" customHeight="1" x14ac:dyDescent="0.25">
      <c r="B30" s="98"/>
      <c r="C30" s="4" t="s">
        <v>27</v>
      </c>
      <c r="D30" s="3" t="s">
        <v>28</v>
      </c>
    </row>
    <row r="31" spans="2:4" ht="17.100000000000001" customHeight="1" x14ac:dyDescent="0.25">
      <c r="B31" s="98"/>
      <c r="C31" s="4" t="s">
        <v>29</v>
      </c>
      <c r="D31" s="3" t="s">
        <v>28</v>
      </c>
    </row>
    <row r="32" spans="2:4" ht="17.100000000000001" customHeight="1" x14ac:dyDescent="0.25">
      <c r="B32" s="98"/>
      <c r="C32" s="4" t="s">
        <v>30</v>
      </c>
      <c r="D32" s="3" t="s">
        <v>28</v>
      </c>
    </row>
    <row r="33" spans="2:21" ht="30" customHeight="1" x14ac:dyDescent="0.25">
      <c r="B33" s="98"/>
      <c r="C33" s="4" t="s">
        <v>31</v>
      </c>
      <c r="D33" s="5">
        <v>300</v>
      </c>
    </row>
    <row r="34" spans="2:21" ht="45.95" customHeight="1" x14ac:dyDescent="0.25">
      <c r="B34" s="98" t="s">
        <v>32</v>
      </c>
      <c r="C34" s="4" t="s">
        <v>33</v>
      </c>
      <c r="D34" s="3" t="s">
        <v>34</v>
      </c>
    </row>
    <row r="35" spans="2:21" ht="30" customHeight="1" x14ac:dyDescent="0.25">
      <c r="B35" s="98"/>
      <c r="C35" s="4" t="s">
        <v>35</v>
      </c>
      <c r="D35" s="3" t="s">
        <v>36</v>
      </c>
    </row>
    <row r="36" spans="2:21" ht="409.6" customHeight="1" x14ac:dyDescent="0.25">
      <c r="B36" s="96" t="s">
        <v>37</v>
      </c>
      <c r="C36" s="97"/>
      <c r="D36" s="3" t="s">
        <v>38</v>
      </c>
    </row>
    <row r="37" spans="2:21" ht="17.100000000000001" customHeight="1" x14ac:dyDescent="0.25">
      <c r="B37" s="98" t="s">
        <v>39</v>
      </c>
      <c r="C37" s="4" t="s">
        <v>40</v>
      </c>
      <c r="D37" s="6" t="s">
        <v>41</v>
      </c>
    </row>
    <row r="38" spans="2:21" ht="17.100000000000001" customHeight="1" x14ac:dyDescent="0.25">
      <c r="B38" s="99"/>
      <c r="C38" s="7" t="s">
        <v>42</v>
      </c>
      <c r="D38" s="8" t="s">
        <v>43</v>
      </c>
    </row>
    <row r="41" spans="2:21" x14ac:dyDescent="0.25">
      <c r="B41" s="34" t="s">
        <v>44</v>
      </c>
    </row>
    <row r="43" spans="2:21" ht="21" customHeight="1" x14ac:dyDescent="0.25">
      <c r="B43" s="91" t="s">
        <v>45</v>
      </c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3"/>
    </row>
    <row r="44" spans="2:21" ht="338.1" customHeight="1" x14ac:dyDescent="0.25">
      <c r="B44" s="94"/>
      <c r="C44" s="95"/>
      <c r="D44" s="9" t="s">
        <v>46</v>
      </c>
      <c r="E44" s="10" t="s">
        <v>47</v>
      </c>
      <c r="F44" s="10" t="s">
        <v>48</v>
      </c>
      <c r="G44" s="10" t="s">
        <v>49</v>
      </c>
      <c r="H44" s="10" t="s">
        <v>50</v>
      </c>
      <c r="I44" s="10" t="s">
        <v>51</v>
      </c>
      <c r="J44" s="10" t="s">
        <v>52</v>
      </c>
      <c r="K44" s="10" t="s">
        <v>53</v>
      </c>
      <c r="L44" s="10" t="s">
        <v>54</v>
      </c>
      <c r="M44" s="10" t="s">
        <v>55</v>
      </c>
      <c r="N44" s="10" t="s">
        <v>56</v>
      </c>
      <c r="O44" s="10" t="s">
        <v>57</v>
      </c>
      <c r="P44" s="10" t="s">
        <v>58</v>
      </c>
      <c r="Q44" s="10" t="s">
        <v>59</v>
      </c>
      <c r="R44" s="10" t="s">
        <v>60</v>
      </c>
      <c r="S44" s="10" t="s">
        <v>61</v>
      </c>
      <c r="T44" s="10" t="s">
        <v>62</v>
      </c>
      <c r="U44" s="11" t="s">
        <v>63</v>
      </c>
    </row>
    <row r="45" spans="2:21" ht="17.100000000000001" customHeight="1" x14ac:dyDescent="0.25">
      <c r="B45" s="100" t="s">
        <v>64</v>
      </c>
      <c r="C45" s="12" t="s">
        <v>65</v>
      </c>
      <c r="D45" s="13">
        <v>0</v>
      </c>
      <c r="E45" s="14">
        <v>300</v>
      </c>
      <c r="F45" s="14">
        <v>300</v>
      </c>
      <c r="G45" s="14">
        <v>300</v>
      </c>
      <c r="H45" s="14">
        <v>300</v>
      </c>
      <c r="I45" s="14">
        <v>300</v>
      </c>
      <c r="J45" s="14">
        <v>300</v>
      </c>
      <c r="K45" s="14">
        <v>300</v>
      </c>
      <c r="L45" s="14">
        <v>300</v>
      </c>
      <c r="M45" s="14">
        <v>300</v>
      </c>
      <c r="N45" s="14">
        <v>300</v>
      </c>
      <c r="O45" s="14">
        <v>300</v>
      </c>
      <c r="P45" s="14">
        <v>300</v>
      </c>
      <c r="Q45" s="14">
        <v>300</v>
      </c>
      <c r="R45" s="14">
        <v>300</v>
      </c>
      <c r="S45" s="14">
        <v>300</v>
      </c>
      <c r="T45" s="14">
        <v>300</v>
      </c>
      <c r="U45" s="15">
        <v>300</v>
      </c>
    </row>
    <row r="46" spans="2:21" ht="17.100000000000001" customHeight="1" x14ac:dyDescent="0.25">
      <c r="B46" s="99"/>
      <c r="C46" s="7" t="s">
        <v>66</v>
      </c>
      <c r="D46" s="16">
        <v>300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8">
        <v>0</v>
      </c>
    </row>
    <row r="49" spans="2:7" ht="18" x14ac:dyDescent="0.25">
      <c r="B49" s="33" t="s">
        <v>67</v>
      </c>
    </row>
    <row r="51" spans="2:7" ht="21" customHeight="1" x14ac:dyDescent="0.25">
      <c r="B51" s="91" t="s">
        <v>46</v>
      </c>
      <c r="C51" s="92"/>
      <c r="D51" s="92"/>
      <c r="E51" s="93"/>
    </row>
    <row r="52" spans="2:7" ht="15.95" customHeight="1" x14ac:dyDescent="0.25">
      <c r="B52" s="94"/>
      <c r="C52" s="95"/>
      <c r="D52" s="9" t="s">
        <v>68</v>
      </c>
      <c r="E52" s="11" t="s">
        <v>69</v>
      </c>
    </row>
    <row r="53" spans="2:7" ht="17.100000000000001" customHeight="1" x14ac:dyDescent="0.25">
      <c r="B53" s="35" t="s">
        <v>66</v>
      </c>
      <c r="C53" s="19" t="s">
        <v>70</v>
      </c>
      <c r="D53" s="20">
        <v>300</v>
      </c>
      <c r="E53" s="21">
        <v>100</v>
      </c>
    </row>
    <row r="55" spans="2:7" ht="21" customHeight="1" x14ac:dyDescent="0.25">
      <c r="B55" s="91" t="s">
        <v>47</v>
      </c>
      <c r="C55" s="92"/>
      <c r="D55" s="92"/>
      <c r="E55" s="92"/>
      <c r="F55" s="92"/>
      <c r="G55" s="93"/>
    </row>
    <row r="56" spans="2:7" ht="29.1" customHeight="1" x14ac:dyDescent="0.25">
      <c r="B56" s="36"/>
      <c r="C56" s="30"/>
      <c r="D56" s="41" t="s">
        <v>128</v>
      </c>
      <c r="E56" s="42" t="s">
        <v>129</v>
      </c>
      <c r="F56" s="42" t="s">
        <v>130</v>
      </c>
      <c r="G56" s="43" t="s">
        <v>131</v>
      </c>
    </row>
    <row r="57" spans="2:7" ht="17.100000000000001" customHeight="1" x14ac:dyDescent="0.25">
      <c r="B57" s="37"/>
      <c r="C57" s="12" t="s">
        <v>71</v>
      </c>
      <c r="D57" s="13">
        <v>165</v>
      </c>
      <c r="E57" s="22">
        <v>55.000000000000007</v>
      </c>
      <c r="F57" s="22">
        <v>55.000000000000007</v>
      </c>
      <c r="G57" s="23">
        <v>55.000000000000007</v>
      </c>
    </row>
    <row r="58" spans="2:7" ht="17.100000000000001" customHeight="1" x14ac:dyDescent="0.25">
      <c r="B58" s="38"/>
      <c r="C58" s="4" t="s">
        <v>72</v>
      </c>
      <c r="D58" s="24">
        <v>135</v>
      </c>
      <c r="E58" s="25">
        <v>45</v>
      </c>
      <c r="F58" s="25">
        <v>45</v>
      </c>
      <c r="G58" s="26">
        <v>100</v>
      </c>
    </row>
    <row r="59" spans="2:7" ht="17.100000000000001" customHeight="1" x14ac:dyDescent="0.25">
      <c r="B59" s="39"/>
      <c r="C59" s="40" t="s">
        <v>127</v>
      </c>
      <c r="D59" s="16">
        <v>300</v>
      </c>
      <c r="E59" s="27">
        <v>100</v>
      </c>
      <c r="F59" s="27">
        <v>100</v>
      </c>
      <c r="G59" s="28"/>
    </row>
    <row r="60" spans="2:7" ht="17.100000000000001" customHeight="1" x14ac:dyDescent="0.25">
      <c r="B60" s="39"/>
      <c r="C60" s="44"/>
      <c r="D60" s="45"/>
      <c r="E60" s="46"/>
      <c r="F60" s="46"/>
      <c r="G60" s="47"/>
    </row>
    <row r="61" spans="2:7" ht="17.100000000000001" customHeight="1" x14ac:dyDescent="0.25">
      <c r="B61" s="39"/>
      <c r="C61" s="44"/>
      <c r="D61" s="45"/>
      <c r="E61" s="46"/>
      <c r="F61" s="46"/>
      <c r="G61" s="47"/>
    </row>
    <row r="62" spans="2:7" ht="17.100000000000001" customHeight="1" x14ac:dyDescent="0.25">
      <c r="B62" s="39"/>
      <c r="C62" s="44"/>
      <c r="D62" s="45"/>
      <c r="E62" s="46"/>
      <c r="F62" s="46"/>
      <c r="G62" s="47"/>
    </row>
    <row r="63" spans="2:7" ht="17.100000000000001" customHeight="1" x14ac:dyDescent="0.25">
      <c r="B63" s="39"/>
      <c r="C63" s="44"/>
      <c r="D63" s="45"/>
      <c r="E63" s="46"/>
      <c r="F63" s="46"/>
      <c r="G63" s="47"/>
    </row>
    <row r="64" spans="2:7" ht="17.100000000000001" customHeight="1" x14ac:dyDescent="0.25">
      <c r="B64" s="39"/>
      <c r="C64" s="44"/>
      <c r="D64" s="45"/>
      <c r="E64" s="46"/>
      <c r="F64" s="46"/>
      <c r="G64" s="47"/>
    </row>
    <row r="65" spans="2:7" ht="17.100000000000001" customHeight="1" x14ac:dyDescent="0.25">
      <c r="B65" s="39"/>
      <c r="C65" s="44"/>
      <c r="D65" s="45"/>
      <c r="E65" s="46"/>
      <c r="F65" s="46"/>
      <c r="G65" s="47"/>
    </row>
    <row r="66" spans="2:7" ht="17.100000000000001" customHeight="1" x14ac:dyDescent="0.25">
      <c r="B66" s="39"/>
      <c r="C66" s="44"/>
      <c r="D66" s="45"/>
      <c r="E66" s="46"/>
      <c r="F66" s="46"/>
      <c r="G66" s="47"/>
    </row>
    <row r="67" spans="2:7" ht="17.100000000000001" customHeight="1" x14ac:dyDescent="0.25">
      <c r="B67" s="39"/>
      <c r="C67" s="44"/>
      <c r="D67" s="45"/>
      <c r="E67" s="46"/>
      <c r="F67" s="46"/>
      <c r="G67" s="47"/>
    </row>
    <row r="68" spans="2:7" ht="17.100000000000001" customHeight="1" x14ac:dyDescent="0.25">
      <c r="B68" s="39"/>
      <c r="C68" s="44"/>
      <c r="D68" s="45"/>
      <c r="E68" s="46"/>
      <c r="F68" s="46"/>
      <c r="G68" s="47"/>
    </row>
    <row r="69" spans="2:7" ht="17.100000000000001" customHeight="1" x14ac:dyDescent="0.25">
      <c r="B69" s="39"/>
      <c r="C69" s="44"/>
      <c r="D69" s="45"/>
      <c r="E69" s="46"/>
      <c r="F69" s="46"/>
      <c r="G69" s="47"/>
    </row>
    <row r="70" spans="2:7" ht="17.100000000000001" customHeight="1" x14ac:dyDescent="0.25">
      <c r="B70" s="39"/>
      <c r="C70" s="44"/>
      <c r="D70" s="45"/>
      <c r="E70" s="46"/>
      <c r="F70" s="46"/>
      <c r="G70" s="47"/>
    </row>
    <row r="71" spans="2:7" ht="17.100000000000001" customHeight="1" x14ac:dyDescent="0.25">
      <c r="B71" s="39"/>
      <c r="C71" s="44"/>
      <c r="D71" s="45"/>
      <c r="E71" s="46"/>
      <c r="F71" s="46"/>
      <c r="G71" s="47"/>
    </row>
    <row r="72" spans="2:7" ht="17.100000000000001" customHeight="1" x14ac:dyDescent="0.25">
      <c r="B72" s="39"/>
      <c r="C72" s="44"/>
      <c r="D72" s="45"/>
      <c r="E72" s="46"/>
      <c r="F72" s="46"/>
      <c r="G72" s="47"/>
    </row>
    <row r="73" spans="2:7" ht="17.100000000000001" customHeight="1" x14ac:dyDescent="0.25">
      <c r="B73" s="39"/>
      <c r="C73" s="44"/>
      <c r="D73" s="45"/>
      <c r="E73" s="46"/>
      <c r="F73" s="46"/>
      <c r="G73" s="47"/>
    </row>
    <row r="74" spans="2:7" ht="17.100000000000001" customHeight="1" x14ac:dyDescent="0.25">
      <c r="B74" s="39"/>
      <c r="C74" s="44"/>
      <c r="D74" s="45"/>
      <c r="E74" s="46"/>
      <c r="F74" s="46"/>
      <c r="G74" s="47"/>
    </row>
    <row r="75" spans="2:7" ht="17.100000000000001" customHeight="1" x14ac:dyDescent="0.25">
      <c r="B75" s="39"/>
      <c r="C75" s="44"/>
      <c r="D75" s="45"/>
      <c r="E75" s="46"/>
      <c r="F75" s="46"/>
      <c r="G75" s="47"/>
    </row>
    <row r="76" spans="2:7" ht="17.100000000000001" customHeight="1" x14ac:dyDescent="0.25">
      <c r="B76" s="39"/>
      <c r="C76" s="44"/>
      <c r="D76" s="45"/>
      <c r="E76" s="46"/>
      <c r="F76" s="46"/>
      <c r="G76" s="47"/>
    </row>
    <row r="77" spans="2:7" ht="17.100000000000001" customHeight="1" x14ac:dyDescent="0.25">
      <c r="B77" s="39"/>
      <c r="C77" s="44"/>
      <c r="D77" s="45"/>
      <c r="E77" s="46"/>
      <c r="F77" s="46"/>
      <c r="G77" s="47"/>
    </row>
    <row r="78" spans="2:7" ht="17.100000000000001" customHeight="1" x14ac:dyDescent="0.25">
      <c r="B78" s="39"/>
      <c r="C78" s="44"/>
      <c r="D78" s="45"/>
      <c r="E78" s="46"/>
      <c r="F78" s="46"/>
      <c r="G78" s="47"/>
    </row>
    <row r="79" spans="2:7" ht="17.100000000000001" customHeight="1" x14ac:dyDescent="0.25">
      <c r="B79" s="39"/>
      <c r="C79" s="44"/>
      <c r="D79" s="45"/>
      <c r="E79" s="46"/>
      <c r="F79" s="46"/>
      <c r="G79" s="47"/>
    </row>
    <row r="80" spans="2:7" ht="17.100000000000001" customHeight="1" x14ac:dyDescent="0.25">
      <c r="B80" s="39"/>
      <c r="C80" s="44"/>
      <c r="D80" s="45"/>
      <c r="E80" s="46"/>
      <c r="F80" s="46"/>
      <c r="G80" s="47"/>
    </row>
    <row r="81" spans="2:7" ht="17.100000000000001" customHeight="1" x14ac:dyDescent="0.25">
      <c r="B81" s="39"/>
      <c r="C81" s="44"/>
      <c r="D81" s="45"/>
      <c r="E81" s="46"/>
      <c r="F81" s="46"/>
      <c r="G81" s="47"/>
    </row>
    <row r="83" spans="2:7" ht="21" customHeight="1" x14ac:dyDescent="0.25">
      <c r="B83" s="91" t="s">
        <v>48</v>
      </c>
      <c r="C83" s="92"/>
      <c r="D83" s="92"/>
      <c r="E83" s="92"/>
      <c r="F83" s="92"/>
      <c r="G83" s="93"/>
    </row>
    <row r="84" spans="2:7" ht="29.1" customHeight="1" x14ac:dyDescent="0.25">
      <c r="B84" s="36"/>
      <c r="C84" s="30"/>
      <c r="D84" s="41" t="s">
        <v>128</v>
      </c>
      <c r="E84" s="42" t="s">
        <v>129</v>
      </c>
      <c r="F84" s="42" t="s">
        <v>130</v>
      </c>
      <c r="G84" s="43" t="s">
        <v>131</v>
      </c>
    </row>
    <row r="85" spans="2:7" ht="17.100000000000001" customHeight="1" x14ac:dyDescent="0.25">
      <c r="B85" s="37"/>
      <c r="C85" s="12" t="s">
        <v>73</v>
      </c>
      <c r="D85" s="13">
        <v>101</v>
      </c>
      <c r="E85" s="22">
        <v>33.666666666666664</v>
      </c>
      <c r="F85" s="22">
        <v>33.666666666666664</v>
      </c>
      <c r="G85" s="23">
        <v>33.666666666666664</v>
      </c>
    </row>
    <row r="86" spans="2:7" ht="17.100000000000001" customHeight="1" x14ac:dyDescent="0.25">
      <c r="B86" s="38"/>
      <c r="C86" s="4" t="s">
        <v>74</v>
      </c>
      <c r="D86" s="24">
        <v>100</v>
      </c>
      <c r="E86" s="25">
        <v>33.333333333333329</v>
      </c>
      <c r="F86" s="25">
        <v>33.333333333333329</v>
      </c>
      <c r="G86" s="26">
        <v>67</v>
      </c>
    </row>
    <row r="87" spans="2:7" ht="17.100000000000001" customHeight="1" x14ac:dyDescent="0.25">
      <c r="B87" s="38"/>
      <c r="C87" s="4" t="s">
        <v>75</v>
      </c>
      <c r="D87" s="24">
        <v>99</v>
      </c>
      <c r="E87" s="25">
        <v>33</v>
      </c>
      <c r="F87" s="25">
        <v>33</v>
      </c>
      <c r="G87" s="26">
        <v>100</v>
      </c>
    </row>
    <row r="88" spans="2:7" ht="17.100000000000001" customHeight="1" x14ac:dyDescent="0.25">
      <c r="B88" s="39"/>
      <c r="C88" s="40" t="s">
        <v>127</v>
      </c>
      <c r="D88" s="16">
        <v>300</v>
      </c>
      <c r="E88" s="27">
        <v>100</v>
      </c>
      <c r="F88" s="27">
        <v>100</v>
      </c>
      <c r="G88" s="28"/>
    </row>
    <row r="89" spans="2:7" ht="17.100000000000001" customHeight="1" x14ac:dyDescent="0.25">
      <c r="B89" s="39"/>
      <c r="C89" s="44"/>
      <c r="D89" s="45"/>
      <c r="E89" s="46"/>
      <c r="F89" s="46"/>
      <c r="G89" s="47"/>
    </row>
    <row r="90" spans="2:7" ht="17.100000000000001" customHeight="1" x14ac:dyDescent="0.25">
      <c r="B90" s="39"/>
      <c r="C90" s="44"/>
      <c r="D90" s="45"/>
      <c r="E90" s="46"/>
      <c r="F90" s="46"/>
      <c r="G90" s="47"/>
    </row>
    <row r="91" spans="2:7" ht="17.100000000000001" customHeight="1" x14ac:dyDescent="0.25">
      <c r="B91" s="39"/>
      <c r="C91" s="44"/>
      <c r="D91" s="45"/>
      <c r="E91" s="46"/>
      <c r="F91" s="46"/>
      <c r="G91" s="47"/>
    </row>
    <row r="92" spans="2:7" ht="17.100000000000001" customHeight="1" x14ac:dyDescent="0.25">
      <c r="B92" s="39"/>
      <c r="C92" s="44"/>
      <c r="D92" s="45"/>
      <c r="E92" s="46"/>
      <c r="F92" s="46"/>
      <c r="G92" s="47"/>
    </row>
    <row r="93" spans="2:7" ht="17.100000000000001" customHeight="1" x14ac:dyDescent="0.25">
      <c r="B93" s="39"/>
      <c r="C93" s="44"/>
      <c r="D93" s="45"/>
      <c r="E93" s="46"/>
      <c r="F93" s="46"/>
      <c r="G93" s="47"/>
    </row>
    <row r="94" spans="2:7" ht="17.100000000000001" customHeight="1" x14ac:dyDescent="0.25">
      <c r="B94" s="39"/>
      <c r="C94" s="44"/>
      <c r="D94" s="45"/>
      <c r="E94" s="46"/>
      <c r="F94" s="46"/>
      <c r="G94" s="47"/>
    </row>
    <row r="95" spans="2:7" ht="17.100000000000001" customHeight="1" x14ac:dyDescent="0.25">
      <c r="B95" s="39"/>
      <c r="C95" s="44"/>
      <c r="D95" s="45"/>
      <c r="E95" s="46"/>
      <c r="F95" s="46"/>
      <c r="G95" s="47"/>
    </row>
    <row r="96" spans="2:7" ht="17.100000000000001" customHeight="1" x14ac:dyDescent="0.25">
      <c r="B96" s="39"/>
      <c r="C96" s="44"/>
      <c r="D96" s="45"/>
      <c r="E96" s="46"/>
      <c r="F96" s="46"/>
      <c r="G96" s="47"/>
    </row>
    <row r="97" spans="2:7" ht="17.100000000000001" customHeight="1" x14ac:dyDescent="0.25">
      <c r="B97" s="39"/>
      <c r="C97" s="44"/>
      <c r="D97" s="45"/>
      <c r="E97" s="46"/>
      <c r="F97" s="46"/>
      <c r="G97" s="47"/>
    </row>
    <row r="98" spans="2:7" ht="17.100000000000001" customHeight="1" x14ac:dyDescent="0.25">
      <c r="B98" s="39"/>
      <c r="C98" s="44"/>
      <c r="D98" s="45"/>
      <c r="E98" s="46"/>
      <c r="F98" s="46"/>
      <c r="G98" s="47"/>
    </row>
    <row r="99" spans="2:7" ht="17.100000000000001" customHeight="1" x14ac:dyDescent="0.25">
      <c r="B99" s="39"/>
      <c r="C99" s="44"/>
      <c r="D99" s="45"/>
      <c r="E99" s="46"/>
      <c r="F99" s="46"/>
      <c r="G99" s="47"/>
    </row>
    <row r="100" spans="2:7" ht="17.100000000000001" customHeight="1" x14ac:dyDescent="0.25">
      <c r="B100" s="39"/>
      <c r="C100" s="44"/>
      <c r="D100" s="45"/>
      <c r="E100" s="46"/>
      <c r="F100" s="46"/>
      <c r="G100" s="47"/>
    </row>
    <row r="101" spans="2:7" ht="17.100000000000001" customHeight="1" x14ac:dyDescent="0.25">
      <c r="B101" s="39"/>
      <c r="C101" s="44"/>
      <c r="D101" s="45"/>
      <c r="E101" s="46"/>
      <c r="F101" s="46"/>
      <c r="G101" s="47"/>
    </row>
    <row r="102" spans="2:7" ht="17.100000000000001" customHeight="1" x14ac:dyDescent="0.25">
      <c r="B102" s="39"/>
      <c r="C102" s="44"/>
      <c r="D102" s="45"/>
      <c r="E102" s="46"/>
      <c r="F102" s="46"/>
      <c r="G102" s="47"/>
    </row>
    <row r="103" spans="2:7" ht="17.100000000000001" customHeight="1" x14ac:dyDescent="0.25">
      <c r="B103" s="39"/>
      <c r="C103" s="44"/>
      <c r="D103" s="45"/>
      <c r="E103" s="46"/>
      <c r="F103" s="46"/>
      <c r="G103" s="47"/>
    </row>
    <row r="104" spans="2:7" ht="17.100000000000001" customHeight="1" x14ac:dyDescent="0.25">
      <c r="B104" s="39"/>
      <c r="C104" s="44"/>
      <c r="D104" s="45"/>
      <c r="E104" s="46"/>
      <c r="F104" s="46"/>
      <c r="G104" s="47"/>
    </row>
    <row r="105" spans="2:7" ht="17.100000000000001" customHeight="1" x14ac:dyDescent="0.25">
      <c r="B105" s="39"/>
      <c r="C105" s="44"/>
      <c r="D105" s="45"/>
      <c r="E105" s="46"/>
      <c r="F105" s="46"/>
      <c r="G105" s="47"/>
    </row>
    <row r="106" spans="2:7" ht="17.100000000000001" customHeight="1" x14ac:dyDescent="0.25">
      <c r="B106" s="39"/>
      <c r="C106" s="44"/>
      <c r="D106" s="45"/>
      <c r="E106" s="46"/>
      <c r="F106" s="46"/>
      <c r="G106" s="47"/>
    </row>
    <row r="107" spans="2:7" ht="17.100000000000001" customHeight="1" x14ac:dyDescent="0.25">
      <c r="B107" s="39"/>
      <c r="C107" s="44"/>
      <c r="D107" s="45"/>
      <c r="E107" s="46"/>
      <c r="F107" s="46"/>
      <c r="G107" s="47"/>
    </row>
    <row r="108" spans="2:7" ht="17.100000000000001" customHeight="1" x14ac:dyDescent="0.25">
      <c r="B108" s="39"/>
      <c r="C108" s="44"/>
      <c r="D108" s="45"/>
      <c r="E108" s="46"/>
      <c r="F108" s="46"/>
      <c r="G108" s="47"/>
    </row>
    <row r="109" spans="2:7" ht="17.100000000000001" customHeight="1" x14ac:dyDescent="0.25">
      <c r="B109" s="39"/>
      <c r="C109" s="44"/>
      <c r="D109" s="45"/>
      <c r="E109" s="46"/>
      <c r="F109" s="46"/>
      <c r="G109" s="47"/>
    </row>
    <row r="111" spans="2:7" ht="21" customHeight="1" x14ac:dyDescent="0.25">
      <c r="B111" s="91" t="s">
        <v>49</v>
      </c>
      <c r="C111" s="92"/>
      <c r="D111" s="92"/>
      <c r="E111" s="92"/>
      <c r="F111" s="92"/>
      <c r="G111" s="93"/>
    </row>
    <row r="112" spans="2:7" ht="29.1" customHeight="1" x14ac:dyDescent="0.25">
      <c r="B112" s="36"/>
      <c r="C112" s="30"/>
      <c r="D112" s="41" t="s">
        <v>128</v>
      </c>
      <c r="E112" s="42" t="s">
        <v>129</v>
      </c>
      <c r="F112" s="42" t="s">
        <v>130</v>
      </c>
      <c r="G112" s="43" t="s">
        <v>131</v>
      </c>
    </row>
    <row r="113" spans="2:7" ht="17.100000000000001" customHeight="1" x14ac:dyDescent="0.25">
      <c r="B113" s="37"/>
      <c r="C113" s="12" t="s">
        <v>76</v>
      </c>
      <c r="D113" s="13">
        <v>120</v>
      </c>
      <c r="E113" s="22">
        <v>40</v>
      </c>
      <c r="F113" s="22">
        <v>40</v>
      </c>
      <c r="G113" s="23">
        <v>40</v>
      </c>
    </row>
    <row r="114" spans="2:7" ht="17.100000000000001" customHeight="1" x14ac:dyDescent="0.25">
      <c r="B114" s="38"/>
      <c r="C114" s="4" t="s">
        <v>77</v>
      </c>
      <c r="D114" s="24">
        <v>60</v>
      </c>
      <c r="E114" s="25">
        <v>20</v>
      </c>
      <c r="F114" s="25">
        <v>20</v>
      </c>
      <c r="G114" s="26">
        <v>60</v>
      </c>
    </row>
    <row r="115" spans="2:7" ht="17.100000000000001" customHeight="1" x14ac:dyDescent="0.25">
      <c r="B115" s="38"/>
      <c r="C115" s="4" t="s">
        <v>78</v>
      </c>
      <c r="D115" s="24">
        <v>120</v>
      </c>
      <c r="E115" s="25">
        <v>40</v>
      </c>
      <c r="F115" s="25">
        <v>40</v>
      </c>
      <c r="G115" s="26">
        <v>100</v>
      </c>
    </row>
    <row r="116" spans="2:7" ht="17.100000000000001" customHeight="1" x14ac:dyDescent="0.25">
      <c r="B116" s="39"/>
      <c r="C116" s="40" t="s">
        <v>127</v>
      </c>
      <c r="D116" s="16">
        <v>300</v>
      </c>
      <c r="E116" s="27">
        <v>100</v>
      </c>
      <c r="F116" s="27">
        <v>100</v>
      </c>
      <c r="G116" s="28"/>
    </row>
    <row r="117" spans="2:7" ht="17.100000000000001" customHeight="1" x14ac:dyDescent="0.25">
      <c r="B117" s="39"/>
      <c r="C117" s="44"/>
      <c r="D117" s="45"/>
      <c r="E117" s="46"/>
      <c r="F117" s="46"/>
      <c r="G117" s="47"/>
    </row>
    <row r="118" spans="2:7" ht="17.100000000000001" customHeight="1" x14ac:dyDescent="0.25">
      <c r="B118" s="39"/>
      <c r="C118" s="44"/>
      <c r="D118" s="45"/>
      <c r="E118" s="46"/>
      <c r="F118" s="46"/>
      <c r="G118" s="47"/>
    </row>
    <row r="119" spans="2:7" ht="17.100000000000001" customHeight="1" x14ac:dyDescent="0.25">
      <c r="B119" s="39"/>
      <c r="C119" s="44"/>
      <c r="D119" s="45"/>
      <c r="E119" s="46"/>
      <c r="F119" s="46"/>
      <c r="G119" s="47"/>
    </row>
    <row r="120" spans="2:7" ht="17.100000000000001" customHeight="1" x14ac:dyDescent="0.25">
      <c r="B120" s="39"/>
      <c r="C120" s="44"/>
      <c r="D120" s="45"/>
      <c r="E120" s="46"/>
      <c r="F120" s="46"/>
      <c r="G120" s="47"/>
    </row>
    <row r="121" spans="2:7" ht="17.100000000000001" customHeight="1" x14ac:dyDescent="0.25">
      <c r="B121" s="39"/>
      <c r="C121" s="44"/>
      <c r="D121" s="45"/>
      <c r="E121" s="46"/>
      <c r="F121" s="46"/>
      <c r="G121" s="47"/>
    </row>
    <row r="122" spans="2:7" ht="17.100000000000001" customHeight="1" x14ac:dyDescent="0.25">
      <c r="B122" s="39"/>
      <c r="C122" s="44"/>
      <c r="D122" s="45"/>
      <c r="E122" s="46"/>
      <c r="F122" s="46"/>
      <c r="G122" s="47"/>
    </row>
    <row r="123" spans="2:7" ht="17.100000000000001" customHeight="1" x14ac:dyDescent="0.25">
      <c r="B123" s="39"/>
      <c r="C123" s="44"/>
      <c r="D123" s="45"/>
      <c r="E123" s="46"/>
      <c r="F123" s="46"/>
      <c r="G123" s="47"/>
    </row>
    <row r="124" spans="2:7" ht="17.100000000000001" customHeight="1" x14ac:dyDescent="0.25">
      <c r="B124" s="39"/>
      <c r="C124" s="44"/>
      <c r="D124" s="45"/>
      <c r="E124" s="46"/>
      <c r="F124" s="46"/>
      <c r="G124" s="47"/>
    </row>
    <row r="125" spans="2:7" ht="17.100000000000001" customHeight="1" x14ac:dyDescent="0.25">
      <c r="B125" s="39"/>
      <c r="C125" s="44"/>
      <c r="D125" s="45"/>
      <c r="E125" s="46"/>
      <c r="F125" s="46"/>
      <c r="G125" s="47"/>
    </row>
    <row r="126" spans="2:7" ht="17.100000000000001" customHeight="1" x14ac:dyDescent="0.25">
      <c r="B126" s="39"/>
      <c r="C126" s="44"/>
      <c r="D126" s="45"/>
      <c r="E126" s="46"/>
      <c r="F126" s="46"/>
      <c r="G126" s="47"/>
    </row>
    <row r="127" spans="2:7" ht="17.100000000000001" customHeight="1" x14ac:dyDescent="0.25">
      <c r="B127" s="39"/>
      <c r="C127" s="44"/>
      <c r="D127" s="45"/>
      <c r="E127" s="46"/>
      <c r="F127" s="46"/>
      <c r="G127" s="47"/>
    </row>
    <row r="128" spans="2:7" ht="17.100000000000001" customHeight="1" x14ac:dyDescent="0.25">
      <c r="B128" s="39"/>
      <c r="C128" s="44"/>
      <c r="D128" s="45"/>
      <c r="E128" s="46"/>
      <c r="F128" s="46"/>
      <c r="G128" s="47"/>
    </row>
    <row r="129" spans="2:7" ht="17.100000000000001" customHeight="1" x14ac:dyDescent="0.25">
      <c r="B129" s="39"/>
      <c r="C129" s="44"/>
      <c r="D129" s="45"/>
      <c r="E129" s="46"/>
      <c r="F129" s="46"/>
      <c r="G129" s="47"/>
    </row>
    <row r="130" spans="2:7" ht="17.100000000000001" customHeight="1" x14ac:dyDescent="0.25">
      <c r="B130" s="39"/>
      <c r="C130" s="44"/>
      <c r="D130" s="45"/>
      <c r="E130" s="46"/>
      <c r="F130" s="46"/>
      <c r="G130" s="47"/>
    </row>
    <row r="131" spans="2:7" ht="17.100000000000001" customHeight="1" x14ac:dyDescent="0.25">
      <c r="B131" s="39"/>
      <c r="C131" s="44"/>
      <c r="D131" s="45"/>
      <c r="E131" s="46"/>
      <c r="F131" s="46"/>
      <c r="G131" s="47"/>
    </row>
    <row r="132" spans="2:7" ht="17.100000000000001" customHeight="1" x14ac:dyDescent="0.25">
      <c r="B132" s="39"/>
      <c r="C132" s="44"/>
      <c r="D132" s="45"/>
      <c r="E132" s="46"/>
      <c r="F132" s="46"/>
      <c r="G132" s="47"/>
    </row>
    <row r="133" spans="2:7" ht="17.100000000000001" customHeight="1" x14ac:dyDescent="0.25">
      <c r="B133" s="39"/>
      <c r="C133" s="44"/>
      <c r="D133" s="45"/>
      <c r="E133" s="46"/>
      <c r="F133" s="46"/>
      <c r="G133" s="47"/>
    </row>
    <row r="134" spans="2:7" ht="17.100000000000001" customHeight="1" x14ac:dyDescent="0.25">
      <c r="B134" s="39"/>
      <c r="C134" s="44"/>
      <c r="D134" s="45"/>
      <c r="E134" s="46"/>
      <c r="F134" s="46"/>
      <c r="G134" s="47"/>
    </row>
    <row r="135" spans="2:7" ht="17.100000000000001" customHeight="1" x14ac:dyDescent="0.25">
      <c r="B135" s="39"/>
      <c r="C135" s="44"/>
      <c r="D135" s="45"/>
      <c r="E135" s="46"/>
      <c r="F135" s="46"/>
      <c r="G135" s="47"/>
    </row>
    <row r="136" spans="2:7" ht="17.100000000000001" customHeight="1" x14ac:dyDescent="0.25">
      <c r="B136" s="39"/>
      <c r="C136" s="44"/>
      <c r="D136" s="45"/>
      <c r="E136" s="46"/>
      <c r="F136" s="46"/>
      <c r="G136" s="47"/>
    </row>
    <row r="137" spans="2:7" ht="17.100000000000001" customHeight="1" x14ac:dyDescent="0.25">
      <c r="B137" s="39"/>
      <c r="C137" s="44"/>
      <c r="D137" s="45"/>
      <c r="E137" s="46"/>
      <c r="F137" s="46"/>
      <c r="G137" s="47"/>
    </row>
    <row r="139" spans="2:7" ht="21" customHeight="1" x14ac:dyDescent="0.25">
      <c r="B139" s="91" t="s">
        <v>50</v>
      </c>
      <c r="C139" s="92"/>
      <c r="D139" s="92"/>
      <c r="E139" s="92"/>
      <c r="F139" s="92"/>
      <c r="G139" s="93"/>
    </row>
    <row r="140" spans="2:7" ht="29.1" customHeight="1" x14ac:dyDescent="0.25">
      <c r="B140" s="36"/>
      <c r="C140" s="30"/>
      <c r="D140" s="41" t="s">
        <v>128</v>
      </c>
      <c r="E140" s="42" t="s">
        <v>129</v>
      </c>
      <c r="F140" s="42" t="s">
        <v>130</v>
      </c>
      <c r="G140" s="43" t="s">
        <v>131</v>
      </c>
    </row>
    <row r="141" spans="2:7" ht="17.100000000000001" customHeight="1" x14ac:dyDescent="0.25">
      <c r="B141" s="37"/>
      <c r="C141" s="12" t="s">
        <v>79</v>
      </c>
      <c r="D141" s="13">
        <v>96</v>
      </c>
      <c r="E141" s="50">
        <f>D141/300*100</f>
        <v>32</v>
      </c>
      <c r="F141" s="50">
        <f>E141</f>
        <v>32</v>
      </c>
      <c r="G141" s="23">
        <f>F141</f>
        <v>32</v>
      </c>
    </row>
    <row r="142" spans="2:7" ht="17.100000000000001" customHeight="1" x14ac:dyDescent="0.25">
      <c r="B142" s="38"/>
      <c r="C142" s="4" t="s">
        <v>80</v>
      </c>
      <c r="D142" s="48">
        <v>89</v>
      </c>
      <c r="E142" s="52">
        <f t="shared" ref="E142:E145" si="0">D142/300*100</f>
        <v>29.666666666666668</v>
      </c>
      <c r="F142" s="52">
        <f t="shared" ref="F142:F145" si="1">E142</f>
        <v>29.666666666666668</v>
      </c>
      <c r="G142" s="49">
        <f>F142+G141</f>
        <v>61.666666666666671</v>
      </c>
    </row>
    <row r="143" spans="2:7" ht="17.100000000000001" customHeight="1" x14ac:dyDescent="0.25">
      <c r="B143" s="38"/>
      <c r="C143" s="4" t="s">
        <v>81</v>
      </c>
      <c r="D143" s="48">
        <v>40</v>
      </c>
      <c r="E143" s="52">
        <f t="shared" si="0"/>
        <v>13.333333333333334</v>
      </c>
      <c r="F143" s="52">
        <f t="shared" si="1"/>
        <v>13.333333333333334</v>
      </c>
      <c r="G143" s="49">
        <f t="shared" ref="G143:G145" si="2">F143+G142</f>
        <v>75</v>
      </c>
    </row>
    <row r="144" spans="2:7" ht="17.100000000000001" customHeight="1" x14ac:dyDescent="0.25">
      <c r="B144" s="38"/>
      <c r="C144" s="4" t="s">
        <v>82</v>
      </c>
      <c r="D144" s="48">
        <v>44</v>
      </c>
      <c r="E144" s="52">
        <f t="shared" si="0"/>
        <v>14.666666666666666</v>
      </c>
      <c r="F144" s="52">
        <f t="shared" si="1"/>
        <v>14.666666666666666</v>
      </c>
      <c r="G144" s="49">
        <f t="shared" si="2"/>
        <v>89.666666666666671</v>
      </c>
    </row>
    <row r="145" spans="2:7" ht="17.100000000000001" customHeight="1" x14ac:dyDescent="0.25">
      <c r="B145" s="38"/>
      <c r="C145" s="4" t="s">
        <v>83</v>
      </c>
      <c r="D145" s="24">
        <v>31</v>
      </c>
      <c r="E145" s="51">
        <f t="shared" si="0"/>
        <v>10.333333333333334</v>
      </c>
      <c r="F145" s="51">
        <f t="shared" si="1"/>
        <v>10.333333333333334</v>
      </c>
      <c r="G145" s="26">
        <f t="shared" si="2"/>
        <v>100</v>
      </c>
    </row>
    <row r="146" spans="2:7" ht="17.100000000000001" customHeight="1" x14ac:dyDescent="0.25">
      <c r="B146" s="39"/>
      <c r="C146" s="40" t="s">
        <v>127</v>
      </c>
      <c r="D146" s="16">
        <f>SUM(D141:D145)</f>
        <v>300</v>
      </c>
      <c r="E146" s="27">
        <v>100</v>
      </c>
      <c r="F146" s="27">
        <v>100</v>
      </c>
      <c r="G146" s="28"/>
    </row>
    <row r="147" spans="2:7" ht="17.100000000000001" customHeight="1" x14ac:dyDescent="0.25">
      <c r="B147" s="39"/>
      <c r="C147" s="44"/>
      <c r="D147" s="45"/>
      <c r="E147" s="46"/>
      <c r="F147" s="46"/>
      <c r="G147" s="47"/>
    </row>
    <row r="148" spans="2:7" ht="17.100000000000001" customHeight="1" x14ac:dyDescent="0.25">
      <c r="B148" s="39"/>
      <c r="C148" s="44"/>
      <c r="D148" s="45"/>
      <c r="E148" s="46"/>
      <c r="F148" s="46"/>
      <c r="G148" s="47"/>
    </row>
    <row r="149" spans="2:7" ht="17.100000000000001" customHeight="1" x14ac:dyDescent="0.25">
      <c r="B149" s="39"/>
      <c r="C149" s="44"/>
      <c r="D149" s="45"/>
      <c r="E149" s="46"/>
      <c r="F149" s="46"/>
      <c r="G149" s="47"/>
    </row>
    <row r="150" spans="2:7" ht="17.100000000000001" customHeight="1" x14ac:dyDescent="0.25">
      <c r="B150" s="39"/>
      <c r="C150" s="44"/>
      <c r="D150" s="45"/>
      <c r="E150" s="46"/>
      <c r="F150" s="46"/>
      <c r="G150" s="47"/>
    </row>
    <row r="151" spans="2:7" ht="17.100000000000001" customHeight="1" x14ac:dyDescent="0.25">
      <c r="B151" s="39"/>
      <c r="C151" s="44"/>
      <c r="D151" s="45"/>
      <c r="E151" s="46"/>
      <c r="F151" s="46"/>
      <c r="G151" s="47"/>
    </row>
    <row r="152" spans="2:7" ht="17.100000000000001" customHeight="1" x14ac:dyDescent="0.25">
      <c r="B152" s="39"/>
      <c r="C152" s="44"/>
      <c r="D152" s="45"/>
      <c r="E152" s="46"/>
      <c r="F152" s="46"/>
      <c r="G152" s="47"/>
    </row>
    <row r="153" spans="2:7" ht="17.100000000000001" customHeight="1" x14ac:dyDescent="0.25">
      <c r="B153" s="39"/>
      <c r="C153" s="44"/>
      <c r="D153" s="45"/>
      <c r="E153" s="46"/>
      <c r="F153" s="46"/>
      <c r="G153" s="47"/>
    </row>
    <row r="154" spans="2:7" ht="17.100000000000001" customHeight="1" x14ac:dyDescent="0.25">
      <c r="B154" s="39"/>
      <c r="C154" s="44"/>
      <c r="D154" s="45"/>
      <c r="E154" s="46"/>
      <c r="F154" s="46"/>
      <c r="G154" s="47"/>
    </row>
    <row r="155" spans="2:7" ht="17.100000000000001" customHeight="1" x14ac:dyDescent="0.25">
      <c r="B155" s="39"/>
      <c r="C155" s="44"/>
      <c r="D155" s="45"/>
      <c r="E155" s="46"/>
      <c r="F155" s="46"/>
      <c r="G155" s="47"/>
    </row>
    <row r="156" spans="2:7" ht="17.100000000000001" customHeight="1" x14ac:dyDescent="0.25">
      <c r="B156" s="39"/>
      <c r="C156" s="44"/>
      <c r="D156" s="45"/>
      <c r="E156" s="46"/>
      <c r="F156" s="46"/>
      <c r="G156" s="47"/>
    </row>
    <row r="157" spans="2:7" ht="17.100000000000001" customHeight="1" x14ac:dyDescent="0.25">
      <c r="B157" s="39"/>
      <c r="C157" s="44"/>
      <c r="D157" s="45"/>
      <c r="E157" s="46"/>
      <c r="F157" s="46"/>
      <c r="G157" s="47"/>
    </row>
    <row r="158" spans="2:7" ht="17.100000000000001" customHeight="1" x14ac:dyDescent="0.25">
      <c r="B158" s="39"/>
      <c r="C158" s="44"/>
      <c r="D158" s="45"/>
      <c r="E158" s="46"/>
      <c r="F158" s="46"/>
      <c r="G158" s="47"/>
    </row>
    <row r="159" spans="2:7" ht="17.100000000000001" customHeight="1" x14ac:dyDescent="0.25">
      <c r="B159" s="39"/>
      <c r="C159" s="44"/>
      <c r="D159" s="45"/>
      <c r="E159" s="46"/>
      <c r="F159" s="46"/>
      <c r="G159" s="47"/>
    </row>
    <row r="160" spans="2:7" ht="17.100000000000001" customHeight="1" x14ac:dyDescent="0.25">
      <c r="B160" s="39"/>
      <c r="C160" s="44"/>
      <c r="D160" s="45"/>
      <c r="E160" s="46"/>
      <c r="F160" s="46"/>
      <c r="G160" s="47"/>
    </row>
    <row r="161" spans="2:7" ht="17.100000000000001" customHeight="1" x14ac:dyDescent="0.25">
      <c r="B161" s="39"/>
      <c r="C161" s="44"/>
      <c r="D161" s="45"/>
      <c r="E161" s="46"/>
      <c r="F161" s="46"/>
      <c r="G161" s="47"/>
    </row>
    <row r="162" spans="2:7" ht="17.100000000000001" customHeight="1" x14ac:dyDescent="0.25">
      <c r="B162" s="39"/>
      <c r="C162" s="44"/>
      <c r="D162" s="45"/>
      <c r="E162" s="46"/>
      <c r="F162" s="46"/>
      <c r="G162" s="47"/>
    </row>
    <row r="163" spans="2:7" ht="17.100000000000001" customHeight="1" x14ac:dyDescent="0.25">
      <c r="B163" s="39"/>
      <c r="C163" s="44"/>
      <c r="D163" s="45"/>
      <c r="E163" s="46"/>
      <c r="F163" s="46"/>
      <c r="G163" s="47"/>
    </row>
    <row r="164" spans="2:7" ht="17.100000000000001" customHeight="1" x14ac:dyDescent="0.25">
      <c r="B164" s="39"/>
      <c r="C164" s="44"/>
      <c r="D164" s="45"/>
      <c r="E164" s="46"/>
      <c r="F164" s="46"/>
      <c r="G164" s="47"/>
    </row>
    <row r="165" spans="2:7" ht="17.100000000000001" customHeight="1" x14ac:dyDescent="0.25">
      <c r="B165" s="39"/>
      <c r="C165" s="44"/>
      <c r="D165" s="45"/>
      <c r="E165" s="46"/>
      <c r="F165" s="46"/>
      <c r="G165" s="47"/>
    </row>
    <row r="166" spans="2:7" ht="17.100000000000001" customHeight="1" x14ac:dyDescent="0.25">
      <c r="B166" s="39"/>
      <c r="C166" s="44"/>
      <c r="D166" s="45"/>
      <c r="E166" s="46"/>
      <c r="F166" s="46"/>
      <c r="G166" s="47"/>
    </row>
    <row r="167" spans="2:7" ht="17.100000000000001" customHeight="1" x14ac:dyDescent="0.25">
      <c r="B167" s="39"/>
      <c r="C167" s="44"/>
      <c r="D167" s="45"/>
      <c r="E167" s="46"/>
      <c r="F167" s="46"/>
      <c r="G167" s="47"/>
    </row>
    <row r="169" spans="2:7" ht="21" customHeight="1" x14ac:dyDescent="0.25">
      <c r="B169" s="91" t="s">
        <v>51</v>
      </c>
      <c r="C169" s="92"/>
      <c r="D169" s="92"/>
      <c r="E169" s="92"/>
      <c r="F169" s="92"/>
      <c r="G169" s="93"/>
    </row>
    <row r="170" spans="2:7" ht="29.1" customHeight="1" x14ac:dyDescent="0.25">
      <c r="B170" s="36"/>
      <c r="C170" s="30"/>
      <c r="D170" s="41" t="s">
        <v>128</v>
      </c>
      <c r="E170" s="42" t="s">
        <v>129</v>
      </c>
      <c r="F170" s="42" t="s">
        <v>130</v>
      </c>
      <c r="G170" s="43" t="s">
        <v>131</v>
      </c>
    </row>
    <row r="171" spans="2:7" ht="17.100000000000001" customHeight="1" x14ac:dyDescent="0.25">
      <c r="B171" s="37"/>
      <c r="C171" s="4" t="s">
        <v>89</v>
      </c>
      <c r="D171" s="24">
        <v>41</v>
      </c>
      <c r="E171" s="25">
        <f>D171/300*100</f>
        <v>13.666666666666666</v>
      </c>
      <c r="F171" s="25">
        <f>E171</f>
        <v>13.666666666666666</v>
      </c>
      <c r="G171" s="23">
        <f>F171</f>
        <v>13.666666666666666</v>
      </c>
    </row>
    <row r="172" spans="2:7" ht="20.25" customHeight="1" x14ac:dyDescent="0.25">
      <c r="B172" s="38"/>
      <c r="C172" s="12" t="s">
        <v>84</v>
      </c>
      <c r="D172" s="13">
        <v>86</v>
      </c>
      <c r="E172" s="25">
        <f t="shared" ref="E172:E176" si="3">D172/300*100</f>
        <v>28.666666666666668</v>
      </c>
      <c r="F172" s="25">
        <f t="shared" ref="F172:F176" si="4">E172</f>
        <v>28.666666666666668</v>
      </c>
      <c r="G172" s="26">
        <f>F172+G171</f>
        <v>42.333333333333336</v>
      </c>
    </row>
    <row r="173" spans="2:7" ht="17.100000000000001" customHeight="1" x14ac:dyDescent="0.25">
      <c r="B173" s="38"/>
      <c r="C173" s="4" t="s">
        <v>85</v>
      </c>
      <c r="D173" s="24">
        <v>43</v>
      </c>
      <c r="E173" s="25">
        <f t="shared" si="3"/>
        <v>14.333333333333334</v>
      </c>
      <c r="F173" s="25">
        <f t="shared" si="4"/>
        <v>14.333333333333334</v>
      </c>
      <c r="G173" s="26">
        <f t="shared" ref="G173:G176" si="5">F173+G172</f>
        <v>56.666666666666671</v>
      </c>
    </row>
    <row r="174" spans="2:7" ht="18.75" customHeight="1" x14ac:dyDescent="0.25">
      <c r="B174" s="38"/>
      <c r="C174" s="4" t="s">
        <v>87</v>
      </c>
      <c r="D174" s="24">
        <v>101</v>
      </c>
      <c r="E174" s="25">
        <f t="shared" si="3"/>
        <v>33.666666666666664</v>
      </c>
      <c r="F174" s="25">
        <f t="shared" si="4"/>
        <v>33.666666666666664</v>
      </c>
      <c r="G174" s="26">
        <f t="shared" si="5"/>
        <v>90.333333333333343</v>
      </c>
    </row>
    <row r="175" spans="2:7" ht="17.100000000000001" customHeight="1" x14ac:dyDescent="0.25">
      <c r="B175" s="38"/>
      <c r="C175" s="4" t="s">
        <v>86</v>
      </c>
      <c r="D175" s="24">
        <v>10</v>
      </c>
      <c r="E175" s="25">
        <f t="shared" si="3"/>
        <v>3.3333333333333335</v>
      </c>
      <c r="F175" s="25">
        <f t="shared" si="4"/>
        <v>3.3333333333333335</v>
      </c>
      <c r="G175" s="26">
        <f t="shared" si="5"/>
        <v>93.666666666666671</v>
      </c>
    </row>
    <row r="176" spans="2:7" ht="17.100000000000001" customHeight="1" x14ac:dyDescent="0.25">
      <c r="B176" s="38"/>
      <c r="C176" s="4" t="s">
        <v>88</v>
      </c>
      <c r="D176" s="24">
        <v>19</v>
      </c>
      <c r="E176" s="25">
        <f t="shared" si="3"/>
        <v>6.3333333333333339</v>
      </c>
      <c r="F176" s="25">
        <f t="shared" si="4"/>
        <v>6.3333333333333339</v>
      </c>
      <c r="G176" s="26">
        <f t="shared" si="5"/>
        <v>100</v>
      </c>
    </row>
    <row r="177" spans="2:7" ht="17.100000000000001" customHeight="1" x14ac:dyDescent="0.25">
      <c r="B177" s="39"/>
      <c r="C177" s="40" t="s">
        <v>127</v>
      </c>
      <c r="D177" s="16">
        <f>SUM(D171:D176)</f>
        <v>300</v>
      </c>
      <c r="E177" s="27">
        <v>100</v>
      </c>
      <c r="F177" s="27">
        <v>100</v>
      </c>
      <c r="G177" s="28"/>
    </row>
    <row r="178" spans="2:7" ht="17.100000000000001" customHeight="1" x14ac:dyDescent="0.25">
      <c r="B178" s="39"/>
      <c r="C178" s="44"/>
      <c r="D178" s="45"/>
      <c r="E178" s="46"/>
      <c r="F178" s="46"/>
      <c r="G178" s="47"/>
    </row>
    <row r="179" spans="2:7" ht="17.100000000000001" customHeight="1" x14ac:dyDescent="0.25">
      <c r="B179" s="39"/>
      <c r="C179" s="44"/>
      <c r="D179" s="45"/>
      <c r="E179" s="46"/>
      <c r="F179" s="46"/>
      <c r="G179" s="47"/>
    </row>
    <row r="180" spans="2:7" ht="17.100000000000001" customHeight="1" x14ac:dyDescent="0.25">
      <c r="B180" s="39"/>
      <c r="C180" s="44"/>
      <c r="D180" s="45"/>
      <c r="E180" s="46"/>
      <c r="F180" s="46"/>
      <c r="G180" s="47"/>
    </row>
    <row r="181" spans="2:7" ht="17.100000000000001" customHeight="1" x14ac:dyDescent="0.25">
      <c r="B181" s="39"/>
      <c r="C181" s="44"/>
      <c r="D181" s="45"/>
      <c r="E181" s="46"/>
      <c r="F181" s="46"/>
      <c r="G181" s="47"/>
    </row>
    <row r="182" spans="2:7" ht="17.100000000000001" customHeight="1" x14ac:dyDescent="0.25">
      <c r="B182" s="39"/>
      <c r="C182" s="44"/>
      <c r="D182" s="45"/>
      <c r="E182" s="46"/>
      <c r="F182" s="46"/>
      <c r="G182" s="47"/>
    </row>
    <row r="183" spans="2:7" ht="17.100000000000001" customHeight="1" x14ac:dyDescent="0.25">
      <c r="B183" s="39"/>
      <c r="C183" s="44"/>
      <c r="D183" s="45"/>
      <c r="E183" s="46"/>
      <c r="F183" s="46"/>
      <c r="G183" s="47"/>
    </row>
    <row r="184" spans="2:7" ht="17.100000000000001" customHeight="1" x14ac:dyDescent="0.25">
      <c r="B184" s="39"/>
      <c r="C184" s="44"/>
      <c r="D184" s="45"/>
      <c r="E184" s="46"/>
      <c r="F184" s="46"/>
      <c r="G184" s="47"/>
    </row>
    <row r="185" spans="2:7" ht="17.100000000000001" customHeight="1" x14ac:dyDescent="0.25">
      <c r="B185" s="39"/>
      <c r="C185" s="44"/>
      <c r="D185" s="45"/>
      <c r="E185" s="46"/>
      <c r="F185" s="46"/>
      <c r="G185" s="47"/>
    </row>
    <row r="186" spans="2:7" ht="17.100000000000001" customHeight="1" x14ac:dyDescent="0.25">
      <c r="B186" s="39"/>
      <c r="C186" s="44"/>
      <c r="D186" s="45"/>
      <c r="E186" s="46"/>
      <c r="F186" s="46"/>
      <c r="G186" s="47"/>
    </row>
    <row r="187" spans="2:7" ht="17.100000000000001" customHeight="1" x14ac:dyDescent="0.25">
      <c r="B187" s="39"/>
      <c r="C187" s="44"/>
      <c r="D187" s="45"/>
      <c r="E187" s="46"/>
      <c r="F187" s="46"/>
      <c r="G187" s="47"/>
    </row>
    <row r="188" spans="2:7" ht="17.100000000000001" customHeight="1" x14ac:dyDescent="0.25">
      <c r="B188" s="39"/>
      <c r="C188" s="44"/>
      <c r="D188" s="45"/>
      <c r="E188" s="46"/>
      <c r="F188" s="46"/>
      <c r="G188" s="47"/>
    </row>
    <row r="189" spans="2:7" ht="17.100000000000001" customHeight="1" x14ac:dyDescent="0.25">
      <c r="B189" s="39"/>
      <c r="C189" s="44"/>
      <c r="D189" s="45"/>
      <c r="E189" s="46"/>
      <c r="F189" s="46"/>
      <c r="G189" s="47"/>
    </row>
    <row r="190" spans="2:7" ht="17.100000000000001" customHeight="1" x14ac:dyDescent="0.25">
      <c r="B190" s="39"/>
      <c r="C190" s="44"/>
      <c r="D190" s="45"/>
      <c r="E190" s="46"/>
      <c r="F190" s="46"/>
      <c r="G190" s="47"/>
    </row>
    <row r="191" spans="2:7" ht="17.100000000000001" customHeight="1" x14ac:dyDescent="0.25">
      <c r="B191" s="39"/>
      <c r="C191" s="44"/>
      <c r="D191" s="45"/>
      <c r="E191" s="46"/>
      <c r="F191" s="46"/>
      <c r="G191" s="47"/>
    </row>
    <row r="192" spans="2:7" ht="17.100000000000001" customHeight="1" x14ac:dyDescent="0.25">
      <c r="B192" s="39"/>
      <c r="C192" s="44"/>
      <c r="D192" s="45"/>
      <c r="E192" s="46"/>
      <c r="F192" s="46"/>
      <c r="G192" s="47"/>
    </row>
    <row r="193" spans="2:7" ht="17.100000000000001" customHeight="1" x14ac:dyDescent="0.25">
      <c r="B193" s="39"/>
      <c r="C193" s="44"/>
      <c r="D193" s="45"/>
      <c r="E193" s="46"/>
      <c r="F193" s="46"/>
      <c r="G193" s="47"/>
    </row>
    <row r="194" spans="2:7" ht="17.100000000000001" customHeight="1" x14ac:dyDescent="0.25">
      <c r="B194" s="39"/>
      <c r="C194" s="44"/>
      <c r="D194" s="45"/>
      <c r="E194" s="46"/>
      <c r="F194" s="46"/>
      <c r="G194" s="47"/>
    </row>
    <row r="195" spans="2:7" ht="17.100000000000001" customHeight="1" x14ac:dyDescent="0.25">
      <c r="B195" s="39"/>
      <c r="C195" s="44"/>
      <c r="D195" s="45"/>
      <c r="E195" s="46"/>
      <c r="F195" s="46"/>
      <c r="G195" s="47"/>
    </row>
    <row r="196" spans="2:7" ht="17.100000000000001" customHeight="1" x14ac:dyDescent="0.25">
      <c r="B196" s="39"/>
      <c r="C196" s="44"/>
      <c r="D196" s="45"/>
      <c r="E196" s="46"/>
      <c r="F196" s="46"/>
      <c r="G196" s="47"/>
    </row>
    <row r="197" spans="2:7" ht="17.100000000000001" customHeight="1" x14ac:dyDescent="0.25">
      <c r="B197" s="39"/>
      <c r="C197" s="44"/>
      <c r="D197" s="45"/>
      <c r="E197" s="46"/>
      <c r="F197" s="46"/>
      <c r="G197" s="47"/>
    </row>
    <row r="198" spans="2:7" ht="17.100000000000001" customHeight="1" x14ac:dyDescent="0.25">
      <c r="B198" s="39"/>
      <c r="C198" s="44"/>
      <c r="D198" s="45"/>
      <c r="E198" s="46"/>
      <c r="F198" s="46"/>
      <c r="G198" s="47"/>
    </row>
    <row r="200" spans="2:7" ht="21" customHeight="1" x14ac:dyDescent="0.25">
      <c r="B200" s="91" t="s">
        <v>52</v>
      </c>
      <c r="C200" s="92"/>
      <c r="D200" s="92"/>
      <c r="E200" s="92"/>
      <c r="F200" s="92"/>
      <c r="G200" s="93"/>
    </row>
    <row r="201" spans="2:7" ht="29.1" customHeight="1" x14ac:dyDescent="0.25">
      <c r="B201" s="36"/>
      <c r="C201" s="30"/>
      <c r="D201" s="41" t="s">
        <v>128</v>
      </c>
      <c r="E201" s="42" t="s">
        <v>129</v>
      </c>
      <c r="F201" s="42" t="s">
        <v>130</v>
      </c>
      <c r="G201" s="43" t="s">
        <v>131</v>
      </c>
    </row>
    <row r="202" spans="2:7" ht="17.100000000000001" customHeight="1" x14ac:dyDescent="0.25">
      <c r="B202" s="37"/>
      <c r="C202" s="12" t="s">
        <v>90</v>
      </c>
      <c r="D202" s="13">
        <v>2</v>
      </c>
      <c r="E202" s="50">
        <f>D202/300*100</f>
        <v>0.66666666666666674</v>
      </c>
      <c r="F202" s="50">
        <f>E202</f>
        <v>0.66666666666666674</v>
      </c>
      <c r="G202" s="23">
        <f>F202</f>
        <v>0.66666666666666674</v>
      </c>
    </row>
    <row r="203" spans="2:7" ht="30" customHeight="1" x14ac:dyDescent="0.25">
      <c r="B203" s="38"/>
      <c r="C203" s="4" t="s">
        <v>91</v>
      </c>
      <c r="D203" s="48">
        <v>121</v>
      </c>
      <c r="E203" s="52">
        <f t="shared" ref="E203:E208" si="6">D203/300*100</f>
        <v>40.333333333333329</v>
      </c>
      <c r="F203" s="52">
        <f t="shared" ref="F203:F208" si="7">E203</f>
        <v>40.333333333333329</v>
      </c>
      <c r="G203" s="49">
        <f>F203+G202</f>
        <v>40.999999999999993</v>
      </c>
    </row>
    <row r="204" spans="2:7" x14ac:dyDescent="0.25">
      <c r="B204" s="38"/>
      <c r="C204" s="4" t="s">
        <v>92</v>
      </c>
      <c r="D204" s="48">
        <v>75</v>
      </c>
      <c r="E204" s="52">
        <f t="shared" si="6"/>
        <v>25</v>
      </c>
      <c r="F204" s="52">
        <f t="shared" si="7"/>
        <v>25</v>
      </c>
      <c r="G204" s="49">
        <f t="shared" ref="G204:G208" si="8">F204+G203</f>
        <v>66</v>
      </c>
    </row>
    <row r="205" spans="2:7" ht="17.100000000000001" customHeight="1" x14ac:dyDescent="0.25">
      <c r="B205" s="38"/>
      <c r="C205" s="4" t="s">
        <v>93</v>
      </c>
      <c r="D205" s="48">
        <v>78</v>
      </c>
      <c r="E205" s="52">
        <f t="shared" si="6"/>
        <v>26</v>
      </c>
      <c r="F205" s="52">
        <f t="shared" si="7"/>
        <v>26</v>
      </c>
      <c r="G205" s="49">
        <f t="shared" si="8"/>
        <v>92</v>
      </c>
    </row>
    <row r="206" spans="2:7" x14ac:dyDescent="0.25">
      <c r="B206" s="38"/>
      <c r="C206" s="4" t="s">
        <v>94</v>
      </c>
      <c r="D206" s="48">
        <v>3</v>
      </c>
      <c r="E206" s="52">
        <f t="shared" si="6"/>
        <v>1</v>
      </c>
      <c r="F206" s="52">
        <f t="shared" si="7"/>
        <v>1</v>
      </c>
      <c r="G206" s="49">
        <f t="shared" si="8"/>
        <v>93</v>
      </c>
    </row>
    <row r="207" spans="2:7" ht="17.100000000000001" customHeight="1" x14ac:dyDescent="0.25">
      <c r="B207" s="38"/>
      <c r="C207" s="4" t="s">
        <v>95</v>
      </c>
      <c r="D207" s="48">
        <v>14</v>
      </c>
      <c r="E207" s="52">
        <f t="shared" si="6"/>
        <v>4.666666666666667</v>
      </c>
      <c r="F207" s="52">
        <f t="shared" si="7"/>
        <v>4.666666666666667</v>
      </c>
      <c r="G207" s="49">
        <f t="shared" si="8"/>
        <v>97.666666666666671</v>
      </c>
    </row>
    <row r="208" spans="2:7" ht="17.100000000000001" customHeight="1" x14ac:dyDescent="0.25">
      <c r="B208" s="38"/>
      <c r="C208" s="4" t="s">
        <v>88</v>
      </c>
      <c r="D208" s="24">
        <v>7</v>
      </c>
      <c r="E208" s="51">
        <f t="shared" si="6"/>
        <v>2.3333333333333335</v>
      </c>
      <c r="F208" s="51">
        <f t="shared" si="7"/>
        <v>2.3333333333333335</v>
      </c>
      <c r="G208" s="26">
        <f t="shared" si="8"/>
        <v>100</v>
      </c>
    </row>
    <row r="209" spans="2:7" ht="17.100000000000001" customHeight="1" x14ac:dyDescent="0.25">
      <c r="B209" s="39"/>
      <c r="C209" s="40" t="s">
        <v>127</v>
      </c>
      <c r="D209" s="16">
        <f>SUM(D202:D208)</f>
        <v>300</v>
      </c>
      <c r="E209" s="27">
        <f>SUM(E202:E208)</f>
        <v>100</v>
      </c>
      <c r="F209" s="27">
        <v>100</v>
      </c>
      <c r="G209" s="28"/>
    </row>
    <row r="210" spans="2:7" ht="17.100000000000001" customHeight="1" x14ac:dyDescent="0.25">
      <c r="B210" s="39"/>
      <c r="C210" s="44"/>
      <c r="D210" s="45"/>
      <c r="E210" s="46"/>
      <c r="F210" s="46"/>
      <c r="G210" s="47"/>
    </row>
    <row r="211" spans="2:7" ht="17.100000000000001" customHeight="1" x14ac:dyDescent="0.25">
      <c r="B211" s="39"/>
      <c r="C211" s="44"/>
      <c r="D211" s="45"/>
      <c r="E211" s="46"/>
      <c r="F211" s="46"/>
      <c r="G211" s="47"/>
    </row>
    <row r="212" spans="2:7" ht="17.100000000000001" customHeight="1" x14ac:dyDescent="0.25">
      <c r="B212" s="39"/>
      <c r="C212" s="44"/>
      <c r="D212" s="45"/>
      <c r="E212" s="46"/>
      <c r="F212" s="46"/>
      <c r="G212" s="47"/>
    </row>
    <row r="213" spans="2:7" ht="17.100000000000001" customHeight="1" x14ac:dyDescent="0.25">
      <c r="B213" s="39"/>
      <c r="C213" s="44"/>
      <c r="D213" s="45"/>
      <c r="E213" s="46"/>
      <c r="F213" s="46"/>
      <c r="G213" s="47"/>
    </row>
    <row r="214" spans="2:7" ht="17.100000000000001" customHeight="1" x14ac:dyDescent="0.25">
      <c r="B214" s="39"/>
      <c r="C214" s="44"/>
      <c r="D214" s="45"/>
      <c r="E214" s="46"/>
      <c r="F214" s="46"/>
      <c r="G214" s="47"/>
    </row>
    <row r="215" spans="2:7" ht="17.100000000000001" customHeight="1" x14ac:dyDescent="0.25">
      <c r="B215" s="39"/>
      <c r="C215" s="44"/>
      <c r="D215" s="45"/>
      <c r="E215" s="46"/>
      <c r="F215" s="46"/>
      <c r="G215" s="47"/>
    </row>
    <row r="216" spans="2:7" ht="17.100000000000001" customHeight="1" x14ac:dyDescent="0.25">
      <c r="B216" s="39"/>
      <c r="C216" s="44"/>
      <c r="D216" s="45"/>
      <c r="E216" s="46"/>
      <c r="F216" s="46"/>
      <c r="G216" s="47"/>
    </row>
    <row r="217" spans="2:7" ht="17.100000000000001" customHeight="1" x14ac:dyDescent="0.25">
      <c r="B217" s="39"/>
      <c r="C217" s="44"/>
      <c r="D217" s="45"/>
      <c r="E217" s="46"/>
      <c r="F217" s="46"/>
      <c r="G217" s="47"/>
    </row>
    <row r="218" spans="2:7" ht="17.100000000000001" customHeight="1" x14ac:dyDescent="0.25">
      <c r="B218" s="39"/>
      <c r="C218" s="44"/>
      <c r="D218" s="45"/>
      <c r="E218" s="46"/>
      <c r="F218" s="46"/>
      <c r="G218" s="47"/>
    </row>
    <row r="219" spans="2:7" ht="17.100000000000001" customHeight="1" x14ac:dyDescent="0.25">
      <c r="B219" s="39"/>
      <c r="C219" s="44"/>
      <c r="D219" s="45"/>
      <c r="E219" s="46"/>
      <c r="F219" s="46"/>
      <c r="G219" s="47"/>
    </row>
    <row r="220" spans="2:7" ht="17.100000000000001" customHeight="1" x14ac:dyDescent="0.25">
      <c r="B220" s="39"/>
      <c r="C220" s="44"/>
      <c r="D220" s="45"/>
      <c r="E220" s="46"/>
      <c r="F220" s="46"/>
      <c r="G220" s="47"/>
    </row>
    <row r="221" spans="2:7" ht="17.100000000000001" customHeight="1" x14ac:dyDescent="0.25">
      <c r="B221" s="39"/>
      <c r="C221" s="44"/>
      <c r="D221" s="45"/>
      <c r="E221" s="46"/>
      <c r="F221" s="46"/>
      <c r="G221" s="47"/>
    </row>
    <row r="222" spans="2:7" ht="17.100000000000001" customHeight="1" x14ac:dyDescent="0.25">
      <c r="B222" s="39"/>
      <c r="C222" s="44"/>
      <c r="D222" s="45"/>
      <c r="E222" s="46"/>
      <c r="F222" s="46"/>
      <c r="G222" s="47"/>
    </row>
    <row r="223" spans="2:7" ht="17.100000000000001" customHeight="1" x14ac:dyDescent="0.25">
      <c r="B223" s="39"/>
      <c r="C223" s="44"/>
      <c r="D223" s="45"/>
      <c r="E223" s="46"/>
      <c r="F223" s="46"/>
      <c r="G223" s="47"/>
    </row>
    <row r="224" spans="2:7" ht="17.100000000000001" customHeight="1" x14ac:dyDescent="0.25">
      <c r="B224" s="39"/>
      <c r="C224" s="44"/>
      <c r="D224" s="45"/>
      <c r="E224" s="46"/>
      <c r="F224" s="46"/>
      <c r="G224" s="47"/>
    </row>
    <row r="225" spans="2:7" ht="17.100000000000001" customHeight="1" x14ac:dyDescent="0.25">
      <c r="B225" s="39"/>
      <c r="C225" s="44"/>
      <c r="D225" s="45"/>
      <c r="E225" s="46"/>
      <c r="F225" s="46"/>
      <c r="G225" s="47"/>
    </row>
    <row r="226" spans="2:7" ht="17.100000000000001" customHeight="1" x14ac:dyDescent="0.25">
      <c r="B226" s="39"/>
      <c r="C226" s="44"/>
      <c r="D226" s="45"/>
      <c r="E226" s="46"/>
      <c r="F226" s="46"/>
      <c r="G226" s="47"/>
    </row>
    <row r="227" spans="2:7" ht="17.100000000000001" customHeight="1" x14ac:dyDescent="0.25">
      <c r="B227" s="39"/>
      <c r="C227" s="44"/>
      <c r="D227" s="45"/>
      <c r="E227" s="46"/>
      <c r="F227" s="46"/>
      <c r="G227" s="47"/>
    </row>
    <row r="228" spans="2:7" ht="17.100000000000001" customHeight="1" x14ac:dyDescent="0.25">
      <c r="B228" s="39"/>
      <c r="C228" s="44"/>
      <c r="D228" s="45"/>
      <c r="E228" s="46"/>
      <c r="F228" s="46"/>
      <c r="G228" s="47"/>
    </row>
    <row r="229" spans="2:7" ht="17.100000000000001" customHeight="1" x14ac:dyDescent="0.25">
      <c r="B229" s="39"/>
      <c r="C229" s="44"/>
      <c r="D229" s="45"/>
      <c r="E229" s="46"/>
      <c r="F229" s="46"/>
      <c r="G229" s="47"/>
    </row>
    <row r="230" spans="2:7" ht="17.100000000000001" customHeight="1" x14ac:dyDescent="0.25">
      <c r="B230" s="39"/>
      <c r="C230" s="44"/>
      <c r="D230" s="45"/>
      <c r="E230" s="46"/>
      <c r="F230" s="46"/>
      <c r="G230" s="47"/>
    </row>
    <row r="232" spans="2:7" ht="36" customHeight="1" x14ac:dyDescent="0.25">
      <c r="B232" s="91" t="s">
        <v>53</v>
      </c>
      <c r="C232" s="92"/>
      <c r="D232" s="92"/>
      <c r="E232" s="92"/>
      <c r="F232" s="92"/>
      <c r="G232" s="93"/>
    </row>
    <row r="233" spans="2:7" ht="29.1" customHeight="1" x14ac:dyDescent="0.25">
      <c r="B233" s="36"/>
      <c r="C233" s="30"/>
      <c r="D233" s="41" t="s">
        <v>128</v>
      </c>
      <c r="E233" s="42" t="s">
        <v>129</v>
      </c>
      <c r="F233" s="42" t="s">
        <v>130</v>
      </c>
      <c r="G233" s="43" t="s">
        <v>131</v>
      </c>
    </row>
    <row r="234" spans="2:7" ht="17.100000000000001" customHeight="1" x14ac:dyDescent="0.25">
      <c r="B234" s="38"/>
      <c r="C234" s="4" t="s">
        <v>96</v>
      </c>
      <c r="D234" s="24">
        <v>255</v>
      </c>
      <c r="E234" s="25">
        <v>85</v>
      </c>
      <c r="F234" s="25">
        <v>85</v>
      </c>
      <c r="G234" s="26">
        <v>85</v>
      </c>
    </row>
    <row r="235" spans="2:7" ht="17.100000000000001" customHeight="1" x14ac:dyDescent="0.25">
      <c r="B235" s="38"/>
      <c r="C235" s="4" t="s">
        <v>97</v>
      </c>
      <c r="D235" s="24">
        <v>45</v>
      </c>
      <c r="E235" s="25">
        <v>15</v>
      </c>
      <c r="F235" s="25">
        <v>15</v>
      </c>
      <c r="G235" s="26">
        <v>100</v>
      </c>
    </row>
    <row r="236" spans="2:7" ht="17.100000000000001" customHeight="1" x14ac:dyDescent="0.25">
      <c r="B236" s="39"/>
      <c r="C236" s="40" t="s">
        <v>127</v>
      </c>
      <c r="D236" s="16">
        <v>300</v>
      </c>
      <c r="E236" s="27">
        <v>100</v>
      </c>
      <c r="F236" s="27">
        <v>100</v>
      </c>
      <c r="G236" s="28"/>
    </row>
    <row r="237" spans="2:7" ht="17.100000000000001" customHeight="1" x14ac:dyDescent="0.25">
      <c r="B237" s="39"/>
      <c r="C237" s="44"/>
      <c r="D237" s="45"/>
      <c r="E237" s="46"/>
      <c r="F237" s="46"/>
      <c r="G237" s="47"/>
    </row>
    <row r="238" spans="2:7" ht="17.100000000000001" customHeight="1" x14ac:dyDescent="0.25">
      <c r="B238" s="39"/>
      <c r="C238" s="44"/>
      <c r="D238" s="45"/>
      <c r="E238" s="46"/>
      <c r="F238" s="46"/>
      <c r="G238" s="47"/>
    </row>
    <row r="239" spans="2:7" ht="17.100000000000001" customHeight="1" x14ac:dyDescent="0.25">
      <c r="B239" s="39"/>
      <c r="C239" s="44"/>
      <c r="D239" s="45"/>
      <c r="E239" s="46"/>
      <c r="F239" s="46"/>
      <c r="G239" s="47"/>
    </row>
    <row r="240" spans="2:7" ht="17.100000000000001" customHeight="1" x14ac:dyDescent="0.25">
      <c r="B240" s="39"/>
      <c r="C240" s="44"/>
      <c r="D240" s="45"/>
      <c r="E240" s="46"/>
      <c r="F240" s="46"/>
      <c r="G240" s="47"/>
    </row>
    <row r="241" spans="2:7" ht="17.100000000000001" customHeight="1" x14ac:dyDescent="0.25">
      <c r="B241" s="39"/>
      <c r="C241" s="44"/>
      <c r="D241" s="45"/>
      <c r="E241" s="46"/>
      <c r="F241" s="46"/>
      <c r="G241" s="47"/>
    </row>
    <row r="242" spans="2:7" ht="17.100000000000001" customHeight="1" x14ac:dyDescent="0.25">
      <c r="B242" s="39"/>
      <c r="C242" s="44"/>
      <c r="D242" s="45"/>
      <c r="E242" s="46"/>
      <c r="F242" s="46"/>
      <c r="G242" s="47"/>
    </row>
    <row r="243" spans="2:7" ht="17.100000000000001" customHeight="1" x14ac:dyDescent="0.25">
      <c r="B243" s="39"/>
      <c r="C243" s="44"/>
      <c r="D243" s="45"/>
      <c r="E243" s="46"/>
      <c r="F243" s="46"/>
      <c r="G243" s="47"/>
    </row>
    <row r="244" spans="2:7" ht="17.100000000000001" customHeight="1" x14ac:dyDescent="0.25">
      <c r="B244" s="39"/>
      <c r="C244" s="44"/>
      <c r="D244" s="45"/>
      <c r="E244" s="46"/>
      <c r="F244" s="46"/>
      <c r="G244" s="47"/>
    </row>
    <row r="245" spans="2:7" ht="17.100000000000001" customHeight="1" x14ac:dyDescent="0.25">
      <c r="B245" s="39"/>
      <c r="C245" s="44"/>
      <c r="D245" s="45"/>
      <c r="E245" s="46"/>
      <c r="F245" s="46"/>
      <c r="G245" s="47"/>
    </row>
    <row r="246" spans="2:7" ht="17.100000000000001" customHeight="1" x14ac:dyDescent="0.25">
      <c r="B246" s="39"/>
      <c r="C246" s="44"/>
      <c r="D246" s="45"/>
      <c r="E246" s="46"/>
      <c r="F246" s="46"/>
      <c r="G246" s="47"/>
    </row>
    <row r="247" spans="2:7" ht="17.100000000000001" customHeight="1" x14ac:dyDescent="0.25">
      <c r="B247" s="39"/>
      <c r="C247" s="44"/>
      <c r="D247" s="45"/>
      <c r="E247" s="46"/>
      <c r="F247" s="46"/>
      <c r="G247" s="47"/>
    </row>
    <row r="248" spans="2:7" ht="17.100000000000001" customHeight="1" x14ac:dyDescent="0.25">
      <c r="B248" s="39"/>
      <c r="C248" s="44"/>
      <c r="D248" s="45"/>
      <c r="E248" s="46"/>
      <c r="F248" s="46"/>
      <c r="G248" s="47"/>
    </row>
    <row r="249" spans="2:7" ht="17.100000000000001" customHeight="1" x14ac:dyDescent="0.25">
      <c r="B249" s="39"/>
      <c r="C249" s="44"/>
      <c r="D249" s="45"/>
      <c r="E249" s="46"/>
      <c r="F249" s="46"/>
      <c r="G249" s="47"/>
    </row>
    <row r="250" spans="2:7" ht="17.100000000000001" customHeight="1" x14ac:dyDescent="0.25">
      <c r="B250" s="39"/>
      <c r="C250" s="44"/>
      <c r="D250" s="45"/>
      <c r="E250" s="46"/>
      <c r="F250" s="46"/>
      <c r="G250" s="47"/>
    </row>
    <row r="251" spans="2:7" ht="17.100000000000001" customHeight="1" x14ac:dyDescent="0.25">
      <c r="B251" s="39"/>
      <c r="C251" s="44"/>
      <c r="D251" s="45"/>
      <c r="E251" s="46"/>
      <c r="F251" s="46"/>
      <c r="G251" s="47"/>
    </row>
    <row r="252" spans="2:7" ht="17.100000000000001" customHeight="1" x14ac:dyDescent="0.25">
      <c r="B252" s="39"/>
      <c r="C252" s="44"/>
      <c r="D252" s="45"/>
      <c r="E252" s="46"/>
      <c r="F252" s="46"/>
      <c r="G252" s="47"/>
    </row>
    <row r="253" spans="2:7" ht="17.100000000000001" customHeight="1" x14ac:dyDescent="0.25">
      <c r="B253" s="39"/>
      <c r="C253" s="44"/>
      <c r="D253" s="45"/>
      <c r="E253" s="46"/>
      <c r="F253" s="46"/>
      <c r="G253" s="47"/>
    </row>
    <row r="254" spans="2:7" ht="17.100000000000001" customHeight="1" x14ac:dyDescent="0.25">
      <c r="B254" s="88">
        <v>9</v>
      </c>
      <c r="C254" s="89"/>
      <c r="D254" s="89"/>
      <c r="E254" s="89"/>
      <c r="F254" s="89"/>
      <c r="G254" s="90"/>
    </row>
    <row r="255" spans="2:7" ht="17.100000000000001" customHeight="1" x14ac:dyDescent="0.25">
      <c r="B255" s="53"/>
      <c r="C255" s="54"/>
      <c r="D255" s="55" t="s">
        <v>128</v>
      </c>
      <c r="E255" s="56" t="s">
        <v>129</v>
      </c>
      <c r="F255" s="56" t="s">
        <v>130</v>
      </c>
      <c r="G255" s="57" t="s">
        <v>131</v>
      </c>
    </row>
    <row r="256" spans="2:7" ht="17.100000000000001" customHeight="1" x14ac:dyDescent="0.25">
      <c r="B256" s="58"/>
      <c r="C256" s="59" t="s">
        <v>132</v>
      </c>
      <c r="D256" s="60">
        <v>172</v>
      </c>
      <c r="E256" s="61">
        <f>D256/D263*100</f>
        <v>26.791277258566975</v>
      </c>
      <c r="F256" s="61">
        <f>E256</f>
        <v>26.791277258566975</v>
      </c>
      <c r="G256" s="62">
        <f>F256</f>
        <v>26.791277258566975</v>
      </c>
    </row>
    <row r="257" spans="2:7" ht="17.100000000000001" customHeight="1" x14ac:dyDescent="0.25">
      <c r="B257" s="63"/>
      <c r="C257" s="64" t="s">
        <v>133</v>
      </c>
      <c r="D257" s="65">
        <v>56</v>
      </c>
      <c r="E257" s="66">
        <f>D257/D263*100</f>
        <v>8.722741433021806</v>
      </c>
      <c r="F257" s="66">
        <f t="shared" ref="F257:F262" si="9">E257</f>
        <v>8.722741433021806</v>
      </c>
      <c r="G257" s="67">
        <f>F257+G256</f>
        <v>35.514018691588781</v>
      </c>
    </row>
    <row r="258" spans="2:7" ht="17.100000000000001" customHeight="1" x14ac:dyDescent="0.25">
      <c r="B258" s="63"/>
      <c r="C258" s="59" t="s">
        <v>134</v>
      </c>
      <c r="D258" s="60">
        <v>44</v>
      </c>
      <c r="E258" s="68">
        <f>D258/D263*100</f>
        <v>6.8535825545171329</v>
      </c>
      <c r="F258" s="68">
        <f t="shared" si="9"/>
        <v>6.8535825545171329</v>
      </c>
      <c r="G258" s="69">
        <f>F258+G257</f>
        <v>42.367601246105913</v>
      </c>
    </row>
    <row r="259" spans="2:7" ht="17.100000000000001" customHeight="1" x14ac:dyDescent="0.25">
      <c r="B259" s="63"/>
      <c r="C259" s="59" t="s">
        <v>135</v>
      </c>
      <c r="D259" s="60">
        <v>160</v>
      </c>
      <c r="E259" s="61">
        <f>D259/D263*100</f>
        <v>24.922118380062305</v>
      </c>
      <c r="F259" s="61">
        <f t="shared" si="9"/>
        <v>24.922118380062305</v>
      </c>
      <c r="G259" s="70">
        <f>F259+G258</f>
        <v>67.289719626168221</v>
      </c>
    </row>
    <row r="260" spans="2:7" ht="17.100000000000001" customHeight="1" x14ac:dyDescent="0.25">
      <c r="B260" s="63"/>
      <c r="C260" s="71" t="s">
        <v>136</v>
      </c>
      <c r="D260" s="72">
        <v>182</v>
      </c>
      <c r="E260" s="66">
        <f>D260/D263*100</f>
        <v>28.348909657320871</v>
      </c>
      <c r="F260" s="66">
        <f t="shared" si="9"/>
        <v>28.348909657320871</v>
      </c>
      <c r="G260" s="73">
        <f>F260+G259</f>
        <v>95.638629283489095</v>
      </c>
    </row>
    <row r="261" spans="2:7" ht="17.100000000000001" customHeight="1" x14ac:dyDescent="0.25">
      <c r="B261" s="74"/>
      <c r="C261" s="75" t="s">
        <v>137</v>
      </c>
      <c r="D261" s="60">
        <v>14</v>
      </c>
      <c r="E261" s="68">
        <f>D261/D263*100</f>
        <v>2.1806853582554515</v>
      </c>
      <c r="F261" s="68">
        <f t="shared" si="9"/>
        <v>2.1806853582554515</v>
      </c>
      <c r="G261" s="70">
        <f t="shared" ref="G261:G262" si="10">F261+G260</f>
        <v>97.81931464174454</v>
      </c>
    </row>
    <row r="262" spans="2:7" ht="17.100000000000001" customHeight="1" x14ac:dyDescent="0.25">
      <c r="B262" s="76"/>
      <c r="C262" s="77" t="s">
        <v>88</v>
      </c>
      <c r="D262" s="78">
        <v>14</v>
      </c>
      <c r="E262" s="68">
        <f>D262/D263*100</f>
        <v>2.1806853582554515</v>
      </c>
      <c r="F262" s="68">
        <f t="shared" si="9"/>
        <v>2.1806853582554515</v>
      </c>
      <c r="G262" s="70">
        <f t="shared" si="10"/>
        <v>99.999999999999986</v>
      </c>
    </row>
    <row r="263" spans="2:7" ht="17.100000000000001" customHeight="1" x14ac:dyDescent="0.25">
      <c r="B263" s="76"/>
      <c r="C263" s="79" t="s">
        <v>127</v>
      </c>
      <c r="D263" s="80">
        <f>SUM(D256:D262)</f>
        <v>642</v>
      </c>
      <c r="E263" s="81">
        <v>100</v>
      </c>
      <c r="F263" s="81">
        <v>100</v>
      </c>
      <c r="G263" s="82"/>
    </row>
    <row r="264" spans="2:7" ht="17.100000000000001" customHeight="1" x14ac:dyDescent="0.25">
      <c r="B264" s="39"/>
      <c r="C264" s="44"/>
      <c r="D264" s="45"/>
      <c r="E264" s="46"/>
      <c r="F264" s="46"/>
      <c r="G264" s="47"/>
    </row>
    <row r="265" spans="2:7" ht="17.100000000000001" customHeight="1" x14ac:dyDescent="0.25">
      <c r="B265" s="39"/>
      <c r="C265" s="44"/>
      <c r="D265" s="45"/>
      <c r="E265" s="46"/>
      <c r="F265" s="46"/>
      <c r="G265" s="47"/>
    </row>
    <row r="266" spans="2:7" ht="17.100000000000001" customHeight="1" x14ac:dyDescent="0.25">
      <c r="B266" s="39"/>
      <c r="C266" s="44"/>
      <c r="D266" s="45"/>
      <c r="E266" s="46"/>
      <c r="F266" s="46"/>
      <c r="G266" s="47"/>
    </row>
    <row r="267" spans="2:7" ht="17.100000000000001" customHeight="1" x14ac:dyDescent="0.25">
      <c r="B267" s="39"/>
      <c r="C267" s="44"/>
      <c r="D267" s="45"/>
      <c r="E267" s="46"/>
      <c r="F267" s="46"/>
      <c r="G267" s="47"/>
    </row>
    <row r="268" spans="2:7" ht="17.100000000000001" customHeight="1" x14ac:dyDescent="0.25">
      <c r="B268" s="39"/>
      <c r="C268" s="44"/>
      <c r="D268" s="45"/>
      <c r="E268" s="46"/>
      <c r="F268" s="46"/>
      <c r="G268" s="47"/>
    </row>
    <row r="269" spans="2:7" ht="17.100000000000001" customHeight="1" x14ac:dyDescent="0.25">
      <c r="B269" s="39"/>
      <c r="C269" s="44"/>
      <c r="D269" s="45"/>
      <c r="E269" s="46"/>
      <c r="F269" s="46"/>
      <c r="G269" s="47"/>
    </row>
    <row r="270" spans="2:7" ht="17.100000000000001" customHeight="1" x14ac:dyDescent="0.25">
      <c r="B270" s="39"/>
      <c r="C270" s="44"/>
      <c r="D270" s="45"/>
      <c r="E270" s="46"/>
      <c r="F270" s="46"/>
      <c r="G270" s="47"/>
    </row>
    <row r="271" spans="2:7" ht="17.100000000000001" customHeight="1" x14ac:dyDescent="0.25">
      <c r="B271" s="39"/>
      <c r="C271" s="44"/>
      <c r="D271" s="45"/>
      <c r="E271" s="46"/>
      <c r="F271" s="46"/>
      <c r="G271" s="47"/>
    </row>
    <row r="272" spans="2:7" ht="17.100000000000001" customHeight="1" x14ac:dyDescent="0.25">
      <c r="B272" s="39"/>
      <c r="C272" s="44"/>
      <c r="D272" s="45"/>
      <c r="E272" s="46"/>
      <c r="F272" s="46"/>
      <c r="G272" s="47"/>
    </row>
    <row r="273" spans="2:7" ht="17.100000000000001" customHeight="1" x14ac:dyDescent="0.25">
      <c r="B273" s="39"/>
      <c r="C273" s="44"/>
      <c r="D273" s="45"/>
      <c r="E273" s="46"/>
      <c r="F273" s="46"/>
      <c r="G273" s="47"/>
    </row>
    <row r="274" spans="2:7" ht="17.100000000000001" customHeight="1" x14ac:dyDescent="0.25">
      <c r="B274" s="39"/>
      <c r="C274" s="44"/>
      <c r="D274" s="45"/>
      <c r="E274" s="46"/>
      <c r="F274" s="46"/>
      <c r="G274" s="47"/>
    </row>
    <row r="275" spans="2:7" ht="17.100000000000001" customHeight="1" x14ac:dyDescent="0.25">
      <c r="B275" s="39"/>
      <c r="C275" s="44"/>
      <c r="D275" s="45"/>
      <c r="E275" s="46"/>
      <c r="F275" s="46"/>
      <c r="G275" s="47"/>
    </row>
    <row r="276" spans="2:7" ht="17.100000000000001" customHeight="1" x14ac:dyDescent="0.25">
      <c r="B276" s="39"/>
      <c r="C276" s="44"/>
      <c r="D276" s="45"/>
      <c r="E276" s="46"/>
      <c r="F276" s="46"/>
      <c r="G276" s="47"/>
    </row>
    <row r="277" spans="2:7" ht="17.100000000000001" customHeight="1" x14ac:dyDescent="0.25">
      <c r="B277" s="39"/>
      <c r="C277" s="44"/>
      <c r="D277" s="45"/>
      <c r="E277" s="46"/>
      <c r="F277" s="46"/>
      <c r="G277" s="47"/>
    </row>
    <row r="278" spans="2:7" ht="17.100000000000001" customHeight="1" x14ac:dyDescent="0.25">
      <c r="B278" s="39"/>
      <c r="C278" s="44"/>
      <c r="D278" s="45"/>
      <c r="E278" s="46"/>
      <c r="F278" s="46"/>
      <c r="G278" s="47"/>
    </row>
    <row r="279" spans="2:7" ht="17.100000000000001" customHeight="1" x14ac:dyDescent="0.25">
      <c r="B279" s="39"/>
      <c r="C279" s="44"/>
      <c r="D279" s="45"/>
      <c r="E279" s="46"/>
      <c r="F279" s="46"/>
      <c r="G279" s="47"/>
    </row>
    <row r="280" spans="2:7" ht="17.100000000000001" customHeight="1" x14ac:dyDescent="0.25">
      <c r="B280" s="39"/>
      <c r="C280" s="44"/>
      <c r="D280" s="45"/>
      <c r="E280" s="46"/>
      <c r="F280" s="46"/>
      <c r="G280" s="47"/>
    </row>
    <row r="281" spans="2:7" ht="17.100000000000001" customHeight="1" x14ac:dyDescent="0.25">
      <c r="B281" s="39"/>
      <c r="C281" s="44"/>
      <c r="D281" s="45"/>
      <c r="E281" s="46"/>
      <c r="F281" s="46"/>
      <c r="G281" s="47"/>
    </row>
    <row r="282" spans="2:7" ht="17.100000000000001" customHeight="1" x14ac:dyDescent="0.25">
      <c r="B282" s="39"/>
      <c r="C282" s="44"/>
      <c r="D282" s="45"/>
      <c r="E282" s="46"/>
      <c r="F282" s="46"/>
      <c r="G282" s="47"/>
    </row>
    <row r="283" spans="2:7" ht="17.100000000000001" customHeight="1" x14ac:dyDescent="0.25">
      <c r="B283" s="39"/>
      <c r="C283" s="44"/>
      <c r="D283" s="45"/>
      <c r="E283" s="46"/>
      <c r="F283" s="46"/>
      <c r="G283" s="47"/>
    </row>
    <row r="284" spans="2:7" ht="17.100000000000001" customHeight="1" x14ac:dyDescent="0.25">
      <c r="B284" s="39"/>
      <c r="C284" s="44"/>
      <c r="D284" s="45"/>
      <c r="E284" s="46"/>
      <c r="F284" s="46"/>
      <c r="G284" s="47"/>
    </row>
    <row r="285" spans="2:7" ht="17.100000000000001" customHeight="1" x14ac:dyDescent="0.25">
      <c r="B285" s="39"/>
      <c r="C285" s="44"/>
      <c r="D285" s="45"/>
      <c r="E285" s="46"/>
      <c r="F285" s="46"/>
      <c r="G285" s="47"/>
    </row>
    <row r="286" spans="2:7" ht="17.100000000000001" customHeight="1" x14ac:dyDescent="0.25">
      <c r="B286" s="39"/>
      <c r="C286" s="44"/>
      <c r="D286" s="45"/>
      <c r="E286" s="46"/>
      <c r="F286" s="46"/>
      <c r="G286" s="47"/>
    </row>
    <row r="287" spans="2:7" ht="17.100000000000001" customHeight="1" x14ac:dyDescent="0.25">
      <c r="B287" s="39"/>
      <c r="C287" s="44"/>
      <c r="D287" s="45"/>
      <c r="E287" s="46"/>
      <c r="F287" s="46"/>
      <c r="G287" s="47"/>
    </row>
    <row r="289" spans="2:7" ht="36" customHeight="1" x14ac:dyDescent="0.25">
      <c r="B289" s="91" t="s">
        <v>54</v>
      </c>
      <c r="C289" s="92"/>
      <c r="D289" s="92"/>
      <c r="E289" s="92"/>
      <c r="F289" s="92"/>
      <c r="G289" s="93"/>
    </row>
    <row r="290" spans="2:7" ht="29.1" customHeight="1" x14ac:dyDescent="0.25">
      <c r="B290" s="29"/>
      <c r="C290" s="30"/>
      <c r="D290" s="41" t="s">
        <v>128</v>
      </c>
      <c r="E290" s="42" t="s">
        <v>129</v>
      </c>
      <c r="F290" s="42" t="s">
        <v>130</v>
      </c>
      <c r="G290" s="43" t="s">
        <v>131</v>
      </c>
    </row>
    <row r="291" spans="2:7" ht="17.100000000000001" customHeight="1" x14ac:dyDescent="0.25">
      <c r="B291" s="38"/>
      <c r="C291" s="4" t="s">
        <v>96</v>
      </c>
      <c r="D291" s="24">
        <v>94</v>
      </c>
      <c r="E291" s="26">
        <v>31.333333333333336</v>
      </c>
      <c r="F291" s="26">
        <v>31.333333333333336</v>
      </c>
      <c r="G291" s="26">
        <v>31.333333333333336</v>
      </c>
    </row>
    <row r="292" spans="2:7" ht="17.100000000000001" customHeight="1" x14ac:dyDescent="0.25">
      <c r="B292" s="38"/>
      <c r="C292" s="4" t="s">
        <v>98</v>
      </c>
      <c r="D292" s="24">
        <v>155</v>
      </c>
      <c r="E292" s="25">
        <v>51.666666666666671</v>
      </c>
      <c r="F292" s="25">
        <v>51.666666666666671</v>
      </c>
      <c r="G292" s="26">
        <v>83</v>
      </c>
    </row>
    <row r="293" spans="2:7" ht="17.100000000000001" customHeight="1" x14ac:dyDescent="0.25">
      <c r="B293" s="38"/>
      <c r="C293" s="4" t="s">
        <v>97</v>
      </c>
      <c r="D293" s="24">
        <v>51</v>
      </c>
      <c r="E293" s="25">
        <v>17</v>
      </c>
      <c r="F293" s="25">
        <v>17</v>
      </c>
      <c r="G293" s="26">
        <v>100</v>
      </c>
    </row>
    <row r="294" spans="2:7" ht="17.100000000000001" customHeight="1" x14ac:dyDescent="0.25">
      <c r="B294" s="39"/>
      <c r="C294" s="40" t="s">
        <v>127</v>
      </c>
      <c r="D294" s="16">
        <v>300</v>
      </c>
      <c r="E294" s="27">
        <v>100</v>
      </c>
      <c r="F294" s="27">
        <v>100</v>
      </c>
      <c r="G294" s="28"/>
    </row>
    <row r="295" spans="2:7" ht="17.100000000000001" customHeight="1" x14ac:dyDescent="0.25">
      <c r="B295" s="39"/>
      <c r="C295" s="44"/>
      <c r="D295" s="45"/>
      <c r="E295" s="46"/>
      <c r="F295" s="46"/>
      <c r="G295" s="47"/>
    </row>
    <row r="296" spans="2:7" ht="17.100000000000001" customHeight="1" x14ac:dyDescent="0.25">
      <c r="B296" s="39"/>
      <c r="C296" s="44"/>
      <c r="D296" s="45"/>
      <c r="E296" s="46"/>
      <c r="F296" s="46"/>
      <c r="G296" s="47"/>
    </row>
    <row r="297" spans="2:7" ht="17.100000000000001" customHeight="1" x14ac:dyDescent="0.25">
      <c r="B297" s="39"/>
      <c r="C297" s="44"/>
      <c r="D297" s="45"/>
      <c r="E297" s="46"/>
      <c r="F297" s="46"/>
      <c r="G297" s="47"/>
    </row>
    <row r="298" spans="2:7" ht="17.100000000000001" customHeight="1" x14ac:dyDescent="0.25">
      <c r="B298" s="39"/>
      <c r="C298" s="44"/>
      <c r="D298" s="45"/>
      <c r="E298" s="46"/>
      <c r="F298" s="46"/>
      <c r="G298" s="47"/>
    </row>
    <row r="299" spans="2:7" ht="17.100000000000001" customHeight="1" x14ac:dyDescent="0.25">
      <c r="B299" s="39"/>
      <c r="C299" s="44"/>
      <c r="D299" s="45"/>
      <c r="E299" s="46"/>
      <c r="F299" s="46"/>
      <c r="G299" s="47"/>
    </row>
    <row r="300" spans="2:7" ht="17.100000000000001" customHeight="1" x14ac:dyDescent="0.25">
      <c r="B300" s="39"/>
      <c r="C300" s="44"/>
      <c r="D300" s="45"/>
      <c r="E300" s="46"/>
      <c r="F300" s="46"/>
      <c r="G300" s="47"/>
    </row>
    <row r="301" spans="2:7" ht="17.100000000000001" customHeight="1" x14ac:dyDescent="0.25">
      <c r="B301" s="39"/>
      <c r="C301" s="44"/>
      <c r="D301" s="45"/>
      <c r="E301" s="46"/>
      <c r="F301" s="46"/>
      <c r="G301" s="47"/>
    </row>
    <row r="302" spans="2:7" ht="17.100000000000001" customHeight="1" x14ac:dyDescent="0.25">
      <c r="B302" s="39"/>
      <c r="C302" s="44"/>
      <c r="D302" s="45"/>
      <c r="E302" s="46"/>
      <c r="F302" s="46"/>
      <c r="G302" s="47"/>
    </row>
    <row r="303" spans="2:7" ht="17.100000000000001" customHeight="1" x14ac:dyDescent="0.25">
      <c r="B303" s="39"/>
      <c r="C303" s="44"/>
      <c r="D303" s="45"/>
      <c r="E303" s="46"/>
      <c r="F303" s="46"/>
      <c r="G303" s="47"/>
    </row>
    <row r="304" spans="2:7" ht="17.100000000000001" customHeight="1" x14ac:dyDescent="0.25">
      <c r="B304" s="39"/>
      <c r="C304" s="44"/>
      <c r="D304" s="45"/>
      <c r="E304" s="46"/>
      <c r="F304" s="46"/>
      <c r="G304" s="47"/>
    </row>
    <row r="305" spans="2:7" ht="17.100000000000001" customHeight="1" x14ac:dyDescent="0.25">
      <c r="B305" s="39"/>
      <c r="C305" s="44"/>
      <c r="D305" s="45"/>
      <c r="E305" s="46"/>
      <c r="F305" s="46"/>
      <c r="G305" s="47"/>
    </row>
    <row r="306" spans="2:7" ht="17.100000000000001" customHeight="1" x14ac:dyDescent="0.25">
      <c r="B306" s="39"/>
      <c r="C306" s="44"/>
      <c r="D306" s="45"/>
      <c r="E306" s="46"/>
      <c r="F306" s="46"/>
      <c r="G306" s="47"/>
    </row>
    <row r="307" spans="2:7" ht="17.100000000000001" customHeight="1" x14ac:dyDescent="0.25">
      <c r="B307" s="39"/>
      <c r="C307" s="44"/>
      <c r="D307" s="45"/>
      <c r="E307" s="46"/>
      <c r="F307" s="46"/>
      <c r="G307" s="47"/>
    </row>
    <row r="308" spans="2:7" ht="17.100000000000001" customHeight="1" x14ac:dyDescent="0.25">
      <c r="B308" s="39"/>
      <c r="C308" s="44"/>
      <c r="D308" s="45"/>
      <c r="E308" s="46"/>
      <c r="F308" s="46"/>
      <c r="G308" s="47"/>
    </row>
    <row r="309" spans="2:7" ht="17.100000000000001" customHeight="1" x14ac:dyDescent="0.25">
      <c r="B309" s="39"/>
      <c r="C309" s="44"/>
      <c r="D309" s="45"/>
      <c r="E309" s="46"/>
      <c r="F309" s="46"/>
      <c r="G309" s="47"/>
    </row>
    <row r="310" spans="2:7" ht="17.100000000000001" customHeight="1" x14ac:dyDescent="0.25">
      <c r="B310" s="39"/>
      <c r="C310" s="44"/>
      <c r="D310" s="45"/>
      <c r="E310" s="46"/>
      <c r="F310" s="46"/>
      <c r="G310" s="47"/>
    </row>
    <row r="311" spans="2:7" ht="17.100000000000001" customHeight="1" x14ac:dyDescent="0.25">
      <c r="B311" s="39"/>
      <c r="C311" s="44"/>
      <c r="D311" s="45"/>
      <c r="E311" s="46"/>
      <c r="F311" s="46"/>
      <c r="G311" s="47"/>
    </row>
    <row r="312" spans="2:7" ht="17.100000000000001" customHeight="1" x14ac:dyDescent="0.25">
      <c r="B312" s="39"/>
      <c r="C312" s="44"/>
      <c r="D312" s="45"/>
      <c r="E312" s="46"/>
      <c r="F312" s="46"/>
      <c r="G312" s="47"/>
    </row>
    <row r="313" spans="2:7" ht="17.100000000000001" customHeight="1" x14ac:dyDescent="0.25">
      <c r="B313" s="39"/>
      <c r="C313" s="44"/>
      <c r="D313" s="45"/>
      <c r="E313" s="46"/>
      <c r="F313" s="46"/>
      <c r="G313" s="47"/>
    </row>
    <row r="314" spans="2:7" ht="17.100000000000001" customHeight="1" x14ac:dyDescent="0.25">
      <c r="B314" s="39"/>
      <c r="C314" s="44"/>
      <c r="D314" s="45"/>
      <c r="E314" s="46"/>
      <c r="F314" s="46"/>
      <c r="G314" s="47"/>
    </row>
    <row r="315" spans="2:7" ht="17.100000000000001" customHeight="1" x14ac:dyDescent="0.25">
      <c r="B315" s="39"/>
      <c r="C315" s="44"/>
      <c r="D315" s="45"/>
      <c r="E315" s="46"/>
      <c r="F315" s="46"/>
      <c r="G315" s="47"/>
    </row>
    <row r="316" spans="2:7" ht="17.100000000000001" customHeight="1" x14ac:dyDescent="0.25">
      <c r="B316" s="39"/>
      <c r="C316" s="44"/>
      <c r="D316" s="45"/>
      <c r="E316" s="46"/>
      <c r="F316" s="46"/>
      <c r="G316" s="47"/>
    </row>
    <row r="317" spans="2:7" ht="17.100000000000001" customHeight="1" x14ac:dyDescent="0.25">
      <c r="B317" s="39"/>
      <c r="C317" s="44"/>
      <c r="D317" s="45"/>
      <c r="E317" s="46"/>
      <c r="F317" s="46"/>
      <c r="G317" s="47"/>
    </row>
    <row r="318" spans="2:7" ht="17.100000000000001" customHeight="1" x14ac:dyDescent="0.25">
      <c r="B318" s="88">
        <v>11</v>
      </c>
      <c r="C318" s="89"/>
      <c r="D318" s="89"/>
      <c r="E318" s="89"/>
      <c r="F318" s="89"/>
      <c r="G318" s="90"/>
    </row>
    <row r="319" spans="2:7" ht="17.100000000000001" customHeight="1" x14ac:dyDescent="0.25">
      <c r="B319" s="53"/>
      <c r="C319" s="54"/>
      <c r="D319" s="55" t="s">
        <v>128</v>
      </c>
      <c r="E319" s="56" t="s">
        <v>129</v>
      </c>
      <c r="F319" s="56" t="s">
        <v>130</v>
      </c>
      <c r="G319" s="57" t="s">
        <v>131</v>
      </c>
    </row>
    <row r="320" spans="2:7" ht="17.100000000000001" customHeight="1" x14ac:dyDescent="0.25">
      <c r="B320" s="58"/>
      <c r="C320" t="s">
        <v>138</v>
      </c>
      <c r="D320" s="60">
        <v>196</v>
      </c>
      <c r="E320" s="61">
        <f>D320/D325*100</f>
        <v>56.97674418604651</v>
      </c>
      <c r="F320" s="61">
        <f>E320</f>
        <v>56.97674418604651</v>
      </c>
      <c r="G320" s="62">
        <f>F320</f>
        <v>56.97674418604651</v>
      </c>
    </row>
    <row r="321" spans="2:7" ht="17.100000000000001" customHeight="1" x14ac:dyDescent="0.25">
      <c r="B321" s="63"/>
      <c r="C321" t="s">
        <v>139</v>
      </c>
      <c r="D321" s="65">
        <v>46</v>
      </c>
      <c r="E321" s="66">
        <f>D321/D325*100</f>
        <v>13.372093023255813</v>
      </c>
      <c r="F321" s="66">
        <f t="shared" ref="F321:F324" si="11">E321</f>
        <v>13.372093023255813</v>
      </c>
      <c r="G321" s="67">
        <f>F321+G320</f>
        <v>70.348837209302317</v>
      </c>
    </row>
    <row r="322" spans="2:7" ht="17.100000000000001" customHeight="1" x14ac:dyDescent="0.25">
      <c r="B322" s="63"/>
      <c r="C322" t="s">
        <v>152</v>
      </c>
      <c r="D322" s="60">
        <v>14</v>
      </c>
      <c r="E322" s="68">
        <f>D322/D325*100</f>
        <v>4.0697674418604652</v>
      </c>
      <c r="F322" s="68">
        <f t="shared" si="11"/>
        <v>4.0697674418604652</v>
      </c>
      <c r="G322" s="69">
        <f>F322+G321</f>
        <v>74.418604651162781</v>
      </c>
    </row>
    <row r="323" spans="2:7" ht="17.100000000000001" customHeight="1" x14ac:dyDescent="0.25">
      <c r="B323" s="63"/>
      <c r="C323" t="s">
        <v>140</v>
      </c>
      <c r="D323" s="60">
        <v>52</v>
      </c>
      <c r="E323" s="61">
        <f>D323/D325*100</f>
        <v>15.11627906976744</v>
      </c>
      <c r="F323" s="61">
        <f t="shared" si="11"/>
        <v>15.11627906976744</v>
      </c>
      <c r="G323" s="70">
        <f>F323+G322</f>
        <v>89.534883720930225</v>
      </c>
    </row>
    <row r="324" spans="2:7" ht="17.100000000000001" customHeight="1" x14ac:dyDescent="0.25">
      <c r="B324" s="63"/>
      <c r="C324" s="83" t="s">
        <v>88</v>
      </c>
      <c r="D324" s="72">
        <v>36</v>
      </c>
      <c r="E324" s="66">
        <f>D324/D325*100</f>
        <v>10.465116279069768</v>
      </c>
      <c r="F324" s="66">
        <f t="shared" si="11"/>
        <v>10.465116279069768</v>
      </c>
      <c r="G324" s="73">
        <f>F324+G323</f>
        <v>100</v>
      </c>
    </row>
    <row r="325" spans="2:7" ht="17.100000000000001" customHeight="1" x14ac:dyDescent="0.25">
      <c r="B325" s="76"/>
      <c r="C325" s="79" t="s">
        <v>127</v>
      </c>
      <c r="D325" s="80">
        <f>SUM(D320:D324)</f>
        <v>344</v>
      </c>
      <c r="E325" s="81">
        <v>100</v>
      </c>
      <c r="F325" s="81">
        <v>100</v>
      </c>
      <c r="G325" s="82"/>
    </row>
    <row r="326" spans="2:7" ht="17.100000000000001" customHeight="1" x14ac:dyDescent="0.25">
      <c r="B326" s="39"/>
      <c r="C326" s="44"/>
      <c r="D326" s="45"/>
      <c r="E326" s="46"/>
      <c r="F326" s="46"/>
      <c r="G326" s="47"/>
    </row>
    <row r="327" spans="2:7" ht="17.100000000000001" customHeight="1" x14ac:dyDescent="0.25">
      <c r="B327" s="39"/>
      <c r="C327" s="44"/>
      <c r="D327" s="45"/>
      <c r="E327" s="46"/>
      <c r="F327" s="46"/>
      <c r="G327" s="47"/>
    </row>
    <row r="328" spans="2:7" ht="17.100000000000001" customHeight="1" x14ac:dyDescent="0.25">
      <c r="B328" s="39"/>
      <c r="C328" s="44"/>
      <c r="D328" s="45"/>
      <c r="E328" s="46"/>
      <c r="F328" s="46"/>
      <c r="G328" s="47"/>
    </row>
    <row r="329" spans="2:7" ht="17.100000000000001" customHeight="1" x14ac:dyDescent="0.25">
      <c r="B329" s="39"/>
      <c r="C329" s="44"/>
      <c r="D329" s="45"/>
      <c r="E329" s="46"/>
      <c r="F329" s="46"/>
      <c r="G329" s="47"/>
    </row>
    <row r="330" spans="2:7" ht="17.100000000000001" customHeight="1" x14ac:dyDescent="0.25">
      <c r="B330" s="39"/>
      <c r="C330" s="44"/>
      <c r="D330" s="45"/>
      <c r="E330" s="46"/>
      <c r="F330" s="46"/>
      <c r="G330" s="47"/>
    </row>
    <row r="331" spans="2:7" ht="17.100000000000001" customHeight="1" x14ac:dyDescent="0.25">
      <c r="B331" s="39"/>
      <c r="C331" s="44"/>
      <c r="D331" s="45"/>
      <c r="E331" s="46"/>
      <c r="F331" s="46"/>
      <c r="G331" s="47"/>
    </row>
    <row r="332" spans="2:7" ht="17.100000000000001" customHeight="1" x14ac:dyDescent="0.25">
      <c r="B332" s="39"/>
      <c r="C332" s="44"/>
      <c r="D332" s="45"/>
      <c r="E332" s="46"/>
      <c r="F332" s="46"/>
      <c r="G332" s="47"/>
    </row>
    <row r="333" spans="2:7" ht="17.100000000000001" customHeight="1" x14ac:dyDescent="0.25">
      <c r="B333" s="39"/>
      <c r="C333" s="44"/>
      <c r="D333" s="45"/>
      <c r="E333" s="46"/>
      <c r="F333" s="46"/>
      <c r="G333" s="47"/>
    </row>
    <row r="334" spans="2:7" ht="17.100000000000001" customHeight="1" x14ac:dyDescent="0.25">
      <c r="B334" s="39"/>
      <c r="C334" s="44"/>
      <c r="D334" s="45"/>
      <c r="E334" s="46"/>
      <c r="F334" s="46"/>
      <c r="G334" s="47"/>
    </row>
    <row r="335" spans="2:7" ht="17.100000000000001" customHeight="1" x14ac:dyDescent="0.25">
      <c r="B335" s="39"/>
      <c r="C335" s="44"/>
      <c r="D335" s="45"/>
      <c r="E335" s="46"/>
      <c r="F335" s="46"/>
      <c r="G335" s="47"/>
    </row>
    <row r="336" spans="2:7" ht="17.100000000000001" customHeight="1" x14ac:dyDescent="0.25">
      <c r="B336" s="39"/>
      <c r="C336" s="44"/>
      <c r="D336" s="45"/>
      <c r="E336" s="46"/>
      <c r="F336" s="46"/>
      <c r="G336" s="47"/>
    </row>
    <row r="337" spans="2:7" ht="17.100000000000001" customHeight="1" x14ac:dyDescent="0.25">
      <c r="B337" s="39"/>
      <c r="C337" s="44"/>
      <c r="D337" s="45"/>
      <c r="E337" s="46"/>
      <c r="F337" s="46"/>
      <c r="G337" s="47"/>
    </row>
    <row r="338" spans="2:7" ht="17.100000000000001" customHeight="1" x14ac:dyDescent="0.25">
      <c r="B338" s="39"/>
      <c r="C338" s="44"/>
      <c r="D338" s="45"/>
      <c r="E338" s="46"/>
      <c r="F338" s="46"/>
      <c r="G338" s="47"/>
    </row>
    <row r="339" spans="2:7" ht="17.100000000000001" customHeight="1" x14ac:dyDescent="0.25">
      <c r="B339" s="39"/>
      <c r="C339" s="44"/>
      <c r="D339" s="45"/>
      <c r="E339" s="46"/>
      <c r="F339" s="46"/>
      <c r="G339" s="47"/>
    </row>
    <row r="340" spans="2:7" ht="17.100000000000001" customHeight="1" x14ac:dyDescent="0.25">
      <c r="B340" s="39"/>
      <c r="C340" s="44"/>
      <c r="D340" s="45"/>
      <c r="E340" s="46"/>
      <c r="F340" s="46"/>
      <c r="G340" s="47"/>
    </row>
    <row r="341" spans="2:7" ht="17.100000000000001" customHeight="1" x14ac:dyDescent="0.25">
      <c r="B341" s="39"/>
      <c r="C341" s="44"/>
      <c r="D341" s="45"/>
      <c r="E341" s="46"/>
      <c r="F341" s="46"/>
      <c r="G341" s="47"/>
    </row>
    <row r="342" spans="2:7" ht="17.100000000000001" customHeight="1" x14ac:dyDescent="0.25">
      <c r="B342" s="39"/>
      <c r="C342" s="44"/>
      <c r="D342" s="45"/>
      <c r="E342" s="46"/>
      <c r="F342" s="46"/>
      <c r="G342" s="47"/>
    </row>
    <row r="343" spans="2:7" ht="17.100000000000001" customHeight="1" x14ac:dyDescent="0.25">
      <c r="B343" s="39"/>
      <c r="C343" s="44"/>
      <c r="D343" s="45"/>
      <c r="E343" s="46"/>
      <c r="F343" s="46"/>
      <c r="G343" s="47"/>
    </row>
    <row r="344" spans="2:7" ht="17.100000000000001" customHeight="1" x14ac:dyDescent="0.25">
      <c r="B344" s="39"/>
      <c r="C344" s="44"/>
      <c r="D344" s="45"/>
      <c r="E344" s="46"/>
      <c r="F344" s="46"/>
      <c r="G344" s="47"/>
    </row>
    <row r="345" spans="2:7" ht="17.100000000000001" customHeight="1" x14ac:dyDescent="0.25">
      <c r="B345" s="39"/>
      <c r="C345" s="44"/>
      <c r="D345" s="45"/>
      <c r="E345" s="46"/>
      <c r="F345" s="46"/>
      <c r="G345" s="47"/>
    </row>
    <row r="346" spans="2:7" ht="17.100000000000001" customHeight="1" x14ac:dyDescent="0.25">
      <c r="B346" s="39"/>
      <c r="C346" s="44"/>
      <c r="D346" s="45"/>
      <c r="E346" s="46"/>
      <c r="F346" s="46"/>
      <c r="G346" s="47"/>
    </row>
    <row r="347" spans="2:7" ht="17.100000000000001" customHeight="1" x14ac:dyDescent="0.25">
      <c r="B347" s="39"/>
      <c r="C347" s="44"/>
      <c r="D347" s="45"/>
      <c r="E347" s="46"/>
      <c r="F347" s="46"/>
      <c r="G347" s="47"/>
    </row>
    <row r="348" spans="2:7" ht="17.100000000000001" customHeight="1" x14ac:dyDescent="0.25">
      <c r="B348" s="39"/>
      <c r="C348" s="44"/>
      <c r="D348" s="45"/>
      <c r="E348" s="46"/>
      <c r="F348" s="46"/>
      <c r="G348" s="47"/>
    </row>
    <row r="349" spans="2:7" ht="17.100000000000001" customHeight="1" x14ac:dyDescent="0.25">
      <c r="B349" s="39"/>
      <c r="C349" s="44"/>
      <c r="D349" s="45"/>
      <c r="E349" s="46"/>
      <c r="F349" s="46"/>
      <c r="G349" s="47"/>
    </row>
    <row r="350" spans="2:7" ht="17.100000000000001" customHeight="1" x14ac:dyDescent="0.25">
      <c r="B350" s="39"/>
      <c r="C350" s="44"/>
      <c r="D350" s="45"/>
      <c r="E350" s="46"/>
      <c r="F350" s="46"/>
      <c r="G350" s="47"/>
    </row>
    <row r="352" spans="2:7" ht="21" customHeight="1" x14ac:dyDescent="0.25">
      <c r="B352" s="91" t="s">
        <v>55</v>
      </c>
      <c r="C352" s="92"/>
      <c r="D352" s="92"/>
      <c r="E352" s="92"/>
      <c r="F352" s="92"/>
      <c r="G352" s="93"/>
    </row>
    <row r="353" spans="2:7" ht="29.25" customHeight="1" x14ac:dyDescent="0.25">
      <c r="B353" s="36"/>
      <c r="C353" s="30"/>
      <c r="D353" s="41" t="s">
        <v>128</v>
      </c>
      <c r="E353" s="42" t="s">
        <v>129</v>
      </c>
      <c r="F353" s="42" t="s">
        <v>130</v>
      </c>
      <c r="G353" s="43" t="s">
        <v>131</v>
      </c>
    </row>
    <row r="354" spans="2:7" ht="30" customHeight="1" x14ac:dyDescent="0.25">
      <c r="B354" s="38"/>
      <c r="C354" s="4" t="s">
        <v>99</v>
      </c>
      <c r="D354" s="24">
        <v>49</v>
      </c>
      <c r="E354" s="26">
        <v>16.333333333333332</v>
      </c>
      <c r="F354" s="26">
        <v>16.333333333333332</v>
      </c>
      <c r="G354" s="26">
        <v>16.333333333333332</v>
      </c>
    </row>
    <row r="355" spans="2:7" ht="45.95" customHeight="1" x14ac:dyDescent="0.25">
      <c r="B355" s="38"/>
      <c r="C355" s="4" t="s">
        <v>100</v>
      </c>
      <c r="D355" s="24">
        <v>228</v>
      </c>
      <c r="E355" s="25">
        <v>76</v>
      </c>
      <c r="F355" s="25">
        <v>76</v>
      </c>
      <c r="G355" s="26">
        <v>92.333333333333329</v>
      </c>
    </row>
    <row r="356" spans="2:7" ht="45.95" customHeight="1" x14ac:dyDescent="0.25">
      <c r="B356" s="38"/>
      <c r="C356" s="4" t="s">
        <v>101</v>
      </c>
      <c r="D356" s="24">
        <v>15</v>
      </c>
      <c r="E356" s="25">
        <v>5</v>
      </c>
      <c r="F356" s="25">
        <v>5</v>
      </c>
      <c r="G356" s="26">
        <v>97.333333333333343</v>
      </c>
    </row>
    <row r="357" spans="2:7" ht="42" customHeight="1" x14ac:dyDescent="0.25">
      <c r="B357" s="38"/>
      <c r="C357" s="4" t="s">
        <v>102</v>
      </c>
      <c r="D357" s="24">
        <v>8</v>
      </c>
      <c r="E357" s="25">
        <v>2.666666666666667</v>
      </c>
      <c r="F357" s="25">
        <v>2.666666666666667</v>
      </c>
      <c r="G357" s="26">
        <v>100</v>
      </c>
    </row>
    <row r="358" spans="2:7" ht="17.100000000000001" customHeight="1" x14ac:dyDescent="0.25">
      <c r="B358" s="39"/>
      <c r="C358" s="40" t="s">
        <v>127</v>
      </c>
      <c r="D358" s="16">
        <v>300</v>
      </c>
      <c r="E358" s="27">
        <v>100</v>
      </c>
      <c r="F358" s="27">
        <v>100</v>
      </c>
      <c r="G358" s="28"/>
    </row>
    <row r="359" spans="2:7" ht="17.100000000000001" customHeight="1" x14ac:dyDescent="0.25">
      <c r="B359" s="39"/>
      <c r="C359" s="44"/>
      <c r="D359" s="45"/>
      <c r="E359" s="46"/>
      <c r="F359" s="46"/>
      <c r="G359" s="47"/>
    </row>
    <row r="360" spans="2:7" ht="17.100000000000001" customHeight="1" x14ac:dyDescent="0.25">
      <c r="B360" s="39"/>
      <c r="C360" s="44"/>
      <c r="D360" s="45"/>
      <c r="E360" s="46"/>
      <c r="F360" s="46"/>
      <c r="G360" s="47"/>
    </row>
    <row r="361" spans="2:7" ht="17.100000000000001" customHeight="1" x14ac:dyDescent="0.25">
      <c r="B361" s="39"/>
      <c r="C361" s="44"/>
      <c r="D361" s="45"/>
      <c r="E361" s="46"/>
      <c r="F361" s="46"/>
      <c r="G361" s="47"/>
    </row>
    <row r="362" spans="2:7" ht="17.100000000000001" customHeight="1" x14ac:dyDescent="0.25">
      <c r="B362" s="39"/>
      <c r="C362" s="44"/>
      <c r="D362" s="45"/>
      <c r="E362" s="46"/>
      <c r="F362" s="46"/>
      <c r="G362" s="47"/>
    </row>
    <row r="363" spans="2:7" ht="17.100000000000001" customHeight="1" x14ac:dyDescent="0.25">
      <c r="B363" s="39"/>
      <c r="C363" s="44"/>
      <c r="D363" s="45"/>
      <c r="E363" s="46"/>
      <c r="F363" s="46"/>
      <c r="G363" s="47"/>
    </row>
    <row r="364" spans="2:7" ht="17.100000000000001" customHeight="1" x14ac:dyDescent="0.25">
      <c r="B364" s="39"/>
      <c r="C364" s="44"/>
      <c r="D364" s="45"/>
      <c r="E364" s="46"/>
      <c r="F364" s="46"/>
      <c r="G364" s="47"/>
    </row>
    <row r="365" spans="2:7" ht="17.100000000000001" customHeight="1" x14ac:dyDescent="0.25">
      <c r="B365" s="39"/>
      <c r="C365" s="44"/>
      <c r="D365" s="45"/>
      <c r="E365" s="46"/>
      <c r="F365" s="46"/>
      <c r="G365" s="47"/>
    </row>
    <row r="366" spans="2:7" ht="17.100000000000001" customHeight="1" x14ac:dyDescent="0.25">
      <c r="B366" s="39"/>
      <c r="C366" s="44"/>
      <c r="D366" s="45"/>
      <c r="E366" s="46"/>
      <c r="F366" s="46"/>
      <c r="G366" s="47"/>
    </row>
    <row r="367" spans="2:7" ht="17.100000000000001" customHeight="1" x14ac:dyDescent="0.25">
      <c r="B367" s="39"/>
      <c r="C367" s="44"/>
      <c r="D367" s="45"/>
      <c r="E367" s="46"/>
      <c r="F367" s="46"/>
      <c r="G367" s="47"/>
    </row>
    <row r="368" spans="2:7" ht="17.100000000000001" customHeight="1" x14ac:dyDescent="0.25">
      <c r="B368" s="39"/>
      <c r="C368" s="44"/>
      <c r="D368" s="45"/>
      <c r="E368" s="46"/>
      <c r="F368" s="46"/>
      <c r="G368" s="47"/>
    </row>
    <row r="369" spans="2:7" ht="17.100000000000001" customHeight="1" x14ac:dyDescent="0.25">
      <c r="B369" s="39"/>
      <c r="C369" s="44"/>
      <c r="D369" s="45"/>
      <c r="E369" s="46"/>
      <c r="F369" s="46"/>
      <c r="G369" s="47"/>
    </row>
    <row r="370" spans="2:7" ht="17.100000000000001" customHeight="1" x14ac:dyDescent="0.25">
      <c r="B370" s="39"/>
      <c r="C370" s="44"/>
      <c r="D370" s="45"/>
      <c r="E370" s="46"/>
      <c r="F370" s="46"/>
      <c r="G370" s="47"/>
    </row>
    <row r="371" spans="2:7" ht="17.100000000000001" customHeight="1" x14ac:dyDescent="0.25">
      <c r="B371" s="39"/>
      <c r="C371" s="44"/>
      <c r="D371" s="45"/>
      <c r="E371" s="46"/>
      <c r="F371" s="46"/>
      <c r="G371" s="47"/>
    </row>
    <row r="372" spans="2:7" ht="17.100000000000001" customHeight="1" x14ac:dyDescent="0.25">
      <c r="B372" s="39"/>
      <c r="C372" s="44"/>
      <c r="D372" s="45"/>
      <c r="E372" s="46"/>
      <c r="F372" s="46"/>
      <c r="G372" s="47"/>
    </row>
    <row r="373" spans="2:7" ht="17.100000000000001" customHeight="1" x14ac:dyDescent="0.25">
      <c r="B373" s="39"/>
      <c r="C373" s="44"/>
      <c r="D373" s="45"/>
      <c r="E373" s="46"/>
      <c r="F373" s="46"/>
      <c r="G373" s="47"/>
    </row>
    <row r="374" spans="2:7" ht="17.100000000000001" customHeight="1" x14ac:dyDescent="0.25">
      <c r="B374" s="39"/>
      <c r="C374" s="44"/>
      <c r="D374" s="45"/>
      <c r="E374" s="46"/>
      <c r="F374" s="46"/>
      <c r="G374" s="47"/>
    </row>
    <row r="375" spans="2:7" ht="17.100000000000001" customHeight="1" x14ac:dyDescent="0.25">
      <c r="B375" s="39"/>
      <c r="C375" s="44"/>
      <c r="D375" s="45"/>
      <c r="E375" s="46"/>
      <c r="F375" s="46"/>
      <c r="G375" s="47"/>
    </row>
    <row r="376" spans="2:7" ht="17.100000000000001" customHeight="1" x14ac:dyDescent="0.25">
      <c r="B376" s="39"/>
      <c r="C376" s="44"/>
      <c r="D376" s="45"/>
      <c r="E376" s="46"/>
      <c r="F376" s="46"/>
      <c r="G376" s="47"/>
    </row>
    <row r="377" spans="2:7" ht="17.100000000000001" customHeight="1" x14ac:dyDescent="0.25">
      <c r="B377" s="39"/>
      <c r="C377" s="44"/>
      <c r="D377" s="45"/>
      <c r="E377" s="46"/>
      <c r="F377" s="46"/>
      <c r="G377" s="47"/>
    </row>
    <row r="378" spans="2:7" ht="17.100000000000001" customHeight="1" x14ac:dyDescent="0.25">
      <c r="B378" s="39"/>
      <c r="C378" s="44"/>
      <c r="D378" s="45"/>
      <c r="E378" s="46"/>
      <c r="F378" s="46"/>
      <c r="G378" s="47"/>
    </row>
    <row r="379" spans="2:7" ht="17.100000000000001" customHeight="1" x14ac:dyDescent="0.25">
      <c r="B379" s="39"/>
      <c r="C379" s="44"/>
      <c r="D379" s="45"/>
      <c r="E379" s="46"/>
      <c r="F379" s="46"/>
      <c r="G379" s="47"/>
    </row>
    <row r="381" spans="2:7" ht="21" customHeight="1" x14ac:dyDescent="0.25">
      <c r="B381" s="91" t="s">
        <v>56</v>
      </c>
      <c r="C381" s="92"/>
      <c r="D381" s="92"/>
      <c r="E381" s="92"/>
      <c r="F381" s="92"/>
      <c r="G381" s="93"/>
    </row>
    <row r="382" spans="2:7" ht="29.1" customHeight="1" x14ac:dyDescent="0.25">
      <c r="B382" s="36"/>
      <c r="C382" s="30"/>
      <c r="D382" s="41" t="s">
        <v>128</v>
      </c>
      <c r="E382" s="42" t="s">
        <v>129</v>
      </c>
      <c r="F382" s="42" t="s">
        <v>130</v>
      </c>
      <c r="G382" s="43" t="s">
        <v>131</v>
      </c>
    </row>
    <row r="383" spans="2:7" ht="17.100000000000001" customHeight="1" x14ac:dyDescent="0.25">
      <c r="B383" s="38"/>
      <c r="C383" s="4" t="s">
        <v>103</v>
      </c>
      <c r="D383" s="24">
        <v>3</v>
      </c>
      <c r="E383" s="26">
        <f>D383/300*100</f>
        <v>1</v>
      </c>
      <c r="F383" s="26">
        <f>E383</f>
        <v>1</v>
      </c>
      <c r="G383" s="26">
        <f>F383</f>
        <v>1</v>
      </c>
    </row>
    <row r="384" spans="2:7" ht="30" customHeight="1" x14ac:dyDescent="0.25">
      <c r="B384" s="38"/>
      <c r="C384" s="4" t="s">
        <v>104</v>
      </c>
      <c r="D384" s="24">
        <v>12</v>
      </c>
      <c r="E384" s="26">
        <f t="shared" ref="E384:E387" si="12">D384/300*100</f>
        <v>4</v>
      </c>
      <c r="F384" s="26">
        <f t="shared" ref="F384:F387" si="13">E384</f>
        <v>4</v>
      </c>
      <c r="G384" s="26">
        <f>F384+G383</f>
        <v>5</v>
      </c>
    </row>
    <row r="385" spans="2:7" ht="30" customHeight="1" x14ac:dyDescent="0.25">
      <c r="B385" s="38"/>
      <c r="C385" s="4" t="s">
        <v>105</v>
      </c>
      <c r="D385" s="24">
        <v>2</v>
      </c>
      <c r="E385" s="26">
        <f t="shared" si="12"/>
        <v>0.66666666666666674</v>
      </c>
      <c r="F385" s="26">
        <f t="shared" si="13"/>
        <v>0.66666666666666674</v>
      </c>
      <c r="G385" s="26">
        <f t="shared" ref="G385:G387" si="14">F385+G384</f>
        <v>5.666666666666667</v>
      </c>
    </row>
    <row r="386" spans="2:7" ht="30" customHeight="1" x14ac:dyDescent="0.25">
      <c r="B386" s="38"/>
      <c r="C386" s="4" t="s">
        <v>106</v>
      </c>
      <c r="D386" s="24">
        <v>18</v>
      </c>
      <c r="E386" s="26">
        <f t="shared" si="12"/>
        <v>6</v>
      </c>
      <c r="F386" s="26">
        <f t="shared" si="13"/>
        <v>6</v>
      </c>
      <c r="G386" s="26">
        <f t="shared" si="14"/>
        <v>11.666666666666668</v>
      </c>
    </row>
    <row r="387" spans="2:7" ht="30" customHeight="1" x14ac:dyDescent="0.25">
      <c r="B387" s="38"/>
      <c r="C387" s="4" t="s">
        <v>107</v>
      </c>
      <c r="D387" s="24">
        <v>265</v>
      </c>
      <c r="E387" s="26">
        <f t="shared" si="12"/>
        <v>88.333333333333329</v>
      </c>
      <c r="F387" s="26">
        <f t="shared" si="13"/>
        <v>88.333333333333329</v>
      </c>
      <c r="G387" s="26">
        <f t="shared" si="14"/>
        <v>100</v>
      </c>
    </row>
    <row r="388" spans="2:7" ht="17.100000000000001" customHeight="1" x14ac:dyDescent="0.25">
      <c r="B388" s="39"/>
      <c r="C388" s="40" t="s">
        <v>127</v>
      </c>
      <c r="D388" s="16">
        <f>SUM(D383:D387)</f>
        <v>300</v>
      </c>
      <c r="E388" s="27">
        <v>100</v>
      </c>
      <c r="F388" s="27">
        <v>100</v>
      </c>
      <c r="G388" s="28"/>
    </row>
    <row r="389" spans="2:7" ht="17.100000000000001" customHeight="1" x14ac:dyDescent="0.25">
      <c r="B389" s="39"/>
      <c r="C389" s="44"/>
      <c r="D389" s="45"/>
      <c r="E389" s="46"/>
      <c r="F389" s="46"/>
      <c r="G389" s="47"/>
    </row>
    <row r="390" spans="2:7" ht="17.100000000000001" customHeight="1" x14ac:dyDescent="0.25">
      <c r="B390" s="39"/>
      <c r="C390" s="44"/>
      <c r="D390" s="45"/>
      <c r="E390" s="46"/>
      <c r="F390" s="46"/>
      <c r="G390" s="47"/>
    </row>
    <row r="391" spans="2:7" ht="17.100000000000001" customHeight="1" x14ac:dyDescent="0.25">
      <c r="B391" s="39"/>
      <c r="C391" s="44"/>
      <c r="D391" s="45"/>
      <c r="E391" s="46"/>
      <c r="F391" s="46"/>
      <c r="G391" s="47"/>
    </row>
    <row r="392" spans="2:7" ht="17.100000000000001" customHeight="1" x14ac:dyDescent="0.25">
      <c r="B392" s="39"/>
      <c r="C392" s="44"/>
      <c r="D392" s="45"/>
      <c r="E392" s="46"/>
      <c r="F392" s="46"/>
      <c r="G392" s="47"/>
    </row>
    <row r="393" spans="2:7" ht="17.100000000000001" customHeight="1" x14ac:dyDescent="0.25">
      <c r="B393" s="39"/>
      <c r="C393" s="44"/>
      <c r="D393" s="45"/>
      <c r="E393" s="46"/>
      <c r="F393" s="46"/>
      <c r="G393" s="47"/>
    </row>
    <row r="394" spans="2:7" ht="17.100000000000001" customHeight="1" x14ac:dyDescent="0.25">
      <c r="B394" s="39"/>
      <c r="C394" s="44"/>
      <c r="D394" s="45"/>
      <c r="E394" s="46"/>
      <c r="F394" s="46"/>
      <c r="G394" s="47"/>
    </row>
    <row r="395" spans="2:7" ht="17.100000000000001" customHeight="1" x14ac:dyDescent="0.25">
      <c r="B395" s="39"/>
      <c r="C395" s="44"/>
      <c r="D395" s="45"/>
      <c r="E395" s="46"/>
      <c r="F395" s="46"/>
      <c r="G395" s="47"/>
    </row>
    <row r="396" spans="2:7" ht="17.100000000000001" customHeight="1" x14ac:dyDescent="0.25">
      <c r="B396" s="39"/>
      <c r="C396" s="44"/>
      <c r="D396" s="45"/>
      <c r="E396" s="46"/>
      <c r="F396" s="46"/>
      <c r="G396" s="47"/>
    </row>
    <row r="397" spans="2:7" ht="17.100000000000001" customHeight="1" x14ac:dyDescent="0.25">
      <c r="B397" s="39"/>
      <c r="C397" s="44"/>
      <c r="D397" s="45"/>
      <c r="E397" s="46"/>
      <c r="F397" s="46"/>
      <c r="G397" s="47"/>
    </row>
    <row r="398" spans="2:7" ht="17.100000000000001" customHeight="1" x14ac:dyDescent="0.25">
      <c r="B398" s="39"/>
      <c r="C398" s="44"/>
      <c r="D398" s="45"/>
      <c r="E398" s="46"/>
      <c r="F398" s="46"/>
      <c r="G398" s="47"/>
    </row>
    <row r="399" spans="2:7" ht="17.100000000000001" customHeight="1" x14ac:dyDescent="0.25">
      <c r="B399" s="39"/>
      <c r="C399" s="44"/>
      <c r="D399" s="45"/>
      <c r="E399" s="46"/>
      <c r="F399" s="46"/>
      <c r="G399" s="47"/>
    </row>
    <row r="400" spans="2:7" ht="17.100000000000001" customHeight="1" x14ac:dyDescent="0.25">
      <c r="B400" s="39"/>
      <c r="C400" s="44"/>
      <c r="D400" s="45"/>
      <c r="E400" s="46"/>
      <c r="F400" s="46"/>
      <c r="G400" s="47"/>
    </row>
    <row r="401" spans="2:7" ht="17.100000000000001" customHeight="1" x14ac:dyDescent="0.25">
      <c r="B401" s="39"/>
      <c r="C401" s="44"/>
      <c r="D401" s="45"/>
      <c r="E401" s="46"/>
      <c r="F401" s="46"/>
      <c r="G401" s="47"/>
    </row>
    <row r="402" spans="2:7" ht="17.100000000000001" customHeight="1" x14ac:dyDescent="0.25">
      <c r="B402" s="39"/>
      <c r="C402" s="44"/>
      <c r="D402" s="45"/>
      <c r="E402" s="46"/>
      <c r="F402" s="46"/>
      <c r="G402" s="47"/>
    </row>
    <row r="403" spans="2:7" ht="17.100000000000001" customHeight="1" x14ac:dyDescent="0.25">
      <c r="B403" s="39"/>
      <c r="C403" s="44"/>
      <c r="D403" s="45"/>
      <c r="E403" s="46"/>
      <c r="F403" s="46"/>
      <c r="G403" s="47"/>
    </row>
    <row r="404" spans="2:7" ht="17.100000000000001" customHeight="1" x14ac:dyDescent="0.25">
      <c r="B404" s="39"/>
      <c r="C404" s="44"/>
      <c r="D404" s="45"/>
      <c r="E404" s="46"/>
      <c r="F404" s="46"/>
      <c r="G404" s="47"/>
    </row>
    <row r="405" spans="2:7" ht="17.100000000000001" customHeight="1" x14ac:dyDescent="0.25">
      <c r="B405" s="39"/>
      <c r="C405" s="44"/>
      <c r="D405" s="45"/>
      <c r="E405" s="46"/>
      <c r="F405" s="46"/>
      <c r="G405" s="47"/>
    </row>
    <row r="406" spans="2:7" ht="17.100000000000001" customHeight="1" x14ac:dyDescent="0.25">
      <c r="B406" s="39"/>
      <c r="C406" s="44"/>
      <c r="D406" s="45"/>
      <c r="E406" s="46"/>
      <c r="F406" s="46"/>
      <c r="G406" s="47"/>
    </row>
    <row r="407" spans="2:7" ht="17.100000000000001" customHeight="1" x14ac:dyDescent="0.25">
      <c r="B407" s="39"/>
      <c r="C407" s="44"/>
      <c r="D407" s="45"/>
      <c r="E407" s="46"/>
      <c r="F407" s="46"/>
      <c r="G407" s="47"/>
    </row>
    <row r="408" spans="2:7" ht="17.100000000000001" customHeight="1" x14ac:dyDescent="0.25">
      <c r="B408" s="39"/>
      <c r="C408" s="44"/>
      <c r="D408" s="45"/>
      <c r="E408" s="46"/>
      <c r="F408" s="46"/>
      <c r="G408" s="47"/>
    </row>
    <row r="409" spans="2:7" ht="17.100000000000001" customHeight="1" x14ac:dyDescent="0.25">
      <c r="B409" s="39"/>
      <c r="C409" s="44"/>
      <c r="D409" s="45"/>
      <c r="E409" s="46"/>
      <c r="F409" s="46"/>
      <c r="G409" s="47"/>
    </row>
    <row r="411" spans="2:7" ht="21" customHeight="1" x14ac:dyDescent="0.25">
      <c r="B411" s="91" t="s">
        <v>57</v>
      </c>
      <c r="C411" s="92"/>
      <c r="D411" s="92"/>
      <c r="E411" s="92"/>
      <c r="F411" s="92"/>
      <c r="G411" s="93"/>
    </row>
    <row r="412" spans="2:7" ht="29.1" customHeight="1" x14ac:dyDescent="0.25">
      <c r="B412" s="29"/>
      <c r="C412" s="30"/>
      <c r="D412" s="41" t="s">
        <v>128</v>
      </c>
      <c r="E412" s="42" t="s">
        <v>129</v>
      </c>
      <c r="F412" s="42" t="s">
        <v>130</v>
      </c>
      <c r="G412" s="43" t="s">
        <v>131</v>
      </c>
    </row>
    <row r="413" spans="2:7" ht="17.100000000000001" customHeight="1" x14ac:dyDescent="0.25">
      <c r="B413" s="38"/>
      <c r="C413" s="4" t="s">
        <v>108</v>
      </c>
      <c r="D413" s="24">
        <v>5</v>
      </c>
      <c r="E413" s="26">
        <v>1.6666666666666667</v>
      </c>
      <c r="F413" s="26">
        <v>1.6666666666666667</v>
      </c>
      <c r="G413" s="26">
        <v>1.6666666666666667</v>
      </c>
    </row>
    <row r="414" spans="2:7" ht="17.100000000000001" customHeight="1" x14ac:dyDescent="0.25">
      <c r="B414" s="38"/>
      <c r="C414" s="4" t="s">
        <v>109</v>
      </c>
      <c r="D414" s="24">
        <v>56</v>
      </c>
      <c r="E414" s="25">
        <v>18.666666666666668</v>
      </c>
      <c r="F414" s="25">
        <v>18.666666666666668</v>
      </c>
      <c r="G414" s="26">
        <v>20.333333333333332</v>
      </c>
    </row>
    <row r="415" spans="2:7" ht="17.100000000000001" customHeight="1" x14ac:dyDescent="0.25">
      <c r="B415" s="38"/>
      <c r="C415" s="4" t="s">
        <v>88</v>
      </c>
      <c r="D415" s="24">
        <v>11</v>
      </c>
      <c r="E415" s="25">
        <v>3.6666666666666665</v>
      </c>
      <c r="F415" s="25">
        <v>3.6666666666666665</v>
      </c>
      <c r="G415" s="26">
        <v>24</v>
      </c>
    </row>
    <row r="416" spans="2:7" ht="17.100000000000001" customHeight="1" x14ac:dyDescent="0.25">
      <c r="B416" s="38"/>
      <c r="C416" s="4" t="s">
        <v>110</v>
      </c>
      <c r="D416" s="24">
        <v>64</v>
      </c>
      <c r="E416" s="25">
        <v>21.333333333333336</v>
      </c>
      <c r="F416" s="25">
        <v>21.333333333333336</v>
      </c>
      <c r="G416" s="26">
        <v>45.333333333333329</v>
      </c>
    </row>
    <row r="417" spans="2:7" ht="17.100000000000001" customHeight="1" x14ac:dyDescent="0.25">
      <c r="B417" s="38"/>
      <c r="C417" s="4" t="s">
        <v>111</v>
      </c>
      <c r="D417" s="24">
        <v>137</v>
      </c>
      <c r="E417" s="25">
        <v>45.666666666666664</v>
      </c>
      <c r="F417" s="25">
        <v>45.666666666666664</v>
      </c>
      <c r="G417" s="26">
        <v>91</v>
      </c>
    </row>
    <row r="418" spans="2:7" ht="30" customHeight="1" x14ac:dyDescent="0.25">
      <c r="B418" s="38"/>
      <c r="C418" s="4" t="s">
        <v>112</v>
      </c>
      <c r="D418" s="24">
        <v>9</v>
      </c>
      <c r="E418" s="25">
        <v>3</v>
      </c>
      <c r="F418" s="25">
        <v>3</v>
      </c>
      <c r="G418" s="26">
        <v>94</v>
      </c>
    </row>
    <row r="419" spans="2:7" ht="17.100000000000001" customHeight="1" x14ac:dyDescent="0.25">
      <c r="B419" s="38"/>
      <c r="C419" s="4" t="s">
        <v>113</v>
      </c>
      <c r="D419" s="24">
        <v>18</v>
      </c>
      <c r="E419" s="25">
        <v>6</v>
      </c>
      <c r="F419" s="25">
        <v>6</v>
      </c>
      <c r="G419" s="26">
        <v>100</v>
      </c>
    </row>
    <row r="420" spans="2:7" ht="17.100000000000001" customHeight="1" x14ac:dyDescent="0.25">
      <c r="B420" s="39"/>
      <c r="C420" s="40" t="s">
        <v>127</v>
      </c>
      <c r="D420" s="16">
        <v>300</v>
      </c>
      <c r="E420" s="27">
        <v>100</v>
      </c>
      <c r="F420" s="27">
        <v>100</v>
      </c>
      <c r="G420" s="28"/>
    </row>
    <row r="421" spans="2:7" ht="17.100000000000001" customHeight="1" x14ac:dyDescent="0.25">
      <c r="B421" s="39"/>
      <c r="C421" s="44"/>
      <c r="D421" s="45"/>
      <c r="E421" s="46"/>
      <c r="F421" s="46"/>
      <c r="G421" s="47"/>
    </row>
    <row r="422" spans="2:7" ht="17.100000000000001" customHeight="1" x14ac:dyDescent="0.25">
      <c r="B422" s="39"/>
      <c r="C422" s="44"/>
      <c r="D422" s="45"/>
      <c r="E422" s="46"/>
      <c r="F422" s="46"/>
      <c r="G422" s="47"/>
    </row>
    <row r="423" spans="2:7" ht="17.100000000000001" customHeight="1" x14ac:dyDescent="0.25">
      <c r="B423" s="39"/>
      <c r="C423" s="44"/>
      <c r="D423" s="45"/>
      <c r="E423" s="46"/>
      <c r="F423" s="46"/>
      <c r="G423" s="47"/>
    </row>
    <row r="424" spans="2:7" ht="17.100000000000001" customHeight="1" x14ac:dyDescent="0.25">
      <c r="B424" s="39"/>
      <c r="C424" s="44"/>
      <c r="D424" s="45"/>
      <c r="E424" s="46"/>
      <c r="F424" s="46"/>
      <c r="G424" s="47"/>
    </row>
    <row r="425" spans="2:7" ht="17.100000000000001" customHeight="1" x14ac:dyDescent="0.25">
      <c r="B425" s="39"/>
      <c r="C425" s="44"/>
      <c r="D425" s="45"/>
      <c r="E425" s="46"/>
      <c r="F425" s="46"/>
      <c r="G425" s="47"/>
    </row>
    <row r="426" spans="2:7" ht="17.100000000000001" customHeight="1" x14ac:dyDescent="0.25">
      <c r="B426" s="39"/>
      <c r="C426" s="44"/>
      <c r="D426" s="45"/>
      <c r="E426" s="46"/>
      <c r="F426" s="46"/>
      <c r="G426" s="47"/>
    </row>
    <row r="427" spans="2:7" ht="17.100000000000001" customHeight="1" x14ac:dyDescent="0.25">
      <c r="B427" s="39"/>
      <c r="C427" s="44"/>
      <c r="D427" s="45"/>
      <c r="E427" s="46"/>
      <c r="F427" s="46"/>
      <c r="G427" s="47"/>
    </row>
    <row r="428" spans="2:7" ht="17.100000000000001" customHeight="1" x14ac:dyDescent="0.25">
      <c r="B428" s="39"/>
      <c r="C428" s="44"/>
      <c r="D428" s="45"/>
      <c r="E428" s="46"/>
      <c r="F428" s="46"/>
      <c r="G428" s="47"/>
    </row>
    <row r="429" spans="2:7" ht="17.100000000000001" customHeight="1" x14ac:dyDescent="0.25">
      <c r="B429" s="39"/>
      <c r="C429" s="44"/>
      <c r="D429" s="45"/>
      <c r="E429" s="46"/>
      <c r="F429" s="46"/>
      <c r="G429" s="47"/>
    </row>
    <row r="430" spans="2:7" ht="17.100000000000001" customHeight="1" x14ac:dyDescent="0.25">
      <c r="B430" s="39"/>
      <c r="C430" s="44"/>
      <c r="D430" s="45"/>
      <c r="E430" s="46"/>
      <c r="F430" s="46"/>
      <c r="G430" s="47"/>
    </row>
    <row r="431" spans="2:7" ht="17.100000000000001" customHeight="1" x14ac:dyDescent="0.25">
      <c r="B431" s="39"/>
      <c r="C431" s="44"/>
      <c r="D431" s="45"/>
      <c r="E431" s="46"/>
      <c r="F431" s="46"/>
      <c r="G431" s="47"/>
    </row>
    <row r="432" spans="2:7" ht="17.100000000000001" customHeight="1" x14ac:dyDescent="0.25">
      <c r="B432" s="39"/>
      <c r="C432" s="44"/>
      <c r="D432" s="45"/>
      <c r="E432" s="46"/>
      <c r="F432" s="46"/>
      <c r="G432" s="47"/>
    </row>
    <row r="433" spans="2:7" ht="17.100000000000001" customHeight="1" x14ac:dyDescent="0.25">
      <c r="B433" s="39"/>
      <c r="C433" s="44"/>
      <c r="D433" s="45"/>
      <c r="E433" s="46"/>
      <c r="F433" s="46"/>
      <c r="G433" s="47"/>
    </row>
    <row r="434" spans="2:7" ht="17.100000000000001" customHeight="1" x14ac:dyDescent="0.25">
      <c r="B434" s="39"/>
      <c r="C434" s="44"/>
      <c r="D434" s="45"/>
      <c r="E434" s="46"/>
      <c r="F434" s="46"/>
      <c r="G434" s="47"/>
    </row>
    <row r="435" spans="2:7" ht="17.100000000000001" customHeight="1" x14ac:dyDescent="0.25">
      <c r="B435" s="39"/>
      <c r="C435" s="44"/>
      <c r="D435" s="45"/>
      <c r="E435" s="46"/>
      <c r="F435" s="46"/>
      <c r="G435" s="47"/>
    </row>
    <row r="436" spans="2:7" ht="17.100000000000001" customHeight="1" x14ac:dyDescent="0.25">
      <c r="B436" s="39"/>
      <c r="C436" s="44"/>
      <c r="D436" s="45"/>
      <c r="E436" s="46"/>
      <c r="F436" s="46"/>
      <c r="G436" s="47"/>
    </row>
    <row r="437" spans="2:7" ht="17.100000000000001" customHeight="1" x14ac:dyDescent="0.25">
      <c r="B437" s="39"/>
      <c r="C437" s="44"/>
      <c r="D437" s="45"/>
      <c r="E437" s="46"/>
      <c r="F437" s="46"/>
      <c r="G437" s="47"/>
    </row>
    <row r="438" spans="2:7" ht="17.100000000000001" customHeight="1" x14ac:dyDescent="0.25">
      <c r="B438" s="39"/>
      <c r="C438" s="44"/>
      <c r="D438" s="45"/>
      <c r="E438" s="46"/>
      <c r="F438" s="46"/>
      <c r="G438" s="47"/>
    </row>
    <row r="439" spans="2:7" ht="17.100000000000001" customHeight="1" x14ac:dyDescent="0.25">
      <c r="B439" s="39"/>
      <c r="C439" s="44"/>
      <c r="D439" s="45"/>
      <c r="E439" s="46"/>
      <c r="F439" s="46"/>
      <c r="G439" s="47"/>
    </row>
    <row r="440" spans="2:7" ht="17.100000000000001" customHeight="1" x14ac:dyDescent="0.25">
      <c r="B440" s="39"/>
      <c r="C440" s="44"/>
      <c r="D440" s="45"/>
      <c r="E440" s="46"/>
      <c r="F440" s="46"/>
      <c r="G440" s="47"/>
    </row>
    <row r="441" spans="2:7" ht="17.100000000000001" customHeight="1" x14ac:dyDescent="0.25">
      <c r="B441" s="88">
        <v>15</v>
      </c>
      <c r="C441" s="89"/>
      <c r="D441" s="89"/>
      <c r="E441" s="89"/>
      <c r="F441" s="89"/>
      <c r="G441" s="90"/>
    </row>
    <row r="442" spans="2:7" ht="17.100000000000001" customHeight="1" x14ac:dyDescent="0.25">
      <c r="B442" s="53"/>
      <c r="C442" s="54"/>
      <c r="D442" s="55" t="s">
        <v>128</v>
      </c>
      <c r="E442" s="56" t="s">
        <v>129</v>
      </c>
      <c r="F442" s="56" t="s">
        <v>130</v>
      </c>
      <c r="G442" s="57" t="s">
        <v>131</v>
      </c>
    </row>
    <row r="443" spans="2:7" ht="17.100000000000001" customHeight="1" x14ac:dyDescent="0.25">
      <c r="B443" s="58"/>
      <c r="C443" s="59" t="s">
        <v>141</v>
      </c>
      <c r="D443" s="60">
        <v>64</v>
      </c>
      <c r="E443" s="61">
        <f>D443/D449*100</f>
        <v>15.458937198067632</v>
      </c>
      <c r="F443" s="61">
        <f>E443</f>
        <v>15.458937198067632</v>
      </c>
      <c r="G443" s="62">
        <f>F443</f>
        <v>15.458937198067632</v>
      </c>
    </row>
    <row r="444" spans="2:7" ht="17.100000000000001" customHeight="1" x14ac:dyDescent="0.25">
      <c r="B444" s="63"/>
      <c r="C444" s="64" t="s">
        <v>142</v>
      </c>
      <c r="D444" s="65">
        <v>146</v>
      </c>
      <c r="E444" s="66">
        <f>D444/D449*100</f>
        <v>35.265700483091791</v>
      </c>
      <c r="F444" s="66">
        <f t="shared" ref="F444:F448" si="15">E444</f>
        <v>35.265700483091791</v>
      </c>
      <c r="G444" s="67">
        <f>F444+G443</f>
        <v>50.724637681159422</v>
      </c>
    </row>
    <row r="445" spans="2:7" ht="17.100000000000001" customHeight="1" x14ac:dyDescent="0.25">
      <c r="B445" s="63"/>
      <c r="C445" s="59" t="s">
        <v>143</v>
      </c>
      <c r="D445" s="60">
        <v>74</v>
      </c>
      <c r="E445" s="68">
        <f>D445/D449*100</f>
        <v>17.874396135265698</v>
      </c>
      <c r="F445" s="68">
        <f t="shared" si="15"/>
        <v>17.874396135265698</v>
      </c>
      <c r="G445" s="69">
        <f>F445+G444</f>
        <v>68.59903381642512</v>
      </c>
    </row>
    <row r="446" spans="2:7" ht="17.100000000000001" customHeight="1" x14ac:dyDescent="0.25">
      <c r="B446" s="63"/>
      <c r="C446" s="59" t="s">
        <v>144</v>
      </c>
      <c r="D446" s="60">
        <v>70</v>
      </c>
      <c r="E446" s="61">
        <f>D446/D449*100</f>
        <v>16.908212560386474</v>
      </c>
      <c r="F446" s="61">
        <f t="shared" si="15"/>
        <v>16.908212560386474</v>
      </c>
      <c r="G446" s="70">
        <f>F446+G445</f>
        <v>85.507246376811594</v>
      </c>
    </row>
    <row r="447" spans="2:7" ht="17.100000000000001" customHeight="1" x14ac:dyDescent="0.25">
      <c r="B447" s="63"/>
      <c r="C447" s="71" t="s">
        <v>145</v>
      </c>
      <c r="D447" s="72">
        <v>32</v>
      </c>
      <c r="E447" s="66">
        <f>D447/D449*100</f>
        <v>7.7294685990338161</v>
      </c>
      <c r="F447" s="66">
        <f t="shared" si="15"/>
        <v>7.7294685990338161</v>
      </c>
      <c r="G447" s="73">
        <f>F447+G446</f>
        <v>93.236714975845416</v>
      </c>
    </row>
    <row r="448" spans="2:7" ht="17.100000000000001" customHeight="1" x14ac:dyDescent="0.25">
      <c r="B448" s="74"/>
      <c r="C448" s="75" t="s">
        <v>146</v>
      </c>
      <c r="D448" s="60">
        <v>28</v>
      </c>
      <c r="E448" s="68">
        <f>D448/D449*100</f>
        <v>6.7632850241545892</v>
      </c>
      <c r="F448" s="68">
        <f t="shared" si="15"/>
        <v>6.7632850241545892</v>
      </c>
      <c r="G448" s="70">
        <f t="shared" ref="G448" si="16">F448+G447</f>
        <v>100</v>
      </c>
    </row>
    <row r="449" spans="2:7" ht="17.100000000000001" customHeight="1" x14ac:dyDescent="0.25">
      <c r="B449" s="76"/>
      <c r="C449" s="79" t="s">
        <v>127</v>
      </c>
      <c r="D449" s="80">
        <f>SUM(D443:D448)</f>
        <v>414</v>
      </c>
      <c r="E449" s="81">
        <v>100</v>
      </c>
      <c r="F449" s="81">
        <v>100</v>
      </c>
      <c r="G449" s="82"/>
    </row>
    <row r="450" spans="2:7" ht="17.100000000000001" customHeight="1" x14ac:dyDescent="0.25">
      <c r="B450" s="39"/>
      <c r="C450" s="44"/>
      <c r="D450" s="45"/>
      <c r="E450" s="46"/>
      <c r="F450" s="46"/>
      <c r="G450" s="47"/>
    </row>
    <row r="451" spans="2:7" ht="17.100000000000001" customHeight="1" x14ac:dyDescent="0.25">
      <c r="B451" s="39"/>
      <c r="C451" s="44"/>
      <c r="D451" s="45"/>
      <c r="E451" s="46"/>
      <c r="F451" s="46"/>
      <c r="G451" s="47"/>
    </row>
    <row r="452" spans="2:7" ht="17.100000000000001" customHeight="1" x14ac:dyDescent="0.25">
      <c r="B452" s="39"/>
      <c r="C452" s="44"/>
      <c r="D452" s="45"/>
      <c r="E452" s="46"/>
      <c r="F452" s="46"/>
      <c r="G452" s="47"/>
    </row>
    <row r="453" spans="2:7" ht="17.100000000000001" customHeight="1" x14ac:dyDescent="0.25">
      <c r="B453" s="39"/>
      <c r="C453" s="44"/>
      <c r="D453" s="45"/>
      <c r="E453" s="46"/>
      <c r="F453" s="46"/>
      <c r="G453" s="47"/>
    </row>
    <row r="454" spans="2:7" ht="17.100000000000001" customHeight="1" x14ac:dyDescent="0.25">
      <c r="B454" s="39"/>
      <c r="C454" s="44"/>
      <c r="D454" s="45"/>
      <c r="E454" s="46"/>
      <c r="F454" s="46"/>
      <c r="G454" s="47"/>
    </row>
    <row r="455" spans="2:7" ht="17.100000000000001" customHeight="1" x14ac:dyDescent="0.25">
      <c r="B455" s="39"/>
      <c r="C455" s="44"/>
      <c r="D455" s="45"/>
      <c r="E455" s="46"/>
      <c r="F455" s="46"/>
      <c r="G455" s="47"/>
    </row>
    <row r="456" spans="2:7" ht="17.100000000000001" customHeight="1" x14ac:dyDescent="0.25">
      <c r="B456" s="39"/>
      <c r="C456" s="44"/>
      <c r="D456" s="45"/>
      <c r="E456" s="46"/>
      <c r="F456" s="46"/>
      <c r="G456" s="47"/>
    </row>
    <row r="457" spans="2:7" ht="17.100000000000001" customHeight="1" x14ac:dyDescent="0.25">
      <c r="B457" s="39"/>
      <c r="C457" s="44"/>
      <c r="D457" s="45"/>
      <c r="E457" s="46"/>
      <c r="F457" s="46"/>
      <c r="G457" s="47"/>
    </row>
    <row r="458" spans="2:7" ht="17.100000000000001" customHeight="1" x14ac:dyDescent="0.25">
      <c r="B458" s="39"/>
      <c r="C458" s="44"/>
      <c r="D458" s="45"/>
      <c r="E458" s="46"/>
      <c r="F458" s="46"/>
      <c r="G458" s="47"/>
    </row>
    <row r="459" spans="2:7" ht="17.100000000000001" customHeight="1" x14ac:dyDescent="0.25">
      <c r="B459" s="39"/>
      <c r="C459" s="44"/>
      <c r="D459" s="45"/>
      <c r="E459" s="46"/>
      <c r="F459" s="46"/>
      <c r="G459" s="47"/>
    </row>
    <row r="460" spans="2:7" ht="17.100000000000001" customHeight="1" x14ac:dyDescent="0.25">
      <c r="B460" s="39"/>
      <c r="C460" s="44"/>
      <c r="D460" s="45"/>
      <c r="E460" s="46"/>
      <c r="F460" s="46"/>
      <c r="G460" s="47"/>
    </row>
    <row r="461" spans="2:7" ht="17.100000000000001" customHeight="1" x14ac:dyDescent="0.25">
      <c r="B461" s="39"/>
      <c r="C461" s="44"/>
      <c r="D461" s="45"/>
      <c r="E461" s="46"/>
      <c r="F461" s="46"/>
      <c r="G461" s="47"/>
    </row>
    <row r="462" spans="2:7" ht="17.100000000000001" customHeight="1" x14ac:dyDescent="0.25">
      <c r="B462" s="39"/>
      <c r="C462" s="44"/>
      <c r="D462" s="45"/>
      <c r="E462" s="46"/>
      <c r="F462" s="46"/>
      <c r="G462" s="47"/>
    </row>
    <row r="463" spans="2:7" ht="17.100000000000001" customHeight="1" x14ac:dyDescent="0.25">
      <c r="B463" s="39"/>
      <c r="C463" s="44"/>
      <c r="D463" s="45"/>
      <c r="E463" s="46"/>
      <c r="F463" s="46"/>
      <c r="G463" s="47"/>
    </row>
    <row r="464" spans="2:7" ht="17.100000000000001" customHeight="1" x14ac:dyDescent="0.25">
      <c r="B464" s="39"/>
      <c r="C464" s="44"/>
      <c r="D464" s="45"/>
      <c r="E464" s="46"/>
      <c r="F464" s="46"/>
      <c r="G464" s="47"/>
    </row>
    <row r="465" spans="2:7" ht="17.100000000000001" customHeight="1" x14ac:dyDescent="0.25">
      <c r="B465" s="39"/>
      <c r="C465" s="44"/>
      <c r="D465" s="45"/>
      <c r="E465" s="46"/>
      <c r="F465" s="46"/>
      <c r="G465" s="47"/>
    </row>
    <row r="466" spans="2:7" ht="17.100000000000001" customHeight="1" x14ac:dyDescent="0.25">
      <c r="B466" s="39"/>
      <c r="C466" s="44"/>
      <c r="D466" s="45"/>
      <c r="E466" s="46"/>
      <c r="F466" s="46"/>
      <c r="G466" s="47"/>
    </row>
    <row r="467" spans="2:7" ht="17.100000000000001" customHeight="1" x14ac:dyDescent="0.25">
      <c r="B467" s="39"/>
      <c r="C467" s="44"/>
      <c r="D467" s="45"/>
      <c r="E467" s="46"/>
      <c r="F467" s="46"/>
      <c r="G467" s="47"/>
    </row>
    <row r="468" spans="2:7" ht="17.100000000000001" customHeight="1" x14ac:dyDescent="0.25">
      <c r="B468" s="39"/>
      <c r="C468" s="44"/>
      <c r="D468" s="45"/>
      <c r="E468" s="46"/>
      <c r="F468" s="46"/>
      <c r="G468" s="47"/>
    </row>
    <row r="469" spans="2:7" ht="17.100000000000001" customHeight="1" x14ac:dyDescent="0.25">
      <c r="B469" s="39"/>
      <c r="C469" s="44"/>
      <c r="D469" s="45"/>
      <c r="E469" s="46"/>
      <c r="F469" s="46"/>
      <c r="G469" s="47"/>
    </row>
    <row r="470" spans="2:7" ht="17.100000000000001" customHeight="1" x14ac:dyDescent="0.25">
      <c r="B470" s="39"/>
      <c r="C470" s="44"/>
      <c r="D470" s="45"/>
      <c r="E470" s="46"/>
      <c r="F470" s="46"/>
      <c r="G470" s="47"/>
    </row>
    <row r="471" spans="2:7" ht="17.100000000000001" customHeight="1" x14ac:dyDescent="0.25">
      <c r="B471" s="39"/>
      <c r="C471" s="44"/>
      <c r="D471" s="45"/>
      <c r="E471" s="46"/>
      <c r="F471" s="46"/>
      <c r="G471" s="47"/>
    </row>
    <row r="473" spans="2:7" ht="54.95" customHeight="1" x14ac:dyDescent="0.25">
      <c r="B473" s="91" t="s">
        <v>58</v>
      </c>
      <c r="C473" s="92"/>
      <c r="D473" s="92"/>
      <c r="E473" s="92"/>
      <c r="F473" s="92"/>
      <c r="G473" s="93"/>
    </row>
    <row r="474" spans="2:7" ht="29.1" customHeight="1" x14ac:dyDescent="0.25">
      <c r="B474" s="36"/>
      <c r="C474" s="30"/>
      <c r="D474" s="41" t="s">
        <v>128</v>
      </c>
      <c r="E474" s="42" t="s">
        <v>129</v>
      </c>
      <c r="F474" s="42" t="s">
        <v>130</v>
      </c>
      <c r="G474" s="43" t="s">
        <v>131</v>
      </c>
    </row>
    <row r="475" spans="2:7" ht="17.100000000000001" customHeight="1" x14ac:dyDescent="0.25">
      <c r="B475" s="38"/>
      <c r="C475" s="4" t="s">
        <v>96</v>
      </c>
      <c r="D475" s="24">
        <v>26</v>
      </c>
      <c r="E475" s="26">
        <v>8.6666666666666679</v>
      </c>
      <c r="F475" s="26">
        <v>8.6666666666666679</v>
      </c>
      <c r="G475" s="26">
        <v>8.6666666666666679</v>
      </c>
    </row>
    <row r="476" spans="2:7" ht="17.100000000000001" customHeight="1" x14ac:dyDescent="0.25">
      <c r="B476" s="38"/>
      <c r="C476" s="4" t="s">
        <v>114</v>
      </c>
      <c r="D476" s="24">
        <v>27</v>
      </c>
      <c r="E476" s="25">
        <v>9</v>
      </c>
      <c r="F476" s="25">
        <v>9</v>
      </c>
      <c r="G476" s="26">
        <v>17.666666666666668</v>
      </c>
    </row>
    <row r="477" spans="2:7" ht="17.100000000000001" customHeight="1" x14ac:dyDescent="0.25">
      <c r="B477" s="38"/>
      <c r="C477" s="4" t="s">
        <v>115</v>
      </c>
      <c r="D477" s="24">
        <v>183</v>
      </c>
      <c r="E477" s="25">
        <v>61</v>
      </c>
      <c r="F477" s="25">
        <v>61</v>
      </c>
      <c r="G477" s="26">
        <v>78.666666666666657</v>
      </c>
    </row>
    <row r="478" spans="2:7" ht="30" customHeight="1" x14ac:dyDescent="0.25">
      <c r="B478" s="38"/>
      <c r="C478" s="4" t="s">
        <v>116</v>
      </c>
      <c r="D478" s="24">
        <v>64</v>
      </c>
      <c r="E478" s="25">
        <v>21.333333333333336</v>
      </c>
      <c r="F478" s="25">
        <v>21.333333333333336</v>
      </c>
      <c r="G478" s="26">
        <v>100</v>
      </c>
    </row>
    <row r="479" spans="2:7" ht="17.100000000000001" customHeight="1" x14ac:dyDescent="0.25">
      <c r="B479" s="39"/>
      <c r="C479" s="40" t="s">
        <v>127</v>
      </c>
      <c r="D479" s="16">
        <v>300</v>
      </c>
      <c r="E479" s="27">
        <v>100</v>
      </c>
      <c r="F479" s="27">
        <v>100</v>
      </c>
      <c r="G479" s="28"/>
    </row>
    <row r="480" spans="2:7" ht="17.100000000000001" customHeight="1" x14ac:dyDescent="0.25">
      <c r="B480" s="39"/>
      <c r="C480" s="44"/>
      <c r="D480" s="45"/>
      <c r="E480" s="46"/>
      <c r="F480" s="46"/>
      <c r="G480" s="47"/>
    </row>
    <row r="481" spans="2:7" ht="17.100000000000001" customHeight="1" x14ac:dyDescent="0.25">
      <c r="B481" s="39"/>
      <c r="C481" s="44"/>
      <c r="D481" s="45"/>
      <c r="E481" s="46"/>
      <c r="F481" s="46"/>
      <c r="G481" s="47"/>
    </row>
    <row r="482" spans="2:7" ht="17.100000000000001" customHeight="1" x14ac:dyDescent="0.25">
      <c r="B482" s="39"/>
      <c r="C482" s="44"/>
      <c r="D482" s="45"/>
      <c r="E482" s="46"/>
      <c r="F482" s="46"/>
      <c r="G482" s="47"/>
    </row>
    <row r="483" spans="2:7" ht="17.100000000000001" customHeight="1" x14ac:dyDescent="0.25">
      <c r="B483" s="39"/>
      <c r="C483" s="44"/>
      <c r="D483" s="45"/>
      <c r="E483" s="46"/>
      <c r="F483" s="46"/>
      <c r="G483" s="47"/>
    </row>
    <row r="484" spans="2:7" ht="17.100000000000001" customHeight="1" x14ac:dyDescent="0.25">
      <c r="B484" s="39"/>
      <c r="C484" s="44"/>
      <c r="D484" s="45"/>
      <c r="E484" s="46"/>
      <c r="F484" s="46"/>
      <c r="G484" s="47"/>
    </row>
    <row r="485" spans="2:7" ht="17.100000000000001" customHeight="1" x14ac:dyDescent="0.25">
      <c r="B485" s="39"/>
      <c r="C485" s="44"/>
      <c r="D485" s="45"/>
      <c r="E485" s="46"/>
      <c r="F485" s="46"/>
      <c r="G485" s="47"/>
    </row>
    <row r="486" spans="2:7" ht="17.100000000000001" customHeight="1" x14ac:dyDescent="0.25">
      <c r="B486" s="39"/>
      <c r="C486" s="44"/>
      <c r="D486" s="45"/>
      <c r="E486" s="46"/>
      <c r="F486" s="46"/>
      <c r="G486" s="47"/>
    </row>
    <row r="487" spans="2:7" ht="17.100000000000001" customHeight="1" x14ac:dyDescent="0.25">
      <c r="B487" s="39"/>
      <c r="C487" s="44"/>
      <c r="D487" s="45"/>
      <c r="E487" s="46"/>
      <c r="F487" s="46"/>
      <c r="G487" s="47"/>
    </row>
    <row r="488" spans="2:7" ht="17.100000000000001" customHeight="1" x14ac:dyDescent="0.25">
      <c r="B488" s="39"/>
      <c r="C488" s="44"/>
      <c r="D488" s="45"/>
      <c r="E488" s="46"/>
      <c r="F488" s="46"/>
      <c r="G488" s="47"/>
    </row>
    <row r="489" spans="2:7" ht="17.100000000000001" customHeight="1" x14ac:dyDescent="0.25">
      <c r="B489" s="39"/>
      <c r="C489" s="44"/>
      <c r="D489" s="45"/>
      <c r="E489" s="46"/>
      <c r="F489" s="46"/>
      <c r="G489" s="47"/>
    </row>
    <row r="490" spans="2:7" ht="17.100000000000001" customHeight="1" x14ac:dyDescent="0.25">
      <c r="B490" s="39"/>
      <c r="C490" s="44"/>
      <c r="D490" s="45"/>
      <c r="E490" s="46"/>
      <c r="F490" s="46"/>
      <c r="G490" s="47"/>
    </row>
    <row r="491" spans="2:7" ht="17.100000000000001" customHeight="1" x14ac:dyDescent="0.25">
      <c r="B491" s="39"/>
      <c r="C491" s="44"/>
      <c r="D491" s="45"/>
      <c r="E491" s="46"/>
      <c r="F491" s="46"/>
      <c r="G491" s="47"/>
    </row>
    <row r="492" spans="2:7" ht="17.100000000000001" customHeight="1" x14ac:dyDescent="0.25">
      <c r="B492" s="39"/>
      <c r="C492" s="44"/>
      <c r="D492" s="45"/>
      <c r="E492" s="46"/>
      <c r="F492" s="46"/>
      <c r="G492" s="47"/>
    </row>
    <row r="493" spans="2:7" ht="17.100000000000001" customHeight="1" x14ac:dyDescent="0.25">
      <c r="B493" s="39"/>
      <c r="C493" s="44"/>
      <c r="D493" s="45"/>
      <c r="E493" s="46"/>
      <c r="F493" s="46"/>
      <c r="G493" s="47"/>
    </row>
    <row r="494" spans="2:7" ht="17.100000000000001" customHeight="1" x14ac:dyDescent="0.25">
      <c r="B494" s="39"/>
      <c r="C494" s="44"/>
      <c r="D494" s="45"/>
      <c r="E494" s="46"/>
      <c r="F494" s="46"/>
      <c r="G494" s="47"/>
    </row>
    <row r="495" spans="2:7" ht="17.100000000000001" customHeight="1" x14ac:dyDescent="0.25">
      <c r="B495" s="39"/>
      <c r="C495" s="44"/>
      <c r="D495" s="45"/>
      <c r="E495" s="46"/>
      <c r="F495" s="46"/>
      <c r="G495" s="47"/>
    </row>
    <row r="496" spans="2:7" ht="17.100000000000001" customHeight="1" x14ac:dyDescent="0.25">
      <c r="B496" s="39"/>
      <c r="C496" s="44"/>
      <c r="D496" s="45"/>
      <c r="E496" s="46"/>
      <c r="F496" s="46"/>
      <c r="G496" s="47"/>
    </row>
    <row r="497" spans="2:7" ht="17.100000000000001" customHeight="1" x14ac:dyDescent="0.25">
      <c r="B497" s="39"/>
      <c r="C497" s="44"/>
      <c r="D497" s="45"/>
      <c r="E497" s="46"/>
      <c r="F497" s="46"/>
      <c r="G497" s="47"/>
    </row>
    <row r="498" spans="2:7" ht="17.100000000000001" customHeight="1" x14ac:dyDescent="0.25">
      <c r="B498" s="39"/>
      <c r="C498" s="44"/>
      <c r="D498" s="45"/>
      <c r="E498" s="46"/>
      <c r="F498" s="46"/>
      <c r="G498" s="47"/>
    </row>
    <row r="499" spans="2:7" ht="17.100000000000001" customHeight="1" x14ac:dyDescent="0.25">
      <c r="B499" s="39"/>
      <c r="C499" s="44"/>
      <c r="D499" s="45"/>
      <c r="E499" s="46"/>
      <c r="F499" s="46"/>
      <c r="G499" s="47"/>
    </row>
    <row r="500" spans="2:7" ht="17.100000000000001" customHeight="1" x14ac:dyDescent="0.25">
      <c r="B500" s="39"/>
      <c r="C500" s="44"/>
      <c r="D500" s="45"/>
      <c r="E500" s="46"/>
      <c r="F500" s="46"/>
      <c r="G500" s="47"/>
    </row>
    <row r="502" spans="2:7" ht="54.95" customHeight="1" x14ac:dyDescent="0.25">
      <c r="B502" s="91" t="s">
        <v>59</v>
      </c>
      <c r="C502" s="92"/>
      <c r="D502" s="92"/>
      <c r="E502" s="92"/>
      <c r="F502" s="92"/>
      <c r="G502" s="93"/>
    </row>
    <row r="503" spans="2:7" ht="29.1" customHeight="1" x14ac:dyDescent="0.25">
      <c r="B503" s="36"/>
      <c r="C503" s="30"/>
      <c r="D503" s="41" t="s">
        <v>128</v>
      </c>
      <c r="E503" s="42" t="s">
        <v>129</v>
      </c>
      <c r="F503" s="42" t="s">
        <v>130</v>
      </c>
      <c r="G503" s="43" t="s">
        <v>131</v>
      </c>
    </row>
    <row r="504" spans="2:7" ht="17.100000000000001" customHeight="1" x14ac:dyDescent="0.25">
      <c r="B504" s="38"/>
      <c r="C504" s="4" t="s">
        <v>96</v>
      </c>
      <c r="D504" s="24">
        <v>67</v>
      </c>
      <c r="E504" s="26">
        <v>22</v>
      </c>
      <c r="F504" s="26">
        <v>22</v>
      </c>
      <c r="G504" s="26">
        <v>22</v>
      </c>
    </row>
    <row r="505" spans="2:7" ht="17.100000000000001" customHeight="1" x14ac:dyDescent="0.25">
      <c r="B505" s="38"/>
      <c r="C505" s="4" t="s">
        <v>117</v>
      </c>
      <c r="D505" s="24">
        <v>27</v>
      </c>
      <c r="E505" s="25">
        <v>9</v>
      </c>
      <c r="F505" s="25">
        <v>9</v>
      </c>
      <c r="G505" s="26">
        <v>31</v>
      </c>
    </row>
    <row r="506" spans="2:7" ht="17.100000000000001" customHeight="1" x14ac:dyDescent="0.25">
      <c r="B506" s="38"/>
      <c r="C506" s="4" t="s">
        <v>98</v>
      </c>
      <c r="D506" s="24">
        <v>174</v>
      </c>
      <c r="E506" s="25">
        <v>57.999999999999993</v>
      </c>
      <c r="F506" s="25">
        <v>57.999999999999993</v>
      </c>
      <c r="G506" s="26">
        <v>89</v>
      </c>
    </row>
    <row r="507" spans="2:7" ht="17.100000000000001" customHeight="1" x14ac:dyDescent="0.25">
      <c r="B507" s="38"/>
      <c r="C507" s="4" t="s">
        <v>97</v>
      </c>
      <c r="D507" s="24">
        <v>33</v>
      </c>
      <c r="E507" s="25">
        <v>11</v>
      </c>
      <c r="F507" s="25">
        <v>11</v>
      </c>
      <c r="G507" s="26">
        <v>100</v>
      </c>
    </row>
    <row r="508" spans="2:7" ht="17.100000000000001" customHeight="1" x14ac:dyDescent="0.25">
      <c r="B508" s="39"/>
      <c r="C508" s="40" t="s">
        <v>127</v>
      </c>
      <c r="D508" s="16">
        <v>300</v>
      </c>
      <c r="E508" s="27">
        <v>100</v>
      </c>
      <c r="F508" s="27">
        <v>100</v>
      </c>
      <c r="G508" s="28"/>
    </row>
    <row r="509" spans="2:7" ht="17.100000000000001" customHeight="1" x14ac:dyDescent="0.25">
      <c r="B509" s="39"/>
      <c r="C509" s="44"/>
      <c r="D509" s="45"/>
      <c r="E509" s="46"/>
      <c r="F509" s="46"/>
      <c r="G509" s="47"/>
    </row>
    <row r="510" spans="2:7" ht="17.100000000000001" customHeight="1" x14ac:dyDescent="0.25">
      <c r="B510" s="39"/>
      <c r="C510" s="44"/>
      <c r="D510" s="45"/>
      <c r="E510" s="46"/>
      <c r="F510" s="46"/>
      <c r="G510" s="47"/>
    </row>
    <row r="511" spans="2:7" ht="17.100000000000001" customHeight="1" x14ac:dyDescent="0.25">
      <c r="B511" s="39"/>
      <c r="C511" s="44"/>
      <c r="D511" s="45"/>
      <c r="E511" s="46"/>
      <c r="F511" s="46"/>
      <c r="G511" s="47"/>
    </row>
    <row r="512" spans="2:7" ht="17.100000000000001" customHeight="1" x14ac:dyDescent="0.25">
      <c r="B512" s="39"/>
      <c r="C512" s="44"/>
      <c r="D512" s="45"/>
      <c r="E512" s="46"/>
      <c r="F512" s="46"/>
      <c r="G512" s="47"/>
    </row>
    <row r="513" spans="2:7" ht="17.100000000000001" customHeight="1" x14ac:dyDescent="0.25">
      <c r="B513" s="39"/>
      <c r="C513" s="44"/>
      <c r="D513" s="45"/>
      <c r="E513" s="46"/>
      <c r="F513" s="46"/>
      <c r="G513" s="47"/>
    </row>
    <row r="514" spans="2:7" ht="17.100000000000001" customHeight="1" x14ac:dyDescent="0.25">
      <c r="B514" s="39"/>
      <c r="C514" s="44"/>
      <c r="D514" s="45"/>
      <c r="E514" s="46"/>
      <c r="F514" s="46"/>
      <c r="G514" s="47"/>
    </row>
    <row r="515" spans="2:7" ht="17.100000000000001" customHeight="1" x14ac:dyDescent="0.25">
      <c r="B515" s="39"/>
      <c r="C515" s="44"/>
      <c r="D515" s="45"/>
      <c r="E515" s="46"/>
      <c r="F515" s="46"/>
      <c r="G515" s="47"/>
    </row>
    <row r="516" spans="2:7" ht="17.100000000000001" customHeight="1" x14ac:dyDescent="0.25">
      <c r="B516" s="39"/>
      <c r="C516" s="44"/>
      <c r="D516" s="45"/>
      <c r="E516" s="46"/>
      <c r="F516" s="46"/>
      <c r="G516" s="47"/>
    </row>
    <row r="517" spans="2:7" ht="17.100000000000001" customHeight="1" x14ac:dyDescent="0.25">
      <c r="B517" s="39"/>
      <c r="C517" s="44"/>
      <c r="D517" s="45"/>
      <c r="E517" s="46"/>
      <c r="F517" s="46"/>
      <c r="G517" s="47"/>
    </row>
    <row r="518" spans="2:7" ht="17.100000000000001" customHeight="1" x14ac:dyDescent="0.25">
      <c r="B518" s="39"/>
      <c r="C518" s="44"/>
      <c r="D518" s="45"/>
      <c r="E518" s="46"/>
      <c r="F518" s="46"/>
      <c r="G518" s="47"/>
    </row>
    <row r="519" spans="2:7" ht="17.100000000000001" customHeight="1" x14ac:dyDescent="0.25">
      <c r="B519" s="39"/>
      <c r="C519" s="44"/>
      <c r="D519" s="45"/>
      <c r="E519" s="46"/>
      <c r="F519" s="46"/>
      <c r="G519" s="47"/>
    </row>
    <row r="520" spans="2:7" ht="17.100000000000001" customHeight="1" x14ac:dyDescent="0.25">
      <c r="B520" s="39"/>
      <c r="C520" s="44"/>
      <c r="D520" s="45"/>
      <c r="E520" s="46"/>
      <c r="F520" s="46"/>
      <c r="G520" s="47"/>
    </row>
    <row r="521" spans="2:7" ht="17.100000000000001" customHeight="1" x14ac:dyDescent="0.25">
      <c r="B521" s="39"/>
      <c r="C521" s="44"/>
      <c r="D521" s="45"/>
      <c r="E521" s="46"/>
      <c r="F521" s="46"/>
      <c r="G521" s="47"/>
    </row>
    <row r="522" spans="2:7" ht="17.100000000000001" customHeight="1" x14ac:dyDescent="0.25">
      <c r="B522" s="39"/>
      <c r="C522" s="44"/>
      <c r="D522" s="45"/>
      <c r="E522" s="46"/>
      <c r="F522" s="46"/>
      <c r="G522" s="47"/>
    </row>
    <row r="523" spans="2:7" ht="17.100000000000001" customHeight="1" x14ac:dyDescent="0.25">
      <c r="B523" s="39"/>
      <c r="C523" s="44"/>
      <c r="D523" s="45"/>
      <c r="E523" s="46"/>
      <c r="F523" s="46"/>
      <c r="G523" s="47"/>
    </row>
    <row r="524" spans="2:7" ht="17.100000000000001" customHeight="1" x14ac:dyDescent="0.25">
      <c r="B524" s="39"/>
      <c r="C524" s="44"/>
      <c r="D524" s="45"/>
      <c r="E524" s="46"/>
      <c r="F524" s="46"/>
      <c r="G524" s="47"/>
    </row>
    <row r="525" spans="2:7" ht="17.100000000000001" customHeight="1" x14ac:dyDescent="0.25">
      <c r="B525" s="39"/>
      <c r="C525" s="44"/>
      <c r="D525" s="45"/>
      <c r="E525" s="46"/>
      <c r="F525" s="46"/>
      <c r="G525" s="47"/>
    </row>
    <row r="526" spans="2:7" ht="17.100000000000001" customHeight="1" x14ac:dyDescent="0.25">
      <c r="B526" s="39"/>
      <c r="C526" s="44"/>
      <c r="D526" s="45"/>
      <c r="E526" s="46"/>
      <c r="F526" s="46"/>
      <c r="G526" s="47"/>
    </row>
    <row r="527" spans="2:7" ht="17.100000000000001" customHeight="1" x14ac:dyDescent="0.25">
      <c r="B527" s="39"/>
      <c r="C527" s="44"/>
      <c r="D527" s="45"/>
      <c r="E527" s="46"/>
      <c r="F527" s="46"/>
      <c r="G527" s="47"/>
    </row>
    <row r="528" spans="2:7" ht="17.100000000000001" customHeight="1" x14ac:dyDescent="0.25">
      <c r="B528" s="39"/>
      <c r="C528" s="44"/>
      <c r="D528" s="45"/>
      <c r="E528" s="46"/>
      <c r="F528" s="46"/>
      <c r="G528" s="47"/>
    </row>
    <row r="529" spans="2:7" ht="17.100000000000001" customHeight="1" x14ac:dyDescent="0.25">
      <c r="B529" s="39"/>
      <c r="C529" s="44"/>
      <c r="D529" s="45"/>
      <c r="E529" s="46"/>
      <c r="F529" s="46"/>
      <c r="G529" s="47"/>
    </row>
    <row r="531" spans="2:7" ht="54.95" customHeight="1" x14ac:dyDescent="0.25">
      <c r="B531" s="91" t="s">
        <v>60</v>
      </c>
      <c r="C531" s="92"/>
      <c r="D531" s="92"/>
      <c r="E531" s="92"/>
      <c r="F531" s="92"/>
      <c r="G531" s="93"/>
    </row>
    <row r="532" spans="2:7" ht="29.1" customHeight="1" x14ac:dyDescent="0.25">
      <c r="B532" s="29"/>
      <c r="C532" s="30"/>
      <c r="D532" s="41" t="s">
        <v>128</v>
      </c>
      <c r="E532" s="42" t="s">
        <v>129</v>
      </c>
      <c r="F532" s="42" t="s">
        <v>130</v>
      </c>
      <c r="G532" s="43" t="s">
        <v>131</v>
      </c>
    </row>
    <row r="533" spans="2:7" ht="17.100000000000001" customHeight="1" x14ac:dyDescent="0.25">
      <c r="B533" s="38"/>
      <c r="C533" s="4" t="s">
        <v>96</v>
      </c>
      <c r="D533" s="24">
        <v>274</v>
      </c>
      <c r="E533" s="26">
        <v>91.333333333333329</v>
      </c>
      <c r="F533" s="26">
        <v>91.333333333333329</v>
      </c>
      <c r="G533" s="26">
        <v>91.333333333333329</v>
      </c>
    </row>
    <row r="534" spans="2:7" ht="30" customHeight="1" x14ac:dyDescent="0.25">
      <c r="B534" s="38"/>
      <c r="C534" s="4" t="s">
        <v>118</v>
      </c>
      <c r="D534" s="24">
        <v>12</v>
      </c>
      <c r="E534" s="25">
        <v>4</v>
      </c>
      <c r="F534" s="25">
        <v>4</v>
      </c>
      <c r="G534" s="26">
        <v>95.333333333333343</v>
      </c>
    </row>
    <row r="535" spans="2:7" ht="17.100000000000001" customHeight="1" x14ac:dyDescent="0.25">
      <c r="B535" s="38"/>
      <c r="C535" s="4" t="s">
        <v>97</v>
      </c>
      <c r="D535" s="24">
        <v>14</v>
      </c>
      <c r="E535" s="25">
        <v>4.666666666666667</v>
      </c>
      <c r="F535" s="25">
        <v>4.666666666666667</v>
      </c>
      <c r="G535" s="26">
        <v>100</v>
      </c>
    </row>
    <row r="536" spans="2:7" ht="17.100000000000001" customHeight="1" x14ac:dyDescent="0.25">
      <c r="B536" s="39"/>
      <c r="C536" s="40" t="s">
        <v>127</v>
      </c>
      <c r="D536" s="16">
        <v>300</v>
      </c>
      <c r="E536" s="27">
        <v>100</v>
      </c>
      <c r="F536" s="27">
        <v>100</v>
      </c>
      <c r="G536" s="28"/>
    </row>
    <row r="537" spans="2:7" ht="17.100000000000001" customHeight="1" x14ac:dyDescent="0.25">
      <c r="B537" s="39"/>
      <c r="C537" s="44"/>
      <c r="D537" s="45"/>
      <c r="E537" s="46"/>
      <c r="F537" s="46"/>
      <c r="G537" s="47"/>
    </row>
    <row r="538" spans="2:7" ht="17.100000000000001" customHeight="1" x14ac:dyDescent="0.25">
      <c r="B538" s="39"/>
      <c r="C538" s="44"/>
      <c r="D538" s="45"/>
      <c r="E538" s="46"/>
      <c r="F538" s="46"/>
      <c r="G538" s="47"/>
    </row>
    <row r="539" spans="2:7" ht="17.100000000000001" customHeight="1" x14ac:dyDescent="0.25">
      <c r="B539" s="39"/>
      <c r="C539" s="44"/>
      <c r="D539" s="45"/>
      <c r="E539" s="46"/>
      <c r="F539" s="46"/>
      <c r="G539" s="47"/>
    </row>
    <row r="540" spans="2:7" ht="17.100000000000001" customHeight="1" x14ac:dyDescent="0.25">
      <c r="B540" s="39"/>
      <c r="C540" s="44"/>
      <c r="D540" s="45"/>
      <c r="E540" s="46"/>
      <c r="F540" s="46"/>
      <c r="G540" s="47"/>
    </row>
    <row r="541" spans="2:7" ht="17.100000000000001" customHeight="1" x14ac:dyDescent="0.25">
      <c r="B541" s="39"/>
      <c r="C541" s="44"/>
      <c r="D541" s="45"/>
      <c r="E541" s="46"/>
      <c r="F541" s="46"/>
      <c r="G541" s="47"/>
    </row>
    <row r="542" spans="2:7" ht="17.100000000000001" customHeight="1" x14ac:dyDescent="0.25">
      <c r="B542" s="39"/>
      <c r="C542" s="44"/>
      <c r="D542" s="45"/>
      <c r="E542" s="46"/>
      <c r="F542" s="46"/>
      <c r="G542" s="47"/>
    </row>
    <row r="543" spans="2:7" ht="17.100000000000001" customHeight="1" x14ac:dyDescent="0.25">
      <c r="B543" s="39"/>
      <c r="C543" s="44"/>
      <c r="D543" s="45"/>
      <c r="E543" s="46"/>
      <c r="F543" s="46"/>
      <c r="G543" s="47"/>
    </row>
    <row r="544" spans="2:7" ht="17.100000000000001" customHeight="1" x14ac:dyDescent="0.25">
      <c r="B544" s="39"/>
      <c r="C544" s="44"/>
      <c r="D544" s="45"/>
      <c r="E544" s="46"/>
      <c r="F544" s="46"/>
      <c r="G544" s="47"/>
    </row>
    <row r="545" spans="2:7" ht="17.100000000000001" customHeight="1" x14ac:dyDescent="0.25">
      <c r="B545" s="39"/>
      <c r="C545" s="44"/>
      <c r="D545" s="45"/>
      <c r="E545" s="46"/>
      <c r="F545" s="46"/>
      <c r="G545" s="47"/>
    </row>
    <row r="546" spans="2:7" ht="17.100000000000001" customHeight="1" x14ac:dyDescent="0.25">
      <c r="B546" s="39"/>
      <c r="C546" s="44"/>
      <c r="D546" s="45"/>
      <c r="E546" s="46"/>
      <c r="F546" s="46"/>
      <c r="G546" s="47"/>
    </row>
    <row r="547" spans="2:7" ht="17.100000000000001" customHeight="1" x14ac:dyDescent="0.25">
      <c r="B547" s="39"/>
      <c r="C547" s="44"/>
      <c r="D547" s="45"/>
      <c r="E547" s="46"/>
      <c r="F547" s="46"/>
      <c r="G547" s="47"/>
    </row>
    <row r="548" spans="2:7" ht="17.100000000000001" customHeight="1" x14ac:dyDescent="0.25">
      <c r="B548" s="39"/>
      <c r="C548" s="44"/>
      <c r="D548" s="45"/>
      <c r="E548" s="46"/>
      <c r="F548" s="46"/>
      <c r="G548" s="47"/>
    </row>
    <row r="549" spans="2:7" ht="17.100000000000001" customHeight="1" x14ac:dyDescent="0.25">
      <c r="B549" s="39"/>
      <c r="C549" s="44"/>
      <c r="D549" s="45"/>
      <c r="E549" s="46"/>
      <c r="F549" s="46"/>
      <c r="G549" s="47"/>
    </row>
    <row r="550" spans="2:7" ht="17.100000000000001" customHeight="1" x14ac:dyDescent="0.25">
      <c r="B550" s="39"/>
      <c r="C550" s="44"/>
      <c r="D550" s="45"/>
      <c r="E550" s="46"/>
      <c r="F550" s="46"/>
      <c r="G550" s="47"/>
    </row>
    <row r="551" spans="2:7" ht="17.100000000000001" customHeight="1" x14ac:dyDescent="0.25">
      <c r="B551" s="39"/>
      <c r="C551" s="44"/>
      <c r="D551" s="45"/>
      <c r="E551" s="46"/>
      <c r="F551" s="46"/>
      <c r="G551" s="47"/>
    </row>
    <row r="552" spans="2:7" ht="17.100000000000001" customHeight="1" x14ac:dyDescent="0.25">
      <c r="B552" s="39"/>
      <c r="C552" s="44"/>
      <c r="D552" s="45"/>
      <c r="E552" s="46"/>
      <c r="F552" s="46"/>
      <c r="G552" s="47"/>
    </row>
    <row r="553" spans="2:7" ht="17.100000000000001" customHeight="1" x14ac:dyDescent="0.25">
      <c r="B553" s="39"/>
      <c r="C553" s="44"/>
      <c r="D553" s="45"/>
      <c r="E553" s="46"/>
      <c r="F553" s="46"/>
      <c r="G553" s="47"/>
    </row>
    <row r="554" spans="2:7" ht="17.100000000000001" customHeight="1" x14ac:dyDescent="0.25">
      <c r="B554" s="39"/>
      <c r="C554" s="44"/>
      <c r="D554" s="45"/>
      <c r="E554" s="46"/>
      <c r="F554" s="46"/>
      <c r="G554" s="47"/>
    </row>
    <row r="555" spans="2:7" ht="17.100000000000001" customHeight="1" x14ac:dyDescent="0.25">
      <c r="B555" s="39"/>
      <c r="C555" s="44"/>
      <c r="D555" s="45"/>
      <c r="E555" s="46"/>
      <c r="F555" s="46"/>
      <c r="G555" s="47"/>
    </row>
    <row r="556" spans="2:7" ht="17.100000000000001" customHeight="1" x14ac:dyDescent="0.25">
      <c r="B556" s="39"/>
      <c r="C556" s="44"/>
      <c r="D556" s="45"/>
      <c r="E556" s="46"/>
      <c r="F556" s="46"/>
      <c r="G556" s="47"/>
    </row>
    <row r="557" spans="2:7" ht="17.100000000000001" customHeight="1" x14ac:dyDescent="0.25">
      <c r="B557" s="39"/>
      <c r="C557" s="44"/>
      <c r="D557" s="45"/>
      <c r="E557" s="46"/>
      <c r="F557" s="46"/>
      <c r="G557" s="47"/>
    </row>
    <row r="559" spans="2:7" ht="54.95" customHeight="1" x14ac:dyDescent="0.25">
      <c r="B559" s="91" t="s">
        <v>61</v>
      </c>
      <c r="C559" s="92"/>
      <c r="D559" s="92"/>
      <c r="E559" s="92"/>
      <c r="F559" s="92"/>
      <c r="G559" s="93"/>
    </row>
    <row r="560" spans="2:7" ht="29.1" customHeight="1" x14ac:dyDescent="0.25">
      <c r="B560" s="36"/>
      <c r="C560" s="30"/>
      <c r="D560" s="41" t="s">
        <v>128</v>
      </c>
      <c r="E560" s="42" t="s">
        <v>129</v>
      </c>
      <c r="F560" s="42" t="s">
        <v>130</v>
      </c>
      <c r="G560" s="43" t="s">
        <v>131</v>
      </c>
    </row>
    <row r="561" spans="2:7" ht="17.100000000000001" customHeight="1" x14ac:dyDescent="0.25">
      <c r="B561" s="38"/>
      <c r="C561" s="4" t="s">
        <v>96</v>
      </c>
      <c r="D561" s="24">
        <v>62</v>
      </c>
      <c r="E561" s="25">
        <v>20.333333333333332</v>
      </c>
      <c r="F561" s="25">
        <v>20.333333333333332</v>
      </c>
      <c r="G561" s="26">
        <v>20.666666666666668</v>
      </c>
    </row>
    <row r="562" spans="2:7" ht="30" customHeight="1" x14ac:dyDescent="0.25">
      <c r="B562" s="38"/>
      <c r="C562" s="4" t="s">
        <v>119</v>
      </c>
      <c r="D562" s="24">
        <v>51</v>
      </c>
      <c r="E562" s="25">
        <v>17</v>
      </c>
      <c r="F562" s="25">
        <v>17</v>
      </c>
      <c r="G562" s="26">
        <v>37.666666666666664</v>
      </c>
    </row>
    <row r="563" spans="2:7" ht="17.100000000000001" customHeight="1" x14ac:dyDescent="0.25">
      <c r="B563" s="38"/>
      <c r="C563" s="4" t="s">
        <v>97</v>
      </c>
      <c r="D563" s="24">
        <v>187</v>
      </c>
      <c r="E563" s="25">
        <v>62.333333333333329</v>
      </c>
      <c r="F563" s="25">
        <v>62.333333333333329</v>
      </c>
      <c r="G563" s="26">
        <v>100</v>
      </c>
    </row>
    <row r="564" spans="2:7" ht="17.100000000000001" customHeight="1" x14ac:dyDescent="0.25">
      <c r="B564" s="39"/>
      <c r="C564" s="40" t="s">
        <v>127</v>
      </c>
      <c r="D564" s="16">
        <v>300</v>
      </c>
      <c r="E564" s="27">
        <v>100</v>
      </c>
      <c r="F564" s="27">
        <v>100</v>
      </c>
      <c r="G564" s="28"/>
    </row>
    <row r="565" spans="2:7" ht="17.100000000000001" customHeight="1" x14ac:dyDescent="0.25">
      <c r="B565" s="39"/>
      <c r="C565" s="44"/>
      <c r="D565" s="45"/>
      <c r="E565" s="46"/>
      <c r="F565" s="46"/>
      <c r="G565" s="47"/>
    </row>
    <row r="566" spans="2:7" ht="17.100000000000001" customHeight="1" x14ac:dyDescent="0.25">
      <c r="B566" s="39"/>
      <c r="C566" s="44"/>
      <c r="D566" s="45"/>
      <c r="E566" s="46"/>
      <c r="F566" s="46"/>
      <c r="G566" s="47"/>
    </row>
    <row r="567" spans="2:7" ht="17.100000000000001" customHeight="1" x14ac:dyDescent="0.25">
      <c r="B567" s="39"/>
      <c r="C567" s="44"/>
      <c r="D567" s="45"/>
      <c r="E567" s="46"/>
      <c r="F567" s="46"/>
      <c r="G567" s="47"/>
    </row>
    <row r="568" spans="2:7" ht="17.100000000000001" customHeight="1" x14ac:dyDescent="0.25">
      <c r="B568" s="39"/>
      <c r="C568" s="44"/>
      <c r="D568" s="45"/>
      <c r="E568" s="46"/>
      <c r="F568" s="46"/>
      <c r="G568" s="47"/>
    </row>
    <row r="569" spans="2:7" ht="17.100000000000001" customHeight="1" x14ac:dyDescent="0.25">
      <c r="B569" s="39"/>
      <c r="C569" s="44"/>
      <c r="D569" s="45"/>
      <c r="E569" s="46"/>
      <c r="F569" s="46"/>
      <c r="G569" s="47"/>
    </row>
    <row r="570" spans="2:7" ht="17.100000000000001" customHeight="1" x14ac:dyDescent="0.25">
      <c r="B570" s="39"/>
      <c r="C570" s="44"/>
      <c r="D570" s="45"/>
      <c r="E570" s="46"/>
      <c r="F570" s="46"/>
      <c r="G570" s="47"/>
    </row>
    <row r="571" spans="2:7" ht="17.100000000000001" customHeight="1" x14ac:dyDescent="0.25">
      <c r="B571" s="39"/>
      <c r="C571" s="44"/>
      <c r="D571" s="45"/>
      <c r="E571" s="46"/>
      <c r="F571" s="46"/>
      <c r="G571" s="47"/>
    </row>
    <row r="572" spans="2:7" ht="17.100000000000001" customHeight="1" x14ac:dyDescent="0.25">
      <c r="B572" s="39"/>
      <c r="C572" s="44"/>
      <c r="D572" s="45"/>
      <c r="E572" s="46"/>
      <c r="F572" s="46"/>
      <c r="G572" s="47"/>
    </row>
    <row r="573" spans="2:7" ht="17.100000000000001" customHeight="1" x14ac:dyDescent="0.25">
      <c r="B573" s="39"/>
      <c r="C573" s="44"/>
      <c r="D573" s="45"/>
      <c r="E573" s="46"/>
      <c r="F573" s="46"/>
      <c r="G573" s="47"/>
    </row>
    <row r="574" spans="2:7" ht="17.100000000000001" customHeight="1" x14ac:dyDescent="0.25">
      <c r="B574" s="39"/>
      <c r="C574" s="44"/>
      <c r="D574" s="45"/>
      <c r="E574" s="46"/>
      <c r="F574" s="46"/>
      <c r="G574" s="47"/>
    </row>
    <row r="575" spans="2:7" ht="17.100000000000001" customHeight="1" x14ac:dyDescent="0.25">
      <c r="B575" s="39"/>
      <c r="C575" s="44"/>
      <c r="D575" s="45"/>
      <c r="E575" s="46"/>
      <c r="F575" s="46"/>
      <c r="G575" s="47"/>
    </row>
    <row r="576" spans="2:7" ht="17.100000000000001" customHeight="1" x14ac:dyDescent="0.25">
      <c r="B576" s="39"/>
      <c r="C576" s="44"/>
      <c r="D576" s="45"/>
      <c r="E576" s="46"/>
      <c r="F576" s="46"/>
      <c r="G576" s="47"/>
    </row>
    <row r="577" spans="2:21" ht="17.100000000000001" customHeight="1" x14ac:dyDescent="0.25">
      <c r="B577" s="39"/>
      <c r="C577" s="44"/>
      <c r="D577" s="45"/>
      <c r="E577" s="46"/>
      <c r="F577" s="46"/>
      <c r="G577" s="47"/>
    </row>
    <row r="578" spans="2:21" ht="17.100000000000001" customHeight="1" x14ac:dyDescent="0.25">
      <c r="B578" s="39"/>
      <c r="C578" s="44"/>
      <c r="D578" s="45"/>
      <c r="E578" s="46"/>
      <c r="F578" s="46"/>
      <c r="G578" s="47"/>
    </row>
    <row r="579" spans="2:21" ht="17.100000000000001" customHeight="1" x14ac:dyDescent="0.25">
      <c r="B579" s="39"/>
      <c r="C579" s="44"/>
      <c r="D579" s="45"/>
      <c r="E579" s="46"/>
      <c r="F579" s="46"/>
      <c r="G579" s="47"/>
    </row>
    <row r="580" spans="2:21" ht="17.100000000000001" customHeight="1" x14ac:dyDescent="0.25">
      <c r="B580" s="39"/>
      <c r="C580" s="44"/>
      <c r="D580" s="45"/>
      <c r="E580" s="46"/>
      <c r="F580" s="46"/>
      <c r="G580" s="47"/>
    </row>
    <row r="581" spans="2:21" ht="17.100000000000001" customHeight="1" x14ac:dyDescent="0.25">
      <c r="B581" s="39"/>
      <c r="C581" s="44"/>
      <c r="D581" s="45"/>
      <c r="E581" s="46"/>
      <c r="F581" s="46"/>
      <c r="G581" s="47"/>
    </row>
    <row r="582" spans="2:21" ht="17.100000000000001" customHeight="1" x14ac:dyDescent="0.25">
      <c r="B582" s="39"/>
      <c r="C582" s="44"/>
      <c r="D582" s="45"/>
      <c r="E582" s="46"/>
      <c r="F582" s="46"/>
      <c r="G582" s="47"/>
    </row>
    <row r="583" spans="2:21" ht="17.100000000000001" customHeight="1" x14ac:dyDescent="0.25">
      <c r="B583" s="39"/>
      <c r="C583" s="44"/>
      <c r="D583" s="45"/>
      <c r="E583" s="46"/>
      <c r="F583" s="46"/>
      <c r="G583" s="47"/>
    </row>
    <row r="584" spans="2:21" ht="17.100000000000001" customHeight="1" x14ac:dyDescent="0.25">
      <c r="B584" s="88">
        <v>20</v>
      </c>
      <c r="C584" s="89"/>
      <c r="D584" s="89"/>
      <c r="E584" s="89"/>
      <c r="F584" s="89"/>
      <c r="G584" s="90"/>
    </row>
    <row r="585" spans="2:21" ht="17.100000000000001" customHeight="1" x14ac:dyDescent="0.25">
      <c r="B585" s="53"/>
      <c r="C585" s="54"/>
      <c r="D585" s="55" t="s">
        <v>128</v>
      </c>
      <c r="E585" s="56" t="s">
        <v>129</v>
      </c>
      <c r="F585" s="56" t="s">
        <v>130</v>
      </c>
      <c r="G585" s="57" t="s">
        <v>131</v>
      </c>
    </row>
    <row r="586" spans="2:21" ht="15.75" x14ac:dyDescent="0.25">
      <c r="B586" s="58"/>
      <c r="C586" t="s">
        <v>147</v>
      </c>
      <c r="D586" s="60">
        <v>132</v>
      </c>
      <c r="E586" s="61">
        <f>D586/D592*100</f>
        <v>34.375</v>
      </c>
      <c r="F586" s="61">
        <f>E586</f>
        <v>34.375</v>
      </c>
      <c r="G586" s="62">
        <f>F586</f>
        <v>34.375</v>
      </c>
    </row>
    <row r="587" spans="2:21" ht="15.75" x14ac:dyDescent="0.25">
      <c r="B587" s="63"/>
      <c r="C587" s="64" t="s">
        <v>148</v>
      </c>
      <c r="D587" s="65">
        <v>16</v>
      </c>
      <c r="E587" s="66">
        <f>D587/D592*100</f>
        <v>4.1666666666666661</v>
      </c>
      <c r="F587" s="66">
        <f t="shared" ref="F587:F591" si="17">E587</f>
        <v>4.1666666666666661</v>
      </c>
      <c r="G587" s="67">
        <f>F587+G586</f>
        <v>38.541666666666664</v>
      </c>
    </row>
    <row r="588" spans="2:21" ht="15.75" x14ac:dyDescent="0.25">
      <c r="B588" s="63"/>
      <c r="C588" s="59" t="s">
        <v>149</v>
      </c>
      <c r="D588" s="60">
        <v>120</v>
      </c>
      <c r="E588" s="68">
        <f>D588/D592*100</f>
        <v>31.25</v>
      </c>
      <c r="F588" s="68">
        <f t="shared" si="17"/>
        <v>31.25</v>
      </c>
      <c r="G588" s="69">
        <f>F588+G587</f>
        <v>69.791666666666657</v>
      </c>
      <c r="P588" s="76"/>
      <c r="Q588" s="84"/>
      <c r="R588" s="85"/>
      <c r="S588" s="86"/>
      <c r="T588" s="86"/>
      <c r="U588" s="87"/>
    </row>
    <row r="589" spans="2:21" ht="24" x14ac:dyDescent="0.25">
      <c r="B589" s="63"/>
      <c r="C589" s="59" t="s">
        <v>150</v>
      </c>
      <c r="D589" s="60">
        <v>108</v>
      </c>
      <c r="E589" s="61">
        <f>D589/D592*100</f>
        <v>28.125</v>
      </c>
      <c r="F589" s="61">
        <f t="shared" si="17"/>
        <v>28.125</v>
      </c>
      <c r="G589" s="70">
        <f>F589+G588</f>
        <v>97.916666666666657</v>
      </c>
      <c r="P589" s="76"/>
      <c r="Q589" s="84"/>
      <c r="R589" s="85"/>
      <c r="S589" s="86"/>
      <c r="T589" s="86"/>
      <c r="U589" s="87"/>
    </row>
    <row r="590" spans="2:21" ht="24" x14ac:dyDescent="0.25">
      <c r="B590" s="63"/>
      <c r="C590" s="71" t="s">
        <v>151</v>
      </c>
      <c r="D590" s="72">
        <v>4</v>
      </c>
      <c r="E590" s="66">
        <f>D590/D592*100</f>
        <v>1.0416666666666665</v>
      </c>
      <c r="F590" s="66">
        <f t="shared" si="17"/>
        <v>1.0416666666666665</v>
      </c>
      <c r="G590" s="73">
        <f>F590+G589</f>
        <v>98.958333333333329</v>
      </c>
      <c r="P590" s="76"/>
      <c r="Q590" s="84"/>
      <c r="R590" s="85"/>
      <c r="S590" s="86"/>
      <c r="T590" s="86"/>
      <c r="U590" s="87"/>
    </row>
    <row r="591" spans="2:21" ht="15.75" x14ac:dyDescent="0.25">
      <c r="B591" s="74"/>
      <c r="C591" s="75" t="s">
        <v>118</v>
      </c>
      <c r="D591" s="60">
        <v>4</v>
      </c>
      <c r="E591" s="68">
        <f>D591/D592*100</f>
        <v>1.0416666666666665</v>
      </c>
      <c r="F591" s="68">
        <f t="shared" si="17"/>
        <v>1.0416666666666665</v>
      </c>
      <c r="G591" s="70">
        <f t="shared" ref="G591" si="18">F591+G590</f>
        <v>100</v>
      </c>
      <c r="P591" s="76"/>
      <c r="Q591" s="84"/>
      <c r="R591" s="85"/>
      <c r="S591" s="86"/>
      <c r="T591" s="86"/>
      <c r="U591" s="87"/>
    </row>
    <row r="592" spans="2:21" ht="15.75" x14ac:dyDescent="0.25">
      <c r="B592" s="76"/>
      <c r="C592" s="79" t="s">
        <v>127</v>
      </c>
      <c r="D592" s="80">
        <f>SUM(D586:D591)</f>
        <v>384</v>
      </c>
      <c r="E592" s="81">
        <v>100</v>
      </c>
      <c r="F592" s="81">
        <v>100</v>
      </c>
      <c r="G592" s="82"/>
      <c r="P592" s="76"/>
      <c r="Q592" s="84"/>
      <c r="R592" s="85"/>
      <c r="S592" s="86"/>
      <c r="T592" s="86"/>
      <c r="U592" s="87"/>
    </row>
    <row r="593" spans="2:21" ht="15.75" x14ac:dyDescent="0.25">
      <c r="B593" s="76"/>
      <c r="C593" s="84"/>
      <c r="D593" s="85"/>
      <c r="E593" s="86"/>
      <c r="F593" s="86"/>
      <c r="G593" s="87"/>
      <c r="P593" s="76"/>
      <c r="Q593" s="84"/>
      <c r="R593" s="85"/>
      <c r="S593" s="86"/>
      <c r="T593" s="86"/>
      <c r="U593" s="87"/>
    </row>
    <row r="594" spans="2:21" ht="15.75" x14ac:dyDescent="0.25">
      <c r="P594" s="76"/>
      <c r="Q594" s="84"/>
      <c r="R594" s="85"/>
      <c r="S594" s="86"/>
      <c r="T594" s="86"/>
      <c r="U594" s="87"/>
    </row>
    <row r="595" spans="2:21" ht="15.75" x14ac:dyDescent="0.25">
      <c r="P595" s="76"/>
      <c r="Q595" s="84"/>
      <c r="R595" s="85"/>
      <c r="S595" s="86"/>
      <c r="T595" s="86"/>
      <c r="U595" s="87"/>
    </row>
    <row r="596" spans="2:21" ht="15.75" x14ac:dyDescent="0.25">
      <c r="P596" s="76"/>
      <c r="Q596" s="84"/>
      <c r="R596" s="85"/>
      <c r="S596" s="86"/>
      <c r="T596" s="86"/>
      <c r="U596" s="87"/>
    </row>
    <row r="597" spans="2:21" ht="15.75" x14ac:dyDescent="0.25">
      <c r="P597" s="76"/>
      <c r="Q597" s="84"/>
      <c r="R597" s="85"/>
      <c r="S597" s="86"/>
      <c r="T597" s="86"/>
      <c r="U597" s="87"/>
    </row>
    <row r="598" spans="2:21" ht="15.75" x14ac:dyDescent="0.25">
      <c r="P598" s="76"/>
      <c r="Q598" s="84"/>
      <c r="R598" s="85"/>
      <c r="S598" s="86"/>
      <c r="T598" s="86"/>
      <c r="U598" s="87"/>
    </row>
    <row r="599" spans="2:21" ht="15.75" x14ac:dyDescent="0.25">
      <c r="P599" s="76"/>
      <c r="Q599" s="84"/>
      <c r="R599" s="85"/>
      <c r="S599" s="86"/>
      <c r="T599" s="86"/>
      <c r="U599" s="87"/>
    </row>
    <row r="600" spans="2:21" ht="15.75" x14ac:dyDescent="0.25">
      <c r="P600" s="76"/>
      <c r="Q600" s="84"/>
      <c r="R600" s="85"/>
      <c r="S600" s="86"/>
      <c r="T600" s="86"/>
      <c r="U600" s="87"/>
    </row>
    <row r="601" spans="2:21" ht="15.75" x14ac:dyDescent="0.25">
      <c r="P601" s="76"/>
      <c r="Q601" s="84"/>
      <c r="R601" s="85"/>
      <c r="S601" s="86"/>
      <c r="T601" s="86"/>
      <c r="U601" s="87"/>
    </row>
    <row r="602" spans="2:21" ht="15.75" x14ac:dyDescent="0.25">
      <c r="P602" s="76"/>
      <c r="Q602" s="84"/>
      <c r="R602" s="85"/>
      <c r="S602" s="86"/>
      <c r="T602" s="86"/>
      <c r="U602" s="87"/>
    </row>
    <row r="603" spans="2:21" ht="15.75" x14ac:dyDescent="0.25">
      <c r="P603" s="76"/>
      <c r="Q603" s="84"/>
      <c r="R603" s="85"/>
      <c r="S603" s="86"/>
      <c r="T603" s="86"/>
      <c r="U603" s="87"/>
    </row>
    <row r="604" spans="2:21" ht="15.75" x14ac:dyDescent="0.25">
      <c r="P604" s="76"/>
      <c r="Q604" s="84"/>
      <c r="R604" s="85"/>
      <c r="S604" s="86"/>
      <c r="T604" s="86"/>
      <c r="U604" s="87"/>
    </row>
    <row r="605" spans="2:21" ht="15.75" x14ac:dyDescent="0.25">
      <c r="P605" s="76"/>
      <c r="Q605" s="84"/>
      <c r="R605" s="85"/>
      <c r="S605" s="86"/>
      <c r="T605" s="86"/>
      <c r="U605" s="87"/>
    </row>
    <row r="606" spans="2:21" ht="15.75" x14ac:dyDescent="0.25">
      <c r="P606" s="76"/>
      <c r="Q606" s="84"/>
      <c r="R606" s="85"/>
      <c r="S606" s="86"/>
      <c r="T606" s="86"/>
      <c r="U606" s="87"/>
    </row>
    <row r="607" spans="2:21" ht="15.75" x14ac:dyDescent="0.25">
      <c r="P607" s="76"/>
      <c r="Q607" s="84"/>
      <c r="R607" s="85"/>
      <c r="S607" s="86"/>
      <c r="T607" s="86"/>
      <c r="U607" s="87"/>
    </row>
    <row r="608" spans="2:21" ht="36" customHeight="1" x14ac:dyDescent="0.25">
      <c r="B608" s="91" t="s">
        <v>62</v>
      </c>
      <c r="C608" s="92"/>
      <c r="D608" s="92"/>
      <c r="E608" s="92"/>
      <c r="F608" s="92"/>
      <c r="G608" s="93"/>
    </row>
    <row r="609" spans="2:7" ht="29.1" customHeight="1" x14ac:dyDescent="0.25">
      <c r="B609" s="36"/>
      <c r="C609" s="30"/>
      <c r="D609" s="41" t="s">
        <v>128</v>
      </c>
      <c r="E609" s="42" t="s">
        <v>129</v>
      </c>
      <c r="F609" s="42" t="s">
        <v>130</v>
      </c>
      <c r="G609" s="43" t="s">
        <v>131</v>
      </c>
    </row>
    <row r="610" spans="2:7" ht="17.100000000000001" customHeight="1" x14ac:dyDescent="0.25">
      <c r="B610" s="38"/>
      <c r="C610" s="4" t="s">
        <v>120</v>
      </c>
      <c r="D610" s="24">
        <v>76</v>
      </c>
      <c r="E610" s="26">
        <v>25.333333333333336</v>
      </c>
      <c r="F610" s="26">
        <v>25.333333333333336</v>
      </c>
      <c r="G610" s="26">
        <v>25.333333333333336</v>
      </c>
    </row>
    <row r="611" spans="2:7" ht="30" customHeight="1" x14ac:dyDescent="0.25">
      <c r="B611" s="38"/>
      <c r="C611" s="4" t="s">
        <v>118</v>
      </c>
      <c r="D611" s="24">
        <v>18</v>
      </c>
      <c r="E611" s="25">
        <v>6</v>
      </c>
      <c r="F611" s="25">
        <v>6</v>
      </c>
      <c r="G611" s="26">
        <v>31.333333333333336</v>
      </c>
    </row>
    <row r="612" spans="2:7" ht="17.100000000000001" customHeight="1" x14ac:dyDescent="0.25">
      <c r="B612" s="38"/>
      <c r="C612" s="4" t="s">
        <v>121</v>
      </c>
      <c r="D612" s="24">
        <v>53</v>
      </c>
      <c r="E612" s="25">
        <v>17.666666666666668</v>
      </c>
      <c r="F612" s="25">
        <v>17.666666666666668</v>
      </c>
      <c r="G612" s="26">
        <v>49</v>
      </c>
    </row>
    <row r="613" spans="2:7" ht="17.100000000000001" customHeight="1" x14ac:dyDescent="0.25">
      <c r="B613" s="38"/>
      <c r="C613" s="4" t="s">
        <v>122</v>
      </c>
      <c r="D613" s="24">
        <v>127</v>
      </c>
      <c r="E613" s="25">
        <v>42.333333333333336</v>
      </c>
      <c r="F613" s="25">
        <v>42.333333333333336</v>
      </c>
      <c r="G613" s="26">
        <v>91.333333333333329</v>
      </c>
    </row>
    <row r="614" spans="2:7" ht="17.100000000000001" customHeight="1" x14ac:dyDescent="0.25">
      <c r="B614" s="38"/>
      <c r="C614" s="4" t="s">
        <v>123</v>
      </c>
      <c r="D614" s="24">
        <v>26</v>
      </c>
      <c r="E614" s="25">
        <v>8.6666666666666679</v>
      </c>
      <c r="F614" s="25">
        <v>8.6666666666666679</v>
      </c>
      <c r="G614" s="26">
        <v>100</v>
      </c>
    </row>
    <row r="615" spans="2:7" ht="17.100000000000001" customHeight="1" x14ac:dyDescent="0.25">
      <c r="B615" s="39"/>
      <c r="C615" s="40" t="s">
        <v>127</v>
      </c>
      <c r="D615" s="16">
        <v>300</v>
      </c>
      <c r="E615" s="27">
        <v>100</v>
      </c>
      <c r="F615" s="27">
        <v>100</v>
      </c>
      <c r="G615" s="28"/>
    </row>
    <row r="616" spans="2:7" ht="17.100000000000001" customHeight="1" x14ac:dyDescent="0.25">
      <c r="B616" s="39"/>
      <c r="C616" s="44"/>
      <c r="D616" s="45"/>
      <c r="E616" s="46"/>
      <c r="F616" s="46"/>
      <c r="G616" s="47"/>
    </row>
    <row r="617" spans="2:7" ht="17.100000000000001" customHeight="1" x14ac:dyDescent="0.25">
      <c r="B617" s="39"/>
      <c r="C617" s="44"/>
      <c r="D617" s="45"/>
      <c r="E617" s="46"/>
      <c r="F617" s="46"/>
      <c r="G617" s="47"/>
    </row>
    <row r="618" spans="2:7" ht="17.100000000000001" customHeight="1" x14ac:dyDescent="0.25">
      <c r="B618" s="39"/>
      <c r="C618" s="44"/>
      <c r="D618" s="45"/>
      <c r="E618" s="46"/>
      <c r="F618" s="46"/>
      <c r="G618" s="47"/>
    </row>
    <row r="619" spans="2:7" ht="17.100000000000001" customHeight="1" x14ac:dyDescent="0.25">
      <c r="B619" s="39"/>
      <c r="C619" s="44"/>
      <c r="D619" s="45"/>
      <c r="E619" s="46"/>
      <c r="F619" s="46"/>
      <c r="G619" s="47"/>
    </row>
    <row r="620" spans="2:7" ht="17.100000000000001" customHeight="1" x14ac:dyDescent="0.25">
      <c r="B620" s="39"/>
      <c r="C620" s="44"/>
      <c r="D620" s="45"/>
      <c r="E620" s="46"/>
      <c r="F620" s="46"/>
      <c r="G620" s="47"/>
    </row>
    <row r="621" spans="2:7" ht="17.100000000000001" customHeight="1" x14ac:dyDescent="0.25">
      <c r="B621" s="39"/>
      <c r="C621" s="44"/>
      <c r="D621" s="45"/>
      <c r="E621" s="46"/>
      <c r="F621" s="46"/>
      <c r="G621" s="47"/>
    </row>
    <row r="622" spans="2:7" ht="17.100000000000001" customHeight="1" x14ac:dyDescent="0.25">
      <c r="B622" s="39"/>
      <c r="C622" s="44"/>
      <c r="D622" s="45"/>
      <c r="E622" s="46"/>
      <c r="F622" s="46"/>
      <c r="G622" s="47"/>
    </row>
    <row r="623" spans="2:7" ht="17.100000000000001" customHeight="1" x14ac:dyDescent="0.25">
      <c r="B623" s="39"/>
      <c r="C623" s="44"/>
      <c r="D623" s="45"/>
      <c r="E623" s="46"/>
      <c r="F623" s="46"/>
      <c r="G623" s="47"/>
    </row>
    <row r="624" spans="2:7" ht="17.100000000000001" customHeight="1" x14ac:dyDescent="0.25">
      <c r="B624" s="39"/>
      <c r="C624" s="44"/>
      <c r="D624" s="45"/>
      <c r="E624" s="46"/>
      <c r="F624" s="46"/>
      <c r="G624" s="47"/>
    </row>
    <row r="625" spans="2:7" ht="17.100000000000001" customHeight="1" x14ac:dyDescent="0.25">
      <c r="B625" s="39"/>
      <c r="C625" s="44"/>
      <c r="D625" s="45"/>
      <c r="E625" s="46"/>
      <c r="F625" s="46"/>
      <c r="G625" s="47"/>
    </row>
    <row r="626" spans="2:7" ht="17.100000000000001" customHeight="1" x14ac:dyDescent="0.25">
      <c r="B626" s="39"/>
      <c r="C626" s="44"/>
      <c r="D626" s="45"/>
      <c r="E626" s="46"/>
      <c r="F626" s="46"/>
      <c r="G626" s="47"/>
    </row>
    <row r="627" spans="2:7" ht="17.100000000000001" customHeight="1" x14ac:dyDescent="0.25">
      <c r="B627" s="39"/>
      <c r="C627" s="44"/>
      <c r="D627" s="45"/>
      <c r="E627" s="46"/>
      <c r="F627" s="46"/>
      <c r="G627" s="47"/>
    </row>
    <row r="628" spans="2:7" ht="17.100000000000001" customHeight="1" x14ac:dyDescent="0.25">
      <c r="B628" s="39"/>
      <c r="C628" s="44"/>
      <c r="D628" s="45"/>
      <c r="E628" s="46"/>
      <c r="F628" s="46"/>
      <c r="G628" s="47"/>
    </row>
    <row r="629" spans="2:7" ht="17.100000000000001" customHeight="1" x14ac:dyDescent="0.25">
      <c r="B629" s="39"/>
      <c r="C629" s="44"/>
      <c r="D629" s="45"/>
      <c r="E629" s="46"/>
      <c r="F629" s="46"/>
      <c r="G629" s="47"/>
    </row>
    <row r="630" spans="2:7" ht="17.100000000000001" customHeight="1" x14ac:dyDescent="0.25">
      <c r="B630" s="39"/>
      <c r="C630" s="44"/>
      <c r="D630" s="45"/>
      <c r="E630" s="46"/>
      <c r="F630" s="46"/>
      <c r="G630" s="47"/>
    </row>
    <row r="631" spans="2:7" ht="17.100000000000001" customHeight="1" x14ac:dyDescent="0.25">
      <c r="B631" s="39"/>
      <c r="C631" s="44"/>
      <c r="D631" s="45"/>
      <c r="E631" s="46"/>
      <c r="F631" s="46"/>
      <c r="G631" s="47"/>
    </row>
    <row r="632" spans="2:7" ht="17.100000000000001" customHeight="1" x14ac:dyDescent="0.25">
      <c r="B632" s="39"/>
      <c r="C632" s="44"/>
      <c r="D632" s="45"/>
      <c r="E632" s="46"/>
      <c r="F632" s="46"/>
      <c r="G632" s="47"/>
    </row>
    <row r="633" spans="2:7" ht="17.100000000000001" customHeight="1" x14ac:dyDescent="0.25">
      <c r="B633" s="39"/>
      <c r="C633" s="44"/>
      <c r="D633" s="45"/>
      <c r="E633" s="46"/>
      <c r="F633" s="46"/>
      <c r="G633" s="47"/>
    </row>
    <row r="634" spans="2:7" ht="17.100000000000001" customHeight="1" x14ac:dyDescent="0.25">
      <c r="B634" s="39"/>
      <c r="C634" s="44"/>
      <c r="D634" s="45"/>
      <c r="E634" s="46"/>
      <c r="F634" s="46"/>
      <c r="G634" s="47"/>
    </row>
    <row r="635" spans="2:7" ht="17.100000000000001" customHeight="1" x14ac:dyDescent="0.25">
      <c r="B635" s="39"/>
      <c r="C635" s="44"/>
      <c r="D635" s="45"/>
      <c r="E635" s="46"/>
      <c r="F635" s="46"/>
      <c r="G635" s="47"/>
    </row>
    <row r="636" spans="2:7" ht="17.100000000000001" customHeight="1" x14ac:dyDescent="0.25">
      <c r="B636" s="39"/>
      <c r="C636" s="44"/>
      <c r="D636" s="45"/>
      <c r="E636" s="46"/>
      <c r="F636" s="46"/>
      <c r="G636" s="47"/>
    </row>
    <row r="638" spans="2:7" ht="71.099999999999994" customHeight="1" x14ac:dyDescent="0.25">
      <c r="B638" s="91" t="s">
        <v>63</v>
      </c>
      <c r="C638" s="92"/>
      <c r="D638" s="92"/>
      <c r="E638" s="92"/>
      <c r="F638" s="92"/>
      <c r="G638" s="93"/>
    </row>
    <row r="639" spans="2:7" ht="29.1" customHeight="1" x14ac:dyDescent="0.25">
      <c r="B639" s="36"/>
      <c r="C639" s="30"/>
      <c r="D639" s="41" t="s">
        <v>128</v>
      </c>
      <c r="E639" s="42" t="s">
        <v>129</v>
      </c>
      <c r="F639" s="42" t="s">
        <v>130</v>
      </c>
      <c r="G639" s="43" t="s">
        <v>131</v>
      </c>
    </row>
    <row r="640" spans="2:7" ht="30" customHeight="1" x14ac:dyDescent="0.25">
      <c r="B640" s="38"/>
      <c r="C640" s="4" t="s">
        <v>124</v>
      </c>
      <c r="D640" s="24">
        <v>14</v>
      </c>
      <c r="E640" s="26">
        <v>4.666666666666667</v>
      </c>
      <c r="F640" s="26">
        <v>4.666666666666667</v>
      </c>
      <c r="G640" s="26">
        <v>4.666666666666667</v>
      </c>
    </row>
    <row r="641" spans="2:7" ht="30" customHeight="1" x14ac:dyDescent="0.25">
      <c r="B641" s="38"/>
      <c r="C641" s="4" t="s">
        <v>125</v>
      </c>
      <c r="D641" s="24">
        <v>227</v>
      </c>
      <c r="E641" s="25">
        <v>75.666666666666671</v>
      </c>
      <c r="F641" s="25">
        <v>75.666666666666671</v>
      </c>
      <c r="G641" s="26">
        <v>80.333333333333329</v>
      </c>
    </row>
    <row r="642" spans="2:7" ht="45.95" customHeight="1" x14ac:dyDescent="0.25">
      <c r="B642" s="38"/>
      <c r="C642" s="4" t="s">
        <v>126</v>
      </c>
      <c r="D642" s="24">
        <v>9</v>
      </c>
      <c r="E642" s="25">
        <v>3</v>
      </c>
      <c r="F642" s="25">
        <v>3</v>
      </c>
      <c r="G642" s="26">
        <v>83.333333333333343</v>
      </c>
    </row>
    <row r="643" spans="2:7" ht="17.100000000000001" customHeight="1" x14ac:dyDescent="0.25">
      <c r="B643" s="38"/>
      <c r="C643" s="4" t="s">
        <v>122</v>
      </c>
      <c r="D643" s="24">
        <v>50</v>
      </c>
      <c r="E643" s="25">
        <v>16.666666666666664</v>
      </c>
      <c r="F643" s="25">
        <v>16.666666666666664</v>
      </c>
      <c r="G643" s="26">
        <v>100</v>
      </c>
    </row>
    <row r="644" spans="2:7" ht="17.100000000000001" customHeight="1" x14ac:dyDescent="0.25">
      <c r="B644" s="39"/>
      <c r="C644" s="40" t="s">
        <v>127</v>
      </c>
      <c r="D644" s="16">
        <v>300</v>
      </c>
      <c r="E644" s="27">
        <v>100</v>
      </c>
      <c r="F644" s="27">
        <v>100</v>
      </c>
      <c r="G644" s="28"/>
    </row>
  </sheetData>
  <mergeCells count="33">
    <mergeCell ref="B26:D26"/>
    <mergeCell ref="B27:C27"/>
    <mergeCell ref="B28:C28"/>
    <mergeCell ref="B29:B33"/>
    <mergeCell ref="B34:B35"/>
    <mergeCell ref="B36:C36"/>
    <mergeCell ref="B37:B38"/>
    <mergeCell ref="B43:U43"/>
    <mergeCell ref="B44:C44"/>
    <mergeCell ref="B45:B46"/>
    <mergeCell ref="B83:G83"/>
    <mergeCell ref="B111:G111"/>
    <mergeCell ref="B51:E51"/>
    <mergeCell ref="B52:C52"/>
    <mergeCell ref="B55:G55"/>
    <mergeCell ref="B232:G232"/>
    <mergeCell ref="B289:G289"/>
    <mergeCell ref="B200:G200"/>
    <mergeCell ref="B139:G139"/>
    <mergeCell ref="B169:G169"/>
    <mergeCell ref="B584:G584"/>
    <mergeCell ref="B638:G638"/>
    <mergeCell ref="B254:G254"/>
    <mergeCell ref="B318:G318"/>
    <mergeCell ref="B441:G441"/>
    <mergeCell ref="B608:G608"/>
    <mergeCell ref="B531:G531"/>
    <mergeCell ref="B559:G559"/>
    <mergeCell ref="B473:G473"/>
    <mergeCell ref="B502:G502"/>
    <mergeCell ref="B411:G411"/>
    <mergeCell ref="B352:G352"/>
    <mergeCell ref="B381:G381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2022-08-26T02:39:38Z</dcterms:modified>
</cp:coreProperties>
</file>