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SPSS\2022\RANSI\2\"/>
    </mc:Choice>
  </mc:AlternateContent>
  <xr:revisionPtr revIDLastSave="0" documentId="13_ncr:1_{1E9469DC-3340-4F1D-B858-666A5F6B66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1" i="1" l="1"/>
  <c r="E290" i="1" s="1"/>
  <c r="F290" i="1" s="1"/>
  <c r="D261" i="1"/>
  <c r="E260" i="1" s="1"/>
  <c r="F260" i="1" s="1"/>
  <c r="D236" i="1"/>
  <c r="E235" i="1"/>
  <c r="F235" i="1" s="1"/>
  <c r="E234" i="1"/>
  <c r="F234" i="1" s="1"/>
  <c r="G234" i="1" s="1"/>
  <c r="D210" i="1"/>
  <c r="E209" i="1" s="1"/>
  <c r="F209" i="1" s="1"/>
  <c r="D182" i="1"/>
  <c r="E181" i="1" s="1"/>
  <c r="F181" i="1" s="1"/>
  <c r="D147" i="1"/>
  <c r="E145" i="1" s="1"/>
  <c r="F145" i="1" s="1"/>
  <c r="G145" i="1" s="1"/>
  <c r="D122" i="1"/>
  <c r="E120" i="1" s="1"/>
  <c r="F120" i="1" s="1"/>
  <c r="G120" i="1" s="1"/>
  <c r="D91" i="1"/>
  <c r="E89" i="1" s="1"/>
  <c r="F89" i="1" s="1"/>
  <c r="D65" i="1"/>
  <c r="E64" i="1" s="1"/>
  <c r="F64" i="1" s="1"/>
  <c r="D40" i="1"/>
  <c r="E39" i="1" s="1"/>
  <c r="F39" i="1" s="1"/>
  <c r="D12" i="1"/>
  <c r="E11" i="1" s="1"/>
  <c r="F11" i="1" s="1"/>
  <c r="E287" i="1" l="1"/>
  <c r="F287" i="1" s="1"/>
  <c r="G287" i="1" s="1"/>
  <c r="E288" i="1"/>
  <c r="F288" i="1" s="1"/>
  <c r="G288" i="1" s="1"/>
  <c r="E289" i="1"/>
  <c r="F289" i="1" s="1"/>
  <c r="E257" i="1"/>
  <c r="F257" i="1" s="1"/>
  <c r="G257" i="1" s="1"/>
  <c r="E258" i="1"/>
  <c r="F258" i="1" s="1"/>
  <c r="G258" i="1" s="1"/>
  <c r="G259" i="1" s="1"/>
  <c r="G260" i="1" s="1"/>
  <c r="E259" i="1"/>
  <c r="F259" i="1" s="1"/>
  <c r="G235" i="1"/>
  <c r="E207" i="1"/>
  <c r="F207" i="1" s="1"/>
  <c r="G207" i="1" s="1"/>
  <c r="E208" i="1"/>
  <c r="F208" i="1" s="1"/>
  <c r="G208" i="1" s="1"/>
  <c r="G209" i="1" s="1"/>
  <c r="E121" i="1"/>
  <c r="F121" i="1" s="1"/>
  <c r="G121" i="1" s="1"/>
  <c r="E171" i="1"/>
  <c r="F171" i="1" s="1"/>
  <c r="G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46" i="1"/>
  <c r="F146" i="1" s="1"/>
  <c r="G146" i="1" s="1"/>
  <c r="E87" i="1"/>
  <c r="F87" i="1" s="1"/>
  <c r="G87" i="1" s="1"/>
  <c r="G88" i="1" s="1"/>
  <c r="G89" i="1" s="1"/>
  <c r="E88" i="1"/>
  <c r="F88" i="1" s="1"/>
  <c r="E90" i="1"/>
  <c r="F90" i="1" s="1"/>
  <c r="E62" i="1"/>
  <c r="F62" i="1" s="1"/>
  <c r="G62" i="1" s="1"/>
  <c r="E63" i="1"/>
  <c r="F63" i="1" s="1"/>
  <c r="E38" i="1"/>
  <c r="F38" i="1" s="1"/>
  <c r="G38" i="1" s="1"/>
  <c r="G39" i="1" s="1"/>
  <c r="E10" i="1"/>
  <c r="F10" i="1" s="1"/>
  <c r="G10" i="1" s="1"/>
  <c r="G11" i="1"/>
  <c r="G289" i="1" l="1"/>
  <c r="G290" i="1" s="1"/>
  <c r="G63" i="1"/>
  <c r="G64" i="1" s="1"/>
  <c r="G172" i="1"/>
  <c r="G173" i="1"/>
  <c r="G174" i="1" s="1"/>
  <c r="G175" i="1" s="1"/>
  <c r="G176" i="1" s="1"/>
  <c r="G177" i="1" s="1"/>
  <c r="G178" i="1" s="1"/>
  <c r="G179" i="1" s="1"/>
  <c r="G180" i="1" s="1"/>
  <c r="G181" i="1" s="1"/>
  <c r="E182" i="1"/>
  <c r="F182" i="1" s="1"/>
  <c r="G90" i="1"/>
</calcChain>
</file>

<file path=xl/sharedStrings.xml><?xml version="1.0" encoding="utf-8"?>
<sst xmlns="http://schemas.openxmlformats.org/spreadsheetml/2006/main" count="105" uniqueCount="44">
  <si>
    <t>ඔබගේ විශ්වවිද්‍යාලය </t>
  </si>
  <si>
    <t>ixLHd;h</t>
  </si>
  <si>
    <t>m%;sY;h</t>
  </si>
  <si>
    <t>j&lt;x.= m%;sY;h</t>
  </si>
  <si>
    <t>iuqÉÑ; m%;sY;h</t>
  </si>
  <si>
    <t>tl;=j</t>
  </si>
  <si>
    <t>කොලඹ විශ්ව විද්‍යාලය</t>
  </si>
  <si>
    <t>ඌව වෙල්ලස්ස විශ්ව විද්‍යාලය</t>
  </si>
  <si>
    <t>ස්ත්‍රී  පුරුෂ භාවය</t>
  </si>
  <si>
    <t>ස්ත්‍රී</t>
  </si>
  <si>
    <t>පුරුෂ</t>
  </si>
  <si>
    <t>Age limit </t>
  </si>
  <si>
    <t>20-25</t>
  </si>
  <si>
    <t>25-30</t>
  </si>
  <si>
    <t>30-35</t>
  </si>
  <si>
    <t>ඔබ කොවිඩ්-19 (covid -19) සමයේදී අධ්‍යාපන කටයුතු සිදුකරන ලද්දේ</t>
  </si>
  <si>
    <t>නිවසේදී</t>
  </si>
  <si>
    <t>නේවාසිකාගරයේදී</t>
  </si>
  <si>
    <t>බෝඩිමේදී</t>
  </si>
  <si>
    <t>වෙනත්</t>
  </si>
  <si>
    <t>ඔව්</t>
  </si>
  <si>
    <t>නැත</t>
  </si>
  <si>
    <t>කොවිඩ්-19 (covid - 19) සමය තුලදී ඔබ විශ්වවිද්‍යාල පුස්තකාලය තුලින් නව සේවාවන්  හදුන්වා දුන්නේද? </t>
  </si>
  <si>
    <t>විශ්ව විද්‍යාල පුස්තකාලය විසින් නව මාධ්‍ය (new media )  හරහා සේවාවන් දීමට පෙලඹවීමක් ඇති කලේද ?</t>
  </si>
  <si>
    <t>විශ්ව විද්‍යාල පුස්තකාලය විසින් භාවිත කරන ලද නව මාධ්‍ය මෙවලම් මොනවාද? </t>
  </si>
  <si>
    <t>Websites</t>
  </si>
  <si>
    <t>Blogs</t>
  </si>
  <si>
    <t>E mail</t>
  </si>
  <si>
    <t>Social madia</t>
  </si>
  <si>
    <t>Face book</t>
  </si>
  <si>
    <t>youtube</t>
  </si>
  <si>
    <t>Instergrm</t>
  </si>
  <si>
    <t>Viber</t>
  </si>
  <si>
    <t>Imo</t>
  </si>
  <si>
    <t>Whatsapp</t>
  </si>
  <si>
    <t>නව මාධ්‍ය හරහා පුස්තකාල සේවාවන්  භාවිත කිරීමේදී  ඔබ මුහුන දුන් ගැටලු  මොනවාද?</t>
  </si>
  <si>
    <t>No signal</t>
  </si>
  <si>
    <t>No Laptop</t>
  </si>
  <si>
    <t>No smart phone</t>
  </si>
  <si>
    <t>එම සේවාවන් භාවිත කිරීමට හෝ භාවිත කල යුත්තේ කුමන ආකාරයෙන්ද යනුවෙන්  විශ්ව විද්‍යාලය මගින් ඔබව දැනුවත් කරන ලද්දේද? </t>
  </si>
  <si>
    <t>කොවිඩ්-19 (Covid -19) සමයට ප්‍රථම ඔබ පුස්තකාලය භාවිත කරන ලද්දේද?</t>
  </si>
  <si>
    <t>තරමක් දුරට</t>
  </si>
  <si>
    <t>කොහෙත්ම නැත</t>
  </si>
  <si>
    <t>ඔබ  විසින් කොවිඩ්-19 (Covid -19)  සමය තුල පුස්තකාල භාවිතය කරන ලද්දේද?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</si>
</sst>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##0"/>
    <numFmt numFmtId="169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02124"/>
      <name val="Roboto"/>
    </font>
    <font>
      <sz val="9"/>
      <color theme="1"/>
      <name val="Arial"/>
      <family val="2"/>
    </font>
    <font>
      <sz val="12"/>
      <name val="FMAbhaya"/>
    </font>
    <font>
      <sz val="12"/>
      <color theme="1"/>
      <name val="Times New Roman"/>
      <family val="1"/>
    </font>
    <font>
      <sz val="12"/>
      <color theme="1"/>
      <name val="FMAbhaya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3" fillId="0" borderId="1" xfId="1" applyFont="1" applyBorder="1" applyAlignment="1">
      <alignment wrapText="1"/>
    </xf>
    <xf numFmtId="0" fontId="4" fillId="0" borderId="2" xfId="2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4" fillId="0" borderId="4" xfId="4" applyFont="1" applyBorder="1" applyAlignment="1">
      <alignment horizontal="center" wrapText="1"/>
    </xf>
    <xf numFmtId="168" fontId="5" fillId="0" borderId="5" xfId="6" applyNumberFormat="1" applyFont="1" applyBorder="1" applyAlignment="1">
      <alignment horizontal="right" vertical="top"/>
    </xf>
    <xf numFmtId="169" fontId="5" fillId="0" borderId="6" xfId="7" applyNumberFormat="1" applyFont="1" applyBorder="1" applyAlignment="1">
      <alignment horizontal="right" vertical="top"/>
    </xf>
    <xf numFmtId="169" fontId="5" fillId="0" borderId="7" xfId="8" applyNumberFormat="1" applyFont="1" applyBorder="1" applyAlignment="1">
      <alignment horizontal="right" vertical="top"/>
    </xf>
    <xf numFmtId="168" fontId="5" fillId="0" borderId="8" xfId="10" applyNumberFormat="1" applyFont="1" applyBorder="1" applyAlignment="1">
      <alignment horizontal="right" vertical="top"/>
    </xf>
    <xf numFmtId="169" fontId="5" fillId="0" borderId="9" xfId="7" applyNumberFormat="1" applyFont="1" applyBorder="1" applyAlignment="1">
      <alignment horizontal="right" vertical="top"/>
    </xf>
    <xf numFmtId="169" fontId="5" fillId="0" borderId="10" xfId="11" applyNumberFormat="1" applyFont="1" applyBorder="1" applyAlignment="1">
      <alignment horizontal="right" vertical="top"/>
    </xf>
    <xf numFmtId="168" fontId="5" fillId="0" borderId="8" xfId="6" applyNumberFormat="1" applyFont="1" applyBorder="1" applyAlignment="1">
      <alignment horizontal="right" vertical="top"/>
    </xf>
    <xf numFmtId="169" fontId="5" fillId="0" borderId="0" xfId="11" applyNumberFormat="1" applyFont="1" applyAlignment="1">
      <alignment horizontal="right" vertical="top"/>
    </xf>
    <xf numFmtId="0" fontId="6" fillId="0" borderId="11" xfId="12" applyFont="1" applyBorder="1" applyAlignment="1">
      <alignment horizontal="left" vertical="top" wrapText="1"/>
    </xf>
    <xf numFmtId="168" fontId="5" fillId="0" borderId="12" xfId="13" applyNumberFormat="1" applyFont="1" applyBorder="1" applyAlignment="1">
      <alignment horizontal="right" vertical="top"/>
    </xf>
    <xf numFmtId="169" fontId="5" fillId="0" borderId="13" xfId="14" applyNumberFormat="1" applyFont="1" applyBorder="1" applyAlignment="1">
      <alignment horizontal="right" vertical="top"/>
    </xf>
    <xf numFmtId="0" fontId="5" fillId="0" borderId="4" xfId="15" applyFont="1" applyBorder="1" applyAlignment="1">
      <alignment horizontal="left" vertical="top" wrapText="1"/>
    </xf>
    <xf numFmtId="0" fontId="7" fillId="0" borderId="0" xfId="0" applyFont="1"/>
    <xf numFmtId="0" fontId="4" fillId="0" borderId="12" xfId="2" applyFont="1" applyBorder="1" applyAlignment="1">
      <alignment horizontal="center" wrapText="1"/>
    </xf>
    <xf numFmtId="0" fontId="4" fillId="0" borderId="13" xfId="3" applyFont="1" applyBorder="1" applyAlignment="1">
      <alignment horizontal="center" wrapText="1"/>
    </xf>
    <xf numFmtId="0" fontId="4" fillId="0" borderId="14" xfId="4" applyFont="1" applyBorder="1" applyAlignment="1">
      <alignment horizontal="center" wrapText="1"/>
    </xf>
    <xf numFmtId="169" fontId="5" fillId="0" borderId="8" xfId="11" applyNumberFormat="1" applyFont="1" applyBorder="1" applyAlignment="1">
      <alignment horizontal="right" vertical="top"/>
    </xf>
    <xf numFmtId="168" fontId="5" fillId="0" borderId="8" xfId="13" applyNumberFormat="1" applyFont="1" applyBorder="1" applyAlignment="1">
      <alignment horizontal="right" vertical="top"/>
    </xf>
    <xf numFmtId="0" fontId="5" fillId="0" borderId="14" xfId="15" applyFont="1" applyBorder="1" applyAlignment="1">
      <alignment horizontal="left" vertical="top" wrapText="1"/>
    </xf>
  </cellXfs>
  <cellStyles count="16">
    <cellStyle name="Normal" xfId="0" builtinId="0"/>
    <cellStyle name="style1640843387007" xfId="2" xr:uid="{C1520F43-9F10-4DE4-8DCF-7159DDAA8120}"/>
    <cellStyle name="style1640843387084" xfId="3" xr:uid="{B850A962-CCF5-4A9D-ACEB-4D20715BF156}"/>
    <cellStyle name="style1640843387177" xfId="4" xr:uid="{72F32A30-5CB2-4FE5-B17F-8E20D41B418B}"/>
    <cellStyle name="style1660408019910" xfId="5" xr:uid="{AD857136-61ED-4AEB-B994-D8C6894BF379}"/>
    <cellStyle name="style1660408020188" xfId="12" xr:uid="{D0C3B523-ACF3-4CE5-936D-FE87263E6DA7}"/>
    <cellStyle name="style1660408021198" xfId="1" xr:uid="{599DF5AA-D707-42D7-830E-C0293A622EAA}"/>
    <cellStyle name="style1660408021820" xfId="9" xr:uid="{A0EA5D8F-4A6E-49DF-B11F-1B2C55D5FE84}"/>
    <cellStyle name="style1660408021930" xfId="10" xr:uid="{D3F698D4-C0FB-40D9-898E-77378FBA3C23}"/>
    <cellStyle name="style1660408022232" xfId="13" xr:uid="{FAE0E0FA-AE4A-49CE-A4DB-13616D20C374}"/>
    <cellStyle name="style1660408022604" xfId="8" xr:uid="{41C5D32D-13BC-41DD-AE10-497510E8C0E2}"/>
    <cellStyle name="style1660408022674" xfId="6" xr:uid="{65B56C91-7438-4376-A971-8E70F0C6DCD5}"/>
    <cellStyle name="style1660408022774" xfId="7" xr:uid="{14C3FFE4-A866-4DEB-B2D9-4733463D99AD}"/>
    <cellStyle name="style1660408022866" xfId="11" xr:uid="{78D0782A-9DC8-4AD6-8692-F1835DA39A5F}"/>
    <cellStyle name="style1660408022970" xfId="14" xr:uid="{E1AF04DA-8306-4AA3-AD72-5BB27E8EB1F9}"/>
    <cellStyle name="style1660408023061" xfId="15" xr:uid="{CBF9DDE1-2DF9-47DC-A809-340E1BB380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B42F0F9-C5B5-4446-9831-8B6467B6459A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C6B-4478-80BF-B8539827BD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B12C33-6763-4AFA-B074-C73E553674CD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C6B-4478-80BF-B8539827BD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3FC202-8C21-4A5A-98C0-D182A0D4FBD8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6B-4478-80BF-B8539827BD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2F9F0D-D033-489A-A5F2-C3809E222436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C6B-4478-80BF-B8539827B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Sheet1!$C$287:$C$290</c:f>
              <c:strCache>
                <c:ptCount val="4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  <c:pt idx="3">
                  <c:v>කොහෙත්ම නැත</c:v>
                </c:pt>
              </c:strCache>
            </c:strRef>
          </c:cat>
          <c:val>
            <c:numRef>
              <c:f>Sheet1!$D$287:$D$290</c:f>
              <c:numCache>
                <c:formatCode>###0</c:formatCode>
                <c:ptCount val="4"/>
                <c:pt idx="0">
                  <c:v>12</c:v>
                </c:pt>
                <c:pt idx="1">
                  <c:v>57</c:v>
                </c:pt>
                <c:pt idx="2">
                  <c:v>24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B-4478-80BF-B8539827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858544"/>
        <c:axId val="469854608"/>
      </c:barChart>
      <c:catAx>
        <c:axId val="4698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4608"/>
        <c:crosses val="autoZero"/>
        <c:auto val="1"/>
        <c:lblAlgn val="ctr"/>
        <c:lblOffset val="100"/>
        <c:noMultiLvlLbl val="0"/>
      </c:catAx>
      <c:valAx>
        <c:axId val="4698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7171296296296298"/>
          <c:w val="0.90286351706036749"/>
          <c:h val="0.72445246427529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98BD9F2-B04B-420D-BD33-856C733E7615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3E0-410B-892F-CB1AD692E0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D80426-478F-4E99-B06C-0773A06FABEA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3E0-410B-892F-CB1AD692E0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Sheet1!$C$38:$C$39</c:f>
              <c:strCache>
                <c:ptCount val="2"/>
                <c:pt idx="0">
                  <c:v>ස්ත්‍රී</c:v>
                </c:pt>
                <c:pt idx="1">
                  <c:v>පුරුෂ</c:v>
                </c:pt>
              </c:strCache>
            </c:strRef>
          </c:cat>
          <c:val>
            <c:numRef>
              <c:f>Sheet1!$D$38:$D$39</c:f>
              <c:numCache>
                <c:formatCode>###0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0-410B-892F-CB1AD692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66256"/>
        <c:axId val="412059040"/>
      </c:barChart>
      <c:catAx>
        <c:axId val="412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9040"/>
        <c:crosses val="autoZero"/>
        <c:auto val="1"/>
        <c:lblAlgn val="ctr"/>
        <c:lblOffset val="100"/>
        <c:noMultiLvlLbl val="0"/>
      </c:catAx>
      <c:valAx>
        <c:axId val="4120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Sheet1!$C$10:$C$11</c:f>
              <c:strCache>
                <c:ptCount val="2"/>
                <c:pt idx="0">
                  <c:v>කොලඹ විශ්ව විද්‍යාලය</c:v>
                </c:pt>
                <c:pt idx="1">
                  <c:v>ඌව වෙල්ලස්ස විශ්ව විද්‍යාලය</c:v>
                </c:pt>
              </c:strCache>
            </c:strRef>
          </c:cat>
          <c:val>
            <c:numRef>
              <c:f>Sheet1!$D$10:$D$11</c:f>
              <c:numCache>
                <c:formatCode>###0</c:formatCode>
                <c:ptCount val="2"/>
                <c:pt idx="0">
                  <c:v>87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E-46D1-A0C9-FC3D3D43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A8FCC3A-121A-4006-B8ED-D3065F8CC04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402-41A6-B873-8F5069A553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A417CF-82C9-43C1-8096-8EC1A6D2D06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402-41A6-B873-8F5069A55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Sheet1!$C$10:$C$11</c:f>
              <c:strCache>
                <c:ptCount val="2"/>
                <c:pt idx="0">
                  <c:v>කොලඹ විශ්ව විද්‍යාලය</c:v>
                </c:pt>
                <c:pt idx="1">
                  <c:v>ඌව වෙල්ලස්ස විශ්ව විද්‍යාලය</c:v>
                </c:pt>
              </c:strCache>
            </c:strRef>
          </c:cat>
          <c:val>
            <c:numRef>
              <c:f>Sheet1!$D$10:$D$11</c:f>
              <c:numCache>
                <c:formatCode>###0</c:formatCode>
                <c:ptCount val="2"/>
                <c:pt idx="0">
                  <c:v>87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2-41A6-B873-8F5069A5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28152"/>
        <c:axId val="473529464"/>
      </c:barChart>
      <c:catAx>
        <c:axId val="47352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29464"/>
        <c:crosses val="autoZero"/>
        <c:auto val="1"/>
        <c:lblAlgn val="ctr"/>
        <c:lblOffset val="100"/>
        <c:noMultiLvlLbl val="0"/>
      </c:catAx>
      <c:valAx>
        <c:axId val="4735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2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5DACE8D-0DE3-4F54-8921-CB3013E32647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3A-49C3-9817-4137159E90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6EC099-889C-4EA8-A20A-6F74A0C68E6B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53A-49C3-9817-4137159E90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Sheet1!$C$257:$C$260</c:f>
              <c:strCache>
                <c:ptCount val="4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  <c:pt idx="3">
                  <c:v>කොහෙත්ම නැත</c:v>
                </c:pt>
              </c:strCache>
            </c:strRef>
          </c:cat>
          <c:val>
            <c:numRef>
              <c:f>Sheet1!$D$257:$D$260</c:f>
              <c:numCache>
                <c:formatCode>###0</c:formatCode>
                <c:ptCount val="4"/>
                <c:pt idx="0">
                  <c:v>69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A-49C3-9817-4137159E9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845752"/>
        <c:axId val="469847392"/>
      </c:barChart>
      <c:catAx>
        <c:axId val="4698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7392"/>
        <c:crosses val="autoZero"/>
        <c:auto val="1"/>
        <c:lblAlgn val="ctr"/>
        <c:lblOffset val="100"/>
        <c:noMultiLvlLbl val="0"/>
      </c:catAx>
      <c:valAx>
        <c:axId val="469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5595CC-B4EF-4E57-A623-696C0A6E7379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943-48A7-908C-C7EC3703CB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8703CA-F695-489F-BB89-560C24C2FD12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943-48A7-908C-C7EC3703CB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Sheet1!$C$234:$C$235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Sheet1!$D$234:$D$235</c:f>
              <c:numCache>
                <c:formatCode>###0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3-48A7-908C-C7EC3703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72816"/>
        <c:axId val="412068552"/>
      </c:barChart>
      <c:catAx>
        <c:axId val="4120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8552"/>
        <c:crosses val="autoZero"/>
        <c:auto val="1"/>
        <c:lblAlgn val="ctr"/>
        <c:lblOffset val="100"/>
        <c:noMultiLvlLbl val="0"/>
      </c:catAx>
      <c:valAx>
        <c:axId val="4120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9C2EA45-22C0-4210-BF72-B600E4628E69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B85-4D8E-AD0A-67D8CC590B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D148F7-DBA2-4495-A2EB-6157AA3B2EE8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B85-4D8E-AD0A-67D8CC590B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6DD2EB-F7E8-415C-A89D-9A165E2658E8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B85-4D8E-AD0A-67D8CC590B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Sheet1!$C$207:$C$209</c:f>
              <c:strCache>
                <c:ptCount val="3"/>
                <c:pt idx="0">
                  <c:v>No signal</c:v>
                </c:pt>
                <c:pt idx="1">
                  <c:v>No Laptop</c:v>
                </c:pt>
                <c:pt idx="2">
                  <c:v>No smart phone</c:v>
                </c:pt>
              </c:strCache>
            </c:strRef>
          </c:cat>
          <c:val>
            <c:numRef>
              <c:f>Sheet1!$D$207:$D$209</c:f>
              <c:numCache>
                <c:formatCode>###0</c:formatCode>
                <c:ptCount val="3"/>
                <c:pt idx="0">
                  <c:v>90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5-4D8E-AD0A-67D8CC59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63632"/>
        <c:axId val="412062320"/>
      </c:barChart>
      <c:catAx>
        <c:axId val="4120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2320"/>
        <c:crosses val="autoZero"/>
        <c:auto val="1"/>
        <c:lblAlgn val="ctr"/>
        <c:lblOffset val="100"/>
        <c:noMultiLvlLbl val="0"/>
      </c:catAx>
      <c:valAx>
        <c:axId val="4120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7171296296296298"/>
          <c:w val="0.90286351706036749"/>
          <c:h val="0.585964202391367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CCDAB9-2E43-4274-934A-08989653B6B4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7C-43D0-A889-6B2E1E703E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AA8771-19CF-4789-89D9-4F6D72BEC465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C7C-43D0-A889-6B2E1E703E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38548C-356C-496E-AB35-BA18D9EECE6E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7C-43D0-A889-6B2E1E703E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B52743-9F32-4950-9AED-2EC5213650BE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C7C-43D0-A889-6B2E1E703E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7F8DC5-3AF2-4E04-B48D-4888E7451D9E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7C-43D0-A889-6B2E1E703E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50147B-7925-4C48-A0B6-A83D3C40A864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C7C-43D0-A889-6B2E1E703E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C8EE8D6-FF46-42AC-9CD5-6852F755D65D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7C-43D0-A889-6B2E1E703E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4BE2CE6-C803-4C01-A6A2-9BEAA41C6C9C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C7C-43D0-A889-6B2E1E703E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E63B5DA-D140-484E-BA3A-684570665332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C7C-43D0-A889-6B2E1E703E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14415E-6F3B-4121-A901-C20041D5AD0D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C7C-43D0-A889-6B2E1E703E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5785548-CC6D-44B8-8B6E-D8A4C51E7563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C7C-43D0-A889-6B2E1E703E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Sheet1!$C$171:$C$181</c:f>
              <c:strCache>
                <c:ptCount val="11"/>
                <c:pt idx="0">
                  <c:v>Websites</c:v>
                </c:pt>
                <c:pt idx="1">
                  <c:v>Blogs</c:v>
                </c:pt>
                <c:pt idx="2">
                  <c:v>E mail</c:v>
                </c:pt>
                <c:pt idx="3">
                  <c:v>Social madia</c:v>
                </c:pt>
                <c:pt idx="4">
                  <c:v>Face book</c:v>
                </c:pt>
                <c:pt idx="5">
                  <c:v>youtube</c:v>
                </c:pt>
                <c:pt idx="6">
                  <c:v>Instergrm</c:v>
                </c:pt>
                <c:pt idx="7">
                  <c:v>Viber</c:v>
                </c:pt>
                <c:pt idx="8">
                  <c:v>Imo</c:v>
                </c:pt>
                <c:pt idx="9">
                  <c:v>Whatsapp</c:v>
                </c:pt>
                <c:pt idx="10">
                  <c:v>වෙනත්</c:v>
                </c:pt>
              </c:strCache>
            </c:strRef>
          </c:cat>
          <c:val>
            <c:numRef>
              <c:f>Sheet1!$D$171:$D$181</c:f>
              <c:numCache>
                <c:formatCode>###0</c:formatCode>
                <c:ptCount val="11"/>
                <c:pt idx="0">
                  <c:v>84</c:v>
                </c:pt>
                <c:pt idx="1">
                  <c:v>12</c:v>
                </c:pt>
                <c:pt idx="2">
                  <c:v>15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43D0-A889-6B2E1E70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71504"/>
        <c:axId val="412073144"/>
      </c:barChart>
      <c:catAx>
        <c:axId val="4120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3144"/>
        <c:crosses val="autoZero"/>
        <c:auto val="1"/>
        <c:lblAlgn val="ctr"/>
        <c:lblOffset val="100"/>
        <c:noMultiLvlLbl val="0"/>
      </c:catAx>
      <c:valAx>
        <c:axId val="4120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0CEB230-886A-4B19-96A9-19688975A2D9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1FD-4723-9C8E-F6271D218D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B2BFFE-3578-4841-A09A-627D0BD24032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1FD-4723-9C8E-F6271D218D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Sheet1!$C$145:$C$146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Sheet1!$D$145:$D$146</c:f>
              <c:numCache>
                <c:formatCode>###0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D-4723-9C8E-F6271D21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88432"/>
        <c:axId val="527785808"/>
      </c:barChart>
      <c:catAx>
        <c:axId val="5277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5808"/>
        <c:crosses val="autoZero"/>
        <c:auto val="1"/>
        <c:lblAlgn val="ctr"/>
        <c:lblOffset val="100"/>
        <c:noMultiLvlLbl val="0"/>
      </c:catAx>
      <c:valAx>
        <c:axId val="5277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606170-7047-4DA4-A5E5-617D12D949C0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2C-4657-93D8-4FEB86BA44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DAC6C9-80A1-4DCB-B97D-19E7C20238D4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52C-4657-93D8-4FEB86BA44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Sheet1!$C$120:$C$121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C-4657-93D8-4FEB86BA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84824"/>
        <c:axId val="527792368"/>
      </c:barChart>
      <c:catAx>
        <c:axId val="52778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2368"/>
        <c:crosses val="autoZero"/>
        <c:auto val="1"/>
        <c:lblAlgn val="ctr"/>
        <c:lblOffset val="100"/>
        <c:noMultiLvlLbl val="0"/>
      </c:catAx>
      <c:valAx>
        <c:axId val="5277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257457C-BA10-4667-9991-B60ADA480645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F9C-4737-9B0B-0812C5D504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BE9AE1-35FF-452A-B3AB-F28364B9DCB6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F9C-4737-9B0B-0812C5D504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520608-625A-40AC-83CD-67E946376079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F9C-4737-9B0B-0812C5D50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Sheet1!$C$87:$C$90</c:f>
              <c:strCache>
                <c:ptCount val="4"/>
                <c:pt idx="0">
                  <c:v>නිවසේදී</c:v>
                </c:pt>
                <c:pt idx="1">
                  <c:v>නේවාසිකාගරයේදී</c:v>
                </c:pt>
                <c:pt idx="2">
                  <c:v>බෝඩිමේදී</c:v>
                </c:pt>
                <c:pt idx="3">
                  <c:v>වෙනත්</c:v>
                </c:pt>
              </c:strCache>
            </c:strRef>
          </c:cat>
          <c:val>
            <c:numRef>
              <c:f>Sheet1!$D$87:$D$90</c:f>
              <c:numCache>
                <c:formatCode>###0</c:formatCode>
                <c:ptCount val="4"/>
                <c:pt idx="0">
                  <c:v>91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4737-9B0B-0812C5D5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62976"/>
        <c:axId val="412064616"/>
      </c:barChart>
      <c:catAx>
        <c:axId val="4120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4616"/>
        <c:crosses val="autoZero"/>
        <c:auto val="1"/>
        <c:lblAlgn val="ctr"/>
        <c:lblOffset val="100"/>
        <c:noMultiLvlLbl val="0"/>
      </c:catAx>
      <c:valAx>
        <c:axId val="412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09361D2-565B-4B6A-882F-1321C46D45ED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14-46E5-89DE-9CF21F2358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AB9E20-93C6-496D-9244-02DF713175B4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614-46E5-89DE-9CF21F2358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0688A8-A0F8-4550-9520-D85EA1B2D382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14-46E5-89DE-9CF21F235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Sheet1!$C$62:$C$64</c:f>
              <c:strCache>
                <c:ptCount val="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</c:strCache>
            </c:strRef>
          </c:cat>
          <c:val>
            <c:numRef>
              <c:f>Sheet1!$D$62:$D$64</c:f>
              <c:numCache>
                <c:formatCode>###0</c:formatCode>
                <c:ptCount val="3"/>
                <c:pt idx="0">
                  <c:v>32</c:v>
                </c:pt>
                <c:pt idx="1">
                  <c:v>54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4-46E5-89DE-9CF21F23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93680"/>
        <c:axId val="527786464"/>
      </c:barChart>
      <c:catAx>
        <c:axId val="5277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6464"/>
        <c:crosses val="autoZero"/>
        <c:auto val="1"/>
        <c:lblAlgn val="ctr"/>
        <c:lblOffset val="100"/>
        <c:noMultiLvlLbl val="0"/>
      </c:catAx>
      <c:valAx>
        <c:axId val="5277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297</xdr:row>
      <xdr:rowOff>76200</xdr:rowOff>
    </xdr:from>
    <xdr:to>
      <xdr:col>7</xdr:col>
      <xdr:colOff>38100</xdr:colOff>
      <xdr:row>311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14297-5846-82D5-0823-6A7A50FE6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263</xdr:row>
      <xdr:rowOff>161925</xdr:rowOff>
    </xdr:from>
    <xdr:to>
      <xdr:col>6</xdr:col>
      <xdr:colOff>685800</xdr:colOff>
      <xdr:row>278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74762-3C92-CFB4-B79A-C4640CD09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236</xdr:row>
      <xdr:rowOff>180975</xdr:rowOff>
    </xdr:from>
    <xdr:to>
      <xdr:col>6</xdr:col>
      <xdr:colOff>561975</xdr:colOff>
      <xdr:row>251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CC5DC2-2609-CFBA-38D1-B8422C7DE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212</xdr:row>
      <xdr:rowOff>0</xdr:rowOff>
    </xdr:from>
    <xdr:to>
      <xdr:col>6</xdr:col>
      <xdr:colOff>180975</xdr:colOff>
      <xdr:row>226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FECBD-E01C-9B69-31A5-88FC4E4A6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333375</xdr:colOff>
      <xdr:row>185</xdr:row>
      <xdr:rowOff>28575</xdr:rowOff>
    </xdr:from>
    <xdr:to>
      <xdr:col>6</xdr:col>
      <xdr:colOff>733425</xdr:colOff>
      <xdr:row>199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762081-4454-7F4A-3BCA-41513A698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485775</xdr:colOff>
      <xdr:row>149</xdr:row>
      <xdr:rowOff>0</xdr:rowOff>
    </xdr:from>
    <xdr:to>
      <xdr:col>7</xdr:col>
      <xdr:colOff>133350</xdr:colOff>
      <xdr:row>163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F7E529-C9D6-2927-C6B1-7D73F1E3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219075</xdr:colOff>
      <xdr:row>123</xdr:row>
      <xdr:rowOff>38100</xdr:rowOff>
    </xdr:from>
    <xdr:to>
      <xdr:col>6</xdr:col>
      <xdr:colOff>619125</xdr:colOff>
      <xdr:row>137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847EA0-20DB-5B9C-36BA-A759CE8DA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104775</xdr:colOff>
      <xdr:row>94</xdr:row>
      <xdr:rowOff>66675</xdr:rowOff>
    </xdr:from>
    <xdr:to>
      <xdr:col>6</xdr:col>
      <xdr:colOff>504825</xdr:colOff>
      <xdr:row>108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C2A2A8-9C04-0401-A08F-775646587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495300</xdr:colOff>
      <xdr:row>66</xdr:row>
      <xdr:rowOff>66675</xdr:rowOff>
    </xdr:from>
    <xdr:to>
      <xdr:col>7</xdr:col>
      <xdr:colOff>142875</xdr:colOff>
      <xdr:row>80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A113A5-B45C-1FA8-A94C-261D3E265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200025</xdr:colOff>
      <xdr:row>41</xdr:row>
      <xdr:rowOff>171450</xdr:rowOff>
    </xdr:from>
    <xdr:to>
      <xdr:col>6</xdr:col>
      <xdr:colOff>600075</xdr:colOff>
      <xdr:row>56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81589F-A0C5-2423-AD2E-BF6A6A506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385762</xdr:colOff>
      <xdr:row>12</xdr:row>
      <xdr:rowOff>114300</xdr:rowOff>
    </xdr:from>
    <xdr:to>
      <xdr:col>16</xdr:col>
      <xdr:colOff>80962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2F7D64-2212-8B4F-F4C8-659680AEB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14287</xdr:colOff>
      <xdr:row>15</xdr:row>
      <xdr:rowOff>57150</xdr:rowOff>
    </xdr:from>
    <xdr:to>
      <xdr:col>6</xdr:col>
      <xdr:colOff>414337</xdr:colOff>
      <xdr:row>29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7B41E1-C8F6-6FBA-51B4-A2A9403DF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G291"/>
  <sheetViews>
    <sheetView tabSelected="1" workbookViewId="0">
      <selection activeCell="N47" sqref="N47"/>
    </sheetView>
  </sheetViews>
  <sheetFormatPr defaultRowHeight="15" x14ac:dyDescent="0.25"/>
  <cols>
    <col min="3" max="3" width="22.28515625" customWidth="1"/>
    <col min="4" max="4" width="13.5703125" customWidth="1"/>
    <col min="5" max="5" width="12.42578125" customWidth="1"/>
    <col min="6" max="6" width="14.28515625" customWidth="1"/>
    <col min="7" max="7" width="11.28515625" customWidth="1"/>
  </cols>
  <sheetData>
    <row r="6" spans="3:7" ht="15.75" x14ac:dyDescent="0.25">
      <c r="C6" s="1" t="s">
        <v>0</v>
      </c>
    </row>
    <row r="9" spans="3:7" ht="31.5" customHeight="1" x14ac:dyDescent="0.25">
      <c r="C9" s="2"/>
      <c r="D9" s="3" t="s">
        <v>1</v>
      </c>
      <c r="E9" s="4" t="s">
        <v>2</v>
      </c>
      <c r="F9" s="4" t="s">
        <v>3</v>
      </c>
      <c r="G9" s="5" t="s">
        <v>4</v>
      </c>
    </row>
    <row r="10" spans="3:7" ht="18.75" customHeight="1" x14ac:dyDescent="0.25">
      <c r="C10" t="s">
        <v>6</v>
      </c>
      <c r="D10" s="6">
        <v>87</v>
      </c>
      <c r="E10" s="7">
        <f>D10/D12*100</f>
        <v>87</v>
      </c>
      <c r="F10" s="7">
        <f>E10</f>
        <v>87</v>
      </c>
      <c r="G10" s="8">
        <f>F10</f>
        <v>87</v>
      </c>
    </row>
    <row r="11" spans="3:7" ht="18" customHeight="1" x14ac:dyDescent="0.25">
      <c r="C11" t="s">
        <v>7</v>
      </c>
      <c r="D11" s="9">
        <v>13</v>
      </c>
      <c r="E11" s="10">
        <f>D11/D12*100</f>
        <v>13</v>
      </c>
      <c r="F11" s="10">
        <f t="shared" ref="F11" si="0">E11</f>
        <v>13</v>
      </c>
      <c r="G11" s="11">
        <f>F11+G10</f>
        <v>100</v>
      </c>
    </row>
    <row r="12" spans="3:7" ht="15.75" x14ac:dyDescent="0.25">
      <c r="C12" s="14" t="s">
        <v>5</v>
      </c>
      <c r="D12" s="15">
        <f>SUM(D10:D11)</f>
        <v>100</v>
      </c>
      <c r="E12" s="16">
        <v>100</v>
      </c>
      <c r="F12" s="16">
        <v>100</v>
      </c>
      <c r="G12" s="17"/>
    </row>
    <row r="34" spans="3:7" ht="15.75" x14ac:dyDescent="0.25">
      <c r="C34" s="1" t="s">
        <v>8</v>
      </c>
    </row>
    <row r="37" spans="3:7" ht="31.5" x14ac:dyDescent="0.25">
      <c r="C37" s="2"/>
      <c r="D37" s="3" t="s">
        <v>1</v>
      </c>
      <c r="E37" s="4" t="s">
        <v>2</v>
      </c>
      <c r="F37" s="4" t="s">
        <v>3</v>
      </c>
      <c r="G37" s="5" t="s">
        <v>4</v>
      </c>
    </row>
    <row r="38" spans="3:7" ht="15.75" x14ac:dyDescent="0.25">
      <c r="C38" s="18" t="s">
        <v>9</v>
      </c>
      <c r="D38" s="6">
        <v>72</v>
      </c>
      <c r="E38" s="7">
        <f>D38/D40*100</f>
        <v>72</v>
      </c>
      <c r="F38" s="7">
        <f>E38</f>
        <v>72</v>
      </c>
      <c r="G38" s="8">
        <f>F38</f>
        <v>72</v>
      </c>
    </row>
    <row r="39" spans="3:7" ht="15.75" x14ac:dyDescent="0.25">
      <c r="C39" s="18" t="s">
        <v>10</v>
      </c>
      <c r="D39" s="9">
        <v>28</v>
      </c>
      <c r="E39" s="10">
        <f>D39/D40*100</f>
        <v>28.000000000000004</v>
      </c>
      <c r="F39" s="10">
        <f t="shared" ref="F39" si="1">E39</f>
        <v>28.000000000000004</v>
      </c>
      <c r="G39" s="11">
        <f>F39+G38</f>
        <v>100</v>
      </c>
    </row>
    <row r="40" spans="3:7" ht="15.75" x14ac:dyDescent="0.25">
      <c r="C40" s="14" t="s">
        <v>5</v>
      </c>
      <c r="D40" s="15">
        <f>SUM(D38:D39)</f>
        <v>100</v>
      </c>
      <c r="E40" s="16">
        <v>100</v>
      </c>
      <c r="F40" s="16">
        <v>100</v>
      </c>
      <c r="G40" s="17"/>
    </row>
    <row r="59" spans="3:7" ht="15.75" x14ac:dyDescent="0.25">
      <c r="C59" s="1" t="s">
        <v>11</v>
      </c>
    </row>
    <row r="61" spans="3:7" ht="31.5" x14ac:dyDescent="0.25">
      <c r="C61" s="2"/>
      <c r="D61" s="3" t="s">
        <v>1</v>
      </c>
      <c r="E61" s="4" t="s">
        <v>2</v>
      </c>
      <c r="F61" s="4" t="s">
        <v>3</v>
      </c>
      <c r="G61" s="5" t="s">
        <v>4</v>
      </c>
    </row>
    <row r="62" spans="3:7" ht="15.75" x14ac:dyDescent="0.25">
      <c r="C62" t="s">
        <v>12</v>
      </c>
      <c r="D62" s="6">
        <v>32</v>
      </c>
      <c r="E62" s="7">
        <f>D62/D65*100</f>
        <v>32</v>
      </c>
      <c r="F62" s="7">
        <f>E62</f>
        <v>32</v>
      </c>
      <c r="G62" s="8">
        <f>F62</f>
        <v>32</v>
      </c>
    </row>
    <row r="63" spans="3:7" ht="15.75" x14ac:dyDescent="0.25">
      <c r="C63" t="s">
        <v>13</v>
      </c>
      <c r="D63" s="9">
        <v>54</v>
      </c>
      <c r="E63" s="10">
        <f>D63/D65*100</f>
        <v>54</v>
      </c>
      <c r="F63" s="10">
        <f t="shared" ref="F63:F64" si="2">E63</f>
        <v>54</v>
      </c>
      <c r="G63" s="11">
        <f>F63+G62</f>
        <v>86</v>
      </c>
    </row>
    <row r="64" spans="3:7" ht="15.75" x14ac:dyDescent="0.25">
      <c r="C64" t="s">
        <v>14</v>
      </c>
      <c r="D64" s="12">
        <v>14</v>
      </c>
      <c r="E64" s="10">
        <f>D64/D65*100</f>
        <v>14.000000000000002</v>
      </c>
      <c r="F64" s="10">
        <f t="shared" si="2"/>
        <v>14.000000000000002</v>
      </c>
      <c r="G64" s="11">
        <f>F64+G63</f>
        <v>100</v>
      </c>
    </row>
    <row r="65" spans="3:7" ht="15.75" x14ac:dyDescent="0.25">
      <c r="C65" s="14" t="s">
        <v>5</v>
      </c>
      <c r="D65" s="15">
        <f>SUM(D62:D64)</f>
        <v>100</v>
      </c>
      <c r="E65" s="16">
        <v>100</v>
      </c>
      <c r="F65" s="16">
        <v>100</v>
      </c>
      <c r="G65" s="17"/>
    </row>
    <row r="84" spans="3:7" ht="15.75" x14ac:dyDescent="0.25">
      <c r="C84" s="1" t="s">
        <v>15</v>
      </c>
    </row>
    <row r="86" spans="3:7" ht="31.5" x14ac:dyDescent="0.25">
      <c r="C86" s="2"/>
      <c r="D86" s="3" t="s">
        <v>1</v>
      </c>
      <c r="E86" s="4" t="s">
        <v>2</v>
      </c>
      <c r="F86" s="4" t="s">
        <v>3</v>
      </c>
      <c r="G86" s="5" t="s">
        <v>4</v>
      </c>
    </row>
    <row r="87" spans="3:7" ht="15.75" x14ac:dyDescent="0.25">
      <c r="C87" t="s">
        <v>16</v>
      </c>
      <c r="D87" s="6">
        <v>91</v>
      </c>
      <c r="E87" s="7">
        <f>D87/D91*100</f>
        <v>91</v>
      </c>
      <c r="F87" s="7">
        <f>E87</f>
        <v>91</v>
      </c>
      <c r="G87" s="8">
        <f>F87</f>
        <v>91</v>
      </c>
    </row>
    <row r="88" spans="3:7" ht="15.75" x14ac:dyDescent="0.25">
      <c r="C88" t="s">
        <v>17</v>
      </c>
      <c r="D88" s="9">
        <v>6</v>
      </c>
      <c r="E88" s="10">
        <f>D88/D91*100</f>
        <v>6</v>
      </c>
      <c r="F88" s="10">
        <f t="shared" ref="F88:F90" si="3">E88</f>
        <v>6</v>
      </c>
      <c r="G88" s="11">
        <f>F88+G87</f>
        <v>97</v>
      </c>
    </row>
    <row r="89" spans="3:7" ht="15.75" x14ac:dyDescent="0.25">
      <c r="C89" t="s">
        <v>18</v>
      </c>
      <c r="D89" s="12">
        <v>3</v>
      </c>
      <c r="E89" s="10">
        <f>D89/D91*100</f>
        <v>3</v>
      </c>
      <c r="F89" s="10">
        <f t="shared" si="3"/>
        <v>3</v>
      </c>
      <c r="G89" s="11">
        <f>F89+G88</f>
        <v>100</v>
      </c>
    </row>
    <row r="90" spans="3:7" ht="15.75" x14ac:dyDescent="0.25">
      <c r="C90" t="s">
        <v>19</v>
      </c>
      <c r="D90" s="12">
        <v>0</v>
      </c>
      <c r="E90" s="10">
        <f>D90/D91*100</f>
        <v>0</v>
      </c>
      <c r="F90" s="10">
        <f t="shared" si="3"/>
        <v>0</v>
      </c>
      <c r="G90" s="13">
        <f>F90+G89</f>
        <v>100</v>
      </c>
    </row>
    <row r="91" spans="3:7" ht="15.75" x14ac:dyDescent="0.25">
      <c r="C91" s="14" t="s">
        <v>5</v>
      </c>
      <c r="D91" s="15">
        <f>SUM(D87:D90)</f>
        <v>100</v>
      </c>
      <c r="E91" s="16">
        <v>100</v>
      </c>
      <c r="F91" s="16">
        <v>100</v>
      </c>
      <c r="G91" s="17"/>
    </row>
    <row r="116" spans="3:7" ht="15.75" x14ac:dyDescent="0.25">
      <c r="C116" s="1" t="s">
        <v>22</v>
      </c>
    </row>
    <row r="119" spans="3:7" ht="31.5" x14ac:dyDescent="0.25">
      <c r="C119" s="2"/>
      <c r="D119" s="3" t="s">
        <v>1</v>
      </c>
      <c r="E119" s="4" t="s">
        <v>2</v>
      </c>
      <c r="F119" s="4" t="s">
        <v>3</v>
      </c>
      <c r="G119" s="5" t="s">
        <v>4</v>
      </c>
    </row>
    <row r="120" spans="3:7" ht="15.75" x14ac:dyDescent="0.25">
      <c r="C120" t="s">
        <v>20</v>
      </c>
      <c r="D120" s="6">
        <v>72</v>
      </c>
      <c r="E120" s="7">
        <f>D120/D122*100</f>
        <v>72</v>
      </c>
      <c r="F120" s="7">
        <f>E120</f>
        <v>72</v>
      </c>
      <c r="G120" s="8">
        <f>F120</f>
        <v>72</v>
      </c>
    </row>
    <row r="121" spans="3:7" ht="15.75" x14ac:dyDescent="0.25">
      <c r="C121" s="18" t="s">
        <v>21</v>
      </c>
      <c r="D121" s="9">
        <v>28</v>
      </c>
      <c r="E121" s="10">
        <f>D121/D122*100</f>
        <v>28.000000000000004</v>
      </c>
      <c r="F121" s="10">
        <f t="shared" ref="F121" si="4">E121</f>
        <v>28.000000000000004</v>
      </c>
      <c r="G121" s="11">
        <f>F121+G120</f>
        <v>100</v>
      </c>
    </row>
    <row r="122" spans="3:7" ht="15.75" x14ac:dyDescent="0.25">
      <c r="C122" s="14" t="s">
        <v>5</v>
      </c>
      <c r="D122" s="15">
        <f>SUM(D120:D121)</f>
        <v>100</v>
      </c>
      <c r="E122" s="16">
        <v>100</v>
      </c>
      <c r="F122" s="16">
        <v>100</v>
      </c>
      <c r="G122" s="17"/>
    </row>
    <row r="141" spans="3:7" ht="15.75" x14ac:dyDescent="0.25">
      <c r="C141" s="1" t="s">
        <v>23</v>
      </c>
    </row>
    <row r="144" spans="3:7" ht="31.5" x14ac:dyDescent="0.25">
      <c r="C144" s="2"/>
      <c r="D144" s="3" t="s">
        <v>1</v>
      </c>
      <c r="E144" s="4" t="s">
        <v>2</v>
      </c>
      <c r="F144" s="4" t="s">
        <v>3</v>
      </c>
      <c r="G144" s="5" t="s">
        <v>4</v>
      </c>
    </row>
    <row r="145" spans="3:7" ht="15.75" x14ac:dyDescent="0.25">
      <c r="C145" t="s">
        <v>20</v>
      </c>
      <c r="D145" s="6">
        <v>75</v>
      </c>
      <c r="E145" s="7">
        <f>D145/D147*100</f>
        <v>75</v>
      </c>
      <c r="F145" s="7">
        <f>E145</f>
        <v>75</v>
      </c>
      <c r="G145" s="8">
        <f>F145</f>
        <v>75</v>
      </c>
    </row>
    <row r="146" spans="3:7" ht="15.75" x14ac:dyDescent="0.25">
      <c r="C146" s="18" t="s">
        <v>21</v>
      </c>
      <c r="D146" s="9">
        <v>25</v>
      </c>
      <c r="E146" s="10">
        <f>D146/D147*100</f>
        <v>25</v>
      </c>
      <c r="F146" s="10">
        <f t="shared" ref="F146" si="5">E146</f>
        <v>25</v>
      </c>
      <c r="G146" s="11">
        <f>F146+G145</f>
        <v>100</v>
      </c>
    </row>
    <row r="147" spans="3:7" ht="15.75" x14ac:dyDescent="0.25">
      <c r="C147" s="14" t="s">
        <v>5</v>
      </c>
      <c r="D147" s="15">
        <f>SUM(D145:D146)</f>
        <v>100</v>
      </c>
      <c r="E147" s="16">
        <v>100</v>
      </c>
      <c r="F147" s="16">
        <v>100</v>
      </c>
      <c r="G147" s="17"/>
    </row>
    <row r="167" spans="3:7" ht="15.75" x14ac:dyDescent="0.25">
      <c r="C167" s="1" t="s">
        <v>24</v>
      </c>
    </row>
    <row r="170" spans="3:7" ht="31.5" x14ac:dyDescent="0.25">
      <c r="C170" s="2"/>
      <c r="D170" s="19" t="s">
        <v>1</v>
      </c>
      <c r="E170" s="20" t="s">
        <v>2</v>
      </c>
      <c r="F170" s="20" t="s">
        <v>3</v>
      </c>
      <c r="G170" s="21" t="s">
        <v>4</v>
      </c>
    </row>
    <row r="171" spans="3:7" ht="15.75" x14ac:dyDescent="0.25">
      <c r="C171" s="18" t="s">
        <v>25</v>
      </c>
      <c r="D171" s="6">
        <v>84</v>
      </c>
      <c r="E171" s="7">
        <f>D171/D182*100</f>
        <v>52.173913043478258</v>
      </c>
      <c r="F171" s="7">
        <f>E171</f>
        <v>52.173913043478258</v>
      </c>
      <c r="G171" s="8">
        <f>F171</f>
        <v>52.173913043478258</v>
      </c>
    </row>
    <row r="172" spans="3:7" ht="15.75" x14ac:dyDescent="0.25">
      <c r="C172" s="18" t="s">
        <v>26</v>
      </c>
      <c r="D172" s="9">
        <v>12</v>
      </c>
      <c r="E172" s="10">
        <f>D172/D182*100</f>
        <v>7.4534161490683228</v>
      </c>
      <c r="F172" s="10">
        <f t="shared" ref="F172:F181" si="6">E172</f>
        <v>7.4534161490683228</v>
      </c>
      <c r="G172" s="11">
        <f>F172+G171</f>
        <v>59.627329192546583</v>
      </c>
    </row>
    <row r="173" spans="3:7" ht="15.75" x14ac:dyDescent="0.25">
      <c r="C173" t="s">
        <v>27</v>
      </c>
      <c r="D173" s="12">
        <v>15</v>
      </c>
      <c r="E173" s="10">
        <f>D173/D182*100</f>
        <v>9.316770186335404</v>
      </c>
      <c r="F173" s="10">
        <f t="shared" si="6"/>
        <v>9.316770186335404</v>
      </c>
      <c r="G173" s="11">
        <f>F173+G172</f>
        <v>68.944099378881987</v>
      </c>
    </row>
    <row r="174" spans="3:7" ht="15.75" x14ac:dyDescent="0.25">
      <c r="C174" t="s">
        <v>28</v>
      </c>
      <c r="D174" s="12">
        <v>13</v>
      </c>
      <c r="E174" s="10">
        <f>D174/D182*100</f>
        <v>8.0745341614906838</v>
      </c>
      <c r="F174" s="10">
        <f t="shared" si="6"/>
        <v>8.0745341614906838</v>
      </c>
      <c r="G174" s="22">
        <f>F174+G173</f>
        <v>77.018633540372676</v>
      </c>
    </row>
    <row r="175" spans="3:7" ht="15.75" x14ac:dyDescent="0.25">
      <c r="C175" t="s">
        <v>29</v>
      </c>
      <c r="D175" s="12">
        <v>6</v>
      </c>
      <c r="E175" s="10">
        <f>D175/D182*100</f>
        <v>3.7267080745341614</v>
      </c>
      <c r="F175" s="10">
        <f t="shared" si="6"/>
        <v>3.7267080745341614</v>
      </c>
      <c r="G175" s="22">
        <f>F175+G174</f>
        <v>80.745341614906835</v>
      </c>
    </row>
    <row r="176" spans="3:7" ht="15.75" x14ac:dyDescent="0.25">
      <c r="C176" t="s">
        <v>30</v>
      </c>
      <c r="D176" s="12">
        <v>8</v>
      </c>
      <c r="E176" s="10">
        <f>D176/D182*100</f>
        <v>4.9689440993788816</v>
      </c>
      <c r="F176" s="10">
        <f t="shared" si="6"/>
        <v>4.9689440993788816</v>
      </c>
      <c r="G176" s="22">
        <f t="shared" ref="G176:G181" si="7">F176+G175</f>
        <v>85.714285714285722</v>
      </c>
    </row>
    <row r="177" spans="3:7" ht="15.75" x14ac:dyDescent="0.25">
      <c r="C177" t="s">
        <v>31</v>
      </c>
      <c r="D177" s="23">
        <v>4</v>
      </c>
      <c r="E177" s="10">
        <f>D177/D182*100</f>
        <v>2.4844720496894408</v>
      </c>
      <c r="F177" s="10">
        <f t="shared" si="6"/>
        <v>2.4844720496894408</v>
      </c>
      <c r="G177" s="22">
        <f t="shared" si="7"/>
        <v>88.198757763975166</v>
      </c>
    </row>
    <row r="178" spans="3:7" ht="15.75" x14ac:dyDescent="0.25">
      <c r="C178" t="s">
        <v>32</v>
      </c>
      <c r="D178" s="23">
        <v>3</v>
      </c>
      <c r="E178" s="10">
        <f>D178/D182*100</f>
        <v>1.8633540372670807</v>
      </c>
      <c r="F178" s="10">
        <f t="shared" si="6"/>
        <v>1.8633540372670807</v>
      </c>
      <c r="G178" s="22">
        <f t="shared" si="7"/>
        <v>90.062111801242253</v>
      </c>
    </row>
    <row r="179" spans="3:7" ht="15.75" x14ac:dyDescent="0.25">
      <c r="C179" s="18" t="s">
        <v>33</v>
      </c>
      <c r="D179" s="23">
        <v>3</v>
      </c>
      <c r="E179" s="10">
        <f>D179/D182*100</f>
        <v>1.8633540372670807</v>
      </c>
      <c r="F179" s="10">
        <f t="shared" si="6"/>
        <v>1.8633540372670807</v>
      </c>
      <c r="G179" s="22">
        <f t="shared" si="7"/>
        <v>91.925465838509339</v>
      </c>
    </row>
    <row r="180" spans="3:7" ht="15.75" x14ac:dyDescent="0.25">
      <c r="C180" t="s">
        <v>34</v>
      </c>
      <c r="D180" s="23">
        <v>9</v>
      </c>
      <c r="E180" s="10">
        <f>D180/D182*100</f>
        <v>5.5900621118012426</v>
      </c>
      <c r="F180" s="10">
        <f t="shared" si="6"/>
        <v>5.5900621118012426</v>
      </c>
      <c r="G180" s="22">
        <f t="shared" si="7"/>
        <v>97.515527950310585</v>
      </c>
    </row>
    <row r="181" spans="3:7" ht="15.75" x14ac:dyDescent="0.25">
      <c r="C181" t="s">
        <v>19</v>
      </c>
      <c r="D181" s="23">
        <v>4</v>
      </c>
      <c r="E181" s="10">
        <f>D181/D182*100</f>
        <v>2.4844720496894408</v>
      </c>
      <c r="F181" s="10">
        <f t="shared" si="6"/>
        <v>2.4844720496894408</v>
      </c>
      <c r="G181" s="22">
        <f t="shared" si="7"/>
        <v>100.00000000000003</v>
      </c>
    </row>
    <row r="182" spans="3:7" ht="15.75" x14ac:dyDescent="0.25">
      <c r="C182" s="14" t="s">
        <v>5</v>
      </c>
      <c r="D182" s="15">
        <f>SUM(D171:D181)</f>
        <v>161</v>
      </c>
      <c r="E182" s="16">
        <f>SUM(E171:E181)</f>
        <v>100.00000000000003</v>
      </c>
      <c r="F182" s="16">
        <f>SUM(D182:E182)</f>
        <v>261</v>
      </c>
      <c r="G182" s="24"/>
    </row>
    <row r="204" spans="3:7" ht="15.75" x14ac:dyDescent="0.25">
      <c r="C204" s="1" t="s">
        <v>35</v>
      </c>
    </row>
    <row r="206" spans="3:7" ht="31.5" x14ac:dyDescent="0.25">
      <c r="C206" s="2"/>
      <c r="D206" s="3" t="s">
        <v>1</v>
      </c>
      <c r="E206" s="4" t="s">
        <v>2</v>
      </c>
      <c r="F206" s="4" t="s">
        <v>3</v>
      </c>
      <c r="G206" s="5" t="s">
        <v>4</v>
      </c>
    </row>
    <row r="207" spans="3:7" ht="15.75" x14ac:dyDescent="0.25">
      <c r="C207" t="s">
        <v>36</v>
      </c>
      <c r="D207" s="6">
        <v>90</v>
      </c>
      <c r="E207" s="7">
        <f>D207/D210*100</f>
        <v>78.94736842105263</v>
      </c>
      <c r="F207" s="7">
        <f>E207</f>
        <v>78.94736842105263</v>
      </c>
      <c r="G207" s="8">
        <f>F207</f>
        <v>78.94736842105263</v>
      </c>
    </row>
    <row r="208" spans="3:7" ht="15.75" x14ac:dyDescent="0.25">
      <c r="C208" t="s">
        <v>37</v>
      </c>
      <c r="D208" s="9">
        <v>15</v>
      </c>
      <c r="E208" s="10">
        <f>D208/D210*100</f>
        <v>13.157894736842104</v>
      </c>
      <c r="F208" s="10">
        <f t="shared" ref="F208:F209" si="8">E208</f>
        <v>13.157894736842104</v>
      </c>
      <c r="G208" s="11">
        <f>F208+G207</f>
        <v>92.10526315789474</v>
      </c>
    </row>
    <row r="209" spans="3:7" ht="15.75" x14ac:dyDescent="0.25">
      <c r="C209" t="s">
        <v>38</v>
      </c>
      <c r="D209" s="12">
        <v>9</v>
      </c>
      <c r="E209" s="10">
        <f>D209/D210*100</f>
        <v>7.8947368421052628</v>
      </c>
      <c r="F209" s="10">
        <f t="shared" si="8"/>
        <v>7.8947368421052628</v>
      </c>
      <c r="G209" s="11">
        <f>F209+G208</f>
        <v>100</v>
      </c>
    </row>
    <row r="210" spans="3:7" ht="15.75" x14ac:dyDescent="0.25">
      <c r="C210" s="14" t="s">
        <v>5</v>
      </c>
      <c r="D210" s="15">
        <f>SUM(D207:D209)</f>
        <v>114</v>
      </c>
      <c r="E210" s="16">
        <v>100</v>
      </c>
      <c r="F210" s="16">
        <v>100</v>
      </c>
      <c r="G210" s="17"/>
    </row>
    <row r="230" spans="3:7" ht="15.75" x14ac:dyDescent="0.25">
      <c r="C230" s="1" t="s">
        <v>39</v>
      </c>
    </row>
    <row r="233" spans="3:7" ht="31.5" x14ac:dyDescent="0.25">
      <c r="C233" s="2"/>
      <c r="D233" s="3" t="s">
        <v>1</v>
      </c>
      <c r="E233" s="4" t="s">
        <v>2</v>
      </c>
      <c r="F233" s="4" t="s">
        <v>3</v>
      </c>
      <c r="G233" s="5" t="s">
        <v>4</v>
      </c>
    </row>
    <row r="234" spans="3:7" ht="15.75" x14ac:dyDescent="0.25">
      <c r="C234" t="s">
        <v>20</v>
      </c>
      <c r="D234" s="6">
        <v>75</v>
      </c>
      <c r="E234" s="7">
        <f>D234/D236*100</f>
        <v>75</v>
      </c>
      <c r="F234" s="7">
        <f>E234</f>
        <v>75</v>
      </c>
      <c r="G234" s="8">
        <f>F234</f>
        <v>75</v>
      </c>
    </row>
    <row r="235" spans="3:7" ht="15.75" x14ac:dyDescent="0.25">
      <c r="C235" s="18" t="s">
        <v>21</v>
      </c>
      <c r="D235" s="9">
        <v>25</v>
      </c>
      <c r="E235" s="10">
        <f>D235/D236*100</f>
        <v>25</v>
      </c>
      <c r="F235" s="10">
        <f t="shared" ref="F235" si="9">E235</f>
        <v>25</v>
      </c>
      <c r="G235" s="11">
        <f>F235+G234</f>
        <v>100</v>
      </c>
    </row>
    <row r="236" spans="3:7" ht="15.75" x14ac:dyDescent="0.25">
      <c r="C236" s="14" t="s">
        <v>5</v>
      </c>
      <c r="D236" s="15">
        <f>SUM(D234:D235)</f>
        <v>100</v>
      </c>
      <c r="E236" s="16">
        <v>100</v>
      </c>
      <c r="F236" s="16">
        <v>100</v>
      </c>
      <c r="G236" s="17"/>
    </row>
    <row r="253" spans="3:7" ht="15.75" x14ac:dyDescent="0.25">
      <c r="C253" s="1" t="s">
        <v>40</v>
      </c>
    </row>
    <row r="256" spans="3:7" ht="31.5" x14ac:dyDescent="0.25">
      <c r="C256" s="2"/>
      <c r="D256" s="3" t="s">
        <v>1</v>
      </c>
      <c r="E256" s="4" t="s">
        <v>2</v>
      </c>
      <c r="F256" s="4" t="s">
        <v>3</v>
      </c>
      <c r="G256" s="5" t="s">
        <v>4</v>
      </c>
    </row>
    <row r="257" spans="3:7" ht="15.75" x14ac:dyDescent="0.25">
      <c r="C257" s="18" t="s">
        <v>20</v>
      </c>
      <c r="D257" s="6">
        <v>69</v>
      </c>
      <c r="E257" s="7">
        <f>D257/D261*100</f>
        <v>69</v>
      </c>
      <c r="F257" s="7">
        <f>E257</f>
        <v>69</v>
      </c>
      <c r="G257" s="8">
        <f>F257</f>
        <v>69</v>
      </c>
    </row>
    <row r="258" spans="3:7" ht="15.75" x14ac:dyDescent="0.25">
      <c r="C258" t="s">
        <v>41</v>
      </c>
      <c r="D258" s="9">
        <v>31</v>
      </c>
      <c r="E258" s="10">
        <f>D258/D261*100</f>
        <v>31</v>
      </c>
      <c r="F258" s="10">
        <f t="shared" ref="F258:F260" si="10">E258</f>
        <v>31</v>
      </c>
      <c r="G258" s="11">
        <f>F258+G257</f>
        <v>100</v>
      </c>
    </row>
    <row r="259" spans="3:7" ht="15.75" x14ac:dyDescent="0.25">
      <c r="C259" s="18" t="s">
        <v>21</v>
      </c>
      <c r="D259" s="12">
        <v>0</v>
      </c>
      <c r="E259" s="10">
        <f>D259/D261*100</f>
        <v>0</v>
      </c>
      <c r="F259" s="10">
        <f t="shared" si="10"/>
        <v>0</v>
      </c>
      <c r="G259" s="11">
        <f>F259+G258</f>
        <v>100</v>
      </c>
    </row>
    <row r="260" spans="3:7" ht="15.75" x14ac:dyDescent="0.25">
      <c r="C260" t="s">
        <v>42</v>
      </c>
      <c r="D260" s="12">
        <v>0</v>
      </c>
      <c r="E260" s="10">
        <f>D260/D261*100</f>
        <v>0</v>
      </c>
      <c r="F260" s="10">
        <f t="shared" si="10"/>
        <v>0</v>
      </c>
      <c r="G260" s="13">
        <f>F260+G259</f>
        <v>100</v>
      </c>
    </row>
    <row r="261" spans="3:7" ht="15.75" x14ac:dyDescent="0.25">
      <c r="C261" s="14" t="s">
        <v>5</v>
      </c>
      <c r="D261" s="15">
        <f>SUM(D257:D260)</f>
        <v>100</v>
      </c>
      <c r="E261" s="16">
        <v>100</v>
      </c>
      <c r="F261" s="16">
        <v>100</v>
      </c>
      <c r="G261" s="17"/>
    </row>
    <row r="283" spans="3:7" ht="15.75" x14ac:dyDescent="0.25">
      <c r="C283" s="1" t="s">
        <v>43</v>
      </c>
    </row>
    <row r="286" spans="3:7" ht="31.5" x14ac:dyDescent="0.25">
      <c r="C286" s="2"/>
      <c r="D286" s="3" t="s">
        <v>1</v>
      </c>
      <c r="E286" s="4" t="s">
        <v>2</v>
      </c>
      <c r="F286" s="4" t="s">
        <v>3</v>
      </c>
      <c r="G286" s="5" t="s">
        <v>4</v>
      </c>
    </row>
    <row r="287" spans="3:7" ht="15.75" x14ac:dyDescent="0.25">
      <c r="C287" s="18" t="s">
        <v>20</v>
      </c>
      <c r="D287" s="6">
        <v>12</v>
      </c>
      <c r="E287" s="7">
        <f>D287/D291*100</f>
        <v>12</v>
      </c>
      <c r="F287" s="7">
        <f>E287</f>
        <v>12</v>
      </c>
      <c r="G287" s="8">
        <f>F287</f>
        <v>12</v>
      </c>
    </row>
    <row r="288" spans="3:7" ht="15.75" x14ac:dyDescent="0.25">
      <c r="C288" t="s">
        <v>41</v>
      </c>
      <c r="D288" s="9">
        <v>57</v>
      </c>
      <c r="E288" s="10">
        <f>D288/D291*100</f>
        <v>56.999999999999993</v>
      </c>
      <c r="F288" s="10">
        <f t="shared" ref="F288:F290" si="11">E288</f>
        <v>56.999999999999993</v>
      </c>
      <c r="G288" s="11">
        <f>F288+G287</f>
        <v>69</v>
      </c>
    </row>
    <row r="289" spans="3:7" ht="15.75" x14ac:dyDescent="0.25">
      <c r="C289" s="18" t="s">
        <v>21</v>
      </c>
      <c r="D289" s="12">
        <v>24</v>
      </c>
      <c r="E289" s="10">
        <f>D289/D291*100</f>
        <v>24</v>
      </c>
      <c r="F289" s="10">
        <f t="shared" si="11"/>
        <v>24</v>
      </c>
      <c r="G289" s="11">
        <f>F289+G288</f>
        <v>93</v>
      </c>
    </row>
    <row r="290" spans="3:7" ht="15.75" x14ac:dyDescent="0.25">
      <c r="C290" t="s">
        <v>42</v>
      </c>
      <c r="D290" s="12">
        <v>7</v>
      </c>
      <c r="E290" s="10">
        <f>D290/D291*100</f>
        <v>7.0000000000000009</v>
      </c>
      <c r="F290" s="10">
        <f t="shared" si="11"/>
        <v>7.0000000000000009</v>
      </c>
      <c r="G290" s="13">
        <f>F290+G289</f>
        <v>100</v>
      </c>
    </row>
    <row r="291" spans="3:7" ht="15.75" x14ac:dyDescent="0.25">
      <c r="C291" s="14" t="s">
        <v>5</v>
      </c>
      <c r="D291" s="15">
        <f>SUM(D287:D290)</f>
        <v>100</v>
      </c>
      <c r="E291" s="16">
        <v>100</v>
      </c>
      <c r="F291" s="16">
        <v>100</v>
      </c>
      <c r="G291" s="17"/>
    </row>
  </sheetData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2015-06-05T18:17:20Z</dcterms:created>
  <dcterms:modified xsi:type="dcterms:W3CDTF">2022-08-20T16:40:14Z</dcterms:modified>
</cp:coreProperties>
</file>