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RANSI\4\"/>
    </mc:Choice>
  </mc:AlternateContent>
  <xr:revisionPtr revIDLastSave="0" documentId="13_ncr:1_{7D07F091-22EB-4173-94B2-5B79A677BF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1" i="1" l="1"/>
  <c r="E230" i="1" s="1"/>
  <c r="F230" i="1" s="1"/>
  <c r="D181" i="1"/>
  <c r="E180" i="1" s="1"/>
  <c r="F180" i="1" s="1"/>
  <c r="G103" i="1"/>
  <c r="G104" i="1" s="1"/>
  <c r="G203" i="1"/>
  <c r="G204" i="1" s="1"/>
  <c r="G205" i="1" s="1"/>
  <c r="D331" i="1"/>
  <c r="E330" i="1" s="1"/>
  <c r="F330" i="1" s="1"/>
  <c r="D381" i="1"/>
  <c r="E380" i="1" s="1"/>
  <c r="F380" i="1" s="1"/>
  <c r="D407" i="1"/>
  <c r="E406" i="1" s="1"/>
  <c r="F406" i="1" s="1"/>
  <c r="E429" i="1"/>
  <c r="F429" i="1" s="1"/>
  <c r="G429" i="1" s="1"/>
  <c r="D434" i="1"/>
  <c r="E433" i="1" s="1"/>
  <c r="F433" i="1" s="1"/>
  <c r="D458" i="1"/>
  <c r="E457" i="1" s="1"/>
  <c r="F457" i="1" s="1"/>
  <c r="D503" i="1"/>
  <c r="E502" i="1" s="1"/>
  <c r="F502" i="1" s="1"/>
  <c r="E229" i="1" l="1"/>
  <c r="F229" i="1" s="1"/>
  <c r="E226" i="1"/>
  <c r="F226" i="1" s="1"/>
  <c r="G226" i="1" s="1"/>
  <c r="E227" i="1"/>
  <c r="F227" i="1" s="1"/>
  <c r="E228" i="1"/>
  <c r="F228" i="1" s="1"/>
  <c r="E177" i="1"/>
  <c r="F177" i="1" s="1"/>
  <c r="G177" i="1" s="1"/>
  <c r="E178" i="1"/>
  <c r="F178" i="1" s="1"/>
  <c r="E179" i="1"/>
  <c r="F179" i="1" s="1"/>
  <c r="E403" i="1"/>
  <c r="F403" i="1" s="1"/>
  <c r="G403" i="1" s="1"/>
  <c r="E327" i="1"/>
  <c r="F327" i="1" s="1"/>
  <c r="G327" i="1" s="1"/>
  <c r="E377" i="1"/>
  <c r="F377" i="1" s="1"/>
  <c r="G377" i="1" s="1"/>
  <c r="E328" i="1"/>
  <c r="F328" i="1" s="1"/>
  <c r="E378" i="1"/>
  <c r="F378" i="1" s="1"/>
  <c r="E329" i="1"/>
  <c r="F329" i="1" s="1"/>
  <c r="E430" i="1"/>
  <c r="F430" i="1" s="1"/>
  <c r="G430" i="1" s="1"/>
  <c r="E431" i="1"/>
  <c r="F431" i="1" s="1"/>
  <c r="E404" i="1"/>
  <c r="F404" i="1" s="1"/>
  <c r="E379" i="1"/>
  <c r="F379" i="1" s="1"/>
  <c r="E405" i="1"/>
  <c r="F405" i="1" s="1"/>
  <c r="E432" i="1"/>
  <c r="F432" i="1" s="1"/>
  <c r="E456" i="1"/>
  <c r="F456" i="1" s="1"/>
  <c r="G456" i="1" s="1"/>
  <c r="G457" i="1" s="1"/>
  <c r="E500" i="1"/>
  <c r="F500" i="1" s="1"/>
  <c r="E501" i="1"/>
  <c r="F501" i="1" s="1"/>
  <c r="E499" i="1"/>
  <c r="F499" i="1" s="1"/>
  <c r="G499" i="1" s="1"/>
  <c r="G227" i="1" l="1"/>
  <c r="G228" i="1"/>
  <c r="G178" i="1"/>
  <c r="G179" i="1"/>
  <c r="G180" i="1" s="1"/>
  <c r="G404" i="1"/>
  <c r="G405" i="1" s="1"/>
  <c r="G406" i="1" s="1"/>
  <c r="G328" i="1"/>
  <c r="G329" i="1" s="1"/>
  <c r="G330" i="1" s="1"/>
  <c r="G431" i="1"/>
  <c r="G432" i="1" s="1"/>
  <c r="G433" i="1" s="1"/>
  <c r="G378" i="1"/>
  <c r="G379" i="1" s="1"/>
  <c r="G380" i="1" s="1"/>
  <c r="E434" i="1"/>
  <c r="G500" i="1"/>
  <c r="G501" i="1" s="1"/>
  <c r="G502" i="1" s="1"/>
  <c r="G230" i="1" l="1"/>
  <c r="G229" i="1"/>
</calcChain>
</file>

<file path=xl/sharedStrings.xml><?xml version="1.0" encoding="utf-8"?>
<sst xmlns="http://schemas.openxmlformats.org/spreadsheetml/2006/main" count="230" uniqueCount="113">
  <si>
    <t>GET DATA</t>
  </si>
  <si>
    <t xml:space="preserve">  /TYPE=XLSX</t>
  </si>
  <si>
    <t xml:space="preserve">  /FILE='C:\SPSS\2022\RANSI\4\customer.xlsx'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</si>
  <si>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</si>
  <si>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</si>
  <si>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</si>
  <si>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</si>
  <si>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</si>
  <si>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</si>
  <si>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DataSet2 WINDOW=FRONT.</t>
  </si>
  <si>
    <t>FREQUENCIES VARIABLES=@1.ස්ත්‍රීපුරුෂභාවය @2.වයස්මටිටම @3.අධ්‍යාපනිකසුදුසුකම්</t>
  </si>
  <si>
    <t xml:space="preserve">    @4.ඔබේමහනුවරප්‍රාදේශීයල @5.එමසම්බන්ධතාවයෙහිස්වර @7.කොරෝනාසමයේදීඔබමහනුවර @9.එමක්‍රමඅතරින්වැඩිවශය</t>
  </si>
  <si>
    <t xml:space="preserve">    @10.එමක්‍රමවේදභාවිතයේදීග @11.එමගැටලුමොනවාද @12.එමගැටලුනිරාකරණයසඳහාආ @13.ඔබමහනුවරඑල්බීෆිනෑන්ස</t>
  </si>
  <si>
    <t xml:space="preserve">    @14.එමසම්බන්ධතාවයෙහිස්වර @16.කොරෝනාසමයේදීඔබමහනුවර @18.එමක්‍රමවේදඅතරින්වැඩි @19.එමක්‍රමවේදභාවිතයේදීග</t>
  </si>
  <si>
    <t xml:space="preserve">    @20.ඔව්නමිඑමගැටලුමොනවාද @21.එමගැටලුනිරාකරණයසඳහාආ</t>
  </si>
  <si>
    <t xml:space="preserve">  /STATISTICS=STDDEV</t>
  </si>
  <si>
    <t xml:space="preserve">  /ORDER=ANALYSIS.</t>
  </si>
  <si>
    <t>Frequencies</t>
  </si>
  <si>
    <t>Notes</t>
  </si>
  <si>
    <t>Output Created</t>
  </si>
  <si>
    <t>23-AUG-2022 12:46:14</t>
  </si>
  <si>
    <t>Comments</t>
  </si>
  <si>
    <t/>
  </si>
  <si>
    <t>Input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</si>
  <si>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</si>
  <si>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</si>
  <si>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</si>
  <si>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</si>
  <si>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</si>
  <si>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</si>
  <si>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</si>
  <si>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</si>
  <si>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</si>
  <si>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</si>
  <si>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</si>
  <si>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</si>
  <si>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</si>
  <si>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VARIABLES=@1.ස්ත්‍රීපුරුෂභාවය @2.වයස්මටිටම @3.අධ්‍යාපනිකසුදුසුකම්
    @4.ඔබේමහනුවරප්‍රාදේශීයල @5.එමසම්බන්ධතාවයෙහිස්වර @7.කොරෝනාසමයේදීඔබමහනුවර @9.එමක්‍රමඅතරින්වැඩිවශය
    @10.එමක්‍රමවේදභාවිතයේදීග @11.එමගැටලුමොනවාද @12.එමගැටලුනිරාකරණයසඳහාආ @13.ඔබමහනුවරඑල්බීෆිනෑන්ස
    @14.එමසම්බන්ධතාවයෙහිස්වර @16.කොරෝනාසමයේදීඔබමහනුවර @18.එමක්‍රමවේදඅතරින්වැඩි @19.එමක්‍රමවේදභාවිතයේදීග
    @20.ඔව්නමිඑමගැටලුමොනවාද @21.එමගැටලුනිරාකරණයසඳහාආ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</si>
  <si>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</si>
  <si>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</si>
  <si>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</si>
  <si>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</si>
  <si>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</si>
  <si>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[DataSet2] </t>
  </si>
  <si>
    <t>Statistics</t>
  </si>
  <si>
    <t>1. ස්ත්‍රී පුරුෂභාවය</t>
  </si>
  <si>
    <t>2. වයස් මටිටම</t>
  </si>
  <si>
    <t>3. අධ්‍යාපනික සුදුසුකම්</t>
  </si>
  <si>
    <t>4. ඔබේ මහනුවර ප්‍රාදේශීය ලේකම් ප්‍රාදේශීය ලේකම් කාර්යාලය සමඟ සමඟ සන්නිවේදනය කරනවාද?</t>
  </si>
  <si>
    <t>5. එම සම්බන්ධතාවයෙහි ස්වරූපය කෙසේද?</t>
  </si>
  <si>
    <t>7. කොරෝනා සමයේදී ඔබ මහනුවර ප්‍රාදේශීය ලේකම් කාර්යාලය සමඟ  සම්බන්ධතා පැවැත්වූ වාර ගණන කොපමණද ?</t>
  </si>
  <si>
    <t>9. එම ක්‍රම අතරින් වැඩි වශයෙන් භාවිතා කළ ක්‍රමවේදය කුමක්ද?</t>
  </si>
  <si>
    <t>10. එම ක්‍රමවේද භාවිතයේදී ගැටලු මතුවූයේ ද?</t>
  </si>
  <si>
    <t>11. එම ගැටලු මොනවාද?</t>
  </si>
  <si>
    <t>12. එම ගැටලු නිරාකරණය සඳහා ආයතනයෙන් ලැබුණු සහයෝගය,</t>
  </si>
  <si>
    <t>13. ඔබ මහනුවර එල් බී ෆිනෑන්ස් ආයතනය සමඟ ගනුදෙනු කරනවද?</t>
  </si>
  <si>
    <t>14. එම සම්බන්ධතාවයෙහි ස්වරූපය කෙසේද?</t>
  </si>
  <si>
    <t>16. කොරෝනා සමයේදී  ඔබ මහනුවර එල් බී ෆිනෑන්ස් ආයතනය සමග සම්බන්ධතා පැවැත්වූ වාර ගණන කොපමණද</t>
  </si>
  <si>
    <t>18. එම ක්‍රමවේද අතරින් වැඩි වශයෙන් භාවිතා කළ ක්‍රමවේදය කුමක්ද ?</t>
  </si>
  <si>
    <t>19. එම ක්‍රමවේද භාවිතයේදී ගැටලු මතුවූයේ ද?</t>
  </si>
  <si>
    <t>20. ඔව් නමි එම  ගැටලු මොනවා ද?</t>
  </si>
  <si>
    <t>21. එම ගැටලු නිරාකරණය සඳහා ආයතනයෙන් ලැබුණු සහයෝගය</t>
  </si>
  <si>
    <t>N</t>
  </si>
  <si>
    <t>Valid</t>
  </si>
  <si>
    <t>Missing</t>
  </si>
  <si>
    <t>Frequency Table</t>
  </si>
  <si>
    <t>පුරුෂ</t>
  </si>
  <si>
    <t>ස්ත්‍රී</t>
  </si>
  <si>
    <t>18 - 25</t>
  </si>
  <si>
    <t>26 - 35</t>
  </si>
  <si>
    <t>36 - 45</t>
  </si>
  <si>
    <t>45 ට වැඩි</t>
  </si>
  <si>
    <t>8 සමත්</t>
  </si>
  <si>
    <t>අ.පො.ස. උ.පෙල</t>
  </si>
  <si>
    <t>අ.පො.ස. සා.පෙල</t>
  </si>
  <si>
    <t>උපාධ්ධාරි</t>
  </si>
  <si>
    <t>ඔව්</t>
  </si>
  <si>
    <t>නැත</t>
  </si>
  <si>
    <t>අති විශිෂ්ටයි</t>
  </si>
  <si>
    <t>දුර්වලයි</t>
  </si>
  <si>
    <t>විශිෂ්ටයි</t>
  </si>
  <si>
    <t>සාමාන්‍යයි</t>
  </si>
  <si>
    <t>මාසයකට එක්වරක්</t>
  </si>
  <si>
    <t>මාසයකට තුන් වරක්</t>
  </si>
  <si>
    <t>මාසයකට සිව්වරකට වඩා වැඩි ප්‍රමාණයක්</t>
  </si>
  <si>
    <t>මාසයකට සිව්වරක්</t>
  </si>
  <si>
    <t>මාසෙකට දෙවරක්</t>
  </si>
  <si>
    <t>Whatapp</t>
  </si>
  <si>
    <t>ආයතන වෙබ් පිටු</t>
  </si>
  <si>
    <t>දුරකථන ඇමතුම්</t>
  </si>
  <si>
    <t>විද්‍යුත් තැපෑල</t>
  </si>
  <si>
    <t>අතිශය සතුටුදායකයි</t>
  </si>
  <si>
    <t>අසතුටුදායකයි</t>
  </si>
  <si>
    <t>සතුටුදායකයි</t>
  </si>
  <si>
    <t>සාමාන්‍යයයි</t>
  </si>
  <si>
    <t>නැැත</t>
  </si>
  <si>
    <t>මාසයකට සිවිවරක්</t>
  </si>
  <si>
    <t>මාසෙකට තුන්වරක්</t>
  </si>
  <si>
    <t>Whatapp මගින්</t>
  </si>
  <si>
    <t>ආයතන වෙබ් පිටු මඟින්</t>
  </si>
  <si>
    <t>ආයතනය විසින් හඳුන්වා දුන් යෙදුමක් මගින්</t>
  </si>
  <si>
    <t>දුරකථන ඇමතුම් මගින්</t>
  </si>
  <si>
    <t>විද්‍යුත් තැපෑල මගින්</t>
  </si>
  <si>
    <t>සාමාන්‍ය යි</t>
  </si>
  <si>
    <t>ixLHd;h</t>
  </si>
  <si>
    <t>m%;sY;h</t>
  </si>
  <si>
    <t>j&lt;x.= m%;sY;h</t>
  </si>
  <si>
    <t>iuqÉÑ; m%;sY;h</t>
  </si>
  <si>
    <t>tl;=j</t>
  </si>
  <si>
    <t>වෙනත්</t>
  </si>
  <si>
    <t>සෘජු සම්බන්ධය (මුහුණට මුහුණලා සිදුවන සන්නිවේදනය)</t>
  </si>
  <si>
    <t>ආයතනික වෙබ් පිටු මගින්</t>
  </si>
  <si>
    <t>czs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</si>
</sst>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95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7" fillId="2" borderId="27" xfId="39" applyFont="1" applyBorder="1" applyAlignment="1">
      <alignment horizontal="center" wrapText="1"/>
    </xf>
    <xf numFmtId="0" fontId="7" fillId="2" borderId="28" xfId="40" applyFont="1" applyBorder="1" applyAlignment="1">
      <alignment horizontal="center" wrapText="1"/>
    </xf>
    <xf numFmtId="0" fontId="7" fillId="2" borderId="29" xfId="41" applyFont="1" applyBorder="1" applyAlignment="1">
      <alignment horizontal="center" wrapText="1"/>
    </xf>
    <xf numFmtId="0" fontId="5" fillId="0" borderId="12" xfId="19" applyFont="1" applyFill="1" applyBorder="1" applyAlignment="1">
      <alignment wrapText="1"/>
    </xf>
    <xf numFmtId="0" fontId="5" fillId="0" borderId="13" xfId="20" applyFont="1" applyFill="1" applyBorder="1" applyAlignment="1">
      <alignment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8" fillId="0" borderId="8" xfId="12" applyFont="1" applyFill="1" applyBorder="1" applyAlignment="1">
      <alignment horizontal="left" vertical="top" wrapText="1"/>
    </xf>
    <xf numFmtId="165" fontId="9" fillId="2" borderId="30" xfId="42" applyNumberFormat="1" applyFont="1" applyBorder="1" applyAlignment="1">
      <alignment horizontal="right" vertical="top"/>
    </xf>
    <xf numFmtId="165" fontId="9" fillId="2" borderId="31" xfId="43" applyNumberFormat="1" applyFont="1" applyBorder="1" applyAlignment="1">
      <alignment horizontal="right" vertical="top"/>
    </xf>
    <xf numFmtId="165" fontId="9" fillId="2" borderId="32" xfId="42" applyNumberFormat="1" applyFont="1" applyBorder="1" applyAlignment="1">
      <alignment horizontal="right" vertical="top"/>
    </xf>
    <xf numFmtId="165" fontId="9" fillId="2" borderId="33" xfId="44" applyNumberFormat="1" applyFont="1" applyBorder="1" applyAlignment="1">
      <alignment horizontal="right" vertical="top"/>
    </xf>
    <xf numFmtId="165" fontId="9" fillId="2" borderId="3" xfId="44" applyNumberFormat="1" applyFont="1" applyAlignment="1">
      <alignment horizontal="right" vertical="top"/>
    </xf>
    <xf numFmtId="165" fontId="9" fillId="2" borderId="15" xfId="45" applyNumberFormat="1" applyFont="1" applyBorder="1" applyAlignment="1">
      <alignment horizontal="right" vertical="top"/>
    </xf>
    <xf numFmtId="164" fontId="9" fillId="2" borderId="14" xfId="47" applyNumberFormat="1" applyFont="1" applyBorder="1" applyAlignment="1">
      <alignment horizontal="right" vertical="top"/>
    </xf>
    <xf numFmtId="164" fontId="5" fillId="0" borderId="10" xfId="34" applyNumberFormat="1" applyFont="1" applyFill="1" applyBorder="1" applyAlignment="1">
      <alignment horizontal="right" vertical="top"/>
    </xf>
    <xf numFmtId="165" fontId="9" fillId="2" borderId="34" xfId="42" applyNumberFormat="1" applyFont="1" applyBorder="1" applyAlignment="1">
      <alignment horizontal="right" vertical="top"/>
    </xf>
    <xf numFmtId="165" fontId="9" fillId="2" borderId="35" xfId="43" applyNumberFormat="1" applyFont="1" applyBorder="1" applyAlignment="1">
      <alignment horizontal="right" vertical="top"/>
    </xf>
    <xf numFmtId="165" fontId="9" fillId="2" borderId="36" xfId="42" applyNumberFormat="1" applyFont="1" applyBorder="1" applyAlignment="1">
      <alignment horizontal="right" vertical="top"/>
    </xf>
    <xf numFmtId="165" fontId="9" fillId="2" borderId="3" xfId="42" applyNumberFormat="1" applyFont="1" applyBorder="1" applyAlignment="1">
      <alignment horizontal="right" vertical="top"/>
    </xf>
    <xf numFmtId="165" fontId="9" fillId="2" borderId="3" xfId="43" applyNumberFormat="1" applyFont="1" applyBorder="1" applyAlignment="1">
      <alignment horizontal="right" vertical="top"/>
    </xf>
    <xf numFmtId="165" fontId="9" fillId="2" borderId="3" xfId="44" applyNumberFormat="1" applyFont="1" applyBorder="1" applyAlignment="1">
      <alignment horizontal="right" vertical="top"/>
    </xf>
    <xf numFmtId="0" fontId="8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9" fillId="2" borderId="16" xfId="46" applyFont="1" applyBorder="1" applyAlignment="1">
      <alignment horizontal="left" vertical="top" wrapText="1"/>
    </xf>
    <xf numFmtId="164" fontId="9" fillId="0" borderId="24" xfId="34" applyNumberFormat="1" applyFont="1" applyFill="1" applyBorder="1" applyAlignment="1">
      <alignment horizontal="right" vertical="top"/>
    </xf>
    <xf numFmtId="164" fontId="9" fillId="0" borderId="10" xfId="34" applyNumberFormat="1" applyFont="1" applyFill="1" applyBorder="1" applyAlignment="1">
      <alignment horizontal="right" vertical="top"/>
    </xf>
    <xf numFmtId="164" fontId="9" fillId="0" borderId="21" xfId="29" applyNumberFormat="1" applyFont="1" applyFill="1" applyBorder="1" applyAlignment="1">
      <alignment horizontal="right" vertical="top"/>
    </xf>
    <xf numFmtId="165" fontId="5" fillId="0" borderId="15" xfId="37" applyNumberFormat="1" applyFont="1" applyFill="1" applyBorder="1" applyAlignment="1">
      <alignment horizontal="right" vertical="top"/>
    </xf>
    <xf numFmtId="0" fontId="5" fillId="0" borderId="16" xfId="38" applyFont="1" applyFill="1" applyBorder="1" applyAlignment="1">
      <alignment horizontal="left" vertical="top" wrapText="1"/>
    </xf>
    <xf numFmtId="0" fontId="5" fillId="2" borderId="3" xfId="51" applyFont="1" applyAlignment="1">
      <alignment wrapText="1"/>
    </xf>
    <xf numFmtId="0" fontId="5" fillId="2" borderId="37" xfId="52" applyFont="1" applyBorder="1" applyAlignment="1">
      <alignment wrapText="1"/>
    </xf>
    <xf numFmtId="0" fontId="7" fillId="2" borderId="38" xfId="39" applyFont="1" applyBorder="1" applyAlignment="1">
      <alignment horizontal="center" wrapText="1"/>
    </xf>
    <xf numFmtId="0" fontId="7" fillId="2" borderId="32" xfId="40" applyFont="1" applyBorder="1" applyAlignment="1">
      <alignment horizontal="center" wrapText="1"/>
    </xf>
    <xf numFmtId="0" fontId="7" fillId="2" borderId="33" xfId="41" applyFont="1" applyBorder="1" applyAlignment="1">
      <alignment horizontal="center" wrapText="1"/>
    </xf>
    <xf numFmtId="0" fontId="5" fillId="2" borderId="3" xfId="53" applyFont="1" applyAlignment="1">
      <alignment vertical="top" wrapText="1"/>
    </xf>
    <xf numFmtId="164" fontId="9" fillId="2" borderId="37" xfId="55" applyNumberFormat="1" applyFont="1" applyBorder="1" applyAlignment="1">
      <alignment horizontal="right" vertical="top"/>
    </xf>
    <xf numFmtId="165" fontId="9" fillId="2" borderId="37" xfId="42" applyNumberFormat="1" applyFont="1" applyBorder="1" applyAlignment="1">
      <alignment horizontal="right" vertical="top"/>
    </xf>
    <xf numFmtId="165" fontId="9" fillId="2" borderId="37" xfId="43" applyNumberFormat="1" applyFont="1" applyBorder="1" applyAlignment="1">
      <alignment horizontal="right" vertical="top"/>
    </xf>
    <xf numFmtId="0" fontId="5" fillId="2" borderId="3" xfId="56" applyFont="1" applyAlignment="1">
      <alignment vertical="top" wrapText="1"/>
    </xf>
    <xf numFmtId="164" fontId="9" fillId="2" borderId="39" xfId="58" applyNumberFormat="1" applyFont="1" applyBorder="1" applyAlignment="1">
      <alignment horizontal="right" vertical="top"/>
    </xf>
    <xf numFmtId="165" fontId="9" fillId="2" borderId="40" xfId="44" applyNumberFormat="1" applyFont="1" applyBorder="1" applyAlignment="1">
      <alignment horizontal="right" vertical="top"/>
    </xf>
    <xf numFmtId="165" fontId="9" fillId="2" borderId="37" xfId="44" applyNumberFormat="1" applyFont="1" applyBorder="1" applyAlignment="1">
      <alignment horizontal="right" vertical="top"/>
    </xf>
    <xf numFmtId="0" fontId="5" fillId="2" borderId="3" xfId="59" applyFont="1" applyAlignment="1">
      <alignment vertical="top" wrapText="1"/>
    </xf>
    <xf numFmtId="0" fontId="8" fillId="2" borderId="13" xfId="60" applyFont="1" applyBorder="1" applyAlignment="1">
      <alignment horizontal="left" vertical="top" wrapText="1"/>
    </xf>
    <xf numFmtId="0" fontId="10" fillId="0" borderId="0" xfId="0" applyFont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3" xfId="24" applyFont="1" applyFill="1" applyBorder="1" applyAlignment="1">
      <alignment horizontal="left" vertical="top" wrapText="1"/>
    </xf>
    <xf numFmtId="0" fontId="4" fillId="2" borderId="3" xfId="48" applyFont="1" applyAlignment="1">
      <alignment horizontal="center" vertical="center" wrapText="1"/>
    </xf>
    <xf numFmtId="0" fontId="4" fillId="2" borderId="3" xfId="49" applyFont="1" applyAlignment="1">
      <alignment horizontal="center" vertical="center" wrapText="1"/>
    </xf>
    <xf numFmtId="0" fontId="4" fillId="2" borderId="3" xfId="50" applyFont="1" applyAlignment="1">
      <alignment horizontal="center" vertical="center" wrapText="1"/>
    </xf>
  </cellXfs>
  <cellStyles count="61">
    <cellStyle name="Normal" xfId="0" builtinId="0"/>
    <cellStyle name="style1640843387007" xfId="39" xr:uid="{3CD2A882-0A5C-458D-BBC2-32052C157999}"/>
    <cellStyle name="style1640843387084" xfId="40" xr:uid="{4254B847-D917-4280-A904-D281A4C30CAD}"/>
    <cellStyle name="style1640843387177" xfId="41" xr:uid="{F33FCD28-B1E5-476A-AF0D-C74BCEFB94D3}"/>
    <cellStyle name="style1660408019220" xfId="49" xr:uid="{8DA98B95-5C08-4E5A-972E-C352AC5D8344}"/>
    <cellStyle name="style1660408019332" xfId="50" xr:uid="{9140D23F-4BC0-4678-BD97-F9143D7BE453}"/>
    <cellStyle name="style1660408019446" xfId="48" xr:uid="{93C9ED8E-B46D-4FBE-A7C7-8CEF35E0DA81}"/>
    <cellStyle name="style1660408019808" xfId="56" xr:uid="{2694764B-D25A-418B-8011-8356F7BF8258}"/>
    <cellStyle name="style1660408019910" xfId="54" xr:uid="{2CE3D6FD-2F12-4B9A-8E95-B5119BFB3871}"/>
    <cellStyle name="style1660408020017" xfId="59" xr:uid="{EC8CBFE2-79DA-48E1-91DF-5AB847C0471D}"/>
    <cellStyle name="style1660408020188" xfId="60" xr:uid="{33156515-FD92-4A44-8F9D-667E4F73383A}"/>
    <cellStyle name="style1660408021073" xfId="51" xr:uid="{A244DA01-CD39-4602-83A2-8372BF0DBB64}"/>
    <cellStyle name="style1660408021198" xfId="52" xr:uid="{00CEB7C7-4CD3-4D0D-9092-89B3853C091A}"/>
    <cellStyle name="style1660408021712" xfId="53" xr:uid="{D30AEDDC-1AE5-40D3-B1DE-BC7EB702515D}"/>
    <cellStyle name="style1660408021820" xfId="57" xr:uid="{47154FA5-7144-4204-9573-37F8BBAEA519}"/>
    <cellStyle name="style1660408021930" xfId="58" xr:uid="{9AE2886C-1EA4-4F3F-82E3-E865C5DE423B}"/>
    <cellStyle name="style1660408022232" xfId="47" xr:uid="{F8C3E019-046E-409F-9C2B-9EB92987F2DE}"/>
    <cellStyle name="style1660408022604" xfId="43" xr:uid="{A2CE1AB9-9F51-4B5B-810F-04F56589398B}"/>
    <cellStyle name="style1660408022674" xfId="55" xr:uid="{1F889A66-E8B2-44A7-BF7A-917E7A3317F6}"/>
    <cellStyle name="style1660408022774" xfId="42" xr:uid="{CE021F26-175D-4E43-8781-EACAAEDBCBFA}"/>
    <cellStyle name="style1660408022866" xfId="44" xr:uid="{5337D9F0-70DA-47E4-A7D0-878613E9A863}"/>
    <cellStyle name="style1660408022970" xfId="45" xr:uid="{4EC2BE07-77D9-4203-808D-8CF9302D1F82}"/>
    <cellStyle name="style1660408023061" xfId="46" xr:uid="{6C9ED380-2E3F-4783-A115-EAACBB59D213}"/>
    <cellStyle name="style1661239020185" xfId="1" xr:uid="{00000000-0005-0000-0000-000001000000}"/>
    <cellStyle name="style1661239020284" xfId="2" xr:uid="{00000000-0005-0000-0000-000002000000}"/>
    <cellStyle name="style1661239020355" xfId="3" xr:uid="{00000000-0005-0000-0000-000003000000}"/>
    <cellStyle name="style1661239020442" xfId="4" xr:uid="{00000000-0005-0000-0000-000004000000}"/>
    <cellStyle name="style1661239020575" xfId="5" xr:uid="{00000000-0005-0000-0000-000005000000}"/>
    <cellStyle name="style1661239020710" xfId="6" xr:uid="{00000000-0005-0000-0000-000006000000}"/>
    <cellStyle name="style1661239020770" xfId="7" xr:uid="{00000000-0005-0000-0000-000007000000}"/>
    <cellStyle name="style1661239020866" xfId="8" xr:uid="{00000000-0005-0000-0000-000008000000}"/>
    <cellStyle name="style1661239020961" xfId="9" xr:uid="{00000000-0005-0000-0000-000009000000}"/>
    <cellStyle name="style1661239021058" xfId="10" xr:uid="{00000000-0005-0000-0000-00000A000000}"/>
    <cellStyle name="style1661239021148" xfId="11" xr:uid="{00000000-0005-0000-0000-00000B000000}"/>
    <cellStyle name="style1661239021224" xfId="12" xr:uid="{00000000-0005-0000-0000-00000C000000}"/>
    <cellStyle name="style1661239021302" xfId="13" xr:uid="{00000000-0005-0000-0000-00000D000000}"/>
    <cellStyle name="style1661239021383" xfId="14" xr:uid="{00000000-0005-0000-0000-00000E000000}"/>
    <cellStyle name="style1661239021470" xfId="15" xr:uid="{00000000-0005-0000-0000-00000F000000}"/>
    <cellStyle name="style1661239021542" xfId="16" xr:uid="{00000000-0005-0000-0000-000010000000}"/>
    <cellStyle name="style1661239021605" xfId="17" xr:uid="{00000000-0005-0000-0000-000011000000}"/>
    <cellStyle name="style1661239021683" xfId="18" xr:uid="{00000000-0005-0000-0000-000012000000}"/>
    <cellStyle name="style1661239021748" xfId="19" xr:uid="{00000000-0005-0000-0000-000013000000}"/>
    <cellStyle name="style1661239021828" xfId="20" xr:uid="{00000000-0005-0000-0000-000014000000}"/>
    <cellStyle name="style1661239021910" xfId="21" xr:uid="{00000000-0005-0000-0000-000015000000}"/>
    <cellStyle name="style1661239021999" xfId="22" xr:uid="{00000000-0005-0000-0000-000016000000}"/>
    <cellStyle name="style1661239022140" xfId="23" xr:uid="{00000000-0005-0000-0000-000017000000}"/>
    <cellStyle name="style1661239022254" xfId="24" xr:uid="{00000000-0005-0000-0000-000018000000}"/>
    <cellStyle name="style1661239022335" xfId="25" xr:uid="{00000000-0005-0000-0000-000019000000}"/>
    <cellStyle name="style1661239022437" xfId="26" xr:uid="{00000000-0005-0000-0000-00001A000000}"/>
    <cellStyle name="style1661239022529" xfId="27" xr:uid="{00000000-0005-0000-0000-00001B000000}"/>
    <cellStyle name="style1661239022613" xfId="28" xr:uid="{00000000-0005-0000-0000-00001C000000}"/>
    <cellStyle name="style1661239022690" xfId="29" xr:uid="{00000000-0005-0000-0000-00001D000000}"/>
    <cellStyle name="style1661239022766" xfId="30" xr:uid="{00000000-0005-0000-0000-00001E000000}"/>
    <cellStyle name="style1661239022855" xfId="31" xr:uid="{00000000-0005-0000-0000-00001F000000}"/>
    <cellStyle name="style1661239022945" xfId="32" xr:uid="{00000000-0005-0000-0000-000020000000}"/>
    <cellStyle name="style1661239023019" xfId="33" xr:uid="{00000000-0005-0000-0000-000021000000}"/>
    <cellStyle name="style1661239023094" xfId="34" xr:uid="{00000000-0005-0000-0000-000022000000}"/>
    <cellStyle name="style1661239023188" xfId="35" xr:uid="{00000000-0005-0000-0000-000023000000}"/>
    <cellStyle name="style1661239023304" xfId="36" xr:uid="{00000000-0005-0000-0000-000024000000}"/>
    <cellStyle name="style1661239023410" xfId="37" xr:uid="{00000000-0005-0000-0000-000025000000}"/>
    <cellStyle name="style1661239023484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Sheet1!$C$499:$C$502</c:f>
              <c:strCache>
                <c:ptCount val="4"/>
                <c:pt idx="0">
                  <c:v>අතිශය සතුටුදායකයි</c:v>
                </c:pt>
                <c:pt idx="1">
                  <c:v>අසතුටුදායකයි</c:v>
                </c:pt>
                <c:pt idx="2">
                  <c:v>සතුටුදායකයි</c:v>
                </c:pt>
                <c:pt idx="3">
                  <c:v>සාමාන්‍ය යි</c:v>
                </c:pt>
              </c:strCache>
            </c:strRef>
          </c:cat>
          <c:val>
            <c:numRef>
              <c:f>Sheet1!$D$499:$D$502</c:f>
              <c:numCache>
                <c:formatCode>###0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31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FF8-8664-CCAB0D5C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9488"/>
        <c:axId val="677432440"/>
      </c:barChart>
      <c:catAx>
        <c:axId val="6774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32440"/>
        <c:crosses val="autoZero"/>
        <c:auto val="1"/>
        <c:lblAlgn val="ctr"/>
        <c:lblOffset val="100"/>
        <c:noMultiLvlLbl val="0"/>
      </c:catAx>
      <c:valAx>
        <c:axId val="6774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D-449A-AAC7-476F019BF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D-449A-AAC7-476F019BFA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ED-449A-AAC7-476F019BFA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ED-449A-AAC7-476F019BF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Sheet1!$C$377:$C$380</c:f>
              <c:strCache>
                <c:ptCount val="4"/>
                <c:pt idx="0">
                  <c:v>අති විශිෂ්ටයි</c:v>
                </c:pt>
                <c:pt idx="1">
                  <c:v>දුර්වලයි</c:v>
                </c:pt>
                <c:pt idx="2">
                  <c:v>විශිෂ්ටයි</c:v>
                </c:pt>
                <c:pt idx="3">
                  <c:v>සාමාන්‍යයයි</c:v>
                </c:pt>
              </c:strCache>
            </c:strRef>
          </c:cat>
          <c:val>
            <c:numRef>
              <c:f>Sheet1!$D$377:$D$380</c:f>
              <c:numCache>
                <c:formatCode>###0</c:formatCode>
                <c:ptCount val="4"/>
                <c:pt idx="0">
                  <c:v>13</c:v>
                </c:pt>
                <c:pt idx="1">
                  <c:v>3</c:v>
                </c:pt>
                <c:pt idx="2">
                  <c:v>40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7-4DD9-A3C2-6C1B1AD4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1F41EF3-1D8D-4447-84DF-564B32EC2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098-420F-9D1B-17CAF47F9B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22F546-CCE4-4E5C-94E1-CE84A6CF5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98-420F-9D1B-17CAF47F9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Sheet1!$C$353:$C$354</c:f>
              <c:strCache>
                <c:ptCount val="2"/>
                <c:pt idx="0">
                  <c:v>ඔව්</c:v>
                </c:pt>
                <c:pt idx="1">
                  <c:v>නැැත</c:v>
                </c:pt>
              </c:strCache>
            </c:strRef>
          </c:cat>
          <c:val>
            <c:numRef>
              <c:f>Sheet1!$D$353:$D$354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Sheet1!$E$353:$E$354</c15:f>
                <c15:dlblRangeCache>
                  <c:ptCount val="2"/>
                  <c:pt idx="0">
                    <c:v>97.0</c:v>
                  </c:pt>
                  <c:pt idx="1">
                    <c:v>3.0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6A3-494D-99FF-B92D0AE7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54184"/>
        <c:axId val="693979336"/>
      </c:barChart>
      <c:catAx>
        <c:axId val="41665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9336"/>
        <c:crosses val="autoZero"/>
        <c:auto val="1"/>
        <c:lblAlgn val="ctr"/>
        <c:lblOffset val="100"/>
        <c:noMultiLvlLbl val="0"/>
      </c:catAx>
      <c:valAx>
        <c:axId val="6939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5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C-4B47-8BE9-9DF25D17D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C-4B47-8BE9-9DF25D17DB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Sheet1!$C$353:$C$354</c:f>
              <c:strCache>
                <c:ptCount val="2"/>
                <c:pt idx="0">
                  <c:v>ඔව්</c:v>
                </c:pt>
                <c:pt idx="1">
                  <c:v>නැැත</c:v>
                </c:pt>
              </c:strCache>
            </c:strRef>
          </c:cat>
          <c:val>
            <c:numRef>
              <c:f>Sheet1!$D$353:$D$354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4-421A-8D0B-AB9C9DC8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B6DE4A7-1CED-4197-AF24-D1593D6E8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C5B-48AB-B002-8FFCDCB6C9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2DB012-A991-4191-B93F-EDCAD4557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5B-48AB-B002-8FFCDCB6C9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9BD14B-BFCD-4B1B-B8F3-060C71469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5B-48AB-B002-8FFCDCB6C9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DEF184-F087-449C-BDFD-B6942B416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5B-48AB-B002-8FFCDCB6C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Sheet1!$C$327:$C$330</c:f>
              <c:strCache>
                <c:ptCount val="4"/>
                <c:pt idx="0">
                  <c:v>අතිශය සතුටුදායකයි</c:v>
                </c:pt>
                <c:pt idx="1">
                  <c:v>අසතුටුදායකයි</c:v>
                </c:pt>
                <c:pt idx="2">
                  <c:v>සතුටුදායකයි</c:v>
                </c:pt>
                <c:pt idx="3">
                  <c:v>සාමාන්‍යයයි</c:v>
                </c:pt>
              </c:strCache>
            </c:strRef>
          </c:cat>
          <c:val>
            <c:numRef>
              <c:f>Sheet1!$D$327:$D$330</c:f>
              <c:numCache>
                <c:formatCode>###0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Sheet1!$E$327:$E$330</c15:f>
                <c15:dlblRangeCache>
                  <c:ptCount val="4"/>
                  <c:pt idx="0">
                    <c:v>1.6</c:v>
                  </c:pt>
                  <c:pt idx="1">
                    <c:v>26.6</c:v>
                  </c:pt>
                  <c:pt idx="2">
                    <c:v>37.5</c:v>
                  </c:pt>
                  <c:pt idx="3">
                    <c:v>34.4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73D-4E87-BD96-755614FE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9160"/>
        <c:axId val="538529248"/>
      </c:barChart>
      <c:catAx>
        <c:axId val="67742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9248"/>
        <c:crosses val="autoZero"/>
        <c:auto val="1"/>
        <c:lblAlgn val="ctr"/>
        <c:lblOffset val="100"/>
        <c:noMultiLvlLbl val="0"/>
      </c:catAx>
      <c:valAx>
        <c:axId val="5385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D-4944-92F5-10075BC11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D-4944-92F5-10075BC11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DD-4944-92F5-10075BC11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DD-4944-92F5-10075BC11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Sheet1!$C$327:$C$330</c:f>
              <c:strCache>
                <c:ptCount val="4"/>
                <c:pt idx="0">
                  <c:v>අතිශය සතුටුදායකයි</c:v>
                </c:pt>
                <c:pt idx="1">
                  <c:v>අසතුටුදායකයි</c:v>
                </c:pt>
                <c:pt idx="2">
                  <c:v>සතුටුදායකයි</c:v>
                </c:pt>
                <c:pt idx="3">
                  <c:v>සාමාන්‍යයයි</c:v>
                </c:pt>
              </c:strCache>
            </c:strRef>
          </c:cat>
          <c:val>
            <c:numRef>
              <c:f>Sheet1!$D$327:$D$330</c:f>
              <c:numCache>
                <c:formatCode>###0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4551-9C0C-BAFC47DE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1EE8FD-1D8B-45CF-99F2-FA6F8DCB7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9C-4E16-843F-BF3D3607C1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95399D-A094-4C5F-9300-447230E2A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9C-4E16-843F-BF3D3607C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Sheet1!$C$284:$C$285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Sheet1!$D$284:$D$285</c:f>
              <c:numCache>
                <c:formatCode>###0</c:formatCode>
                <c:ptCount val="2"/>
                <c:pt idx="0">
                  <c:v>57</c:v>
                </c:pt>
                <c:pt idx="1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Sheet1!$E$284:$E$285</c15:f>
                <c15:dlblRangeCache>
                  <c:ptCount val="2"/>
                  <c:pt idx="0">
                    <c:v>57.0</c:v>
                  </c:pt>
                  <c:pt idx="1">
                    <c:v>43.0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EE8-48D5-B717-993A7AB3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674968"/>
        <c:axId val="527673328"/>
      </c:barChart>
      <c:catAx>
        <c:axId val="52767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73328"/>
        <c:crosses val="autoZero"/>
        <c:auto val="1"/>
        <c:lblAlgn val="ctr"/>
        <c:lblOffset val="100"/>
        <c:noMultiLvlLbl val="0"/>
      </c:catAx>
      <c:valAx>
        <c:axId val="5276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7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D-4075-BFE8-5BD75790D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D-4075-BFE8-5BD75790D2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Sheet1!$C$284:$C$285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Sheet1!$D$284:$D$285</c:f>
              <c:numCache>
                <c:formatCode>###0</c:formatCode>
                <c:ptCount val="2"/>
                <c:pt idx="0">
                  <c:v>57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0-4603-870D-BD0F43D7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6F0B1A-5BAD-4244-9511-0C1EE0D99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2B4-4DD7-8B2B-59B370A0FF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7E57BB-EA0C-4CD4-83B0-A01DACE65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2B4-4DD7-8B2B-59B370A0FF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E00739-9AC6-4DFF-AB45-324C3C41F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2B4-4DD7-8B2B-59B370A0FF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4D6C2A-8057-4C9C-9EBF-58A795F5D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B4-4DD7-8B2B-59B370A0FF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Sheet1!$C$258:$C$261</c:f>
              <c:strCache>
                <c:ptCount val="4"/>
                <c:pt idx="0">
                  <c:v>Whatapp</c:v>
                </c:pt>
                <c:pt idx="1">
                  <c:v>ආයතන වෙබ් පිටු</c:v>
                </c:pt>
                <c:pt idx="2">
                  <c:v>දුරකථන ඇමතුම්</c:v>
                </c:pt>
                <c:pt idx="3">
                  <c:v>විද්‍යුත් තැපෑල</c:v>
                </c:pt>
              </c:strCache>
            </c:strRef>
          </c:cat>
          <c:val>
            <c:numRef>
              <c:f>Sheet1!$D$258:$D$261</c:f>
              <c:numCache>
                <c:formatCode>###0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85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Sheet1!$E$258:$E$261</c15:f>
                <c15:dlblRangeCache>
                  <c:ptCount val="4"/>
                  <c:pt idx="0">
                    <c:v>11.0</c:v>
                  </c:pt>
                  <c:pt idx="1">
                    <c:v>3.0</c:v>
                  </c:pt>
                  <c:pt idx="2">
                    <c:v>85.0</c:v>
                  </c:pt>
                  <c:pt idx="3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74C-4557-B603-F1DC00C9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39520"/>
        <c:axId val="465938864"/>
      </c:barChart>
      <c:catAx>
        <c:axId val="465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38864"/>
        <c:crosses val="autoZero"/>
        <c:auto val="1"/>
        <c:lblAlgn val="ctr"/>
        <c:lblOffset val="100"/>
        <c:noMultiLvlLbl val="0"/>
      </c:catAx>
      <c:valAx>
        <c:axId val="465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3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9-4F76-A63B-899A937A2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9-4F76-A63B-899A937A20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C9-4F76-A63B-899A937A20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9-4F76-A63B-899A937A20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Sheet1!$C$258:$C$261</c:f>
              <c:strCache>
                <c:ptCount val="4"/>
                <c:pt idx="0">
                  <c:v>Whatapp</c:v>
                </c:pt>
                <c:pt idx="1">
                  <c:v>ආයතන වෙබ් පිටු</c:v>
                </c:pt>
                <c:pt idx="2">
                  <c:v>දුරකථන ඇමතුම්</c:v>
                </c:pt>
                <c:pt idx="3">
                  <c:v>විද්‍යුත් තැපෑල</c:v>
                </c:pt>
              </c:strCache>
            </c:strRef>
          </c:cat>
          <c:val>
            <c:numRef>
              <c:f>Sheet1!$D$258:$D$261</c:f>
              <c:numCache>
                <c:formatCode>###0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85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2B9-83DA-A4E5DF88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A7E81E-FD5C-49F6-8F2E-07AFF2A94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F52-4026-9852-983A12B43F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B4E568-4BE9-47E7-8FCC-C79E344DE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52-4026-9852-983A12B43F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7E9FED-99D5-4CAE-806F-57807F897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52-4026-9852-983A12B43F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575AE2-A921-4F40-8004-7FF540D41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52-4026-9852-983A12B43F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812278-76BE-4C24-8B60-494F76368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52-4026-9852-983A12B43F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Sheet1!$C$202:$C$206</c:f>
              <c:strCache>
                <c:ptCount val="5"/>
                <c:pt idx="0">
                  <c:v>මාසයකට එක්වරක්</c:v>
                </c:pt>
                <c:pt idx="1">
                  <c:v>මාසෙකට දෙවරක්</c:v>
                </c:pt>
                <c:pt idx="2">
                  <c:v>මාසයකට තුන් වරක්</c:v>
                </c:pt>
                <c:pt idx="3">
                  <c:v>මාසයකට සිව්වරක්</c:v>
                </c:pt>
                <c:pt idx="4">
                  <c:v>මාසයකට සිව්වරකට වඩා වැඩි ප්‍රමාණයක්</c:v>
                </c:pt>
              </c:strCache>
            </c:strRef>
          </c:cat>
          <c:val>
            <c:numRef>
              <c:f>Sheet1!$D$202:$D$206</c:f>
              <c:numCache>
                <c:formatCode>###0</c:formatCode>
                <c:ptCount val="5"/>
                <c:pt idx="0">
                  <c:v>44</c:v>
                </c:pt>
                <c:pt idx="1">
                  <c:v>37</c:v>
                </c:pt>
                <c:pt idx="2">
                  <c:v>15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Sheet1!$E$202:$E$206</c15:f>
                <c15:dlblRangeCache>
                  <c:ptCount val="5"/>
                  <c:pt idx="0">
                    <c:v>44.0</c:v>
                  </c:pt>
                  <c:pt idx="1">
                    <c:v>37.0</c:v>
                  </c:pt>
                  <c:pt idx="2">
                    <c:v>15.0</c:v>
                  </c:pt>
                  <c:pt idx="3">
                    <c:v>3.0</c:v>
                  </c:pt>
                  <c:pt idx="4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AD-4DA2-876F-F0058D36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91568"/>
        <c:axId val="529186976"/>
      </c:barChart>
      <c:catAx>
        <c:axId val="5291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86976"/>
        <c:crosses val="autoZero"/>
        <c:auto val="1"/>
        <c:lblAlgn val="ctr"/>
        <c:lblOffset val="100"/>
        <c:noMultiLvlLbl val="0"/>
      </c:catAx>
      <c:valAx>
        <c:axId val="529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0-4738-A01F-BBFF67F265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0-4738-A01F-BBFF67F265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0-4738-A01F-BBFF67F265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0-4738-A01F-BBFF67F265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Sheet1!$C$499:$C$502</c:f>
              <c:strCache>
                <c:ptCount val="4"/>
                <c:pt idx="0">
                  <c:v>අතිශය සතුටුදායකයි</c:v>
                </c:pt>
                <c:pt idx="1">
                  <c:v>අසතුටුදායකයි</c:v>
                </c:pt>
                <c:pt idx="2">
                  <c:v>සතුටුදායකයි</c:v>
                </c:pt>
                <c:pt idx="3">
                  <c:v>සාමාන්‍ය යි</c:v>
                </c:pt>
              </c:strCache>
            </c:strRef>
          </c:cat>
          <c:val>
            <c:numRef>
              <c:f>Sheet1!$D$499:$D$502</c:f>
              <c:numCache>
                <c:formatCode>###0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31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B-42F0-9F84-1CA95E29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F-4024-9A28-409C7F4F6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F-4024-9A28-409C7F4F6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F-4024-9A28-409C7F4F6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6F-4024-9A28-409C7F4F6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6F-4024-9A28-409C7F4F6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Sheet1!$C$202:$C$206</c:f>
              <c:strCache>
                <c:ptCount val="5"/>
                <c:pt idx="0">
                  <c:v>මාසයකට එක්වරක්</c:v>
                </c:pt>
                <c:pt idx="1">
                  <c:v>මාසෙකට දෙවරක්</c:v>
                </c:pt>
                <c:pt idx="2">
                  <c:v>මාසයකට තුන් වරක්</c:v>
                </c:pt>
                <c:pt idx="3">
                  <c:v>මාසයකට සිව්වරක්</c:v>
                </c:pt>
                <c:pt idx="4">
                  <c:v>මාසයකට සිව්වරකට වඩා වැඩි ප්‍රමාණයක්</c:v>
                </c:pt>
              </c:strCache>
            </c:strRef>
          </c:cat>
          <c:val>
            <c:numRef>
              <c:f>Sheet1!$D$202:$D$206</c:f>
              <c:numCache>
                <c:formatCode>###0</c:formatCode>
                <c:ptCount val="5"/>
                <c:pt idx="0">
                  <c:v>44</c:v>
                </c:pt>
                <c:pt idx="1">
                  <c:v>37</c:v>
                </c:pt>
                <c:pt idx="2">
                  <c:v>15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6-4CD8-85BA-BC924D0E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3C5541-2725-450D-8045-E1CB0CE23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48-4058-A90F-7D69F2F54A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C6ED03-EA62-4997-A85B-5D727B6FA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48-4058-A90F-7D69F2F54A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376610-EC6B-48F7-8C31-CFC525237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48-4058-A90F-7D69F2F54A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E84B29-E4E9-43DD-8D77-CAF1D15B8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48-4058-A90F-7D69F2F54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Sheet1!$C$152:$C$155</c:f>
              <c:strCache>
                <c:ptCount val="4"/>
                <c:pt idx="0">
                  <c:v>අති විශිෂ්ටයි</c:v>
                </c:pt>
                <c:pt idx="1">
                  <c:v>දුර්වලයි</c:v>
                </c:pt>
                <c:pt idx="2">
                  <c:v>විශිෂ්ටයි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Sheet1!$D$152:$D$155</c:f>
              <c:numCache>
                <c:formatCode>###0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37</c:v>
                </c:pt>
                <c:pt idx="3">
                  <c:v>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Sheet1!$E$152:$E$155</c15:f>
                <c15:dlblRangeCache>
                  <c:ptCount val="4"/>
                  <c:pt idx="0">
                    <c:v>8.0</c:v>
                  </c:pt>
                  <c:pt idx="1">
                    <c:v>11.0</c:v>
                  </c:pt>
                  <c:pt idx="2">
                    <c:v>37.0</c:v>
                  </c:pt>
                  <c:pt idx="3">
                    <c:v>44.0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3A-4742-88C3-A01891BB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376600"/>
        <c:axId val="538527280"/>
      </c:barChart>
      <c:catAx>
        <c:axId val="6763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7280"/>
        <c:crosses val="autoZero"/>
        <c:auto val="1"/>
        <c:lblAlgn val="ctr"/>
        <c:lblOffset val="100"/>
        <c:noMultiLvlLbl val="0"/>
      </c:catAx>
      <c:valAx>
        <c:axId val="5385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7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8D-42C1-AAAE-96DD5CA1A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D-42C1-AAAE-96DD5CA1A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D-42C1-AAAE-96DD5CA1AE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8D-42C1-AAAE-96DD5CA1A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Sheet1!$C$152:$C$155</c:f>
              <c:strCache>
                <c:ptCount val="4"/>
                <c:pt idx="0">
                  <c:v>අති විශිෂ්ටයි</c:v>
                </c:pt>
                <c:pt idx="1">
                  <c:v>දුර්වලයි</c:v>
                </c:pt>
                <c:pt idx="2">
                  <c:v>විශිෂ්ටයි</c:v>
                </c:pt>
                <c:pt idx="3">
                  <c:v>සාමාන්‍යයි</c:v>
                </c:pt>
              </c:strCache>
            </c:strRef>
          </c:cat>
          <c:val>
            <c:numRef>
              <c:f>Sheet1!$D$152:$D$155</c:f>
              <c:numCache>
                <c:formatCode>###0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37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3-4D17-85F2-E2193283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6144D6-8944-4DFB-8416-9E25B8D76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48-4CE4-9400-394A9A9593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6652D7-5D64-41E8-A1A8-150982DEC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48-4CE4-9400-394A9A9593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Sheet1!$C$128:$C$129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Sheet1!$E$128:$E$129</c15:f>
                <c15:dlblRangeCache>
                  <c:ptCount val="2"/>
                  <c:pt idx="0">
                    <c:v>99.0</c:v>
                  </c:pt>
                  <c:pt idx="1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02B-4E7D-AEA0-AB50966E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531712"/>
        <c:axId val="538535320"/>
      </c:barChart>
      <c:catAx>
        <c:axId val="5385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5320"/>
        <c:crosses val="autoZero"/>
        <c:auto val="1"/>
        <c:lblAlgn val="ctr"/>
        <c:lblOffset val="100"/>
        <c:noMultiLvlLbl val="0"/>
      </c:catAx>
      <c:valAx>
        <c:axId val="5385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2-4D86-A923-44E5AAA93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22-4D86-A923-44E5AAA93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Sheet1!$C$128:$C$129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5-4398-940B-8A6D7223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2-4EA2-8F62-9B6EFF0903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2-4EA2-8F62-9B6EFF0903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2-4EA2-8F62-9B6EFF0903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02-4EA2-8F62-9B6EFF0903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Sheet1!$C$102:$C$105</c:f>
              <c:strCache>
                <c:ptCount val="4"/>
                <c:pt idx="0">
                  <c:v>8 සමත්</c:v>
                </c:pt>
                <c:pt idx="1">
                  <c:v>අ.පො.ස. සා.පෙල</c:v>
                </c:pt>
                <c:pt idx="2">
                  <c:v>අ.පො.ස. උ.පෙල</c:v>
                </c:pt>
                <c:pt idx="3">
                  <c:v>උපාධ්ධාරි</c:v>
                </c:pt>
              </c:strCache>
            </c:strRef>
          </c:cat>
          <c:val>
            <c:numRef>
              <c:f>Sheet1!$D$102:$D$105</c:f>
              <c:numCache>
                <c:formatCode>###0</c:formatCode>
                <c:ptCount val="4"/>
                <c:pt idx="0">
                  <c:v>8</c:v>
                </c:pt>
                <c:pt idx="1">
                  <c:v>29</c:v>
                </c:pt>
                <c:pt idx="2">
                  <c:v>40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970-8AAF-23A742DB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4CC46B5-68DF-459F-9CE6-E029C84C4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8F4-403B-B64F-00AE30DA59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6A79CB-CC10-436D-B6C9-9E58025D5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8F4-403B-B64F-00AE30DA59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170454-972A-4851-9096-A825672DF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8F4-403B-B64F-00AE30DA59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9367FD-3BB9-4504-A850-C502671BB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8F4-403B-B64F-00AE30DA59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Sheet1!$C$102:$C$105</c:f>
              <c:strCache>
                <c:ptCount val="4"/>
                <c:pt idx="0">
                  <c:v>8 සමත්</c:v>
                </c:pt>
                <c:pt idx="1">
                  <c:v>අ.පො.ස. සා.පෙල</c:v>
                </c:pt>
                <c:pt idx="2">
                  <c:v>අ.පො.ස. උ.පෙල</c:v>
                </c:pt>
                <c:pt idx="3">
                  <c:v>උපාධ්ධාරි</c:v>
                </c:pt>
              </c:strCache>
            </c:strRef>
          </c:cat>
          <c:val>
            <c:numRef>
              <c:f>Sheet1!$D$102:$D$105</c:f>
              <c:numCache>
                <c:formatCode>###0</c:formatCode>
                <c:ptCount val="4"/>
                <c:pt idx="0">
                  <c:v>8</c:v>
                </c:pt>
                <c:pt idx="1">
                  <c:v>29</c:v>
                </c:pt>
                <c:pt idx="2">
                  <c:v>40</c:v>
                </c:pt>
                <c:pt idx="3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Sheet1!$E$102:$E$105</c15:f>
                <c15:dlblRangeCache>
                  <c:ptCount val="4"/>
                  <c:pt idx="0">
                    <c:v>8.0</c:v>
                  </c:pt>
                  <c:pt idx="1">
                    <c:v>29.0</c:v>
                  </c:pt>
                  <c:pt idx="2">
                    <c:v>40.0</c:v>
                  </c:pt>
                  <c:pt idx="3">
                    <c:v>23.0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484-464B-BB0B-B040C37C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99592"/>
        <c:axId val="694095000"/>
      </c:barChart>
      <c:catAx>
        <c:axId val="6940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5000"/>
        <c:crosses val="autoZero"/>
        <c:auto val="1"/>
        <c:lblAlgn val="ctr"/>
        <c:lblOffset val="100"/>
        <c:noMultiLvlLbl val="0"/>
      </c:catAx>
      <c:valAx>
        <c:axId val="6940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05A7FE2-0E6C-4B7E-9167-7EABABF8A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BD2-49D3-8321-1D0CEC1754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2B1F5E-8890-4F0D-8634-78677964D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D2-49D3-8321-1D0CEC1754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16A5AE-D818-472D-B5E8-EC2366CCD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D2-49D3-8321-1D0CEC1754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8371DE-D992-47C4-827E-67AC1315F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D2-49D3-8321-1D0CEC175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Sheet1!$C$76:$C$79</c:f>
              <c:strCache>
                <c:ptCount val="4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45 ට වැඩි</c:v>
                </c:pt>
              </c:strCache>
            </c:strRef>
          </c:cat>
          <c:val>
            <c:numRef>
              <c:f>Sheet1!$D$76:$D$79</c:f>
              <c:numCache>
                <c:formatCode>###0</c:formatCode>
                <c:ptCount val="4"/>
                <c:pt idx="0">
                  <c:v>20</c:v>
                </c:pt>
                <c:pt idx="1">
                  <c:v>39</c:v>
                </c:pt>
                <c:pt idx="2">
                  <c:v>28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Sheet1!$E$76:$E$79</c15:f>
                <c15:dlblRangeCache>
                  <c:ptCount val="4"/>
                  <c:pt idx="0">
                    <c:v>20.0</c:v>
                  </c:pt>
                  <c:pt idx="1">
                    <c:v>39.0</c:v>
                  </c:pt>
                  <c:pt idx="2">
                    <c:v>28.0</c:v>
                  </c:pt>
                  <c:pt idx="3">
                    <c:v>13.0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A4-477D-B8E2-A52B2150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42944"/>
        <c:axId val="471638680"/>
      </c:barChart>
      <c:catAx>
        <c:axId val="4716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38680"/>
        <c:crosses val="autoZero"/>
        <c:auto val="1"/>
        <c:lblAlgn val="ctr"/>
        <c:lblOffset val="100"/>
        <c:noMultiLvlLbl val="0"/>
      </c:catAx>
      <c:valAx>
        <c:axId val="4716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E-494C-B5AF-0F7CFE7F63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1E-494C-B5AF-0F7CFE7F63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1E-494C-B5AF-0F7CFE7F63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1E-494C-B5AF-0F7CFE7F63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Sheet1!$C$76:$C$79</c:f>
              <c:strCache>
                <c:ptCount val="4"/>
                <c:pt idx="0">
                  <c:v>18 - 25</c:v>
                </c:pt>
                <c:pt idx="1">
                  <c:v>26 - 35</c:v>
                </c:pt>
                <c:pt idx="2">
                  <c:v>36 - 45</c:v>
                </c:pt>
                <c:pt idx="3">
                  <c:v>45 ට වැඩි</c:v>
                </c:pt>
              </c:strCache>
            </c:strRef>
          </c:cat>
          <c:val>
            <c:numRef>
              <c:f>Sheet1!$D$76:$D$79</c:f>
              <c:numCache>
                <c:formatCode>###0</c:formatCode>
                <c:ptCount val="4"/>
                <c:pt idx="0">
                  <c:v>20</c:v>
                </c:pt>
                <c:pt idx="1">
                  <c:v>39</c:v>
                </c:pt>
                <c:pt idx="2">
                  <c:v>28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C65-A6FD-7B8E80D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985208-CCC0-425D-B034-650529335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E9-4BE7-9AF5-348361DB9B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BDC299-EA95-48D4-9C78-9DD6A8096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E9-4BE7-9AF5-348361DB9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Sheet1!$C$50:$C$51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Sheet1!$D$50:$D$51</c:f>
              <c:numCache>
                <c:formatCode>###0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Sheet1!$E$50:$E$51</c15:f>
                <c15:dlblRangeCache>
                  <c:ptCount val="2"/>
                  <c:pt idx="0">
                    <c:v>41.0</c:v>
                  </c:pt>
                  <c:pt idx="1">
                    <c:v>59.0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16-4B62-999A-8AD3FBD5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77360"/>
        <c:axId val="526879328"/>
      </c:barChart>
      <c:catAx>
        <c:axId val="526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9328"/>
        <c:crosses val="autoZero"/>
        <c:auto val="1"/>
        <c:lblAlgn val="ctr"/>
        <c:lblOffset val="100"/>
        <c:noMultiLvlLbl val="0"/>
      </c:catAx>
      <c:valAx>
        <c:axId val="5268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0-4C1D-9A60-1EC1AB804E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30-4C1D-9A60-1EC1AB804E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Sheet1!$C$456:$C$457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Sheet1!$D$456:$D$457</c:f>
              <c:numCache>
                <c:formatCode>###0</c:formatCode>
                <c:ptCount val="2"/>
                <c:pt idx="0">
                  <c:v>65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4D1B-B30E-78342BD4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9-4647-A6FC-E2A65B103D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9-4647-A6FC-E2A65B103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Sheet1!$C$50:$C$51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Sheet1!$D$50:$D$51</c:f>
              <c:numCache>
                <c:formatCode>###0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4-44AE-BF35-C7D804D6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34440E-061E-45F2-B698-B4AC20BFA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37-4932-A4FE-29EC052F9A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FCCA70-B60C-473D-A6FB-480642295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37-4932-A4FE-29EC052F9A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C80079-06E5-485D-911E-70BB85D0C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37-4932-A4FE-29EC052F9A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175016-A0DA-4974-9692-E9D156F59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37-4932-A4FE-29EC052F9A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Sheet1!$C$177:$C$180</c:f>
              <c:strCache>
                <c:ptCount val="4"/>
                <c:pt idx="0">
                  <c:v>සෘජු සම්බන්ධය (මුහුණට මුහුණලා සිදුවන සන්නිවේදනය)</c:v>
                </c:pt>
                <c:pt idx="1">
                  <c:v>දුරකථන ඇමතුම් මගින්</c:v>
                </c:pt>
                <c:pt idx="2">
                  <c:v>Whatapp මගින්</c:v>
                </c:pt>
                <c:pt idx="3">
                  <c:v>වෙනත්</c:v>
                </c:pt>
              </c:strCache>
            </c:strRef>
          </c:cat>
          <c:val>
            <c:numRef>
              <c:f>Sheet1!$D$177:$D$180</c:f>
              <c:numCache>
                <c:formatCode>###0</c:formatCode>
                <c:ptCount val="4"/>
                <c:pt idx="0">
                  <c:v>65</c:v>
                </c:pt>
                <c:pt idx="1">
                  <c:v>39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Sheet1!$E$177:$E$180</c15:f>
                <c15:dlblRangeCache>
                  <c:ptCount val="4"/>
                  <c:pt idx="0">
                    <c:v>58.6</c:v>
                  </c:pt>
                  <c:pt idx="1">
                    <c:v>35.1</c:v>
                  </c:pt>
                  <c:pt idx="2">
                    <c:v>4.5</c:v>
                  </c:pt>
                  <c:pt idx="3">
                    <c:v>1.8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5A7-4AB0-9BF9-D3017A6A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533024"/>
        <c:axId val="538536960"/>
      </c:barChart>
      <c:catAx>
        <c:axId val="5385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6960"/>
        <c:crosses val="autoZero"/>
        <c:auto val="1"/>
        <c:lblAlgn val="ctr"/>
        <c:lblOffset val="100"/>
        <c:noMultiLvlLbl val="0"/>
      </c:catAx>
      <c:valAx>
        <c:axId val="538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1C6EEB-F3F4-45DB-AAF7-B2F0A8FCD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97-406B-9215-01CA44C067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FED423-FDDC-4238-A118-68AF0BA96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97-406B-9215-01CA44C067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6E9D08-DE8E-4213-B225-A27ACC4C2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97-406B-9215-01CA44C067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ACCF47-FF36-4439-ADCD-2F7FBE7E9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97-406B-9215-01CA44C067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0D7A74-B479-462B-B421-92CC04DE6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97-406B-9215-01CA44C06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Sheet1!$C$226:$C$230</c:f>
              <c:strCache>
                <c:ptCount val="5"/>
                <c:pt idx="0">
                  <c:v>දුරකථන ඇමතුම් මගින්</c:v>
                </c:pt>
                <c:pt idx="1">
                  <c:v>විද්‍යුත් තැපෑල</c:v>
                </c:pt>
                <c:pt idx="2">
                  <c:v>Whatapp මගින්</c:v>
                </c:pt>
                <c:pt idx="3">
                  <c:v>ආයතනික වෙබ් පිටු මගින්</c:v>
                </c:pt>
                <c:pt idx="4">
                  <c:v>වෙනත්</c:v>
                </c:pt>
              </c:strCache>
            </c:strRef>
          </c:cat>
          <c:val>
            <c:numRef>
              <c:f>Sheet1!$D$226:$D$230</c:f>
              <c:numCache>
                <c:formatCode>###0</c:formatCode>
                <c:ptCount val="5"/>
                <c:pt idx="0">
                  <c:v>90</c:v>
                </c:pt>
                <c:pt idx="1">
                  <c:v>6</c:v>
                </c:pt>
                <c:pt idx="2">
                  <c:v>21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Sheet1!$E$226:$E$230</c15:f>
                <c15:dlblRangeCache>
                  <c:ptCount val="5"/>
                  <c:pt idx="0">
                    <c:v>71.4</c:v>
                  </c:pt>
                  <c:pt idx="1">
                    <c:v>4.8</c:v>
                  </c:pt>
                  <c:pt idx="2">
                    <c:v>16.7</c:v>
                  </c:pt>
                  <c:pt idx="3">
                    <c:v>6.3</c:v>
                  </c:pt>
                  <c:pt idx="4">
                    <c:v>0.8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BCF-458C-8834-E69236C6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88584"/>
        <c:axId val="535894488"/>
      </c:barChart>
      <c:catAx>
        <c:axId val="53588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4488"/>
        <c:crosses val="autoZero"/>
        <c:auto val="1"/>
        <c:lblAlgn val="ctr"/>
        <c:lblOffset val="100"/>
        <c:noMultiLvlLbl val="0"/>
      </c:catAx>
      <c:valAx>
        <c:axId val="5358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44A238-D3EA-4434-8E81-3E2FED808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EF5-4937-9866-17F5A88F1B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73D95C-EB2B-4408-8729-5BE3C46D4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F5-4937-9866-17F5A88F1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Sheet1!$C$456:$C$457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Sheet1!$D$456:$D$457</c:f>
              <c:numCache>
                <c:formatCode>###0</c:formatCode>
                <c:ptCount val="2"/>
                <c:pt idx="0">
                  <c:v>65</c:v>
                </c:pt>
                <c:pt idx="1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Sheet1!$E$456:$E$457</c15:f>
                <c15:dlblRangeCache>
                  <c:ptCount val="2"/>
                  <c:pt idx="0">
                    <c:v>67.0</c:v>
                  </c:pt>
                  <c:pt idx="1">
                    <c:v>33.0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C6-42A3-9227-ED78637A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68688"/>
        <c:axId val="684069016"/>
      </c:barChart>
      <c:catAx>
        <c:axId val="6840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69016"/>
        <c:crosses val="autoZero"/>
        <c:auto val="1"/>
        <c:lblAlgn val="ctr"/>
        <c:lblOffset val="100"/>
        <c:noMultiLvlLbl val="0"/>
      </c:catAx>
      <c:valAx>
        <c:axId val="6840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2458D4-4E8B-4CB5-9257-A44C787FB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64B-4141-95BF-42E4C67B31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9E70DF-BC68-43ED-A66D-BBF6A5439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4B-4141-95BF-42E4C67B31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55A5A4-9D21-437D-A751-B211BDF18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4B-4141-95BF-42E4C67B31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1EC264-FB5D-43AA-B067-FFCB0F17B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4B-4141-95BF-42E4C67B31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9E990D-D0A3-435F-8744-3CC8EDABE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4B-4141-95BF-42E4C67B3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Sheet1!$C$429:$C$433</c:f>
              <c:strCache>
                <c:ptCount val="5"/>
                <c:pt idx="0">
                  <c:v>Whatapp මගින්</c:v>
                </c:pt>
                <c:pt idx="1">
                  <c:v>ආයතන වෙබ් පිටු මඟින්</c:v>
                </c:pt>
                <c:pt idx="2">
                  <c:v>ආයතනය විසින් හඳුන්වා දුන් යෙදුමක් මගින්</c:v>
                </c:pt>
                <c:pt idx="3">
                  <c:v>දුරකථන ඇමතුම් මගින්</c:v>
                </c:pt>
                <c:pt idx="4">
                  <c:v>විද්‍යුත් තැපෑල මගින්</c:v>
                </c:pt>
              </c:strCache>
            </c:strRef>
          </c:cat>
          <c:val>
            <c:numRef>
              <c:f>Sheet1!$D$429:$D$433</c:f>
              <c:numCache>
                <c:formatCode>###0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39</c:v>
                </c:pt>
                <c:pt idx="3">
                  <c:v>31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Sheet1!$E$429:$E$433</c15:f>
                <c15:dlblRangeCache>
                  <c:ptCount val="5"/>
                  <c:pt idx="0">
                    <c:v>12.4</c:v>
                  </c:pt>
                  <c:pt idx="1">
                    <c:v>12.4</c:v>
                  </c:pt>
                  <c:pt idx="2">
                    <c:v>40.2</c:v>
                  </c:pt>
                  <c:pt idx="3">
                    <c:v>32.0</c:v>
                  </c:pt>
                  <c:pt idx="4">
                    <c:v>3.1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570-4DBE-9E21-09BD56C7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143288"/>
        <c:axId val="685139352"/>
      </c:barChart>
      <c:catAx>
        <c:axId val="68514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9352"/>
        <c:crosses val="autoZero"/>
        <c:auto val="1"/>
        <c:lblAlgn val="ctr"/>
        <c:lblOffset val="100"/>
        <c:noMultiLvlLbl val="0"/>
      </c:catAx>
      <c:valAx>
        <c:axId val="6851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D-4658-973A-36E6A2B973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0D-4658-973A-36E6A2B973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0D-4658-973A-36E6A2B973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0D-4658-973A-36E6A2B973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0D-4658-973A-36E6A2B97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Sheet1!$C$429:$C$433</c:f>
              <c:strCache>
                <c:ptCount val="5"/>
                <c:pt idx="0">
                  <c:v>Whatapp මගින්</c:v>
                </c:pt>
                <c:pt idx="1">
                  <c:v>ආයතන වෙබ් පිටු මඟින්</c:v>
                </c:pt>
                <c:pt idx="2">
                  <c:v>ආයතනය විසින් හඳුන්වා දුන් යෙදුමක් මගින්</c:v>
                </c:pt>
                <c:pt idx="3">
                  <c:v>දුරකථන ඇමතුම් මගින්</c:v>
                </c:pt>
                <c:pt idx="4">
                  <c:v>විද්‍යුත් තැපෑල මගින්</c:v>
                </c:pt>
              </c:strCache>
            </c:strRef>
          </c:cat>
          <c:val>
            <c:numRef>
              <c:f>Sheet1!$D$429:$D$433</c:f>
              <c:numCache>
                <c:formatCode>###0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39</c:v>
                </c:pt>
                <c:pt idx="3">
                  <c:v>31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4-453B-B217-C46A4992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B055B1-4048-47D9-A297-2ED63D973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8CB-4228-A457-FE44F1ADF8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027D42-4D6F-4FFE-BF93-F5BCC1AB1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8CB-4228-A457-FE44F1ADF8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08B9C4-033E-4564-90F0-55D716353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8CB-4228-A457-FE44F1ADF8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43AD2C-8882-436A-BE65-7E6ED2570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CB-4228-A457-FE44F1AD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Sheet1!$C$403:$C$406</c:f>
              <c:strCache>
                <c:ptCount val="4"/>
                <c:pt idx="0">
                  <c:v>මාසයකට එක්වරක්</c:v>
                </c:pt>
                <c:pt idx="1">
                  <c:v>මාසයකට සිවිවරක්</c:v>
                </c:pt>
                <c:pt idx="2">
                  <c:v>මාසෙකට තුන්වරක්</c:v>
                </c:pt>
                <c:pt idx="3">
                  <c:v>මාසෙකට දෙවරක්</c:v>
                </c:pt>
              </c:strCache>
            </c:strRef>
          </c:cat>
          <c:val>
            <c:numRef>
              <c:f>Sheet1!$D$403:$D$406</c:f>
              <c:numCache>
                <c:formatCode>###0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16</c:v>
                </c:pt>
                <c:pt idx="3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Sheet1!$E$403:$E$406</c15:f>
                <c15:dlblRangeCache>
                  <c:ptCount val="4"/>
                  <c:pt idx="0">
                    <c:v>34.0</c:v>
                  </c:pt>
                  <c:pt idx="1">
                    <c:v>3.1</c:v>
                  </c:pt>
                  <c:pt idx="2">
                    <c:v>16.5</c:v>
                  </c:pt>
                  <c:pt idx="3">
                    <c:v>46.4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F9-4B9A-83AF-7550BC55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140664"/>
        <c:axId val="685142960"/>
      </c:barChart>
      <c:catAx>
        <c:axId val="6851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2960"/>
        <c:crosses val="autoZero"/>
        <c:auto val="1"/>
        <c:lblAlgn val="ctr"/>
        <c:lblOffset val="100"/>
        <c:noMultiLvlLbl val="0"/>
      </c:catAx>
      <c:valAx>
        <c:axId val="6851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4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D-47D5-AC2D-BE3F8964F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D-47D5-AC2D-BE3F8964F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CD-47D5-AC2D-BE3F8964F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CD-47D5-AC2D-BE3F8964F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Sheet1!$C$403:$C$406</c:f>
              <c:strCache>
                <c:ptCount val="4"/>
                <c:pt idx="0">
                  <c:v>මාසයකට එක්වරක්</c:v>
                </c:pt>
                <c:pt idx="1">
                  <c:v>මාසයකට සිවිවරක්</c:v>
                </c:pt>
                <c:pt idx="2">
                  <c:v>මාසෙකට තුන්වරක්</c:v>
                </c:pt>
                <c:pt idx="3">
                  <c:v>මාසෙකට දෙවරක්</c:v>
                </c:pt>
              </c:strCache>
            </c:strRef>
          </c:cat>
          <c:val>
            <c:numRef>
              <c:f>Sheet1!$D$403:$D$406</c:f>
              <c:numCache>
                <c:formatCode>###0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16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D-4656-A527-C404E91D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C12107-9F0E-4F73-B7B7-4715A36AE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9F-4099-A3E7-E2FDC75493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FBC3CF-AE6F-4A89-BF74-B5C8C1AAD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9F-4099-A3E7-E2FDC75493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4731A6-CCFE-4C96-B718-2CF4040DB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9F-4099-A3E7-E2FDC75493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825F36-1838-4977-82F2-BB5EC7614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9F-4099-A3E7-E2FDC75493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Sheet1!$C$377:$C$380</c:f>
              <c:strCache>
                <c:ptCount val="4"/>
                <c:pt idx="0">
                  <c:v>අති විශිෂ්ටයි</c:v>
                </c:pt>
                <c:pt idx="1">
                  <c:v>දුර්වලයි</c:v>
                </c:pt>
                <c:pt idx="2">
                  <c:v>විශිෂ්ටයි</c:v>
                </c:pt>
                <c:pt idx="3">
                  <c:v>සාමාන්‍යයයි</c:v>
                </c:pt>
              </c:strCache>
            </c:strRef>
          </c:cat>
          <c:val>
            <c:numRef>
              <c:f>Sheet1!$D$377:$D$380</c:f>
              <c:numCache>
                <c:formatCode>###0</c:formatCode>
                <c:ptCount val="4"/>
                <c:pt idx="0">
                  <c:v>13</c:v>
                </c:pt>
                <c:pt idx="1">
                  <c:v>3</c:v>
                </c:pt>
                <c:pt idx="2">
                  <c:v>40</c:v>
                </c:pt>
                <c:pt idx="3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Sheet1!$E$377:$E$380</c15:f>
                <c15:dlblRangeCache>
                  <c:ptCount val="4"/>
                  <c:pt idx="0">
                    <c:v>13.4</c:v>
                  </c:pt>
                  <c:pt idx="1">
                    <c:v>3.1</c:v>
                  </c:pt>
                  <c:pt idx="2">
                    <c:v>41.2</c:v>
                  </c:pt>
                  <c:pt idx="3">
                    <c:v>42.3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03-437E-9907-AC50C6A3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499648"/>
        <c:axId val="684500960"/>
      </c:barChart>
      <c:catAx>
        <c:axId val="684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00960"/>
        <c:crosses val="autoZero"/>
        <c:auto val="1"/>
        <c:lblAlgn val="ctr"/>
        <c:lblOffset val="100"/>
        <c:noMultiLvlLbl val="0"/>
      </c:catAx>
      <c:valAx>
        <c:axId val="68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506</xdr:row>
      <xdr:rowOff>161925</xdr:rowOff>
    </xdr:from>
    <xdr:to>
      <xdr:col>5</xdr:col>
      <xdr:colOff>581025</xdr:colOff>
      <xdr:row>521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88B36-03AC-021F-F287-C7F8C29AC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506</xdr:row>
      <xdr:rowOff>180975</xdr:rowOff>
    </xdr:from>
    <xdr:to>
      <xdr:col>11</xdr:col>
      <xdr:colOff>390525</xdr:colOff>
      <xdr:row>521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7023B-6B73-FDB2-CCEC-C47CA33F7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459</xdr:row>
      <xdr:rowOff>104775</xdr:rowOff>
    </xdr:from>
    <xdr:to>
      <xdr:col>11</xdr:col>
      <xdr:colOff>466725</xdr:colOff>
      <xdr:row>472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F65B5-F2A3-9C0B-AEFF-1F594CEC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1209675</xdr:colOff>
      <xdr:row>460</xdr:row>
      <xdr:rowOff>76200</xdr:rowOff>
    </xdr:from>
    <xdr:to>
      <xdr:col>5</xdr:col>
      <xdr:colOff>419100</xdr:colOff>
      <xdr:row>473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7508AF-F2CD-14FD-D04F-A52500FB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752475</xdr:colOff>
      <xdr:row>436</xdr:row>
      <xdr:rowOff>38100</xdr:rowOff>
    </xdr:from>
    <xdr:to>
      <xdr:col>4</xdr:col>
      <xdr:colOff>866775</xdr:colOff>
      <xdr:row>449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43CEBB-392A-9663-565D-076A424E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781050</xdr:colOff>
      <xdr:row>435</xdr:row>
      <xdr:rowOff>152400</xdr:rowOff>
    </xdr:from>
    <xdr:to>
      <xdr:col>10</xdr:col>
      <xdr:colOff>828675</xdr:colOff>
      <xdr:row>448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9CA423-9FDB-BCE6-6C26-D5233970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1076325</xdr:colOff>
      <xdr:row>408</xdr:row>
      <xdr:rowOff>161925</xdr:rowOff>
    </xdr:from>
    <xdr:to>
      <xdr:col>5</xdr:col>
      <xdr:colOff>285750</xdr:colOff>
      <xdr:row>421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9D8F63-34C7-121A-BF13-946FBA70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600075</xdr:colOff>
      <xdr:row>408</xdr:row>
      <xdr:rowOff>133350</xdr:rowOff>
    </xdr:from>
    <xdr:to>
      <xdr:col>10</xdr:col>
      <xdr:colOff>647700</xdr:colOff>
      <xdr:row>421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117790-FF23-44D2-EDC8-151CD623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857250</xdr:colOff>
      <xdr:row>382</xdr:row>
      <xdr:rowOff>114300</xdr:rowOff>
    </xdr:from>
    <xdr:to>
      <xdr:col>5</xdr:col>
      <xdr:colOff>66675</xdr:colOff>
      <xdr:row>395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009FB6-4DBF-45DF-2970-ADA6A0E5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600075</xdr:colOff>
      <xdr:row>383</xdr:row>
      <xdr:rowOff>152400</xdr:rowOff>
    </xdr:from>
    <xdr:to>
      <xdr:col>10</xdr:col>
      <xdr:colOff>647700</xdr:colOff>
      <xdr:row>396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1441C0-CD6D-29C0-A27C-4B36453A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962025</xdr:colOff>
      <xdr:row>357</xdr:row>
      <xdr:rowOff>114300</xdr:rowOff>
    </xdr:from>
    <xdr:to>
      <xdr:col>5</xdr:col>
      <xdr:colOff>171450</xdr:colOff>
      <xdr:row>370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C5C0E6-2277-C4DF-5F44-A5BBFBDF5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628650</xdr:colOff>
      <xdr:row>357</xdr:row>
      <xdr:rowOff>190500</xdr:rowOff>
    </xdr:from>
    <xdr:to>
      <xdr:col>10</xdr:col>
      <xdr:colOff>676275</xdr:colOff>
      <xdr:row>371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835DEA-17C8-A89E-E1EE-F586B118E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180975</xdr:colOff>
      <xdr:row>335</xdr:row>
      <xdr:rowOff>76200</xdr:rowOff>
    </xdr:from>
    <xdr:to>
      <xdr:col>5</xdr:col>
      <xdr:colOff>800100</xdr:colOff>
      <xdr:row>348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B1192C-8259-B513-98A7-04BC35AA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190500</xdr:colOff>
      <xdr:row>335</xdr:row>
      <xdr:rowOff>142875</xdr:rowOff>
    </xdr:from>
    <xdr:to>
      <xdr:col>11</xdr:col>
      <xdr:colOff>238125</xdr:colOff>
      <xdr:row>348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DB5ECE-9702-5783-E72E-C53593BA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1181100</xdr:colOff>
      <xdr:row>288</xdr:row>
      <xdr:rowOff>180975</xdr:rowOff>
    </xdr:from>
    <xdr:to>
      <xdr:col>5</xdr:col>
      <xdr:colOff>390525</xdr:colOff>
      <xdr:row>301</xdr:row>
      <xdr:rowOff>200025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1BA9A3-5D0E-592E-32AB-5A1E261D8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828675</xdr:colOff>
      <xdr:row>288</xdr:row>
      <xdr:rowOff>200025</xdr:rowOff>
    </xdr:from>
    <xdr:to>
      <xdr:col>10</xdr:col>
      <xdr:colOff>876300</xdr:colOff>
      <xdr:row>302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CDA8E2B-1ADD-0ABB-83C3-14533AA93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1343025</xdr:colOff>
      <xdr:row>264</xdr:row>
      <xdr:rowOff>104775</xdr:rowOff>
    </xdr:from>
    <xdr:to>
      <xdr:col>5</xdr:col>
      <xdr:colOff>552450</xdr:colOff>
      <xdr:row>277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252BEF5-C00D-1D92-EF8A-2AF52305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809625</xdr:colOff>
      <xdr:row>264</xdr:row>
      <xdr:rowOff>161925</xdr:rowOff>
    </xdr:from>
    <xdr:to>
      <xdr:col>10</xdr:col>
      <xdr:colOff>857250</xdr:colOff>
      <xdr:row>277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BB1051-99AE-1279-7A5B-62A03DB6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1162050</xdr:colOff>
      <xdr:row>208</xdr:row>
      <xdr:rowOff>171450</xdr:rowOff>
    </xdr:from>
    <xdr:to>
      <xdr:col>5</xdr:col>
      <xdr:colOff>371475</xdr:colOff>
      <xdr:row>221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D4A449-7777-F908-659B-DD4562F6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542925</xdr:colOff>
      <xdr:row>208</xdr:row>
      <xdr:rowOff>161925</xdr:rowOff>
    </xdr:from>
    <xdr:to>
      <xdr:col>10</xdr:col>
      <xdr:colOff>590550</xdr:colOff>
      <xdr:row>221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36462F2-864A-A5D6-8BAA-08E5B0EA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1371600</xdr:colOff>
      <xdr:row>158</xdr:row>
      <xdr:rowOff>114300</xdr:rowOff>
    </xdr:from>
    <xdr:to>
      <xdr:col>5</xdr:col>
      <xdr:colOff>581025</xdr:colOff>
      <xdr:row>171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90BD15-B26E-3E16-0419-F9AF01FE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838200</xdr:colOff>
      <xdr:row>158</xdr:row>
      <xdr:rowOff>133350</xdr:rowOff>
    </xdr:from>
    <xdr:to>
      <xdr:col>10</xdr:col>
      <xdr:colOff>885825</xdr:colOff>
      <xdr:row>171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B5B82EA-5ABD-5EB3-C567-68F694CE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76200</xdr:colOff>
      <xdr:row>131</xdr:row>
      <xdr:rowOff>142875</xdr:rowOff>
    </xdr:from>
    <xdr:to>
      <xdr:col>5</xdr:col>
      <xdr:colOff>695325</xdr:colOff>
      <xdr:row>144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F582ABF-7440-BCB8-2776-36AB3AB5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876300</xdr:colOff>
      <xdr:row>132</xdr:row>
      <xdr:rowOff>76200</xdr:rowOff>
    </xdr:from>
    <xdr:to>
      <xdr:col>11</xdr:col>
      <xdr:colOff>19050</xdr:colOff>
      <xdr:row>145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3900E1-2D01-D9B7-C6A0-6025DC7C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1114425</xdr:colOff>
      <xdr:row>109</xdr:row>
      <xdr:rowOff>104775</xdr:rowOff>
    </xdr:from>
    <xdr:to>
      <xdr:col>5</xdr:col>
      <xdr:colOff>323850</xdr:colOff>
      <xdr:row>122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20E06F5-BEE4-91BB-2F20-C9001A7E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790575</xdr:colOff>
      <xdr:row>109</xdr:row>
      <xdr:rowOff>66675</xdr:rowOff>
    </xdr:from>
    <xdr:to>
      <xdr:col>10</xdr:col>
      <xdr:colOff>838200</xdr:colOff>
      <xdr:row>122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DB7A8D7-F57A-010D-3C01-5DC062D1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228600</xdr:colOff>
      <xdr:row>82</xdr:row>
      <xdr:rowOff>200025</xdr:rowOff>
    </xdr:from>
    <xdr:to>
      <xdr:col>5</xdr:col>
      <xdr:colOff>847725</xdr:colOff>
      <xdr:row>96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B7B9DA4-16CB-CE4B-2802-BA59A656E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514350</xdr:colOff>
      <xdr:row>83</xdr:row>
      <xdr:rowOff>66675</xdr:rowOff>
    </xdr:from>
    <xdr:to>
      <xdr:col>11</xdr:col>
      <xdr:colOff>561975</xdr:colOff>
      <xdr:row>96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729AD30-3017-56CB-3ADC-01D40BEA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19050</xdr:colOff>
      <xdr:row>55</xdr:row>
      <xdr:rowOff>161925</xdr:rowOff>
    </xdr:from>
    <xdr:to>
      <xdr:col>5</xdr:col>
      <xdr:colOff>638175</xdr:colOff>
      <xdr:row>68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388B898-9AB3-F932-8084-930B7EF6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219075</xdr:colOff>
      <xdr:row>56</xdr:row>
      <xdr:rowOff>19050</xdr:rowOff>
    </xdr:from>
    <xdr:to>
      <xdr:col>11</xdr:col>
      <xdr:colOff>266700</xdr:colOff>
      <xdr:row>69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1CB4088-DE20-5FAA-65C5-31E9FFC6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533400</xdr:colOff>
      <xdr:row>182</xdr:row>
      <xdr:rowOff>190500</xdr:rowOff>
    </xdr:from>
    <xdr:to>
      <xdr:col>6</xdr:col>
      <xdr:colOff>247650</xdr:colOff>
      <xdr:row>196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3D704C9-7471-409D-7CB5-F5887A4C5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371475</xdr:colOff>
      <xdr:row>232</xdr:row>
      <xdr:rowOff>19050</xdr:rowOff>
    </xdr:from>
    <xdr:to>
      <xdr:col>6</xdr:col>
      <xdr:colOff>85725</xdr:colOff>
      <xdr:row>245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A0CAEC5-D663-CF88-903E-3388A77E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03"/>
  <sheetViews>
    <sheetView tabSelected="1" topLeftCell="A48" workbookViewId="0">
      <selection activeCell="N357" sqref="N357"/>
    </sheetView>
  </sheetViews>
  <sheetFormatPr defaultRowHeight="15" x14ac:dyDescent="0.25"/>
  <cols>
    <col min="1" max="1" width="9.140625" style="1"/>
    <col min="2" max="2" width="21.140625" style="31" customWidth="1"/>
    <col min="3" max="3" width="22.7109375" style="1" customWidth="1"/>
    <col min="4" max="4" width="23" style="1" customWidth="1"/>
    <col min="5" max="20" width="13.5703125" style="1" customWidth="1"/>
    <col min="21" max="16384" width="9.140625" style="1"/>
  </cols>
  <sheetData>
    <row r="2" spans="2:2" x14ac:dyDescent="0.25">
      <c r="B2" s="32" t="s">
        <v>0</v>
      </c>
    </row>
    <row r="3" spans="2:2" x14ac:dyDescent="0.25">
      <c r="B3" s="32" t="s">
        <v>1</v>
      </c>
    </row>
    <row r="4" spans="2:2" x14ac:dyDescent="0.25">
      <c r="B4" s="32" t="s">
        <v>2</v>
      </c>
    </row>
    <row r="5" spans="2:2" x14ac:dyDescent="0.25">
      <c r="B5" s="32" t="s">
        <v>3</v>
      </c>
    </row>
    <row r="6" spans="2:2" x14ac:dyDescent="0.25">
      <c r="B6" s="32" t="s">
        <v>4</v>
      </c>
    </row>
    <row r="7" spans="2:2" x14ac:dyDescent="0.25">
      <c r="B7" s="32" t="s">
        <v>5</v>
      </c>
    </row>
    <row r="8" spans="2:2" x14ac:dyDescent="0.25">
      <c r="B8" s="32" t="s">
        <v>6</v>
      </c>
    </row>
    <row r="9" spans="2:2" x14ac:dyDescent="0.25">
      <c r="B9" s="32" t="s">
        <v>7</v>
      </c>
    </row>
    <row r="10" spans="2:2" x14ac:dyDescent="0.25">
      <c r="B10" s="32" t="s">
        <v>8</v>
      </c>
    </row>
    <row r="11" spans="2:2" x14ac:dyDescent="0.25">
      <c r="B11" s="32" t="s">
        <v>9</v>
      </c>
    </row>
    <row r="12" spans="2:2" x14ac:dyDescent="0.25">
      <c r="B12" s="32" t="s">
        <v>10</v>
      </c>
    </row>
    <row r="13" spans="2:2" x14ac:dyDescent="0.25">
      <c r="B13" s="32" t="s">
        <v>11</v>
      </c>
    </row>
    <row r="14" spans="2:2" x14ac:dyDescent="0.25">
      <c r="B14" s="32" t="s">
        <v>12</v>
      </c>
    </row>
    <row r="15" spans="2:2" x14ac:dyDescent="0.25">
      <c r="B15" s="32" t="s">
        <v>13</v>
      </c>
    </row>
    <row r="16" spans="2:2" x14ac:dyDescent="0.25">
      <c r="B16" s="32" t="s">
        <v>14</v>
      </c>
    </row>
    <row r="17" spans="2:4" x14ac:dyDescent="0.25">
      <c r="B17" s="32" t="s">
        <v>15</v>
      </c>
    </row>
    <row r="18" spans="2:4" x14ac:dyDescent="0.25">
      <c r="B18" s="32" t="s">
        <v>16</v>
      </c>
    </row>
    <row r="21" spans="2:4" ht="18" x14ac:dyDescent="0.25">
      <c r="B21" s="33" t="s">
        <v>17</v>
      </c>
    </row>
    <row r="23" spans="2:4" ht="21" customHeight="1" x14ac:dyDescent="0.25">
      <c r="B23" s="80" t="s">
        <v>18</v>
      </c>
      <c r="C23" s="81"/>
      <c r="D23" s="82"/>
    </row>
    <row r="24" spans="2:4" ht="17.100000000000001" customHeight="1" x14ac:dyDescent="0.25">
      <c r="B24" s="83" t="s">
        <v>19</v>
      </c>
      <c r="C24" s="84"/>
      <c r="D24" s="2" t="s">
        <v>20</v>
      </c>
    </row>
    <row r="25" spans="2:4" ht="17.100000000000001" customHeight="1" x14ac:dyDescent="0.25">
      <c r="B25" s="85" t="s">
        <v>21</v>
      </c>
      <c r="C25" s="86"/>
      <c r="D25" s="3" t="s">
        <v>22</v>
      </c>
    </row>
    <row r="26" spans="2:4" ht="17.100000000000001" customHeight="1" x14ac:dyDescent="0.25">
      <c r="B26" s="87" t="s">
        <v>23</v>
      </c>
      <c r="C26" s="4" t="s">
        <v>24</v>
      </c>
      <c r="D26" s="3" t="s">
        <v>25</v>
      </c>
    </row>
    <row r="27" spans="2:4" ht="17.100000000000001" customHeight="1" x14ac:dyDescent="0.25">
      <c r="B27" s="87"/>
      <c r="C27" s="4" t="s">
        <v>26</v>
      </c>
      <c r="D27" s="3" t="s">
        <v>27</v>
      </c>
    </row>
    <row r="28" spans="2:4" ht="17.100000000000001" customHeight="1" x14ac:dyDescent="0.25">
      <c r="B28" s="87"/>
      <c r="C28" s="4" t="s">
        <v>28</v>
      </c>
      <c r="D28" s="3" t="s">
        <v>27</v>
      </c>
    </row>
    <row r="29" spans="2:4" ht="17.100000000000001" customHeight="1" x14ac:dyDescent="0.25">
      <c r="B29" s="87"/>
      <c r="C29" s="4" t="s">
        <v>29</v>
      </c>
      <c r="D29" s="3" t="s">
        <v>27</v>
      </c>
    </row>
    <row r="30" spans="2:4" ht="30" customHeight="1" x14ac:dyDescent="0.25">
      <c r="B30" s="87"/>
      <c r="C30" s="4" t="s">
        <v>30</v>
      </c>
      <c r="D30" s="5">
        <v>100</v>
      </c>
    </row>
    <row r="31" spans="2:4" ht="45.95" customHeight="1" x14ac:dyDescent="0.25">
      <c r="B31" s="87" t="s">
        <v>31</v>
      </c>
      <c r="C31" s="4" t="s">
        <v>32</v>
      </c>
      <c r="D31" s="3" t="s">
        <v>33</v>
      </c>
    </row>
    <row r="32" spans="2:4" ht="30" customHeight="1" x14ac:dyDescent="0.25">
      <c r="B32" s="87"/>
      <c r="C32" s="4" t="s">
        <v>34</v>
      </c>
      <c r="D32" s="3" t="s">
        <v>35</v>
      </c>
    </row>
    <row r="33" spans="2:20" ht="409.6" customHeight="1" x14ac:dyDescent="0.25">
      <c r="B33" s="85" t="s">
        <v>36</v>
      </c>
      <c r="C33" s="86"/>
      <c r="D33" s="3" t="s">
        <v>37</v>
      </c>
    </row>
    <row r="34" spans="2:20" ht="17.100000000000001" customHeight="1" x14ac:dyDescent="0.25">
      <c r="B34" s="87" t="s">
        <v>38</v>
      </c>
      <c r="C34" s="4" t="s">
        <v>39</v>
      </c>
      <c r="D34" s="6" t="s">
        <v>40</v>
      </c>
    </row>
    <row r="35" spans="2:20" ht="17.100000000000001" customHeight="1" x14ac:dyDescent="0.25">
      <c r="B35" s="88"/>
      <c r="C35" s="7" t="s">
        <v>41</v>
      </c>
      <c r="D35" s="8" t="s">
        <v>42</v>
      </c>
    </row>
    <row r="38" spans="2:20" x14ac:dyDescent="0.25">
      <c r="B38" s="34" t="s">
        <v>43</v>
      </c>
    </row>
    <row r="40" spans="2:20" ht="21" customHeight="1" x14ac:dyDescent="0.25">
      <c r="B40" s="80" t="s">
        <v>44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2"/>
    </row>
    <row r="41" spans="2:20" ht="179.1" customHeight="1" x14ac:dyDescent="0.25">
      <c r="B41" s="89"/>
      <c r="C41" s="90"/>
      <c r="D41" s="9" t="s">
        <v>45</v>
      </c>
      <c r="E41" s="10" t="s">
        <v>46</v>
      </c>
      <c r="F41" s="10" t="s">
        <v>47</v>
      </c>
      <c r="G41" s="10" t="s">
        <v>48</v>
      </c>
      <c r="H41" s="10" t="s">
        <v>49</v>
      </c>
      <c r="I41" s="10" t="s">
        <v>50</v>
      </c>
      <c r="J41" s="10" t="s">
        <v>51</v>
      </c>
      <c r="K41" s="10" t="s">
        <v>52</v>
      </c>
      <c r="L41" s="10" t="s">
        <v>53</v>
      </c>
      <c r="M41" s="10" t="s">
        <v>54</v>
      </c>
      <c r="N41" s="10" t="s">
        <v>55</v>
      </c>
      <c r="O41" s="10" t="s">
        <v>56</v>
      </c>
      <c r="P41" s="10" t="s">
        <v>57</v>
      </c>
      <c r="Q41" s="10" t="s">
        <v>58</v>
      </c>
      <c r="R41" s="10" t="s">
        <v>59</v>
      </c>
      <c r="S41" s="10" t="s">
        <v>60</v>
      </c>
      <c r="T41" s="11" t="s">
        <v>61</v>
      </c>
    </row>
    <row r="42" spans="2:20" ht="17.100000000000001" customHeight="1" x14ac:dyDescent="0.25">
      <c r="B42" s="91" t="s">
        <v>62</v>
      </c>
      <c r="C42" s="12" t="s">
        <v>63</v>
      </c>
      <c r="D42" s="13">
        <v>100</v>
      </c>
      <c r="E42" s="14">
        <v>100</v>
      </c>
      <c r="F42" s="14">
        <v>100</v>
      </c>
      <c r="G42" s="14">
        <v>100</v>
      </c>
      <c r="H42" s="14">
        <v>100</v>
      </c>
      <c r="I42" s="14">
        <v>100</v>
      </c>
      <c r="J42" s="14">
        <v>100</v>
      </c>
      <c r="K42" s="14">
        <v>100</v>
      </c>
      <c r="L42" s="14">
        <v>100</v>
      </c>
      <c r="M42" s="14">
        <v>100</v>
      </c>
      <c r="N42" s="14">
        <v>100</v>
      </c>
      <c r="O42" s="14">
        <v>100</v>
      </c>
      <c r="P42" s="14">
        <v>100</v>
      </c>
      <c r="Q42" s="14">
        <v>100</v>
      </c>
      <c r="R42" s="14">
        <v>100</v>
      </c>
      <c r="S42" s="14">
        <v>100</v>
      </c>
      <c r="T42" s="15">
        <v>100</v>
      </c>
    </row>
    <row r="43" spans="2:20" ht="17.100000000000001" customHeight="1" x14ac:dyDescent="0.25">
      <c r="B43" s="88"/>
      <c r="C43" s="7" t="s">
        <v>64</v>
      </c>
      <c r="D43" s="16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8">
        <v>0</v>
      </c>
    </row>
    <row r="46" spans="2:20" ht="18" x14ac:dyDescent="0.25">
      <c r="B46" s="33" t="s">
        <v>65</v>
      </c>
    </row>
    <row r="48" spans="2:20" ht="21" customHeight="1" x14ac:dyDescent="0.25">
      <c r="B48" s="80" t="s">
        <v>45</v>
      </c>
      <c r="C48" s="81"/>
      <c r="D48" s="81"/>
      <c r="E48" s="81"/>
      <c r="F48" s="81"/>
      <c r="G48" s="82"/>
    </row>
    <row r="49" spans="2:7" ht="29.1" customHeight="1" x14ac:dyDescent="0.25">
      <c r="B49" s="35"/>
      <c r="C49" s="30"/>
      <c r="D49" s="26" t="s">
        <v>104</v>
      </c>
      <c r="E49" s="27" t="s">
        <v>105</v>
      </c>
      <c r="F49" s="27" t="s">
        <v>106</v>
      </c>
      <c r="G49" s="28" t="s">
        <v>107</v>
      </c>
    </row>
    <row r="50" spans="2:7" ht="17.100000000000001" customHeight="1" x14ac:dyDescent="0.25">
      <c r="B50" s="36"/>
      <c r="C50" s="12" t="s">
        <v>66</v>
      </c>
      <c r="D50" s="13">
        <v>41</v>
      </c>
      <c r="E50" s="19">
        <v>41</v>
      </c>
      <c r="F50" s="19">
        <v>41</v>
      </c>
      <c r="G50" s="20">
        <v>41</v>
      </c>
    </row>
    <row r="51" spans="2:7" ht="17.100000000000001" customHeight="1" x14ac:dyDescent="0.25">
      <c r="B51" s="37"/>
      <c r="C51" s="4" t="s">
        <v>67</v>
      </c>
      <c r="D51" s="21">
        <v>59</v>
      </c>
      <c r="E51" s="22">
        <v>59</v>
      </c>
      <c r="F51" s="22">
        <v>59</v>
      </c>
      <c r="G51" s="23">
        <v>100</v>
      </c>
    </row>
    <row r="52" spans="2:7" ht="17.100000000000001" customHeight="1" x14ac:dyDescent="0.25">
      <c r="B52" s="38"/>
      <c r="C52" s="39" t="s">
        <v>108</v>
      </c>
      <c r="D52" s="16">
        <v>100</v>
      </c>
      <c r="E52" s="24">
        <v>100</v>
      </c>
      <c r="F52" s="24">
        <v>100</v>
      </c>
      <c r="G52" s="25"/>
    </row>
    <row r="53" spans="2:7" ht="17.100000000000001" customHeight="1" x14ac:dyDescent="0.25">
      <c r="B53" s="38"/>
      <c r="C53" s="54"/>
      <c r="D53" s="55"/>
      <c r="E53" s="56"/>
      <c r="F53" s="56"/>
      <c r="G53" s="57"/>
    </row>
    <row r="54" spans="2:7" ht="17.100000000000001" customHeight="1" x14ac:dyDescent="0.25">
      <c r="B54" s="38"/>
      <c r="C54" s="54"/>
      <c r="D54" s="55"/>
      <c r="E54" s="56"/>
      <c r="F54" s="56"/>
      <c r="G54" s="57"/>
    </row>
    <row r="55" spans="2:7" ht="17.100000000000001" customHeight="1" x14ac:dyDescent="0.25">
      <c r="B55" s="38"/>
      <c r="C55" s="54"/>
      <c r="D55" s="55"/>
      <c r="E55" s="56"/>
      <c r="F55" s="56"/>
      <c r="G55" s="57"/>
    </row>
    <row r="56" spans="2:7" ht="17.100000000000001" customHeight="1" x14ac:dyDescent="0.25">
      <c r="B56" s="38"/>
      <c r="C56" s="54"/>
      <c r="D56" s="55"/>
      <c r="E56" s="56"/>
      <c r="F56" s="56"/>
      <c r="G56" s="57"/>
    </row>
    <row r="57" spans="2:7" ht="17.100000000000001" customHeight="1" x14ac:dyDescent="0.25">
      <c r="B57" s="38"/>
      <c r="C57" s="54"/>
      <c r="D57" s="55"/>
      <c r="E57" s="56"/>
      <c r="F57" s="56"/>
      <c r="G57" s="57"/>
    </row>
    <row r="58" spans="2:7" ht="17.100000000000001" customHeight="1" x14ac:dyDescent="0.25">
      <c r="B58" s="38"/>
      <c r="C58" s="54"/>
      <c r="D58" s="55"/>
      <c r="E58" s="56"/>
      <c r="F58" s="56"/>
      <c r="G58" s="57"/>
    </row>
    <row r="59" spans="2:7" ht="17.100000000000001" customHeight="1" x14ac:dyDescent="0.25">
      <c r="B59" s="38"/>
      <c r="C59" s="54"/>
      <c r="D59" s="55"/>
      <c r="E59" s="56"/>
      <c r="F59" s="56"/>
      <c r="G59" s="57"/>
    </row>
    <row r="60" spans="2:7" ht="17.100000000000001" customHeight="1" x14ac:dyDescent="0.25">
      <c r="B60" s="38"/>
      <c r="C60" s="54"/>
      <c r="D60" s="55"/>
      <c r="E60" s="56"/>
      <c r="F60" s="56"/>
      <c r="G60" s="57"/>
    </row>
    <row r="61" spans="2:7" ht="17.100000000000001" customHeight="1" x14ac:dyDescent="0.25">
      <c r="B61" s="38"/>
      <c r="C61" s="54"/>
      <c r="D61" s="55"/>
      <c r="E61" s="56"/>
      <c r="F61" s="56"/>
      <c r="G61" s="57"/>
    </row>
    <row r="62" spans="2:7" ht="17.100000000000001" customHeight="1" x14ac:dyDescent="0.25">
      <c r="B62" s="38"/>
      <c r="C62" s="54"/>
      <c r="D62" s="55"/>
      <c r="E62" s="56"/>
      <c r="F62" s="56"/>
      <c r="G62" s="57"/>
    </row>
    <row r="63" spans="2:7" ht="17.100000000000001" customHeight="1" x14ac:dyDescent="0.25">
      <c r="B63" s="38"/>
      <c r="C63" s="54"/>
      <c r="D63" s="55"/>
      <c r="E63" s="56"/>
      <c r="F63" s="56"/>
      <c r="G63" s="57"/>
    </row>
    <row r="64" spans="2:7" ht="17.100000000000001" customHeight="1" x14ac:dyDescent="0.25">
      <c r="B64" s="38"/>
      <c r="C64" s="54"/>
      <c r="D64" s="55"/>
      <c r="E64" s="56"/>
      <c r="F64" s="56"/>
      <c r="G64" s="57"/>
    </row>
    <row r="65" spans="2:7" ht="17.100000000000001" customHeight="1" x14ac:dyDescent="0.25">
      <c r="B65" s="38"/>
      <c r="C65" s="54"/>
      <c r="D65" s="55"/>
      <c r="E65" s="56"/>
      <c r="F65" s="56"/>
      <c r="G65" s="57"/>
    </row>
    <row r="66" spans="2:7" ht="17.100000000000001" customHeight="1" x14ac:dyDescent="0.25">
      <c r="B66" s="38"/>
      <c r="C66" s="54"/>
      <c r="D66" s="55"/>
      <c r="E66" s="56"/>
      <c r="F66" s="56"/>
      <c r="G66" s="57"/>
    </row>
    <row r="67" spans="2:7" ht="17.100000000000001" customHeight="1" x14ac:dyDescent="0.25">
      <c r="B67" s="38"/>
      <c r="C67" s="54"/>
      <c r="D67" s="55"/>
      <c r="E67" s="56"/>
      <c r="F67" s="56"/>
      <c r="G67" s="57"/>
    </row>
    <row r="68" spans="2:7" ht="17.100000000000001" customHeight="1" x14ac:dyDescent="0.25">
      <c r="B68" s="38"/>
      <c r="C68" s="54"/>
      <c r="D68" s="55"/>
      <c r="E68" s="56"/>
      <c r="F68" s="56"/>
      <c r="G68" s="57"/>
    </row>
    <row r="69" spans="2:7" ht="17.100000000000001" customHeight="1" x14ac:dyDescent="0.25">
      <c r="B69" s="38"/>
      <c r="C69" s="54"/>
      <c r="D69" s="55"/>
      <c r="E69" s="56"/>
      <c r="F69" s="56"/>
      <c r="G69" s="57"/>
    </row>
    <row r="70" spans="2:7" ht="17.100000000000001" customHeight="1" x14ac:dyDescent="0.25">
      <c r="B70" s="38"/>
      <c r="C70" s="54"/>
      <c r="D70" s="55"/>
      <c r="E70" s="56"/>
      <c r="F70" s="56"/>
      <c r="G70" s="57"/>
    </row>
    <row r="71" spans="2:7" ht="17.100000000000001" customHeight="1" x14ac:dyDescent="0.25">
      <c r="B71" s="38"/>
      <c r="C71" s="54"/>
      <c r="D71" s="55"/>
      <c r="E71" s="56"/>
      <c r="F71" s="56"/>
      <c r="G71" s="57"/>
    </row>
    <row r="72" spans="2:7" ht="17.100000000000001" customHeight="1" x14ac:dyDescent="0.25">
      <c r="B72" s="38"/>
      <c r="C72" s="54"/>
      <c r="D72" s="55"/>
      <c r="E72" s="56"/>
      <c r="F72" s="56"/>
      <c r="G72" s="57"/>
    </row>
    <row r="74" spans="2:7" ht="21" customHeight="1" x14ac:dyDescent="0.25">
      <c r="B74" s="80" t="s">
        <v>46</v>
      </c>
      <c r="C74" s="81"/>
      <c r="D74" s="81"/>
      <c r="E74" s="81"/>
      <c r="F74" s="81"/>
      <c r="G74" s="82"/>
    </row>
    <row r="75" spans="2:7" ht="29.1" customHeight="1" x14ac:dyDescent="0.25">
      <c r="B75" s="35"/>
      <c r="C75" s="30"/>
      <c r="D75" s="26" t="s">
        <v>104</v>
      </c>
      <c r="E75" s="27" t="s">
        <v>105</v>
      </c>
      <c r="F75" s="27" t="s">
        <v>106</v>
      </c>
      <c r="G75" s="28" t="s">
        <v>107</v>
      </c>
    </row>
    <row r="76" spans="2:7" ht="17.100000000000001" customHeight="1" x14ac:dyDescent="0.25">
      <c r="B76" s="36"/>
      <c r="C76" s="12" t="s">
        <v>68</v>
      </c>
      <c r="D76" s="13">
        <v>20</v>
      </c>
      <c r="E76" s="19">
        <v>20</v>
      </c>
      <c r="F76" s="19">
        <v>20</v>
      </c>
      <c r="G76" s="20">
        <v>20</v>
      </c>
    </row>
    <row r="77" spans="2:7" ht="17.100000000000001" customHeight="1" x14ac:dyDescent="0.25">
      <c r="B77" s="37"/>
      <c r="C77" s="4" t="s">
        <v>69</v>
      </c>
      <c r="D77" s="21">
        <v>39</v>
      </c>
      <c r="E77" s="22">
        <v>39</v>
      </c>
      <c r="F77" s="22">
        <v>39</v>
      </c>
      <c r="G77" s="23">
        <v>59</v>
      </c>
    </row>
    <row r="78" spans="2:7" ht="17.100000000000001" customHeight="1" x14ac:dyDescent="0.25">
      <c r="B78" s="37"/>
      <c r="C78" s="4" t="s">
        <v>70</v>
      </c>
      <c r="D78" s="21">
        <v>28</v>
      </c>
      <c r="E78" s="22">
        <v>28.000000000000004</v>
      </c>
      <c r="F78" s="22">
        <v>28.000000000000004</v>
      </c>
      <c r="G78" s="23">
        <v>87</v>
      </c>
    </row>
    <row r="79" spans="2:7" ht="17.100000000000001" customHeight="1" x14ac:dyDescent="0.25">
      <c r="B79" s="37"/>
      <c r="C79" s="4" t="s">
        <v>71</v>
      </c>
      <c r="D79" s="21">
        <v>13</v>
      </c>
      <c r="E79" s="22">
        <v>13</v>
      </c>
      <c r="F79" s="22">
        <v>13</v>
      </c>
      <c r="G79" s="23">
        <v>100</v>
      </c>
    </row>
    <row r="80" spans="2:7" ht="17.100000000000001" customHeight="1" x14ac:dyDescent="0.25">
      <c r="B80" s="38"/>
      <c r="C80" s="39" t="s">
        <v>108</v>
      </c>
      <c r="D80" s="16">
        <v>100</v>
      </c>
      <c r="E80" s="24">
        <v>100</v>
      </c>
      <c r="F80" s="24">
        <v>100</v>
      </c>
      <c r="G80" s="25"/>
    </row>
    <row r="81" spans="2:7" ht="17.100000000000001" customHeight="1" x14ac:dyDescent="0.25">
      <c r="B81" s="38"/>
      <c r="C81" s="54"/>
      <c r="D81" s="55"/>
      <c r="E81" s="56"/>
      <c r="F81" s="56"/>
      <c r="G81" s="57"/>
    </row>
    <row r="82" spans="2:7" ht="17.100000000000001" customHeight="1" x14ac:dyDescent="0.25">
      <c r="B82" s="38"/>
      <c r="C82" s="54"/>
      <c r="D82" s="55"/>
      <c r="E82" s="56"/>
      <c r="F82" s="56"/>
      <c r="G82" s="57"/>
    </row>
    <row r="83" spans="2:7" ht="17.100000000000001" customHeight="1" x14ac:dyDescent="0.25">
      <c r="B83" s="38"/>
      <c r="C83" s="54"/>
      <c r="D83" s="55"/>
      <c r="E83" s="56"/>
      <c r="F83" s="56"/>
      <c r="G83" s="57"/>
    </row>
    <row r="84" spans="2:7" ht="17.100000000000001" customHeight="1" x14ac:dyDescent="0.25">
      <c r="B84" s="38"/>
      <c r="C84" s="54"/>
      <c r="D84" s="55"/>
      <c r="E84" s="56"/>
      <c r="F84" s="56"/>
      <c r="G84" s="57"/>
    </row>
    <row r="85" spans="2:7" ht="17.100000000000001" customHeight="1" x14ac:dyDescent="0.25">
      <c r="B85" s="38"/>
      <c r="C85" s="54"/>
      <c r="D85" s="55"/>
      <c r="E85" s="56"/>
      <c r="F85" s="56"/>
      <c r="G85" s="57"/>
    </row>
    <row r="86" spans="2:7" ht="17.100000000000001" customHeight="1" x14ac:dyDescent="0.25">
      <c r="B86" s="38"/>
      <c r="C86" s="54"/>
      <c r="D86" s="55"/>
      <c r="E86" s="56"/>
      <c r="F86" s="56"/>
      <c r="G86" s="57"/>
    </row>
    <row r="87" spans="2:7" ht="17.100000000000001" customHeight="1" x14ac:dyDescent="0.25">
      <c r="B87" s="38"/>
      <c r="C87" s="54"/>
      <c r="D87" s="55"/>
      <c r="E87" s="56"/>
      <c r="F87" s="56"/>
      <c r="G87" s="57"/>
    </row>
    <row r="88" spans="2:7" ht="17.100000000000001" customHeight="1" x14ac:dyDescent="0.25">
      <c r="B88" s="38"/>
      <c r="C88" s="54"/>
      <c r="D88" s="55"/>
      <c r="E88" s="56"/>
      <c r="F88" s="56"/>
      <c r="G88" s="57"/>
    </row>
    <row r="89" spans="2:7" ht="17.100000000000001" customHeight="1" x14ac:dyDescent="0.25">
      <c r="B89" s="38"/>
      <c r="C89" s="54"/>
      <c r="D89" s="55"/>
      <c r="E89" s="56"/>
      <c r="F89" s="56"/>
      <c r="G89" s="57"/>
    </row>
    <row r="90" spans="2:7" ht="17.100000000000001" customHeight="1" x14ac:dyDescent="0.25">
      <c r="B90" s="38"/>
      <c r="C90" s="54"/>
      <c r="D90" s="55"/>
      <c r="E90" s="56"/>
      <c r="F90" s="56"/>
      <c r="G90" s="57"/>
    </row>
    <row r="91" spans="2:7" ht="17.100000000000001" customHeight="1" x14ac:dyDescent="0.25">
      <c r="B91" s="38"/>
      <c r="C91" s="54"/>
      <c r="D91" s="55"/>
      <c r="E91" s="56"/>
      <c r="F91" s="56"/>
      <c r="G91" s="57"/>
    </row>
    <row r="92" spans="2:7" ht="17.100000000000001" customHeight="1" x14ac:dyDescent="0.25">
      <c r="B92" s="38"/>
      <c r="C92" s="54"/>
      <c r="D92" s="55"/>
      <c r="E92" s="56"/>
      <c r="F92" s="56"/>
      <c r="G92" s="57"/>
    </row>
    <row r="93" spans="2:7" ht="17.100000000000001" customHeight="1" x14ac:dyDescent="0.25">
      <c r="B93" s="38"/>
      <c r="C93" s="54"/>
      <c r="D93" s="55"/>
      <c r="E93" s="56"/>
      <c r="F93" s="56"/>
      <c r="G93" s="57"/>
    </row>
    <row r="94" spans="2:7" ht="17.100000000000001" customHeight="1" x14ac:dyDescent="0.25">
      <c r="B94" s="38"/>
      <c r="C94" s="54"/>
      <c r="D94" s="55"/>
      <c r="E94" s="56"/>
      <c r="F94" s="56"/>
      <c r="G94" s="57"/>
    </row>
    <row r="95" spans="2:7" ht="17.100000000000001" customHeight="1" x14ac:dyDescent="0.25">
      <c r="B95" s="38"/>
      <c r="C95" s="54"/>
      <c r="D95" s="55"/>
      <c r="E95" s="56"/>
      <c r="F95" s="56"/>
      <c r="G95" s="57"/>
    </row>
    <row r="96" spans="2:7" ht="17.100000000000001" customHeight="1" x14ac:dyDescent="0.25">
      <c r="B96" s="38"/>
      <c r="C96" s="54"/>
      <c r="D96" s="55"/>
      <c r="E96" s="56"/>
      <c r="F96" s="56"/>
      <c r="G96" s="57"/>
    </row>
    <row r="97" spans="2:7" ht="17.100000000000001" customHeight="1" x14ac:dyDescent="0.25">
      <c r="B97" s="38"/>
      <c r="C97" s="54"/>
      <c r="D97" s="55"/>
      <c r="E97" s="56"/>
      <c r="F97" s="56"/>
      <c r="G97" s="57"/>
    </row>
    <row r="98" spans="2:7" ht="17.100000000000001" customHeight="1" x14ac:dyDescent="0.25">
      <c r="B98" s="38"/>
      <c r="C98" s="54"/>
      <c r="D98" s="55"/>
      <c r="E98" s="56"/>
      <c r="F98" s="56"/>
      <c r="G98" s="57"/>
    </row>
    <row r="100" spans="2:7" ht="21" customHeight="1" x14ac:dyDescent="0.25">
      <c r="B100" s="80" t="s">
        <v>47</v>
      </c>
      <c r="C100" s="81"/>
      <c r="D100" s="81"/>
      <c r="E100" s="81"/>
      <c r="F100" s="81"/>
      <c r="G100" s="82"/>
    </row>
    <row r="101" spans="2:7" ht="29.1" customHeight="1" x14ac:dyDescent="0.25">
      <c r="B101" s="35"/>
      <c r="C101" s="30"/>
      <c r="D101" s="26" t="s">
        <v>104</v>
      </c>
      <c r="E101" s="27" t="s">
        <v>105</v>
      </c>
      <c r="F101" s="27" t="s">
        <v>106</v>
      </c>
      <c r="G101" s="28" t="s">
        <v>107</v>
      </c>
    </row>
    <row r="102" spans="2:7" ht="17.100000000000001" customHeight="1" x14ac:dyDescent="0.25">
      <c r="B102" s="36"/>
      <c r="C102" s="12" t="s">
        <v>72</v>
      </c>
      <c r="D102" s="13">
        <v>8</v>
      </c>
      <c r="E102" s="19">
        <v>8</v>
      </c>
      <c r="F102" s="19">
        <v>8</v>
      </c>
      <c r="G102" s="20">
        <v>8</v>
      </c>
    </row>
    <row r="103" spans="2:7" ht="17.100000000000001" customHeight="1" x14ac:dyDescent="0.25">
      <c r="B103" s="37"/>
      <c r="C103" s="4" t="s">
        <v>74</v>
      </c>
      <c r="D103" s="21">
        <v>29</v>
      </c>
      <c r="E103" s="22">
        <v>28.999999999999996</v>
      </c>
      <c r="F103" s="22">
        <v>28.999999999999996</v>
      </c>
      <c r="G103" s="23">
        <f>F103+G102</f>
        <v>37</v>
      </c>
    </row>
    <row r="104" spans="2:7" ht="17.100000000000001" customHeight="1" x14ac:dyDescent="0.25">
      <c r="B104" s="37"/>
      <c r="C104" s="4" t="s">
        <v>73</v>
      </c>
      <c r="D104" s="21">
        <v>40</v>
      </c>
      <c r="E104" s="22">
        <v>40</v>
      </c>
      <c r="F104" s="22">
        <v>40</v>
      </c>
      <c r="G104" s="23">
        <f>F104+G103</f>
        <v>77</v>
      </c>
    </row>
    <row r="105" spans="2:7" ht="17.100000000000001" customHeight="1" x14ac:dyDescent="0.25">
      <c r="B105" s="37"/>
      <c r="C105" s="4" t="s">
        <v>75</v>
      </c>
      <c r="D105" s="21">
        <v>23</v>
      </c>
      <c r="E105" s="22">
        <v>23</v>
      </c>
      <c r="F105" s="22">
        <v>23</v>
      </c>
      <c r="G105" s="23">
        <v>100</v>
      </c>
    </row>
    <row r="106" spans="2:7" ht="17.100000000000001" customHeight="1" x14ac:dyDescent="0.25">
      <c r="B106" s="38"/>
      <c r="C106" s="39" t="s">
        <v>108</v>
      </c>
      <c r="D106" s="16">
        <v>100</v>
      </c>
      <c r="E106" s="24">
        <v>100</v>
      </c>
      <c r="F106" s="24">
        <v>100</v>
      </c>
      <c r="G106" s="25"/>
    </row>
    <row r="107" spans="2:7" ht="17.100000000000001" customHeight="1" x14ac:dyDescent="0.25">
      <c r="B107" s="38"/>
      <c r="C107" s="54"/>
      <c r="D107" s="55"/>
      <c r="E107" s="56"/>
      <c r="F107" s="56"/>
      <c r="G107" s="57"/>
    </row>
    <row r="108" spans="2:7" ht="17.100000000000001" customHeight="1" x14ac:dyDescent="0.25">
      <c r="B108" s="38"/>
      <c r="C108" s="54"/>
      <c r="D108" s="55"/>
      <c r="E108" s="56"/>
      <c r="F108" s="56"/>
      <c r="G108" s="57"/>
    </row>
    <row r="109" spans="2:7" ht="17.100000000000001" customHeight="1" x14ac:dyDescent="0.25">
      <c r="B109" s="38"/>
      <c r="C109" s="54"/>
      <c r="D109" s="55"/>
      <c r="E109" s="56"/>
      <c r="F109" s="56"/>
      <c r="G109" s="57"/>
    </row>
    <row r="110" spans="2:7" ht="17.100000000000001" customHeight="1" x14ac:dyDescent="0.25">
      <c r="B110" s="38"/>
      <c r="C110" s="54"/>
      <c r="D110" s="55"/>
      <c r="E110" s="56"/>
      <c r="F110" s="56"/>
      <c r="G110" s="57"/>
    </row>
    <row r="111" spans="2:7" ht="17.100000000000001" customHeight="1" x14ac:dyDescent="0.25">
      <c r="B111" s="38"/>
      <c r="C111" s="54"/>
      <c r="D111" s="55"/>
      <c r="E111" s="56"/>
      <c r="F111" s="56"/>
      <c r="G111" s="57"/>
    </row>
    <row r="112" spans="2:7" ht="17.100000000000001" customHeight="1" x14ac:dyDescent="0.25">
      <c r="B112" s="38"/>
      <c r="C112" s="54"/>
      <c r="D112" s="55"/>
      <c r="E112" s="56"/>
      <c r="F112" s="56"/>
      <c r="G112" s="57"/>
    </row>
    <row r="113" spans="2:7" ht="17.100000000000001" customHeight="1" x14ac:dyDescent="0.25">
      <c r="B113" s="38"/>
      <c r="C113" s="54"/>
      <c r="D113" s="55"/>
      <c r="E113" s="56"/>
      <c r="F113" s="56"/>
      <c r="G113" s="57"/>
    </row>
    <row r="114" spans="2:7" ht="17.100000000000001" customHeight="1" x14ac:dyDescent="0.25">
      <c r="B114" s="38"/>
      <c r="C114" s="54"/>
      <c r="D114" s="55"/>
      <c r="E114" s="56"/>
      <c r="F114" s="56"/>
      <c r="G114" s="57"/>
    </row>
    <row r="115" spans="2:7" ht="17.100000000000001" customHeight="1" x14ac:dyDescent="0.25">
      <c r="B115" s="38"/>
      <c r="C115" s="54"/>
      <c r="D115" s="55"/>
      <c r="E115" s="56"/>
      <c r="F115" s="56"/>
      <c r="G115" s="57"/>
    </row>
    <row r="116" spans="2:7" ht="17.100000000000001" customHeight="1" x14ac:dyDescent="0.25">
      <c r="B116" s="38"/>
      <c r="C116" s="54"/>
      <c r="D116" s="55"/>
      <c r="E116" s="56"/>
      <c r="F116" s="56"/>
      <c r="G116" s="57"/>
    </row>
    <row r="117" spans="2:7" ht="17.100000000000001" customHeight="1" x14ac:dyDescent="0.25">
      <c r="B117" s="38"/>
      <c r="C117" s="54"/>
      <c r="D117" s="55"/>
      <c r="E117" s="56"/>
      <c r="F117" s="56"/>
      <c r="G117" s="57"/>
    </row>
    <row r="118" spans="2:7" ht="17.100000000000001" customHeight="1" x14ac:dyDescent="0.25">
      <c r="B118" s="38"/>
      <c r="C118" s="54"/>
      <c r="D118" s="55"/>
      <c r="E118" s="56"/>
      <c r="F118" s="56"/>
      <c r="G118" s="57"/>
    </row>
    <row r="119" spans="2:7" ht="17.100000000000001" customHeight="1" x14ac:dyDescent="0.25">
      <c r="B119" s="38"/>
      <c r="C119" s="54"/>
      <c r="D119" s="55"/>
      <c r="E119" s="56"/>
      <c r="F119" s="56"/>
      <c r="G119" s="57"/>
    </row>
    <row r="120" spans="2:7" ht="17.100000000000001" customHeight="1" x14ac:dyDescent="0.25">
      <c r="B120" s="38"/>
      <c r="C120" s="54"/>
      <c r="D120" s="55"/>
      <c r="E120" s="56"/>
      <c r="F120" s="56"/>
      <c r="G120" s="57"/>
    </row>
    <row r="121" spans="2:7" ht="17.100000000000001" customHeight="1" x14ac:dyDescent="0.25">
      <c r="B121" s="38"/>
      <c r="C121" s="54"/>
      <c r="D121" s="55"/>
      <c r="E121" s="56"/>
      <c r="F121" s="56"/>
      <c r="G121" s="57"/>
    </row>
    <row r="122" spans="2:7" ht="17.100000000000001" customHeight="1" x14ac:dyDescent="0.25">
      <c r="B122" s="38"/>
      <c r="C122" s="54"/>
      <c r="D122" s="55"/>
      <c r="E122" s="56"/>
      <c r="F122" s="56"/>
      <c r="G122" s="57"/>
    </row>
    <row r="123" spans="2:7" ht="17.100000000000001" customHeight="1" x14ac:dyDescent="0.25">
      <c r="B123" s="38"/>
      <c r="C123" s="54"/>
      <c r="D123" s="55"/>
      <c r="E123" s="56"/>
      <c r="F123" s="56"/>
      <c r="G123" s="57"/>
    </row>
    <row r="124" spans="2:7" ht="17.100000000000001" customHeight="1" x14ac:dyDescent="0.25">
      <c r="B124" s="38"/>
      <c r="C124" s="54"/>
      <c r="D124" s="55"/>
      <c r="E124" s="56"/>
      <c r="F124" s="56"/>
      <c r="G124" s="57"/>
    </row>
    <row r="126" spans="2:7" ht="54.95" customHeight="1" x14ac:dyDescent="0.25">
      <c r="B126" s="80" t="s">
        <v>48</v>
      </c>
      <c r="C126" s="81"/>
      <c r="D126" s="81"/>
      <c r="E126" s="81"/>
      <c r="F126" s="81"/>
      <c r="G126" s="82"/>
    </row>
    <row r="127" spans="2:7" ht="29.1" customHeight="1" x14ac:dyDescent="0.25">
      <c r="B127" s="35"/>
      <c r="C127" s="30"/>
      <c r="D127" s="26" t="s">
        <v>104</v>
      </c>
      <c r="E127" s="27" t="s">
        <v>105</v>
      </c>
      <c r="F127" s="27" t="s">
        <v>106</v>
      </c>
      <c r="G127" s="28" t="s">
        <v>107</v>
      </c>
    </row>
    <row r="128" spans="2:7" ht="17.100000000000001" customHeight="1" x14ac:dyDescent="0.25">
      <c r="B128" s="36"/>
      <c r="C128" s="12" t="s">
        <v>76</v>
      </c>
      <c r="D128" s="13">
        <v>99</v>
      </c>
      <c r="E128" s="19">
        <v>99</v>
      </c>
      <c r="F128" s="19">
        <v>99</v>
      </c>
      <c r="G128" s="20">
        <v>99</v>
      </c>
    </row>
    <row r="129" spans="2:7" ht="17.100000000000001" customHeight="1" x14ac:dyDescent="0.25">
      <c r="B129" s="37"/>
      <c r="C129" s="4" t="s">
        <v>77</v>
      </c>
      <c r="D129" s="21">
        <v>1</v>
      </c>
      <c r="E129" s="22">
        <v>1</v>
      </c>
      <c r="F129" s="22">
        <v>1</v>
      </c>
      <c r="G129" s="23">
        <v>100</v>
      </c>
    </row>
    <row r="130" spans="2:7" ht="17.100000000000001" customHeight="1" x14ac:dyDescent="0.25">
      <c r="B130" s="38"/>
      <c r="C130" s="39" t="s">
        <v>108</v>
      </c>
      <c r="D130" s="16">
        <v>100</v>
      </c>
      <c r="E130" s="24">
        <v>100</v>
      </c>
      <c r="F130" s="24">
        <v>100</v>
      </c>
      <c r="G130" s="25"/>
    </row>
    <row r="131" spans="2:7" ht="17.100000000000001" customHeight="1" x14ac:dyDescent="0.25">
      <c r="B131" s="38"/>
      <c r="C131" s="54"/>
      <c r="D131" s="55"/>
      <c r="E131" s="56"/>
      <c r="F131" s="56"/>
      <c r="G131" s="57"/>
    </row>
    <row r="132" spans="2:7" ht="17.100000000000001" customHeight="1" x14ac:dyDescent="0.25">
      <c r="B132" s="38"/>
      <c r="C132" s="54"/>
      <c r="D132" s="55"/>
      <c r="E132" s="56"/>
      <c r="F132" s="56"/>
      <c r="G132" s="57"/>
    </row>
    <row r="133" spans="2:7" ht="17.100000000000001" customHeight="1" x14ac:dyDescent="0.25">
      <c r="B133" s="38"/>
      <c r="C133" s="54"/>
      <c r="D133" s="55"/>
      <c r="E133" s="56"/>
      <c r="F133" s="56"/>
      <c r="G133" s="57"/>
    </row>
    <row r="134" spans="2:7" ht="17.100000000000001" customHeight="1" x14ac:dyDescent="0.25">
      <c r="B134" s="38"/>
      <c r="C134" s="54"/>
      <c r="D134" s="55"/>
      <c r="E134" s="56"/>
      <c r="F134" s="56"/>
      <c r="G134" s="57"/>
    </row>
    <row r="135" spans="2:7" ht="17.100000000000001" customHeight="1" x14ac:dyDescent="0.25">
      <c r="B135" s="38"/>
      <c r="C135" s="54"/>
      <c r="D135" s="55"/>
      <c r="E135" s="56"/>
      <c r="F135" s="56"/>
      <c r="G135" s="57"/>
    </row>
    <row r="136" spans="2:7" ht="17.100000000000001" customHeight="1" x14ac:dyDescent="0.25">
      <c r="B136" s="38"/>
      <c r="C136" s="54"/>
      <c r="D136" s="55"/>
      <c r="E136" s="56"/>
      <c r="F136" s="56"/>
      <c r="G136" s="57"/>
    </row>
    <row r="137" spans="2:7" ht="17.100000000000001" customHeight="1" x14ac:dyDescent="0.25">
      <c r="B137" s="38"/>
      <c r="C137" s="54"/>
      <c r="D137" s="55"/>
      <c r="E137" s="56"/>
      <c r="F137" s="56"/>
      <c r="G137" s="57"/>
    </row>
    <row r="138" spans="2:7" ht="17.100000000000001" customHeight="1" x14ac:dyDescent="0.25">
      <c r="B138" s="38"/>
      <c r="C138" s="54"/>
      <c r="D138" s="55"/>
      <c r="E138" s="56"/>
      <c r="F138" s="56"/>
      <c r="G138" s="57"/>
    </row>
    <row r="139" spans="2:7" ht="17.100000000000001" customHeight="1" x14ac:dyDescent="0.25">
      <c r="B139" s="38"/>
      <c r="C139" s="54"/>
      <c r="D139" s="55"/>
      <c r="E139" s="56"/>
      <c r="F139" s="56"/>
      <c r="G139" s="57"/>
    </row>
    <row r="140" spans="2:7" ht="17.100000000000001" customHeight="1" x14ac:dyDescent="0.25">
      <c r="B140" s="38"/>
      <c r="C140" s="54"/>
      <c r="D140" s="55"/>
      <c r="E140" s="56"/>
      <c r="F140" s="56"/>
      <c r="G140" s="57"/>
    </row>
    <row r="141" spans="2:7" ht="17.100000000000001" customHeight="1" x14ac:dyDescent="0.25">
      <c r="B141" s="38"/>
      <c r="C141" s="54"/>
      <c r="D141" s="55"/>
      <c r="E141" s="56"/>
      <c r="F141" s="56"/>
      <c r="G141" s="57"/>
    </row>
    <row r="142" spans="2:7" ht="17.100000000000001" customHeight="1" x14ac:dyDescent="0.25">
      <c r="B142" s="38"/>
      <c r="C142" s="54"/>
      <c r="D142" s="55"/>
      <c r="E142" s="56"/>
      <c r="F142" s="56"/>
      <c r="G142" s="57"/>
    </row>
    <row r="143" spans="2:7" ht="17.100000000000001" customHeight="1" x14ac:dyDescent="0.25">
      <c r="B143" s="38"/>
      <c r="C143" s="54"/>
      <c r="D143" s="55"/>
      <c r="E143" s="56"/>
      <c r="F143" s="56"/>
      <c r="G143" s="57"/>
    </row>
    <row r="144" spans="2:7" ht="17.100000000000001" customHeight="1" x14ac:dyDescent="0.25">
      <c r="B144" s="38"/>
      <c r="C144" s="54"/>
      <c r="D144" s="55"/>
      <c r="E144" s="56"/>
      <c r="F144" s="56"/>
      <c r="G144" s="57"/>
    </row>
    <row r="145" spans="2:7" ht="17.100000000000001" customHeight="1" x14ac:dyDescent="0.25">
      <c r="B145" s="38"/>
      <c r="C145" s="54"/>
      <c r="D145" s="55"/>
      <c r="E145" s="56"/>
      <c r="F145" s="56"/>
      <c r="G145" s="57"/>
    </row>
    <row r="146" spans="2:7" ht="17.100000000000001" customHeight="1" x14ac:dyDescent="0.25">
      <c r="B146" s="38"/>
      <c r="C146" s="54"/>
      <c r="D146" s="55"/>
      <c r="E146" s="56"/>
      <c r="F146" s="56"/>
      <c r="G146" s="57"/>
    </row>
    <row r="147" spans="2:7" ht="17.100000000000001" customHeight="1" x14ac:dyDescent="0.25">
      <c r="B147" s="38"/>
      <c r="C147" s="54"/>
      <c r="D147" s="55"/>
      <c r="E147" s="56"/>
      <c r="F147" s="56"/>
      <c r="G147" s="57"/>
    </row>
    <row r="148" spans="2:7" ht="17.100000000000001" customHeight="1" x14ac:dyDescent="0.25">
      <c r="B148" s="38"/>
      <c r="C148" s="54"/>
      <c r="D148" s="55"/>
      <c r="E148" s="56"/>
      <c r="F148" s="56"/>
      <c r="G148" s="57"/>
    </row>
    <row r="150" spans="2:7" ht="21" customHeight="1" x14ac:dyDescent="0.25">
      <c r="B150" s="80" t="s">
        <v>49</v>
      </c>
      <c r="C150" s="81"/>
      <c r="D150" s="81"/>
      <c r="E150" s="81"/>
      <c r="F150" s="81"/>
      <c r="G150" s="82"/>
    </row>
    <row r="151" spans="2:7" ht="29.1" customHeight="1" x14ac:dyDescent="0.25">
      <c r="B151" s="35"/>
      <c r="C151" s="30"/>
      <c r="D151" s="26" t="s">
        <v>104</v>
      </c>
      <c r="E151" s="27" t="s">
        <v>105</v>
      </c>
      <c r="F151" s="27" t="s">
        <v>106</v>
      </c>
      <c r="G151" s="28" t="s">
        <v>107</v>
      </c>
    </row>
    <row r="152" spans="2:7" ht="17.100000000000001" customHeight="1" x14ac:dyDescent="0.25">
      <c r="B152" s="36"/>
      <c r="C152" s="12" t="s">
        <v>78</v>
      </c>
      <c r="D152" s="13">
        <v>8</v>
      </c>
      <c r="E152" s="19">
        <v>8</v>
      </c>
      <c r="F152" s="19">
        <v>8</v>
      </c>
      <c r="G152" s="20">
        <v>8</v>
      </c>
    </row>
    <row r="153" spans="2:7" ht="17.100000000000001" customHeight="1" x14ac:dyDescent="0.25">
      <c r="B153" s="37"/>
      <c r="C153" s="4" t="s">
        <v>79</v>
      </c>
      <c r="D153" s="21">
        <v>11</v>
      </c>
      <c r="E153" s="22">
        <v>11</v>
      </c>
      <c r="F153" s="22">
        <v>11</v>
      </c>
      <c r="G153" s="23">
        <v>19</v>
      </c>
    </row>
    <row r="154" spans="2:7" ht="17.100000000000001" customHeight="1" x14ac:dyDescent="0.25">
      <c r="B154" s="37"/>
      <c r="C154" s="4" t="s">
        <v>80</v>
      </c>
      <c r="D154" s="21">
        <v>37</v>
      </c>
      <c r="E154" s="22">
        <v>37</v>
      </c>
      <c r="F154" s="22">
        <v>37</v>
      </c>
      <c r="G154" s="23">
        <v>56.000000000000007</v>
      </c>
    </row>
    <row r="155" spans="2:7" ht="17.100000000000001" customHeight="1" x14ac:dyDescent="0.25">
      <c r="B155" s="37"/>
      <c r="C155" s="4" t="s">
        <v>81</v>
      </c>
      <c r="D155" s="21">
        <v>44</v>
      </c>
      <c r="E155" s="22">
        <v>44</v>
      </c>
      <c r="F155" s="22">
        <v>44</v>
      </c>
      <c r="G155" s="23">
        <v>100</v>
      </c>
    </row>
    <row r="156" spans="2:7" ht="17.100000000000001" customHeight="1" x14ac:dyDescent="0.25">
      <c r="B156" s="38"/>
      <c r="C156" s="39" t="s">
        <v>108</v>
      </c>
      <c r="D156" s="16">
        <v>100</v>
      </c>
      <c r="E156" s="24">
        <v>100</v>
      </c>
      <c r="F156" s="24">
        <v>100</v>
      </c>
      <c r="G156" s="25"/>
    </row>
    <row r="157" spans="2:7" ht="17.100000000000001" customHeight="1" x14ac:dyDescent="0.25">
      <c r="B157" s="38"/>
      <c r="C157" s="54"/>
      <c r="D157" s="55"/>
      <c r="E157" s="56"/>
      <c r="F157" s="56"/>
      <c r="G157" s="57"/>
    </row>
    <row r="158" spans="2:7" ht="17.100000000000001" customHeight="1" x14ac:dyDescent="0.25">
      <c r="B158" s="38"/>
      <c r="C158" s="54"/>
      <c r="D158" s="55"/>
      <c r="E158" s="56"/>
      <c r="F158" s="56"/>
      <c r="G158" s="57"/>
    </row>
    <row r="159" spans="2:7" ht="17.100000000000001" customHeight="1" x14ac:dyDescent="0.25">
      <c r="B159" s="38"/>
      <c r="C159" s="54"/>
      <c r="D159" s="55"/>
      <c r="E159" s="56"/>
      <c r="F159" s="56"/>
      <c r="G159" s="57"/>
    </row>
    <row r="160" spans="2:7" ht="17.100000000000001" customHeight="1" x14ac:dyDescent="0.25">
      <c r="B160" s="38"/>
      <c r="C160" s="54"/>
      <c r="D160" s="55"/>
      <c r="E160" s="56"/>
      <c r="F160" s="56"/>
      <c r="G160" s="57"/>
    </row>
    <row r="161" spans="2:7" ht="17.100000000000001" customHeight="1" x14ac:dyDescent="0.25">
      <c r="B161" s="38"/>
      <c r="C161" s="54"/>
      <c r="D161" s="55"/>
      <c r="E161" s="56"/>
      <c r="F161" s="56"/>
      <c r="G161" s="57"/>
    </row>
    <row r="162" spans="2:7" ht="17.100000000000001" customHeight="1" x14ac:dyDescent="0.25">
      <c r="B162" s="38"/>
      <c r="C162" s="54"/>
      <c r="D162" s="55"/>
      <c r="E162" s="56"/>
      <c r="F162" s="56"/>
      <c r="G162" s="57"/>
    </row>
    <row r="163" spans="2:7" ht="17.100000000000001" customHeight="1" x14ac:dyDescent="0.25">
      <c r="B163" s="38"/>
      <c r="C163" s="54"/>
      <c r="D163" s="55"/>
      <c r="E163" s="56"/>
      <c r="F163" s="56"/>
      <c r="G163" s="57"/>
    </row>
    <row r="164" spans="2:7" ht="17.100000000000001" customHeight="1" x14ac:dyDescent="0.25">
      <c r="B164" s="38"/>
      <c r="C164" s="54"/>
      <c r="D164" s="55"/>
      <c r="E164" s="56"/>
      <c r="F164" s="56"/>
      <c r="G164" s="57"/>
    </row>
    <row r="165" spans="2:7" ht="17.100000000000001" customHeight="1" x14ac:dyDescent="0.25">
      <c r="B165" s="38"/>
      <c r="C165" s="54"/>
      <c r="D165" s="55"/>
      <c r="E165" s="56"/>
      <c r="F165" s="56"/>
      <c r="G165" s="57"/>
    </row>
    <row r="166" spans="2:7" ht="17.100000000000001" customHeight="1" x14ac:dyDescent="0.25">
      <c r="B166" s="38"/>
      <c r="C166" s="54"/>
      <c r="D166" s="55"/>
      <c r="E166" s="56"/>
      <c r="F166" s="56"/>
      <c r="G166" s="57"/>
    </row>
    <row r="167" spans="2:7" ht="17.100000000000001" customHeight="1" x14ac:dyDescent="0.25">
      <c r="B167" s="38"/>
      <c r="C167" s="54"/>
      <c r="D167" s="55"/>
      <c r="E167" s="56"/>
      <c r="F167" s="56"/>
      <c r="G167" s="57"/>
    </row>
    <row r="168" spans="2:7" ht="17.100000000000001" customHeight="1" x14ac:dyDescent="0.25">
      <c r="B168" s="38"/>
      <c r="C168" s="54"/>
      <c r="D168" s="55"/>
      <c r="E168" s="56"/>
      <c r="F168" s="56"/>
      <c r="G168" s="57"/>
    </row>
    <row r="169" spans="2:7" ht="17.100000000000001" customHeight="1" x14ac:dyDescent="0.25">
      <c r="B169" s="38"/>
      <c r="C169" s="54"/>
      <c r="D169" s="55"/>
      <c r="E169" s="56"/>
      <c r="F169" s="56"/>
      <c r="G169" s="57"/>
    </row>
    <row r="170" spans="2:7" ht="17.100000000000001" customHeight="1" x14ac:dyDescent="0.25">
      <c r="B170" s="38"/>
      <c r="C170" s="54"/>
      <c r="D170" s="55"/>
      <c r="E170" s="56"/>
      <c r="F170" s="56"/>
      <c r="G170" s="57"/>
    </row>
    <row r="171" spans="2:7" ht="17.100000000000001" customHeight="1" x14ac:dyDescent="0.25">
      <c r="B171" s="38"/>
      <c r="C171" s="54"/>
      <c r="D171" s="55"/>
      <c r="E171" s="56"/>
      <c r="F171" s="56"/>
      <c r="G171" s="57"/>
    </row>
    <row r="172" spans="2:7" ht="17.100000000000001" customHeight="1" x14ac:dyDescent="0.25">
      <c r="B172" s="38"/>
      <c r="C172" s="54"/>
      <c r="D172" s="55"/>
      <c r="E172" s="56"/>
      <c r="F172" s="56"/>
      <c r="G172" s="57"/>
    </row>
    <row r="173" spans="2:7" ht="17.100000000000001" customHeight="1" x14ac:dyDescent="0.25">
      <c r="B173" s="38"/>
      <c r="C173" s="54"/>
      <c r="D173" s="55"/>
      <c r="E173" s="56"/>
      <c r="F173" s="56"/>
      <c r="G173" s="57"/>
    </row>
    <row r="174" spans="2:7" ht="17.100000000000001" customHeight="1" x14ac:dyDescent="0.25">
      <c r="B174" s="38"/>
      <c r="C174" s="54"/>
      <c r="D174" s="55"/>
      <c r="E174" s="56"/>
      <c r="F174" s="56"/>
      <c r="G174" s="57"/>
    </row>
    <row r="175" spans="2:7" ht="17.100000000000001" customHeight="1" x14ac:dyDescent="0.25">
      <c r="B175" s="92">
        <v>6</v>
      </c>
      <c r="C175" s="93"/>
      <c r="D175" s="93"/>
      <c r="E175" s="93"/>
      <c r="F175" s="93"/>
      <c r="G175" s="94"/>
    </row>
    <row r="176" spans="2:7" ht="17.100000000000001" customHeight="1" x14ac:dyDescent="0.25">
      <c r="B176" s="64"/>
      <c r="C176" s="65"/>
      <c r="D176" s="66" t="s">
        <v>104</v>
      </c>
      <c r="E176" s="67" t="s">
        <v>105</v>
      </c>
      <c r="F176" s="67" t="s">
        <v>106</v>
      </c>
      <c r="G176" s="68" t="s">
        <v>107</v>
      </c>
    </row>
    <row r="177" spans="2:7" ht="17.100000000000001" customHeight="1" x14ac:dyDescent="0.25">
      <c r="B177" s="69"/>
      <c r="C177" s="79" t="s">
        <v>110</v>
      </c>
      <c r="D177" s="70">
        <v>65</v>
      </c>
      <c r="E177" s="71">
        <f>D177/D181*100</f>
        <v>58.558558558558559</v>
      </c>
      <c r="F177" s="71">
        <f>E177</f>
        <v>58.558558558558559</v>
      </c>
      <c r="G177" s="72">
        <f>F177</f>
        <v>58.558558558558559</v>
      </c>
    </row>
    <row r="178" spans="2:7" ht="17.100000000000001" customHeight="1" x14ac:dyDescent="0.25">
      <c r="B178" s="73"/>
      <c r="C178" s="79" t="s">
        <v>101</v>
      </c>
      <c r="D178" s="74">
        <v>39</v>
      </c>
      <c r="E178" s="50">
        <f>D178/D181*100</f>
        <v>35.135135135135137</v>
      </c>
      <c r="F178" s="50">
        <f t="shared" ref="F178:F180" si="0">E178</f>
        <v>35.135135135135137</v>
      </c>
      <c r="G178" s="75">
        <f>F178+G177</f>
        <v>93.693693693693689</v>
      </c>
    </row>
    <row r="179" spans="2:7" ht="17.100000000000001" customHeight="1" x14ac:dyDescent="0.25">
      <c r="B179" s="73"/>
      <c r="C179" s="79" t="s">
        <v>98</v>
      </c>
      <c r="D179" s="70">
        <v>5</v>
      </c>
      <c r="E179" s="42">
        <f>D179/D181*100</f>
        <v>4.5045045045045047</v>
      </c>
      <c r="F179" s="42">
        <f t="shared" si="0"/>
        <v>4.5045045045045047</v>
      </c>
      <c r="G179" s="43">
        <f>F179+G178</f>
        <v>98.198198198198199</v>
      </c>
    </row>
    <row r="180" spans="2:7" ht="17.100000000000001" customHeight="1" x14ac:dyDescent="0.25">
      <c r="B180" s="73"/>
      <c r="C180" s="79" t="s">
        <v>109</v>
      </c>
      <c r="D180" s="70">
        <v>2</v>
      </c>
      <c r="E180" s="71">
        <f>D180/D181*100</f>
        <v>1.8018018018018018</v>
      </c>
      <c r="F180" s="71">
        <f t="shared" si="0"/>
        <v>1.8018018018018018</v>
      </c>
      <c r="G180" s="76">
        <f>F180+G179</f>
        <v>100</v>
      </c>
    </row>
    <row r="181" spans="2:7" ht="17.100000000000001" customHeight="1" x14ac:dyDescent="0.25">
      <c r="B181" s="77"/>
      <c r="C181" s="78" t="s">
        <v>108</v>
      </c>
      <c r="D181" s="46">
        <f>SUM(D177:D180)</f>
        <v>111</v>
      </c>
      <c r="E181" s="45">
        <v>100</v>
      </c>
      <c r="F181" s="45">
        <v>100</v>
      </c>
      <c r="G181" s="58"/>
    </row>
    <row r="182" spans="2:7" ht="17.100000000000001" customHeight="1" x14ac:dyDescent="0.25">
      <c r="B182" s="38"/>
      <c r="C182" s="54"/>
      <c r="D182" s="55"/>
      <c r="E182" s="56"/>
      <c r="F182" s="56"/>
      <c r="G182" s="57"/>
    </row>
    <row r="183" spans="2:7" ht="17.100000000000001" customHeight="1" x14ac:dyDescent="0.25">
      <c r="B183" s="38"/>
      <c r="C183" s="54"/>
      <c r="D183" s="55"/>
      <c r="E183" s="56"/>
      <c r="F183" s="56"/>
      <c r="G183" s="57"/>
    </row>
    <row r="184" spans="2:7" ht="17.100000000000001" customHeight="1" x14ac:dyDescent="0.25">
      <c r="B184" s="38"/>
      <c r="C184" s="54"/>
      <c r="D184" s="55"/>
      <c r="E184" s="56"/>
      <c r="F184" s="56"/>
      <c r="G184" s="57"/>
    </row>
    <row r="185" spans="2:7" ht="17.100000000000001" customHeight="1" x14ac:dyDescent="0.25">
      <c r="B185" s="38"/>
      <c r="C185" s="54"/>
      <c r="D185" s="55"/>
      <c r="E185" s="56"/>
      <c r="F185" s="56"/>
      <c r="G185" s="57"/>
    </row>
    <row r="186" spans="2:7" ht="17.100000000000001" customHeight="1" x14ac:dyDescent="0.25">
      <c r="B186" s="38"/>
      <c r="C186" s="54"/>
      <c r="D186" s="55"/>
      <c r="E186" s="56"/>
      <c r="F186" s="56"/>
      <c r="G186" s="57"/>
    </row>
    <row r="187" spans="2:7" ht="17.100000000000001" customHeight="1" x14ac:dyDescent="0.25">
      <c r="B187" s="38"/>
      <c r="C187" s="54"/>
      <c r="D187" s="55"/>
      <c r="E187" s="56"/>
      <c r="F187" s="56"/>
      <c r="G187" s="57"/>
    </row>
    <row r="188" spans="2:7" ht="17.100000000000001" customHeight="1" x14ac:dyDescent="0.25">
      <c r="B188" s="38"/>
      <c r="C188" s="54"/>
      <c r="D188" s="55"/>
      <c r="E188" s="56"/>
      <c r="F188" s="56"/>
      <c r="G188" s="57"/>
    </row>
    <row r="189" spans="2:7" ht="17.100000000000001" customHeight="1" x14ac:dyDescent="0.25">
      <c r="B189" s="38"/>
      <c r="C189" s="54"/>
      <c r="D189" s="55"/>
      <c r="E189" s="56"/>
      <c r="F189" s="56"/>
      <c r="G189" s="57"/>
    </row>
    <row r="190" spans="2:7" ht="17.100000000000001" customHeight="1" x14ac:dyDescent="0.25">
      <c r="B190" s="38"/>
      <c r="C190" s="54"/>
      <c r="D190" s="55"/>
      <c r="E190" s="56"/>
      <c r="F190" s="56"/>
      <c r="G190" s="57"/>
    </row>
    <row r="191" spans="2:7" ht="17.100000000000001" customHeight="1" x14ac:dyDescent="0.25">
      <c r="B191" s="38"/>
      <c r="C191" s="54"/>
      <c r="D191" s="55"/>
      <c r="E191" s="56"/>
      <c r="F191" s="56"/>
      <c r="G191" s="57"/>
    </row>
    <row r="192" spans="2:7" ht="17.100000000000001" customHeight="1" x14ac:dyDescent="0.25">
      <c r="B192" s="38"/>
      <c r="C192" s="54"/>
      <c r="D192" s="55"/>
      <c r="E192" s="56"/>
      <c r="F192" s="56"/>
      <c r="G192" s="57"/>
    </row>
    <row r="193" spans="2:12" ht="17.100000000000001" customHeight="1" x14ac:dyDescent="0.25">
      <c r="B193" s="38"/>
      <c r="C193" s="54"/>
      <c r="D193" s="55"/>
      <c r="E193" s="56"/>
      <c r="F193" s="56"/>
      <c r="G193" s="57"/>
    </row>
    <row r="194" spans="2:12" ht="17.100000000000001" customHeight="1" x14ac:dyDescent="0.25">
      <c r="B194" s="38"/>
      <c r="C194" s="54"/>
      <c r="D194" s="55"/>
      <c r="E194" s="56"/>
      <c r="F194" s="56"/>
      <c r="G194" s="57"/>
    </row>
    <row r="195" spans="2:12" ht="17.100000000000001" customHeight="1" x14ac:dyDescent="0.25">
      <c r="B195" s="38"/>
      <c r="C195" s="54"/>
      <c r="D195" s="55"/>
      <c r="E195" s="56"/>
      <c r="F195" s="56"/>
      <c r="G195" s="57"/>
    </row>
    <row r="196" spans="2:12" ht="17.100000000000001" customHeight="1" x14ac:dyDescent="0.25">
      <c r="B196" s="38"/>
      <c r="C196" s="54"/>
      <c r="D196" s="55"/>
      <c r="E196" s="56"/>
      <c r="F196" s="56"/>
      <c r="G196" s="57"/>
    </row>
    <row r="197" spans="2:12" ht="17.100000000000001" customHeight="1" x14ac:dyDescent="0.25">
      <c r="B197" s="38"/>
      <c r="C197" s="54"/>
      <c r="D197" s="55"/>
      <c r="E197" s="56"/>
      <c r="F197" s="56"/>
      <c r="G197" s="57"/>
    </row>
    <row r="198" spans="2:12" ht="17.100000000000001" customHeight="1" x14ac:dyDescent="0.25">
      <c r="B198" s="38"/>
      <c r="C198" s="54"/>
      <c r="D198" s="55"/>
      <c r="E198" s="56"/>
      <c r="F198" s="56"/>
      <c r="G198" s="57"/>
    </row>
    <row r="200" spans="2:12" ht="36" customHeight="1" x14ac:dyDescent="0.25">
      <c r="B200" s="80" t="s">
        <v>50</v>
      </c>
      <c r="C200" s="81"/>
      <c r="D200" s="81"/>
      <c r="E200" s="81"/>
      <c r="F200" s="81"/>
      <c r="G200" s="82"/>
    </row>
    <row r="201" spans="2:12" ht="29.1" customHeight="1" x14ac:dyDescent="0.25">
      <c r="B201" s="35"/>
      <c r="C201" s="30"/>
      <c r="D201" s="26" t="s">
        <v>104</v>
      </c>
      <c r="E201" s="27" t="s">
        <v>105</v>
      </c>
      <c r="F201" s="27" t="s">
        <v>106</v>
      </c>
      <c r="G201" s="28" t="s">
        <v>107</v>
      </c>
    </row>
    <row r="202" spans="2:12" ht="17.100000000000001" customHeight="1" x14ac:dyDescent="0.25">
      <c r="B202" s="36"/>
      <c r="C202" s="12" t="s">
        <v>82</v>
      </c>
      <c r="D202" s="13">
        <v>44</v>
      </c>
      <c r="E202" s="19">
        <v>44</v>
      </c>
      <c r="F202" s="19">
        <v>44</v>
      </c>
      <c r="G202" s="20">
        <v>44</v>
      </c>
      <c r="I202" s="12"/>
      <c r="J202" s="13"/>
      <c r="K202" s="19"/>
      <c r="L202" s="19"/>
    </row>
    <row r="203" spans="2:12" ht="17.100000000000001" customHeight="1" x14ac:dyDescent="0.25">
      <c r="B203" s="37"/>
      <c r="C203" s="4" t="s">
        <v>86</v>
      </c>
      <c r="D203" s="21">
        <v>37</v>
      </c>
      <c r="E203" s="22">
        <v>37</v>
      </c>
      <c r="F203" s="22">
        <v>37</v>
      </c>
      <c r="G203" s="23">
        <f>F203+G202</f>
        <v>81</v>
      </c>
    </row>
    <row r="204" spans="2:12" x14ac:dyDescent="0.25">
      <c r="B204" s="37"/>
      <c r="C204" s="4" t="s">
        <v>83</v>
      </c>
      <c r="D204" s="21">
        <v>15</v>
      </c>
      <c r="E204" s="22">
        <v>15</v>
      </c>
      <c r="F204" s="22">
        <v>15</v>
      </c>
      <c r="G204" s="23">
        <f t="shared" ref="G204:G205" si="1">F204+G203</f>
        <v>96</v>
      </c>
    </row>
    <row r="205" spans="2:12" ht="17.100000000000001" customHeight="1" x14ac:dyDescent="0.25">
      <c r="B205" s="37"/>
      <c r="C205" s="4" t="s">
        <v>85</v>
      </c>
      <c r="D205" s="21">
        <v>3</v>
      </c>
      <c r="E205" s="22">
        <v>3</v>
      </c>
      <c r="F205" s="22">
        <v>3</v>
      </c>
      <c r="G205" s="23">
        <f t="shared" si="1"/>
        <v>99</v>
      </c>
      <c r="I205" s="4"/>
      <c r="J205" s="21"/>
      <c r="K205" s="22"/>
      <c r="L205" s="22"/>
    </row>
    <row r="206" spans="2:12" ht="17.100000000000001" customHeight="1" x14ac:dyDescent="0.25">
      <c r="B206" s="37"/>
      <c r="C206" s="4" t="s">
        <v>84</v>
      </c>
      <c r="D206" s="21">
        <v>1</v>
      </c>
      <c r="E206" s="22">
        <v>1</v>
      </c>
      <c r="F206" s="22">
        <v>1</v>
      </c>
      <c r="G206" s="23">
        <v>100</v>
      </c>
    </row>
    <row r="207" spans="2:12" ht="17.100000000000001" customHeight="1" x14ac:dyDescent="0.25">
      <c r="B207" s="38"/>
      <c r="C207" s="39" t="s">
        <v>108</v>
      </c>
      <c r="D207" s="16">
        <v>100</v>
      </c>
      <c r="E207" s="24">
        <v>100</v>
      </c>
      <c r="F207" s="24">
        <v>100</v>
      </c>
      <c r="G207" s="25"/>
    </row>
    <row r="208" spans="2:12" ht="17.100000000000001" customHeight="1" x14ac:dyDescent="0.25">
      <c r="B208" s="38"/>
      <c r="C208" s="54"/>
      <c r="D208" s="55"/>
      <c r="E208" s="56"/>
      <c r="F208" s="56"/>
      <c r="G208" s="57"/>
    </row>
    <row r="209" spans="2:7" ht="17.100000000000001" customHeight="1" x14ac:dyDescent="0.25">
      <c r="B209" s="38"/>
      <c r="C209" s="54"/>
      <c r="D209" s="55"/>
      <c r="E209" s="56"/>
      <c r="F209" s="56"/>
      <c r="G209" s="57"/>
    </row>
    <row r="210" spans="2:7" ht="17.100000000000001" customHeight="1" x14ac:dyDescent="0.25">
      <c r="B210" s="38"/>
      <c r="C210" s="54"/>
      <c r="D210" s="55"/>
      <c r="E210" s="56"/>
      <c r="F210" s="56"/>
      <c r="G210" s="57"/>
    </row>
    <row r="211" spans="2:7" ht="17.100000000000001" customHeight="1" x14ac:dyDescent="0.25">
      <c r="B211" s="38"/>
      <c r="C211" s="54"/>
      <c r="D211" s="55"/>
      <c r="E211" s="56"/>
      <c r="F211" s="56"/>
      <c r="G211" s="57"/>
    </row>
    <row r="212" spans="2:7" ht="17.100000000000001" customHeight="1" x14ac:dyDescent="0.25">
      <c r="B212" s="38"/>
      <c r="C212" s="54"/>
      <c r="D212" s="55"/>
      <c r="E212" s="56"/>
      <c r="F212" s="56"/>
      <c r="G212" s="57"/>
    </row>
    <row r="213" spans="2:7" ht="17.100000000000001" customHeight="1" x14ac:dyDescent="0.25">
      <c r="B213" s="38"/>
      <c r="C213" s="54"/>
      <c r="D213" s="55"/>
      <c r="E213" s="56"/>
      <c r="F213" s="56"/>
      <c r="G213" s="57"/>
    </row>
    <row r="214" spans="2:7" ht="17.100000000000001" customHeight="1" x14ac:dyDescent="0.25">
      <c r="B214" s="38"/>
      <c r="C214" s="54"/>
      <c r="D214" s="55"/>
      <c r="E214" s="56"/>
      <c r="F214" s="56"/>
      <c r="G214" s="57"/>
    </row>
    <row r="215" spans="2:7" ht="17.100000000000001" customHeight="1" x14ac:dyDescent="0.25">
      <c r="B215" s="38"/>
      <c r="C215" s="54"/>
      <c r="D215" s="55"/>
      <c r="E215" s="56"/>
      <c r="F215" s="56"/>
      <c r="G215" s="57"/>
    </row>
    <row r="216" spans="2:7" ht="17.100000000000001" customHeight="1" x14ac:dyDescent="0.25">
      <c r="B216" s="38"/>
      <c r="C216" s="54"/>
      <c r="D216" s="55"/>
      <c r="E216" s="56"/>
      <c r="F216" s="56"/>
      <c r="G216" s="57"/>
    </row>
    <row r="217" spans="2:7" ht="17.100000000000001" customHeight="1" x14ac:dyDescent="0.25">
      <c r="B217" s="38"/>
      <c r="C217" s="54"/>
      <c r="D217" s="55"/>
      <c r="E217" s="56"/>
      <c r="F217" s="56"/>
      <c r="G217" s="57"/>
    </row>
    <row r="218" spans="2:7" ht="17.100000000000001" customHeight="1" x14ac:dyDescent="0.25">
      <c r="B218" s="38"/>
      <c r="C218" s="54"/>
      <c r="D218" s="55"/>
      <c r="E218" s="56"/>
      <c r="F218" s="56"/>
      <c r="G218" s="57"/>
    </row>
    <row r="219" spans="2:7" ht="17.100000000000001" customHeight="1" x14ac:dyDescent="0.25">
      <c r="B219" s="38"/>
      <c r="C219" s="54"/>
      <c r="D219" s="55"/>
      <c r="E219" s="56"/>
      <c r="F219" s="56"/>
      <c r="G219" s="57"/>
    </row>
    <row r="220" spans="2:7" ht="17.100000000000001" customHeight="1" x14ac:dyDescent="0.25">
      <c r="B220" s="38"/>
      <c r="C220" s="54"/>
      <c r="D220" s="55"/>
      <c r="E220" s="56"/>
      <c r="F220" s="56"/>
      <c r="G220" s="57"/>
    </row>
    <row r="221" spans="2:7" ht="17.100000000000001" customHeight="1" x14ac:dyDescent="0.25">
      <c r="B221" s="38"/>
      <c r="C221" s="54"/>
      <c r="D221" s="55"/>
      <c r="E221" s="56"/>
      <c r="F221" s="56"/>
      <c r="G221" s="57"/>
    </row>
    <row r="222" spans="2:7" ht="17.100000000000001" customHeight="1" x14ac:dyDescent="0.25">
      <c r="B222" s="38"/>
      <c r="C222" s="54"/>
      <c r="D222" s="55"/>
      <c r="E222" s="56"/>
      <c r="F222" s="56"/>
      <c r="G222" s="57"/>
    </row>
    <row r="223" spans="2:7" ht="17.100000000000001" customHeight="1" x14ac:dyDescent="0.25">
      <c r="B223" s="38"/>
      <c r="C223" s="54"/>
      <c r="D223" s="55"/>
      <c r="E223" s="56"/>
      <c r="F223" s="56"/>
      <c r="G223" s="57"/>
    </row>
    <row r="224" spans="2:7" ht="17.100000000000001" customHeight="1" x14ac:dyDescent="0.25">
      <c r="B224" s="92">
        <v>8</v>
      </c>
      <c r="C224" s="93"/>
      <c r="D224" s="93"/>
      <c r="E224" s="93"/>
      <c r="F224" s="93"/>
      <c r="G224" s="94"/>
    </row>
    <row r="225" spans="2:7" ht="17.100000000000001" customHeight="1" x14ac:dyDescent="0.25">
      <c r="B225" s="64"/>
      <c r="C225" s="65"/>
      <c r="D225" s="66" t="s">
        <v>104</v>
      </c>
      <c r="E225" s="67" t="s">
        <v>105</v>
      </c>
      <c r="F225" s="67" t="s">
        <v>106</v>
      </c>
      <c r="G225" s="68" t="s">
        <v>107</v>
      </c>
    </row>
    <row r="226" spans="2:7" ht="17.100000000000001" customHeight="1" x14ac:dyDescent="0.25">
      <c r="B226" s="69"/>
      <c r="C226" s="79" t="s">
        <v>101</v>
      </c>
      <c r="D226" s="70">
        <v>90</v>
      </c>
      <c r="E226" s="71">
        <f>D226/D231*100</f>
        <v>71.428571428571431</v>
      </c>
      <c r="F226" s="71">
        <f>E226</f>
        <v>71.428571428571431</v>
      </c>
      <c r="G226" s="72">
        <f>F226</f>
        <v>71.428571428571431</v>
      </c>
    </row>
    <row r="227" spans="2:7" ht="17.100000000000001" customHeight="1" x14ac:dyDescent="0.25">
      <c r="B227" s="73"/>
      <c r="C227" s="79" t="s">
        <v>90</v>
      </c>
      <c r="D227" s="74">
        <v>6</v>
      </c>
      <c r="E227" s="50">
        <f>D227/D231*100</f>
        <v>4.7619047619047619</v>
      </c>
      <c r="F227" s="50">
        <f t="shared" ref="F227:F230" si="2">E227</f>
        <v>4.7619047619047619</v>
      </c>
      <c r="G227" s="75">
        <f>F227+G226</f>
        <v>76.19047619047619</v>
      </c>
    </row>
    <row r="228" spans="2:7" ht="17.100000000000001" customHeight="1" x14ac:dyDescent="0.25">
      <c r="B228" s="73"/>
      <c r="C228" s="79" t="s">
        <v>98</v>
      </c>
      <c r="D228" s="70">
        <v>21</v>
      </c>
      <c r="E228" s="42">
        <f>D228/D231*100</f>
        <v>16.666666666666664</v>
      </c>
      <c r="F228" s="42">
        <f t="shared" si="2"/>
        <v>16.666666666666664</v>
      </c>
      <c r="G228" s="43">
        <f>F228+G227</f>
        <v>92.857142857142861</v>
      </c>
    </row>
    <row r="229" spans="2:7" ht="17.100000000000001" customHeight="1" x14ac:dyDescent="0.25">
      <c r="B229" s="73"/>
      <c r="C229" s="79" t="s">
        <v>111</v>
      </c>
      <c r="D229" s="70">
        <v>8</v>
      </c>
      <c r="E229" s="42">
        <f>D229/D231*100</f>
        <v>6.3492063492063489</v>
      </c>
      <c r="F229" s="42">
        <f t="shared" ref="F229" si="3">E229</f>
        <v>6.3492063492063489</v>
      </c>
      <c r="G229" s="43">
        <f>F229+G228</f>
        <v>99.206349206349216</v>
      </c>
    </row>
    <row r="230" spans="2:7" ht="17.100000000000001" customHeight="1" x14ac:dyDescent="0.25">
      <c r="B230" s="73"/>
      <c r="C230" s="79" t="s">
        <v>109</v>
      </c>
      <c r="D230" s="70">
        <v>1</v>
      </c>
      <c r="E230" s="71">
        <f>D230/D231*100</f>
        <v>0.79365079365079361</v>
      </c>
      <c r="F230" s="71">
        <f t="shared" si="2"/>
        <v>0.79365079365079361</v>
      </c>
      <c r="G230" s="76">
        <f>F230+G228</f>
        <v>93.650793650793659</v>
      </c>
    </row>
    <row r="231" spans="2:7" ht="17.100000000000001" customHeight="1" x14ac:dyDescent="0.25">
      <c r="B231" s="77"/>
      <c r="C231" s="78" t="s">
        <v>108</v>
      </c>
      <c r="D231" s="46">
        <f>SUM(D226:D230)</f>
        <v>126</v>
      </c>
      <c r="E231" s="45">
        <v>100</v>
      </c>
      <c r="F231" s="45">
        <v>100</v>
      </c>
      <c r="G231" s="58"/>
    </row>
    <row r="232" spans="2:7" ht="17.100000000000001" customHeight="1" x14ac:dyDescent="0.25">
      <c r="B232" s="38"/>
      <c r="C232" s="54"/>
      <c r="D232" s="55"/>
      <c r="E232" s="56"/>
      <c r="F232" s="56"/>
      <c r="G232" s="57"/>
    </row>
    <row r="233" spans="2:7" ht="17.100000000000001" customHeight="1" x14ac:dyDescent="0.25">
      <c r="B233" s="38"/>
      <c r="C233" s="54"/>
      <c r="D233" s="55"/>
      <c r="E233" s="56"/>
      <c r="F233" s="56"/>
      <c r="G233" s="57"/>
    </row>
    <row r="234" spans="2:7" ht="17.100000000000001" customHeight="1" x14ac:dyDescent="0.25">
      <c r="B234" s="38"/>
      <c r="C234" s="54"/>
      <c r="D234" s="55"/>
      <c r="E234" s="56"/>
      <c r="F234" s="56"/>
      <c r="G234" s="57"/>
    </row>
    <row r="235" spans="2:7" ht="17.100000000000001" customHeight="1" x14ac:dyDescent="0.25">
      <c r="B235" s="38"/>
      <c r="C235" s="54"/>
      <c r="D235" s="55"/>
      <c r="E235" s="56"/>
      <c r="F235" s="56"/>
      <c r="G235" s="57"/>
    </row>
    <row r="236" spans="2:7" ht="17.100000000000001" customHeight="1" x14ac:dyDescent="0.25">
      <c r="B236" s="38"/>
      <c r="C236" s="54"/>
      <c r="D236" s="55"/>
      <c r="E236" s="56"/>
      <c r="F236" s="56"/>
      <c r="G236" s="57"/>
    </row>
    <row r="237" spans="2:7" ht="17.100000000000001" customHeight="1" x14ac:dyDescent="0.25">
      <c r="B237" s="38"/>
      <c r="C237" s="54"/>
      <c r="D237" s="55"/>
      <c r="E237" s="56"/>
      <c r="F237" s="56"/>
      <c r="G237" s="57"/>
    </row>
    <row r="238" spans="2:7" ht="17.100000000000001" customHeight="1" x14ac:dyDescent="0.25">
      <c r="B238" s="38"/>
      <c r="C238" s="54"/>
      <c r="D238" s="55"/>
      <c r="E238" s="56"/>
      <c r="F238" s="56"/>
      <c r="G238" s="57"/>
    </row>
    <row r="239" spans="2:7" ht="17.100000000000001" customHeight="1" x14ac:dyDescent="0.25">
      <c r="B239" s="38"/>
      <c r="C239" s="54"/>
      <c r="D239" s="55"/>
      <c r="E239" s="56"/>
      <c r="F239" s="56"/>
      <c r="G239" s="57"/>
    </row>
    <row r="240" spans="2:7" ht="17.100000000000001" customHeight="1" x14ac:dyDescent="0.25">
      <c r="B240" s="38"/>
      <c r="C240" s="54"/>
      <c r="D240" s="55"/>
      <c r="E240" s="56"/>
      <c r="F240" s="56"/>
      <c r="G240" s="57"/>
    </row>
    <row r="241" spans="2:14" ht="17.100000000000001" customHeight="1" x14ac:dyDescent="0.25">
      <c r="B241" s="38"/>
      <c r="C241" s="54"/>
      <c r="D241" s="55"/>
      <c r="E241" s="56"/>
      <c r="F241" s="56"/>
      <c r="G241" s="57"/>
    </row>
    <row r="242" spans="2:14" ht="17.100000000000001" customHeight="1" x14ac:dyDescent="0.25">
      <c r="B242" s="38"/>
      <c r="C242" s="54"/>
      <c r="D242" s="55"/>
      <c r="E242" s="56"/>
      <c r="F242" s="56"/>
      <c r="G242" s="57"/>
    </row>
    <row r="243" spans="2:14" ht="17.100000000000001" customHeight="1" x14ac:dyDescent="0.25">
      <c r="B243" s="38"/>
      <c r="C243" s="54"/>
      <c r="D243" s="55"/>
      <c r="E243" s="56"/>
      <c r="F243" s="56"/>
      <c r="G243" s="57"/>
      <c r="N243" s="1" t="s">
        <v>112</v>
      </c>
    </row>
    <row r="244" spans="2:14" ht="17.100000000000001" customHeight="1" x14ac:dyDescent="0.25">
      <c r="B244" s="38"/>
      <c r="C244" s="54"/>
      <c r="D244" s="55"/>
      <c r="E244" s="56"/>
      <c r="F244" s="56"/>
      <c r="G244" s="57"/>
    </row>
    <row r="245" spans="2:14" ht="17.100000000000001" customHeight="1" x14ac:dyDescent="0.25">
      <c r="B245" s="38"/>
      <c r="C245" s="54"/>
      <c r="D245" s="55"/>
      <c r="E245" s="56"/>
      <c r="F245" s="56"/>
      <c r="G245" s="57"/>
    </row>
    <row r="246" spans="2:14" ht="17.100000000000001" customHeight="1" x14ac:dyDescent="0.25">
      <c r="B246" s="38"/>
      <c r="C246" s="54"/>
      <c r="D246" s="55"/>
      <c r="E246" s="56"/>
      <c r="F246" s="56"/>
      <c r="G246" s="57"/>
    </row>
    <row r="247" spans="2:14" ht="17.100000000000001" customHeight="1" x14ac:dyDescent="0.25">
      <c r="B247" s="38"/>
      <c r="C247" s="54"/>
      <c r="D247" s="55"/>
      <c r="E247" s="56"/>
      <c r="F247" s="56"/>
      <c r="G247" s="57"/>
    </row>
    <row r="248" spans="2:14" ht="17.100000000000001" customHeight="1" x14ac:dyDescent="0.25">
      <c r="B248" s="38"/>
      <c r="C248" s="54"/>
      <c r="D248" s="55"/>
      <c r="E248" s="56"/>
      <c r="F248" s="56"/>
      <c r="G248" s="57"/>
    </row>
    <row r="249" spans="2:14" ht="17.100000000000001" customHeight="1" x14ac:dyDescent="0.25">
      <c r="B249" s="38"/>
      <c r="C249" s="54"/>
      <c r="D249" s="55"/>
      <c r="E249" s="56"/>
      <c r="F249" s="56"/>
      <c r="G249" s="57"/>
    </row>
    <row r="250" spans="2:14" ht="17.100000000000001" customHeight="1" x14ac:dyDescent="0.25">
      <c r="B250" s="38"/>
      <c r="C250" s="54"/>
      <c r="D250" s="55"/>
      <c r="E250" s="56"/>
      <c r="F250" s="56"/>
      <c r="G250" s="57"/>
    </row>
    <row r="251" spans="2:14" ht="17.100000000000001" customHeight="1" x14ac:dyDescent="0.25">
      <c r="B251" s="38"/>
      <c r="C251" s="54"/>
      <c r="D251" s="55"/>
      <c r="E251" s="56"/>
      <c r="F251" s="56"/>
      <c r="G251" s="57"/>
    </row>
    <row r="252" spans="2:14" ht="17.100000000000001" customHeight="1" x14ac:dyDescent="0.25">
      <c r="B252" s="38"/>
      <c r="C252" s="54"/>
      <c r="D252" s="55"/>
      <c r="E252" s="56"/>
      <c r="F252" s="56"/>
      <c r="G252" s="57"/>
    </row>
    <row r="253" spans="2:14" ht="17.100000000000001" customHeight="1" x14ac:dyDescent="0.25">
      <c r="B253" s="38"/>
      <c r="C253" s="54"/>
      <c r="D253" s="55"/>
      <c r="E253" s="56"/>
      <c r="F253" s="56"/>
      <c r="G253" s="57"/>
    </row>
    <row r="254" spans="2:14" ht="17.100000000000001" customHeight="1" x14ac:dyDescent="0.25">
      <c r="B254" s="38"/>
      <c r="C254" s="54"/>
      <c r="D254" s="55"/>
      <c r="E254" s="56"/>
      <c r="F254" s="56"/>
      <c r="G254" s="57"/>
    </row>
    <row r="256" spans="2:14" ht="36" customHeight="1" x14ac:dyDescent="0.25">
      <c r="B256" s="80" t="s">
        <v>51</v>
      </c>
      <c r="C256" s="81"/>
      <c r="D256" s="81"/>
      <c r="E256" s="81"/>
      <c r="F256" s="81"/>
      <c r="G256" s="82"/>
    </row>
    <row r="257" spans="2:7" ht="29.1" customHeight="1" x14ac:dyDescent="0.25">
      <c r="B257" s="35"/>
      <c r="C257" s="30"/>
      <c r="D257" s="26" t="s">
        <v>104</v>
      </c>
      <c r="E257" s="27" t="s">
        <v>105</v>
      </c>
      <c r="F257" s="27" t="s">
        <v>106</v>
      </c>
      <c r="G257" s="28" t="s">
        <v>107</v>
      </c>
    </row>
    <row r="258" spans="2:7" ht="17.100000000000001" customHeight="1" x14ac:dyDescent="0.25">
      <c r="B258" s="36"/>
      <c r="C258" s="12" t="s">
        <v>87</v>
      </c>
      <c r="D258" s="13">
        <v>11</v>
      </c>
      <c r="E258" s="19">
        <v>11</v>
      </c>
      <c r="F258" s="19">
        <v>11</v>
      </c>
      <c r="G258" s="20">
        <v>11</v>
      </c>
    </row>
    <row r="259" spans="2:7" ht="17.100000000000001" customHeight="1" x14ac:dyDescent="0.25">
      <c r="B259" s="37"/>
      <c r="C259" s="4" t="s">
        <v>88</v>
      </c>
      <c r="D259" s="21">
        <v>3</v>
      </c>
      <c r="E259" s="22">
        <v>3</v>
      </c>
      <c r="F259" s="22">
        <v>3</v>
      </c>
      <c r="G259" s="23">
        <v>14.000000000000002</v>
      </c>
    </row>
    <row r="260" spans="2:7" ht="17.100000000000001" customHeight="1" x14ac:dyDescent="0.25">
      <c r="B260" s="37"/>
      <c r="C260" s="4" t="s">
        <v>89</v>
      </c>
      <c r="D260" s="21">
        <v>85</v>
      </c>
      <c r="E260" s="22">
        <v>85</v>
      </c>
      <c r="F260" s="22">
        <v>85</v>
      </c>
      <c r="G260" s="23">
        <v>99</v>
      </c>
    </row>
    <row r="261" spans="2:7" ht="17.100000000000001" customHeight="1" x14ac:dyDescent="0.25">
      <c r="B261" s="37"/>
      <c r="C261" s="4" t="s">
        <v>90</v>
      </c>
      <c r="D261" s="21">
        <v>1</v>
      </c>
      <c r="E261" s="22">
        <v>1</v>
      </c>
      <c r="F261" s="22">
        <v>1</v>
      </c>
      <c r="G261" s="23">
        <v>100</v>
      </c>
    </row>
    <row r="262" spans="2:7" ht="17.100000000000001" customHeight="1" x14ac:dyDescent="0.25">
      <c r="B262" s="38"/>
      <c r="C262" s="39" t="s">
        <v>108</v>
      </c>
      <c r="D262" s="16">
        <v>100</v>
      </c>
      <c r="E262" s="24">
        <v>100</v>
      </c>
      <c r="F262" s="24">
        <v>100</v>
      </c>
      <c r="G262" s="25"/>
    </row>
    <row r="263" spans="2:7" ht="17.100000000000001" customHeight="1" x14ac:dyDescent="0.25">
      <c r="B263" s="38"/>
      <c r="C263" s="54"/>
      <c r="D263" s="55"/>
      <c r="E263" s="56"/>
      <c r="F263" s="56"/>
      <c r="G263" s="57"/>
    </row>
    <row r="264" spans="2:7" ht="17.100000000000001" customHeight="1" x14ac:dyDescent="0.25">
      <c r="B264" s="38"/>
      <c r="C264" s="54"/>
      <c r="D264" s="55"/>
      <c r="E264" s="56"/>
      <c r="F264" s="56"/>
      <c r="G264" s="57"/>
    </row>
    <row r="265" spans="2:7" ht="17.100000000000001" customHeight="1" x14ac:dyDescent="0.25">
      <c r="B265" s="38"/>
      <c r="C265" s="54"/>
      <c r="D265" s="55"/>
      <c r="E265" s="56"/>
      <c r="F265" s="56"/>
      <c r="G265" s="57"/>
    </row>
    <row r="266" spans="2:7" ht="17.100000000000001" customHeight="1" x14ac:dyDescent="0.25">
      <c r="B266" s="38"/>
      <c r="C266" s="54"/>
      <c r="D266" s="55"/>
      <c r="E266" s="56"/>
      <c r="F266" s="56"/>
      <c r="G266" s="57"/>
    </row>
    <row r="267" spans="2:7" ht="17.100000000000001" customHeight="1" x14ac:dyDescent="0.25">
      <c r="B267" s="38"/>
      <c r="C267" s="54"/>
      <c r="D267" s="55"/>
      <c r="E267" s="56"/>
      <c r="F267" s="56"/>
      <c r="G267" s="57"/>
    </row>
    <row r="268" spans="2:7" ht="17.100000000000001" customHeight="1" x14ac:dyDescent="0.25">
      <c r="B268" s="38"/>
      <c r="C268" s="54"/>
      <c r="D268" s="55"/>
      <c r="E268" s="56"/>
      <c r="F268" s="56"/>
      <c r="G268" s="57"/>
    </row>
    <row r="269" spans="2:7" ht="17.100000000000001" customHeight="1" x14ac:dyDescent="0.25">
      <c r="B269" s="38"/>
      <c r="C269" s="54"/>
      <c r="D269" s="55"/>
      <c r="E269" s="56"/>
      <c r="F269" s="56"/>
      <c r="G269" s="57"/>
    </row>
    <row r="270" spans="2:7" ht="17.100000000000001" customHeight="1" x14ac:dyDescent="0.25">
      <c r="B270" s="38"/>
      <c r="C270" s="54"/>
      <c r="D270" s="55"/>
      <c r="E270" s="56"/>
      <c r="F270" s="56"/>
      <c r="G270" s="57"/>
    </row>
    <row r="271" spans="2:7" ht="17.100000000000001" customHeight="1" x14ac:dyDescent="0.25">
      <c r="B271" s="38"/>
      <c r="C271" s="54"/>
      <c r="D271" s="55"/>
      <c r="E271" s="56"/>
      <c r="F271" s="56"/>
      <c r="G271" s="57"/>
    </row>
    <row r="272" spans="2:7" ht="17.100000000000001" customHeight="1" x14ac:dyDescent="0.25">
      <c r="B272" s="38"/>
      <c r="C272" s="54"/>
      <c r="D272" s="55"/>
      <c r="E272" s="56"/>
      <c r="F272" s="56"/>
      <c r="G272" s="57"/>
    </row>
    <row r="273" spans="2:7" ht="17.100000000000001" customHeight="1" x14ac:dyDescent="0.25">
      <c r="B273" s="38"/>
      <c r="C273" s="54"/>
      <c r="D273" s="55"/>
      <c r="E273" s="56"/>
      <c r="F273" s="56"/>
      <c r="G273" s="57"/>
    </row>
    <row r="274" spans="2:7" ht="17.100000000000001" customHeight="1" x14ac:dyDescent="0.25">
      <c r="B274" s="38"/>
      <c r="C274" s="54"/>
      <c r="D274" s="55"/>
      <c r="E274" s="56"/>
      <c r="F274" s="56"/>
      <c r="G274" s="57"/>
    </row>
    <row r="275" spans="2:7" ht="17.100000000000001" customHeight="1" x14ac:dyDescent="0.25">
      <c r="B275" s="38"/>
      <c r="C275" s="54"/>
      <c r="D275" s="55"/>
      <c r="E275" s="56"/>
      <c r="F275" s="56"/>
      <c r="G275" s="57"/>
    </row>
    <row r="276" spans="2:7" ht="17.100000000000001" customHeight="1" x14ac:dyDescent="0.25">
      <c r="B276" s="38"/>
      <c r="C276" s="54"/>
      <c r="D276" s="55"/>
      <c r="E276" s="56"/>
      <c r="F276" s="56"/>
      <c r="G276" s="57"/>
    </row>
    <row r="277" spans="2:7" ht="17.100000000000001" customHeight="1" x14ac:dyDescent="0.25">
      <c r="B277" s="38"/>
      <c r="C277" s="54"/>
      <c r="D277" s="55"/>
      <c r="E277" s="56"/>
      <c r="F277" s="56"/>
      <c r="G277" s="57"/>
    </row>
    <row r="278" spans="2:7" ht="17.100000000000001" customHeight="1" x14ac:dyDescent="0.25">
      <c r="B278" s="38"/>
      <c r="C278" s="54"/>
      <c r="D278" s="55"/>
      <c r="E278" s="56"/>
      <c r="F278" s="56"/>
      <c r="G278" s="57"/>
    </row>
    <row r="279" spans="2:7" ht="17.100000000000001" customHeight="1" x14ac:dyDescent="0.25">
      <c r="B279" s="38"/>
      <c r="C279" s="54"/>
      <c r="D279" s="55"/>
      <c r="E279" s="56"/>
      <c r="F279" s="56"/>
      <c r="G279" s="57"/>
    </row>
    <row r="280" spans="2:7" ht="17.100000000000001" customHeight="1" x14ac:dyDescent="0.25">
      <c r="B280" s="38"/>
      <c r="C280" s="54"/>
      <c r="D280" s="55"/>
      <c r="E280" s="56"/>
      <c r="F280" s="56"/>
      <c r="G280" s="57"/>
    </row>
    <row r="282" spans="2:7" ht="36" customHeight="1" x14ac:dyDescent="0.25">
      <c r="B282" s="80" t="s">
        <v>52</v>
      </c>
      <c r="C282" s="81"/>
      <c r="D282" s="81"/>
      <c r="E282" s="81"/>
      <c r="F282" s="81"/>
      <c r="G282" s="82"/>
    </row>
    <row r="283" spans="2:7" ht="29.1" customHeight="1" x14ac:dyDescent="0.25">
      <c r="B283" s="35"/>
      <c r="C283" s="30"/>
      <c r="D283" s="26" t="s">
        <v>104</v>
      </c>
      <c r="E283" s="27" t="s">
        <v>105</v>
      </c>
      <c r="F283" s="27" t="s">
        <v>106</v>
      </c>
      <c r="G283" s="28" t="s">
        <v>107</v>
      </c>
    </row>
    <row r="284" spans="2:7" ht="17.100000000000001" customHeight="1" x14ac:dyDescent="0.25">
      <c r="B284" s="37"/>
      <c r="C284" s="4" t="s">
        <v>76</v>
      </c>
      <c r="D284" s="21">
        <v>57</v>
      </c>
      <c r="E284" s="23">
        <v>56.999999999999993</v>
      </c>
      <c r="F284" s="23">
        <v>56.999999999999993</v>
      </c>
      <c r="G284" s="23">
        <v>56.999999999999993</v>
      </c>
    </row>
    <row r="285" spans="2:7" ht="17.100000000000001" customHeight="1" x14ac:dyDescent="0.25">
      <c r="B285" s="37"/>
      <c r="C285" s="4" t="s">
        <v>77</v>
      </c>
      <c r="D285" s="21">
        <v>43</v>
      </c>
      <c r="E285" s="22">
        <v>43</v>
      </c>
      <c r="F285" s="22">
        <v>43</v>
      </c>
      <c r="G285" s="23">
        <v>100</v>
      </c>
    </row>
    <row r="286" spans="2:7" ht="17.100000000000001" customHeight="1" x14ac:dyDescent="0.25">
      <c r="B286" s="38"/>
      <c r="C286" s="39" t="s">
        <v>108</v>
      </c>
      <c r="D286" s="16">
        <v>100</v>
      </c>
      <c r="E286" s="24">
        <v>100</v>
      </c>
      <c r="F286" s="24">
        <v>100</v>
      </c>
      <c r="G286" s="25"/>
    </row>
    <row r="287" spans="2:7" ht="17.100000000000001" customHeight="1" x14ac:dyDescent="0.25">
      <c r="B287" s="38"/>
      <c r="C287" s="54"/>
      <c r="D287" s="55"/>
      <c r="E287" s="56"/>
      <c r="F287" s="56"/>
      <c r="G287" s="57"/>
    </row>
    <row r="288" spans="2:7" ht="17.100000000000001" customHeight="1" x14ac:dyDescent="0.25">
      <c r="B288" s="38"/>
      <c r="C288" s="54"/>
      <c r="D288" s="55"/>
      <c r="E288" s="56"/>
      <c r="F288" s="56"/>
      <c r="G288" s="57"/>
    </row>
    <row r="289" spans="2:7" ht="17.100000000000001" customHeight="1" x14ac:dyDescent="0.25">
      <c r="B289" s="38"/>
      <c r="C289" s="54"/>
      <c r="D289" s="55"/>
      <c r="E289" s="56"/>
      <c r="F289" s="56"/>
      <c r="G289" s="57"/>
    </row>
    <row r="290" spans="2:7" ht="17.100000000000001" customHeight="1" x14ac:dyDescent="0.25">
      <c r="B290" s="38"/>
      <c r="C290" s="54"/>
      <c r="D290" s="55"/>
      <c r="E290" s="56"/>
      <c r="F290" s="56"/>
      <c r="G290" s="57"/>
    </row>
    <row r="291" spans="2:7" ht="17.100000000000001" customHeight="1" x14ac:dyDescent="0.25">
      <c r="B291" s="38"/>
      <c r="C291" s="54"/>
      <c r="D291" s="55"/>
      <c r="E291" s="56"/>
      <c r="F291" s="56"/>
      <c r="G291" s="57"/>
    </row>
    <row r="292" spans="2:7" ht="17.100000000000001" customHeight="1" x14ac:dyDescent="0.25">
      <c r="B292" s="38"/>
      <c r="C292" s="54"/>
      <c r="D292" s="55"/>
      <c r="E292" s="56"/>
      <c r="F292" s="56"/>
      <c r="G292" s="57"/>
    </row>
    <row r="293" spans="2:7" ht="17.100000000000001" customHeight="1" x14ac:dyDescent="0.25">
      <c r="B293" s="38"/>
      <c r="C293" s="54"/>
      <c r="D293" s="55"/>
      <c r="E293" s="56"/>
      <c r="F293" s="56"/>
      <c r="G293" s="57"/>
    </row>
    <row r="294" spans="2:7" ht="17.100000000000001" customHeight="1" x14ac:dyDescent="0.25">
      <c r="B294" s="38"/>
      <c r="C294" s="54"/>
      <c r="D294" s="55"/>
      <c r="E294" s="56"/>
      <c r="F294" s="56"/>
      <c r="G294" s="57"/>
    </row>
    <row r="295" spans="2:7" ht="17.100000000000001" customHeight="1" x14ac:dyDescent="0.25">
      <c r="B295" s="38"/>
      <c r="C295" s="54"/>
      <c r="D295" s="55"/>
      <c r="E295" s="56"/>
      <c r="F295" s="56"/>
      <c r="G295" s="57"/>
    </row>
    <row r="296" spans="2:7" ht="17.100000000000001" customHeight="1" x14ac:dyDescent="0.25">
      <c r="B296" s="38"/>
      <c r="C296" s="54"/>
      <c r="D296" s="55"/>
      <c r="E296" s="56"/>
      <c r="F296" s="56"/>
      <c r="G296" s="57"/>
    </row>
    <row r="297" spans="2:7" ht="17.100000000000001" customHeight="1" x14ac:dyDescent="0.25">
      <c r="B297" s="38"/>
      <c r="C297" s="54"/>
      <c r="D297" s="55"/>
      <c r="E297" s="56"/>
      <c r="F297" s="56"/>
      <c r="G297" s="57"/>
    </row>
    <row r="298" spans="2:7" ht="17.100000000000001" customHeight="1" x14ac:dyDescent="0.25">
      <c r="B298" s="38"/>
      <c r="C298" s="54"/>
      <c r="D298" s="55"/>
      <c r="E298" s="56"/>
      <c r="F298" s="56"/>
      <c r="G298" s="57"/>
    </row>
    <row r="299" spans="2:7" ht="17.100000000000001" customHeight="1" x14ac:dyDescent="0.25">
      <c r="B299" s="38"/>
      <c r="C299" s="54"/>
      <c r="D299" s="55"/>
      <c r="E299" s="56"/>
      <c r="F299" s="56"/>
      <c r="G299" s="57"/>
    </row>
    <row r="300" spans="2:7" ht="17.100000000000001" customHeight="1" x14ac:dyDescent="0.25">
      <c r="B300" s="38"/>
      <c r="C300" s="54"/>
      <c r="D300" s="55"/>
      <c r="E300" s="56"/>
      <c r="F300" s="56"/>
      <c r="G300" s="57"/>
    </row>
    <row r="301" spans="2:7" ht="17.100000000000001" customHeight="1" x14ac:dyDescent="0.25">
      <c r="B301" s="38"/>
      <c r="C301" s="54"/>
      <c r="D301" s="55"/>
      <c r="E301" s="56"/>
      <c r="F301" s="56"/>
      <c r="G301" s="57"/>
    </row>
    <row r="302" spans="2:7" ht="17.100000000000001" customHeight="1" x14ac:dyDescent="0.25">
      <c r="B302" s="38"/>
      <c r="C302" s="54"/>
      <c r="D302" s="55"/>
      <c r="E302" s="56"/>
      <c r="F302" s="56"/>
      <c r="G302" s="57"/>
    </row>
    <row r="303" spans="2:7" ht="17.100000000000001" customHeight="1" x14ac:dyDescent="0.25">
      <c r="B303" s="38"/>
      <c r="C303" s="54"/>
      <c r="D303" s="55"/>
      <c r="E303" s="56"/>
      <c r="F303" s="56"/>
      <c r="G303" s="57"/>
    </row>
    <row r="304" spans="2:7" ht="17.100000000000001" customHeight="1" x14ac:dyDescent="0.25">
      <c r="B304" s="38"/>
      <c r="C304" s="54"/>
      <c r="D304" s="55"/>
      <c r="E304" s="56"/>
      <c r="F304" s="56"/>
      <c r="G304" s="57"/>
    </row>
    <row r="306" spans="2:7" ht="17.100000000000001" customHeight="1" x14ac:dyDescent="0.25">
      <c r="B306" s="38"/>
      <c r="C306" s="54"/>
      <c r="D306" s="55"/>
      <c r="E306" s="56"/>
      <c r="F306" s="56"/>
      <c r="G306" s="57"/>
    </row>
    <row r="307" spans="2:7" ht="17.100000000000001" customHeight="1" x14ac:dyDescent="0.25">
      <c r="B307" s="38"/>
      <c r="C307" s="54"/>
      <c r="D307" s="55"/>
      <c r="E307" s="56"/>
      <c r="F307" s="56"/>
      <c r="G307" s="57"/>
    </row>
    <row r="308" spans="2:7" ht="17.100000000000001" customHeight="1" x14ac:dyDescent="0.25">
      <c r="B308" s="38"/>
      <c r="C308" s="54"/>
      <c r="D308" s="55"/>
      <c r="E308" s="56"/>
      <c r="F308" s="56"/>
      <c r="G308" s="57"/>
    </row>
    <row r="309" spans="2:7" ht="17.100000000000001" customHeight="1" x14ac:dyDescent="0.25">
      <c r="B309" s="38"/>
      <c r="C309" s="54"/>
      <c r="D309" s="55"/>
      <c r="E309" s="56"/>
      <c r="F309" s="56"/>
      <c r="G309" s="57"/>
    </row>
    <row r="310" spans="2:7" ht="17.100000000000001" customHeight="1" x14ac:dyDescent="0.25">
      <c r="B310" s="38"/>
      <c r="C310" s="54"/>
      <c r="D310" s="55"/>
      <c r="E310" s="56"/>
      <c r="F310" s="56"/>
      <c r="G310" s="57"/>
    </row>
    <row r="311" spans="2:7" ht="17.100000000000001" customHeight="1" x14ac:dyDescent="0.25">
      <c r="B311" s="38"/>
      <c r="C311" s="54"/>
      <c r="D311" s="55"/>
      <c r="E311" s="56"/>
      <c r="F311" s="56"/>
      <c r="G311" s="57"/>
    </row>
    <row r="312" spans="2:7" ht="17.100000000000001" customHeight="1" x14ac:dyDescent="0.25">
      <c r="B312" s="38"/>
      <c r="C312" s="54"/>
      <c r="D312" s="55"/>
      <c r="E312" s="56"/>
      <c r="F312" s="56"/>
      <c r="G312" s="57"/>
    </row>
    <row r="313" spans="2:7" ht="17.100000000000001" customHeight="1" x14ac:dyDescent="0.25">
      <c r="B313" s="38"/>
      <c r="C313" s="54"/>
      <c r="D313" s="55"/>
      <c r="E313" s="56"/>
      <c r="F313" s="56"/>
      <c r="G313" s="57"/>
    </row>
    <row r="314" spans="2:7" ht="17.100000000000001" customHeight="1" x14ac:dyDescent="0.25">
      <c r="B314" s="38"/>
      <c r="C314" s="54"/>
      <c r="D314" s="55"/>
      <c r="E314" s="56"/>
      <c r="F314" s="56"/>
      <c r="G314" s="57"/>
    </row>
    <row r="315" spans="2:7" ht="17.100000000000001" customHeight="1" x14ac:dyDescent="0.25">
      <c r="B315" s="38"/>
      <c r="C315" s="54"/>
      <c r="D315" s="55"/>
      <c r="E315" s="56"/>
      <c r="F315" s="56"/>
      <c r="G315" s="57"/>
    </row>
    <row r="316" spans="2:7" ht="17.100000000000001" customHeight="1" x14ac:dyDescent="0.25">
      <c r="B316" s="38"/>
      <c r="C316" s="54"/>
      <c r="D316" s="55"/>
      <c r="E316" s="56"/>
      <c r="F316" s="56"/>
      <c r="G316" s="57"/>
    </row>
    <row r="317" spans="2:7" ht="17.100000000000001" customHeight="1" x14ac:dyDescent="0.25">
      <c r="B317" s="38"/>
      <c r="C317" s="54"/>
      <c r="D317" s="55"/>
      <c r="E317" s="56"/>
      <c r="F317" s="56"/>
      <c r="G317" s="57"/>
    </row>
    <row r="318" spans="2:7" ht="17.100000000000001" customHeight="1" x14ac:dyDescent="0.25">
      <c r="B318" s="38"/>
      <c r="C318" s="54"/>
      <c r="D318" s="55"/>
      <c r="E318" s="56"/>
      <c r="F318" s="56"/>
      <c r="G318" s="57"/>
    </row>
    <row r="319" spans="2:7" ht="17.100000000000001" customHeight="1" x14ac:dyDescent="0.25">
      <c r="B319" s="38"/>
      <c r="C319" s="54"/>
      <c r="D319" s="55"/>
      <c r="E319" s="56"/>
      <c r="F319" s="56"/>
      <c r="G319" s="57"/>
    </row>
    <row r="320" spans="2:7" ht="17.100000000000001" customHeight="1" x14ac:dyDescent="0.25">
      <c r="B320" s="38"/>
      <c r="C320" s="54"/>
      <c r="D320" s="55"/>
      <c r="E320" s="56"/>
      <c r="F320" s="56"/>
      <c r="G320" s="57"/>
    </row>
    <row r="321" spans="2:7" ht="17.100000000000001" customHeight="1" x14ac:dyDescent="0.25">
      <c r="B321" s="38"/>
      <c r="C321" s="54"/>
      <c r="D321" s="55"/>
      <c r="E321" s="56"/>
      <c r="F321" s="56"/>
      <c r="G321" s="57"/>
    </row>
    <row r="322" spans="2:7" ht="17.100000000000001" customHeight="1" x14ac:dyDescent="0.25">
      <c r="B322" s="38"/>
      <c r="C322" s="54"/>
      <c r="D322" s="55"/>
      <c r="E322" s="56"/>
      <c r="F322" s="56"/>
      <c r="G322" s="57"/>
    </row>
    <row r="323" spans="2:7" ht="17.100000000000001" customHeight="1" x14ac:dyDescent="0.25">
      <c r="B323" s="38"/>
      <c r="C323" s="54"/>
      <c r="D323" s="55"/>
      <c r="E323" s="56"/>
      <c r="F323" s="56"/>
      <c r="G323" s="57"/>
    </row>
    <row r="325" spans="2:7" ht="21" customHeight="1" x14ac:dyDescent="0.25">
      <c r="B325" s="80" t="s">
        <v>54</v>
      </c>
      <c r="C325" s="81"/>
      <c r="D325" s="81"/>
      <c r="E325" s="81"/>
      <c r="F325" s="81"/>
      <c r="G325" s="82"/>
    </row>
    <row r="326" spans="2:7" ht="29.1" customHeight="1" x14ac:dyDescent="0.25">
      <c r="B326" s="29"/>
      <c r="C326" s="30"/>
      <c r="D326" s="26" t="s">
        <v>104</v>
      </c>
      <c r="E326" s="27" t="s">
        <v>105</v>
      </c>
      <c r="F326" s="27" t="s">
        <v>106</v>
      </c>
      <c r="G326" s="28" t="s">
        <v>107</v>
      </c>
    </row>
    <row r="327" spans="2:7" ht="15.75" x14ac:dyDescent="0.25">
      <c r="B327" s="37"/>
      <c r="C327" s="4" t="s">
        <v>91</v>
      </c>
      <c r="D327" s="21">
        <v>1</v>
      </c>
      <c r="E327" s="40">
        <f>D327/D331*100</f>
        <v>1.5625</v>
      </c>
      <c r="F327" s="40">
        <f>E327</f>
        <v>1.5625</v>
      </c>
      <c r="G327" s="41">
        <f>F327</f>
        <v>1.5625</v>
      </c>
    </row>
    <row r="328" spans="2:7" ht="17.100000000000001" customHeight="1" x14ac:dyDescent="0.25">
      <c r="B328" s="37"/>
      <c r="C328" s="4" t="s">
        <v>92</v>
      </c>
      <c r="D328" s="21">
        <v>17</v>
      </c>
      <c r="E328" s="42">
        <f>D328/D331*100</f>
        <v>26.5625</v>
      </c>
      <c r="F328" s="42">
        <f t="shared" ref="F328:F330" si="4">E328</f>
        <v>26.5625</v>
      </c>
      <c r="G328" s="43">
        <f>F328+G327</f>
        <v>28.125</v>
      </c>
    </row>
    <row r="329" spans="2:7" ht="17.100000000000001" customHeight="1" x14ac:dyDescent="0.25">
      <c r="B329" s="37"/>
      <c r="C329" s="4" t="s">
        <v>93</v>
      </c>
      <c r="D329" s="21">
        <v>24</v>
      </c>
      <c r="E329" s="42">
        <f>D329/D331*100</f>
        <v>37.5</v>
      </c>
      <c r="F329" s="42">
        <f t="shared" si="4"/>
        <v>37.5</v>
      </c>
      <c r="G329" s="43">
        <f>F329+G328</f>
        <v>65.625</v>
      </c>
    </row>
    <row r="330" spans="2:7" ht="17.100000000000001" customHeight="1" x14ac:dyDescent="0.25">
      <c r="B330" s="37"/>
      <c r="C330" s="4" t="s">
        <v>94</v>
      </c>
      <c r="D330" s="21">
        <v>22</v>
      </c>
      <c r="E330" s="42">
        <f>D330/D331*100</f>
        <v>34.375</v>
      </c>
      <c r="F330" s="42">
        <f t="shared" si="4"/>
        <v>34.375</v>
      </c>
      <c r="G330" s="44">
        <f>F330+G329</f>
        <v>100</v>
      </c>
    </row>
    <row r="331" spans="2:7" ht="17.100000000000001" customHeight="1" x14ac:dyDescent="0.25">
      <c r="B331" s="38"/>
      <c r="C331" s="39" t="s">
        <v>108</v>
      </c>
      <c r="D331" s="16">
        <f>SUM(D327:D330)</f>
        <v>64</v>
      </c>
      <c r="E331" s="24">
        <v>100</v>
      </c>
      <c r="F331" s="24">
        <v>100</v>
      </c>
      <c r="G331" s="25"/>
    </row>
    <row r="332" spans="2:7" ht="17.100000000000001" customHeight="1" x14ac:dyDescent="0.25">
      <c r="B332" s="38"/>
      <c r="C332" s="54"/>
      <c r="D332" s="55"/>
      <c r="E332" s="56"/>
      <c r="F332" s="56"/>
      <c r="G332" s="57"/>
    </row>
    <row r="333" spans="2:7" ht="17.100000000000001" customHeight="1" x14ac:dyDescent="0.25">
      <c r="B333" s="38"/>
      <c r="C333" s="54"/>
      <c r="D333" s="55"/>
      <c r="E333" s="56"/>
      <c r="F333" s="56"/>
      <c r="G333" s="57"/>
    </row>
    <row r="334" spans="2:7" ht="17.100000000000001" customHeight="1" x14ac:dyDescent="0.25">
      <c r="B334" s="38"/>
      <c r="C334" s="54"/>
      <c r="D334" s="55"/>
      <c r="E334" s="56"/>
      <c r="F334" s="56"/>
      <c r="G334" s="57"/>
    </row>
    <row r="335" spans="2:7" ht="17.100000000000001" customHeight="1" x14ac:dyDescent="0.25">
      <c r="B335" s="38"/>
      <c r="C335" s="54"/>
      <c r="D335" s="55"/>
      <c r="E335" s="56"/>
      <c r="F335" s="56"/>
      <c r="G335" s="57"/>
    </row>
    <row r="336" spans="2:7" ht="17.100000000000001" customHeight="1" x14ac:dyDescent="0.25">
      <c r="B336" s="38"/>
      <c r="C336" s="54"/>
      <c r="D336" s="55"/>
      <c r="E336" s="56"/>
      <c r="F336" s="56"/>
      <c r="G336" s="57"/>
    </row>
    <row r="337" spans="2:7" ht="17.100000000000001" customHeight="1" x14ac:dyDescent="0.25">
      <c r="B337" s="38"/>
      <c r="C337" s="54"/>
      <c r="D337" s="55"/>
      <c r="E337" s="56"/>
      <c r="F337" s="56"/>
      <c r="G337" s="57"/>
    </row>
    <row r="338" spans="2:7" ht="17.100000000000001" customHeight="1" x14ac:dyDescent="0.25">
      <c r="B338" s="38"/>
      <c r="C338" s="54"/>
      <c r="D338" s="55"/>
      <c r="E338" s="56"/>
      <c r="F338" s="56"/>
      <c r="G338" s="57"/>
    </row>
    <row r="339" spans="2:7" ht="17.100000000000001" customHeight="1" x14ac:dyDescent="0.25">
      <c r="B339" s="38"/>
      <c r="C339" s="54"/>
      <c r="D339" s="55"/>
      <c r="E339" s="56"/>
      <c r="F339" s="56"/>
      <c r="G339" s="57"/>
    </row>
    <row r="340" spans="2:7" ht="17.100000000000001" customHeight="1" x14ac:dyDescent="0.25">
      <c r="B340" s="38"/>
      <c r="C340" s="54"/>
      <c r="D340" s="55"/>
      <c r="E340" s="56"/>
      <c r="F340" s="56"/>
      <c r="G340" s="57"/>
    </row>
    <row r="341" spans="2:7" ht="17.100000000000001" customHeight="1" x14ac:dyDescent="0.25">
      <c r="B341" s="38"/>
      <c r="C341" s="54"/>
      <c r="D341" s="55"/>
      <c r="E341" s="56"/>
      <c r="F341" s="56"/>
      <c r="G341" s="57"/>
    </row>
    <row r="342" spans="2:7" ht="17.100000000000001" customHeight="1" x14ac:dyDescent="0.25">
      <c r="B342" s="38"/>
      <c r="C342" s="54"/>
      <c r="D342" s="55"/>
      <c r="E342" s="56"/>
      <c r="F342" s="56"/>
      <c r="G342" s="57"/>
    </row>
    <row r="343" spans="2:7" ht="17.100000000000001" customHeight="1" x14ac:dyDescent="0.25">
      <c r="B343" s="38"/>
      <c r="C343" s="54"/>
      <c r="D343" s="55"/>
      <c r="E343" s="56"/>
      <c r="F343" s="56"/>
      <c r="G343" s="57"/>
    </row>
    <row r="344" spans="2:7" ht="17.100000000000001" customHeight="1" x14ac:dyDescent="0.25">
      <c r="B344" s="38"/>
      <c r="C344" s="54"/>
      <c r="D344" s="55"/>
      <c r="E344" s="56"/>
      <c r="F344" s="56"/>
      <c r="G344" s="57"/>
    </row>
    <row r="345" spans="2:7" ht="17.100000000000001" customHeight="1" x14ac:dyDescent="0.25">
      <c r="B345" s="38"/>
      <c r="C345" s="54"/>
      <c r="D345" s="55"/>
      <c r="E345" s="56"/>
      <c r="F345" s="56"/>
      <c r="G345" s="57"/>
    </row>
    <row r="346" spans="2:7" ht="17.100000000000001" customHeight="1" x14ac:dyDescent="0.25">
      <c r="B346" s="38"/>
      <c r="C346" s="54"/>
      <c r="D346" s="55"/>
      <c r="E346" s="56"/>
      <c r="F346" s="56"/>
      <c r="G346" s="57"/>
    </row>
    <row r="347" spans="2:7" ht="17.100000000000001" customHeight="1" x14ac:dyDescent="0.25">
      <c r="B347" s="38"/>
      <c r="C347" s="54"/>
      <c r="D347" s="55"/>
      <c r="E347" s="56"/>
      <c r="F347" s="56"/>
      <c r="G347" s="57"/>
    </row>
    <row r="348" spans="2:7" ht="17.100000000000001" customHeight="1" x14ac:dyDescent="0.25">
      <c r="B348" s="38"/>
      <c r="C348" s="54"/>
      <c r="D348" s="55"/>
      <c r="E348" s="56"/>
      <c r="F348" s="56"/>
      <c r="G348" s="57"/>
    </row>
    <row r="349" spans="2:7" ht="17.100000000000001" customHeight="1" x14ac:dyDescent="0.25">
      <c r="B349" s="38"/>
      <c r="C349" s="54"/>
      <c r="D349" s="55"/>
      <c r="E349" s="56"/>
      <c r="F349" s="56"/>
      <c r="G349" s="57"/>
    </row>
    <row r="351" spans="2:7" ht="36" customHeight="1" x14ac:dyDescent="0.25">
      <c r="B351" s="80" t="s">
        <v>55</v>
      </c>
      <c r="C351" s="81"/>
      <c r="D351" s="81"/>
      <c r="E351" s="81"/>
      <c r="F351" s="81"/>
      <c r="G351" s="82"/>
    </row>
    <row r="352" spans="2:7" ht="29.1" customHeight="1" x14ac:dyDescent="0.25">
      <c r="B352" s="35"/>
      <c r="C352" s="30"/>
      <c r="D352" s="26" t="s">
        <v>104</v>
      </c>
      <c r="E352" s="27" t="s">
        <v>105</v>
      </c>
      <c r="F352" s="27" t="s">
        <v>106</v>
      </c>
      <c r="G352" s="28" t="s">
        <v>107</v>
      </c>
    </row>
    <row r="353" spans="2:7" ht="17.100000000000001" customHeight="1" x14ac:dyDescent="0.25">
      <c r="B353" s="36"/>
      <c r="C353" s="12" t="s">
        <v>76</v>
      </c>
      <c r="D353" s="13">
        <v>97</v>
      </c>
      <c r="E353" s="19">
        <v>97</v>
      </c>
      <c r="F353" s="19">
        <v>97</v>
      </c>
      <c r="G353" s="20">
        <v>97</v>
      </c>
    </row>
    <row r="354" spans="2:7" ht="17.100000000000001" customHeight="1" x14ac:dyDescent="0.25">
      <c r="B354" s="37"/>
      <c r="C354" s="4" t="s">
        <v>95</v>
      </c>
      <c r="D354" s="21">
        <v>3</v>
      </c>
      <c r="E354" s="22">
        <v>3</v>
      </c>
      <c r="F354" s="22">
        <v>3</v>
      </c>
      <c r="G354" s="23">
        <v>100</v>
      </c>
    </row>
    <row r="355" spans="2:7" ht="17.100000000000001" customHeight="1" x14ac:dyDescent="0.25">
      <c r="B355" s="38"/>
      <c r="C355" s="39" t="s">
        <v>108</v>
      </c>
      <c r="D355" s="16">
        <v>100</v>
      </c>
      <c r="E355" s="24">
        <v>100</v>
      </c>
      <c r="F355" s="24">
        <v>100</v>
      </c>
      <c r="G355" s="25"/>
    </row>
    <row r="356" spans="2:7" ht="17.100000000000001" customHeight="1" x14ac:dyDescent="0.25">
      <c r="B356" s="38"/>
      <c r="C356" s="54"/>
      <c r="D356" s="55"/>
      <c r="E356" s="56"/>
      <c r="F356" s="56"/>
      <c r="G356" s="57"/>
    </row>
    <row r="357" spans="2:7" ht="17.100000000000001" customHeight="1" x14ac:dyDescent="0.25">
      <c r="B357" s="38"/>
      <c r="C357" s="54"/>
      <c r="D357" s="55"/>
      <c r="E357" s="56"/>
      <c r="F357" s="56"/>
      <c r="G357" s="57"/>
    </row>
    <row r="358" spans="2:7" ht="17.100000000000001" customHeight="1" x14ac:dyDescent="0.25">
      <c r="B358" s="38"/>
      <c r="C358" s="54"/>
      <c r="D358" s="55"/>
      <c r="E358" s="56"/>
      <c r="F358" s="56"/>
      <c r="G358" s="57"/>
    </row>
    <row r="359" spans="2:7" ht="17.100000000000001" customHeight="1" x14ac:dyDescent="0.25">
      <c r="B359" s="38"/>
      <c r="C359" s="54"/>
      <c r="D359" s="55"/>
      <c r="E359" s="56"/>
      <c r="F359" s="56"/>
      <c r="G359" s="57"/>
    </row>
    <row r="360" spans="2:7" ht="17.100000000000001" customHeight="1" x14ac:dyDescent="0.25">
      <c r="B360" s="38"/>
      <c r="C360" s="54"/>
      <c r="D360" s="55"/>
      <c r="E360" s="56"/>
      <c r="F360" s="56"/>
      <c r="G360" s="57"/>
    </row>
    <row r="361" spans="2:7" ht="17.100000000000001" customHeight="1" x14ac:dyDescent="0.25">
      <c r="B361" s="38"/>
      <c r="C361" s="54"/>
      <c r="D361" s="55"/>
      <c r="E361" s="56"/>
      <c r="F361" s="56"/>
      <c r="G361" s="57"/>
    </row>
    <row r="362" spans="2:7" ht="17.100000000000001" customHeight="1" x14ac:dyDescent="0.25">
      <c r="B362" s="38"/>
      <c r="C362" s="54"/>
      <c r="D362" s="55"/>
      <c r="E362" s="56"/>
      <c r="F362" s="56"/>
      <c r="G362" s="57"/>
    </row>
    <row r="363" spans="2:7" ht="17.100000000000001" customHeight="1" x14ac:dyDescent="0.25">
      <c r="B363" s="38"/>
      <c r="C363" s="54"/>
      <c r="D363" s="55"/>
      <c r="E363" s="56"/>
      <c r="F363" s="56"/>
      <c r="G363" s="57"/>
    </row>
    <row r="364" spans="2:7" ht="17.100000000000001" customHeight="1" x14ac:dyDescent="0.25">
      <c r="B364" s="38"/>
      <c r="C364" s="54"/>
      <c r="D364" s="55"/>
      <c r="E364" s="56"/>
      <c r="F364" s="56"/>
      <c r="G364" s="57"/>
    </row>
    <row r="365" spans="2:7" ht="17.100000000000001" customHeight="1" x14ac:dyDescent="0.25">
      <c r="B365" s="38"/>
      <c r="C365" s="54"/>
      <c r="D365" s="55"/>
      <c r="E365" s="56"/>
      <c r="F365" s="56"/>
      <c r="G365" s="57"/>
    </row>
    <row r="366" spans="2:7" ht="17.100000000000001" customHeight="1" x14ac:dyDescent="0.25">
      <c r="B366" s="38"/>
      <c r="C366" s="54"/>
      <c r="D366" s="55"/>
      <c r="E366" s="56"/>
      <c r="F366" s="56"/>
      <c r="G366" s="57"/>
    </row>
    <row r="367" spans="2:7" ht="17.100000000000001" customHeight="1" x14ac:dyDescent="0.25">
      <c r="B367" s="38"/>
      <c r="C367" s="54"/>
      <c r="D367" s="55"/>
      <c r="E367" s="56"/>
      <c r="F367" s="56"/>
      <c r="G367" s="57"/>
    </row>
    <row r="368" spans="2:7" ht="17.100000000000001" customHeight="1" x14ac:dyDescent="0.25">
      <c r="B368" s="38"/>
      <c r="C368" s="54"/>
      <c r="D368" s="55"/>
      <c r="E368" s="56"/>
      <c r="F368" s="56"/>
      <c r="G368" s="57"/>
    </row>
    <row r="369" spans="2:7" ht="17.100000000000001" customHeight="1" x14ac:dyDescent="0.25">
      <c r="B369" s="38"/>
      <c r="C369" s="54"/>
      <c r="D369" s="55"/>
      <c r="E369" s="56"/>
      <c r="F369" s="56"/>
      <c r="G369" s="57"/>
    </row>
    <row r="370" spans="2:7" ht="17.100000000000001" customHeight="1" x14ac:dyDescent="0.25">
      <c r="B370" s="38"/>
      <c r="C370" s="54"/>
      <c r="D370" s="55"/>
      <c r="E370" s="56"/>
      <c r="F370" s="56"/>
      <c r="G370" s="57"/>
    </row>
    <row r="371" spans="2:7" ht="17.100000000000001" customHeight="1" x14ac:dyDescent="0.25">
      <c r="B371" s="38"/>
      <c r="C371" s="54"/>
      <c r="D371" s="55"/>
      <c r="E371" s="56"/>
      <c r="F371" s="56"/>
      <c r="G371" s="57"/>
    </row>
    <row r="372" spans="2:7" ht="17.100000000000001" customHeight="1" x14ac:dyDescent="0.25">
      <c r="B372" s="38"/>
      <c r="C372" s="54"/>
      <c r="D372" s="55"/>
      <c r="E372" s="56"/>
      <c r="F372" s="56"/>
      <c r="G372" s="57"/>
    </row>
    <row r="373" spans="2:7" ht="17.100000000000001" customHeight="1" x14ac:dyDescent="0.25">
      <c r="B373" s="38"/>
      <c r="C373" s="54"/>
      <c r="D373" s="55"/>
      <c r="E373" s="56"/>
      <c r="F373" s="56"/>
      <c r="G373" s="57"/>
    </row>
    <row r="375" spans="2:7" ht="21" customHeight="1" x14ac:dyDescent="0.25">
      <c r="B375" s="80" t="s">
        <v>56</v>
      </c>
      <c r="C375" s="81"/>
      <c r="D375" s="81"/>
      <c r="E375" s="81"/>
      <c r="F375" s="81"/>
      <c r="G375" s="82"/>
    </row>
    <row r="376" spans="2:7" ht="29.1" customHeight="1" x14ac:dyDescent="0.25">
      <c r="B376" s="35"/>
      <c r="C376" s="30"/>
      <c r="D376" s="26" t="s">
        <v>104</v>
      </c>
      <c r="E376" s="27" t="s">
        <v>105</v>
      </c>
      <c r="F376" s="27" t="s">
        <v>106</v>
      </c>
      <c r="G376" s="28" t="s">
        <v>107</v>
      </c>
    </row>
    <row r="377" spans="2:7" ht="17.100000000000001" customHeight="1" x14ac:dyDescent="0.25">
      <c r="B377" s="37"/>
      <c r="C377" s="4" t="s">
        <v>78</v>
      </c>
      <c r="D377" s="21">
        <v>13</v>
      </c>
      <c r="E377" s="48">
        <f>D377/D381*100</f>
        <v>13.402061855670103</v>
      </c>
      <c r="F377" s="48">
        <f>E377</f>
        <v>13.402061855670103</v>
      </c>
      <c r="G377" s="49">
        <f>F377</f>
        <v>13.402061855670103</v>
      </c>
    </row>
    <row r="378" spans="2:7" ht="17.100000000000001" customHeight="1" x14ac:dyDescent="0.25">
      <c r="B378" s="37"/>
      <c r="C378" s="4" t="s">
        <v>79</v>
      </c>
      <c r="D378" s="47">
        <v>3</v>
      </c>
      <c r="E378" s="51">
        <f>D378/D381*100</f>
        <v>3.0927835051546393</v>
      </c>
      <c r="F378" s="51">
        <f t="shared" ref="F378:F380" si="5">E378</f>
        <v>3.0927835051546393</v>
      </c>
      <c r="G378" s="53">
        <f>F378+G377</f>
        <v>16.494845360824744</v>
      </c>
    </row>
    <row r="379" spans="2:7" ht="17.100000000000001" customHeight="1" x14ac:dyDescent="0.25">
      <c r="B379" s="37"/>
      <c r="C379" s="4" t="s">
        <v>80</v>
      </c>
      <c r="D379" s="47">
        <v>40</v>
      </c>
      <c r="E379" s="51">
        <f>D379/D381*100</f>
        <v>41.237113402061851</v>
      </c>
      <c r="F379" s="51">
        <f t="shared" si="5"/>
        <v>41.237113402061851</v>
      </c>
      <c r="G379" s="53">
        <f>F379+G378</f>
        <v>57.731958762886592</v>
      </c>
    </row>
    <row r="380" spans="2:7" ht="17.100000000000001" customHeight="1" x14ac:dyDescent="0.25">
      <c r="B380" s="37"/>
      <c r="C380" s="4" t="s">
        <v>94</v>
      </c>
      <c r="D380" s="47">
        <v>41</v>
      </c>
      <c r="E380" s="51">
        <f>D380/D381*100</f>
        <v>42.268041237113401</v>
      </c>
      <c r="F380" s="51">
        <f t="shared" si="5"/>
        <v>42.268041237113401</v>
      </c>
      <c r="G380" s="53">
        <f>F380+G379</f>
        <v>100</v>
      </c>
    </row>
    <row r="381" spans="2:7" ht="17.100000000000001" customHeight="1" x14ac:dyDescent="0.25">
      <c r="B381" s="38"/>
      <c r="C381" s="39" t="s">
        <v>108</v>
      </c>
      <c r="D381" s="16">
        <f>SUM(D377:D380)</f>
        <v>97</v>
      </c>
      <c r="E381" s="62">
        <v>100</v>
      </c>
      <c r="F381" s="62">
        <v>100</v>
      </c>
      <c r="G381" s="63"/>
    </row>
    <row r="382" spans="2:7" ht="17.100000000000001" customHeight="1" x14ac:dyDescent="0.25">
      <c r="B382" s="38"/>
      <c r="C382" s="54"/>
      <c r="D382" s="55"/>
      <c r="E382" s="56"/>
      <c r="F382" s="56"/>
      <c r="G382" s="57"/>
    </row>
    <row r="383" spans="2:7" ht="17.100000000000001" customHeight="1" x14ac:dyDescent="0.25">
      <c r="B383" s="38"/>
      <c r="C383" s="54"/>
      <c r="D383" s="55"/>
      <c r="E383" s="56"/>
      <c r="F383" s="56"/>
      <c r="G383" s="57"/>
    </row>
    <row r="384" spans="2:7" ht="17.100000000000001" customHeight="1" x14ac:dyDescent="0.25">
      <c r="B384" s="38"/>
      <c r="C384" s="54"/>
      <c r="D384" s="55"/>
      <c r="E384" s="56"/>
      <c r="F384" s="56"/>
      <c r="G384" s="57"/>
    </row>
    <row r="385" spans="2:7" ht="17.100000000000001" customHeight="1" x14ac:dyDescent="0.25">
      <c r="B385" s="38"/>
      <c r="C385" s="54"/>
      <c r="D385" s="55"/>
      <c r="E385" s="56"/>
      <c r="F385" s="56"/>
      <c r="G385" s="57"/>
    </row>
    <row r="386" spans="2:7" ht="17.100000000000001" customHeight="1" x14ac:dyDescent="0.25">
      <c r="B386" s="38"/>
      <c r="C386" s="54"/>
      <c r="D386" s="55"/>
      <c r="E386" s="56"/>
      <c r="F386" s="56"/>
      <c r="G386" s="57"/>
    </row>
    <row r="387" spans="2:7" ht="17.100000000000001" customHeight="1" x14ac:dyDescent="0.25">
      <c r="B387" s="38"/>
      <c r="C387" s="54"/>
      <c r="D387" s="55"/>
      <c r="E387" s="56"/>
      <c r="F387" s="56"/>
      <c r="G387" s="57"/>
    </row>
    <row r="388" spans="2:7" ht="17.100000000000001" customHeight="1" x14ac:dyDescent="0.25">
      <c r="B388" s="38"/>
      <c r="C388" s="54"/>
      <c r="D388" s="55"/>
      <c r="E388" s="56"/>
      <c r="F388" s="56"/>
      <c r="G388" s="57"/>
    </row>
    <row r="389" spans="2:7" ht="17.100000000000001" customHeight="1" x14ac:dyDescent="0.25">
      <c r="B389" s="38"/>
      <c r="C389" s="54"/>
      <c r="D389" s="55"/>
      <c r="E389" s="56"/>
      <c r="F389" s="56"/>
      <c r="G389" s="57"/>
    </row>
    <row r="390" spans="2:7" ht="17.100000000000001" customHeight="1" x14ac:dyDescent="0.25">
      <c r="B390" s="38"/>
      <c r="C390" s="54"/>
      <c r="D390" s="55"/>
      <c r="E390" s="56"/>
      <c r="F390" s="56"/>
      <c r="G390" s="57"/>
    </row>
    <row r="391" spans="2:7" ht="17.100000000000001" customHeight="1" x14ac:dyDescent="0.25">
      <c r="B391" s="38"/>
      <c r="C391" s="54"/>
      <c r="D391" s="55"/>
      <c r="E391" s="56"/>
      <c r="F391" s="56"/>
      <c r="G391" s="57"/>
    </row>
    <row r="392" spans="2:7" ht="17.100000000000001" customHeight="1" x14ac:dyDescent="0.25">
      <c r="B392" s="38"/>
      <c r="C392" s="54"/>
      <c r="D392" s="55"/>
      <c r="E392" s="56"/>
      <c r="F392" s="56"/>
      <c r="G392" s="57"/>
    </row>
    <row r="393" spans="2:7" ht="17.100000000000001" customHeight="1" x14ac:dyDescent="0.25">
      <c r="B393" s="38"/>
      <c r="C393" s="54"/>
      <c r="D393" s="55"/>
      <c r="E393" s="56"/>
      <c r="F393" s="56"/>
      <c r="G393" s="57"/>
    </row>
    <row r="394" spans="2:7" ht="17.100000000000001" customHeight="1" x14ac:dyDescent="0.25">
      <c r="B394" s="38"/>
      <c r="C394" s="54"/>
      <c r="D394" s="55"/>
      <c r="E394" s="56"/>
      <c r="F394" s="56"/>
      <c r="G394" s="57"/>
    </row>
    <row r="395" spans="2:7" ht="17.100000000000001" customHeight="1" x14ac:dyDescent="0.25">
      <c r="B395" s="38"/>
      <c r="C395" s="54"/>
      <c r="D395" s="55"/>
      <c r="E395" s="56"/>
      <c r="F395" s="56"/>
      <c r="G395" s="57"/>
    </row>
    <row r="396" spans="2:7" ht="17.100000000000001" customHeight="1" x14ac:dyDescent="0.25">
      <c r="B396" s="38"/>
      <c r="C396" s="54"/>
      <c r="D396" s="55"/>
      <c r="E396" s="56"/>
      <c r="F396" s="56"/>
      <c r="G396" s="57"/>
    </row>
    <row r="397" spans="2:7" ht="17.100000000000001" customHeight="1" x14ac:dyDescent="0.25">
      <c r="B397" s="38"/>
      <c r="C397" s="54"/>
      <c r="D397" s="55"/>
      <c r="E397" s="56"/>
      <c r="F397" s="56"/>
      <c r="G397" s="57"/>
    </row>
    <row r="398" spans="2:7" ht="17.100000000000001" customHeight="1" x14ac:dyDescent="0.25">
      <c r="B398" s="38"/>
      <c r="C398" s="54"/>
      <c r="D398" s="55"/>
      <c r="E398" s="56"/>
      <c r="F398" s="56"/>
      <c r="G398" s="57"/>
    </row>
    <row r="399" spans="2:7" ht="17.100000000000001" customHeight="1" x14ac:dyDescent="0.25">
      <c r="B399" s="38"/>
      <c r="C399" s="54"/>
      <c r="D399" s="55"/>
      <c r="E399" s="56"/>
      <c r="F399" s="56"/>
      <c r="G399" s="57"/>
    </row>
    <row r="401" spans="2:7" ht="54.95" customHeight="1" x14ac:dyDescent="0.25">
      <c r="B401" s="80" t="s">
        <v>57</v>
      </c>
      <c r="C401" s="81"/>
      <c r="D401" s="81"/>
      <c r="E401" s="81"/>
      <c r="F401" s="81"/>
      <c r="G401" s="82"/>
    </row>
    <row r="402" spans="2:7" ht="29.1" customHeight="1" x14ac:dyDescent="0.25">
      <c r="B402" s="35"/>
      <c r="C402" s="30"/>
      <c r="D402" s="26" t="s">
        <v>104</v>
      </c>
      <c r="E402" s="27" t="s">
        <v>105</v>
      </c>
      <c r="F402" s="27" t="s">
        <v>106</v>
      </c>
      <c r="G402" s="28" t="s">
        <v>107</v>
      </c>
    </row>
    <row r="403" spans="2:7" ht="17.100000000000001" customHeight="1" x14ac:dyDescent="0.25">
      <c r="B403" s="37"/>
      <c r="C403" s="4" t="s">
        <v>82</v>
      </c>
      <c r="D403" s="21">
        <v>33</v>
      </c>
      <c r="E403" s="40">
        <f>D403/D407*100</f>
        <v>34.020618556701031</v>
      </c>
      <c r="F403" s="40">
        <f>E403</f>
        <v>34.020618556701031</v>
      </c>
      <c r="G403" s="41">
        <f>F403</f>
        <v>34.020618556701031</v>
      </c>
    </row>
    <row r="404" spans="2:7" ht="17.100000000000001" customHeight="1" x14ac:dyDescent="0.25">
      <c r="B404" s="37"/>
      <c r="C404" s="4" t="s">
        <v>96</v>
      </c>
      <c r="D404" s="21">
        <v>3</v>
      </c>
      <c r="E404" s="42">
        <f>D404/D407*100</f>
        <v>3.0927835051546393</v>
      </c>
      <c r="F404" s="42">
        <f t="shared" ref="F404:F406" si="6">E404</f>
        <v>3.0927835051546393</v>
      </c>
      <c r="G404" s="43">
        <f>F404+G403</f>
        <v>37.113402061855673</v>
      </c>
    </row>
    <row r="405" spans="2:7" ht="17.100000000000001" customHeight="1" x14ac:dyDescent="0.25">
      <c r="B405" s="37"/>
      <c r="C405" s="4" t="s">
        <v>97</v>
      </c>
      <c r="D405" s="21">
        <v>16</v>
      </c>
      <c r="E405" s="42">
        <f>D405/D407*100</f>
        <v>16.494845360824741</v>
      </c>
      <c r="F405" s="42">
        <f t="shared" si="6"/>
        <v>16.494845360824741</v>
      </c>
      <c r="G405" s="43">
        <f>F405+G404</f>
        <v>53.608247422680414</v>
      </c>
    </row>
    <row r="406" spans="2:7" ht="17.100000000000001" customHeight="1" x14ac:dyDescent="0.25">
      <c r="B406" s="37"/>
      <c r="C406" s="4" t="s">
        <v>86</v>
      </c>
      <c r="D406" s="21">
        <v>45</v>
      </c>
      <c r="E406" s="42">
        <f>D406/D407*100</f>
        <v>46.391752577319586</v>
      </c>
      <c r="F406" s="42">
        <f t="shared" si="6"/>
        <v>46.391752577319586</v>
      </c>
      <c r="G406" s="44">
        <f>F406+G405</f>
        <v>100</v>
      </c>
    </row>
    <row r="407" spans="2:7" ht="17.100000000000001" customHeight="1" x14ac:dyDescent="0.25">
      <c r="B407" s="38"/>
      <c r="C407" s="39" t="s">
        <v>108</v>
      </c>
      <c r="D407" s="16">
        <f>SUM(D403:D406)</f>
        <v>97</v>
      </c>
      <c r="E407" s="24">
        <v>100</v>
      </c>
      <c r="F407" s="24">
        <v>100</v>
      </c>
      <c r="G407" s="25"/>
    </row>
    <row r="408" spans="2:7" ht="17.100000000000001" customHeight="1" x14ac:dyDescent="0.25">
      <c r="B408" s="38"/>
      <c r="C408" s="54"/>
      <c r="D408" s="55"/>
      <c r="E408" s="56"/>
      <c r="F408" s="56"/>
      <c r="G408" s="57"/>
    </row>
    <row r="409" spans="2:7" ht="17.100000000000001" customHeight="1" x14ac:dyDescent="0.25">
      <c r="B409" s="38"/>
      <c r="C409" s="54"/>
      <c r="D409" s="55"/>
      <c r="E409" s="56"/>
      <c r="F409" s="56"/>
      <c r="G409" s="57"/>
    </row>
    <row r="410" spans="2:7" ht="17.100000000000001" customHeight="1" x14ac:dyDescent="0.25">
      <c r="B410" s="38"/>
      <c r="C410" s="54"/>
      <c r="D410" s="55"/>
      <c r="E410" s="56"/>
      <c r="F410" s="56"/>
      <c r="G410" s="57"/>
    </row>
    <row r="411" spans="2:7" ht="17.100000000000001" customHeight="1" x14ac:dyDescent="0.25">
      <c r="B411" s="38"/>
      <c r="C411" s="54"/>
      <c r="D411" s="55"/>
      <c r="E411" s="56"/>
      <c r="F411" s="56"/>
      <c r="G411" s="57"/>
    </row>
    <row r="412" spans="2:7" ht="17.100000000000001" customHeight="1" x14ac:dyDescent="0.25">
      <c r="B412" s="38"/>
      <c r="C412" s="54"/>
      <c r="D412" s="55"/>
      <c r="E412" s="56"/>
      <c r="F412" s="56"/>
      <c r="G412" s="57"/>
    </row>
    <row r="413" spans="2:7" ht="17.100000000000001" customHeight="1" x14ac:dyDescent="0.25">
      <c r="B413" s="38"/>
      <c r="C413" s="54"/>
      <c r="D413" s="55"/>
      <c r="E413" s="56"/>
      <c r="F413" s="56"/>
      <c r="G413" s="57"/>
    </row>
    <row r="414" spans="2:7" ht="17.100000000000001" customHeight="1" x14ac:dyDescent="0.25">
      <c r="B414" s="38"/>
      <c r="C414" s="54"/>
      <c r="D414" s="55"/>
      <c r="E414" s="56"/>
      <c r="F414" s="56"/>
      <c r="G414" s="57"/>
    </row>
    <row r="415" spans="2:7" ht="17.100000000000001" customHeight="1" x14ac:dyDescent="0.25">
      <c r="B415" s="38"/>
      <c r="C415" s="54"/>
      <c r="D415" s="55"/>
      <c r="E415" s="56"/>
      <c r="F415" s="56"/>
      <c r="G415" s="57"/>
    </row>
    <row r="416" spans="2:7" ht="17.100000000000001" customHeight="1" x14ac:dyDescent="0.25">
      <c r="B416" s="38"/>
      <c r="C416" s="54"/>
      <c r="D416" s="55"/>
      <c r="E416" s="56"/>
      <c r="F416" s="56"/>
      <c r="G416" s="57"/>
    </row>
    <row r="417" spans="2:7" ht="17.100000000000001" customHeight="1" x14ac:dyDescent="0.25">
      <c r="B417" s="38"/>
      <c r="C417" s="54"/>
      <c r="D417" s="55"/>
      <c r="E417" s="56"/>
      <c r="F417" s="56"/>
      <c r="G417" s="57"/>
    </row>
    <row r="418" spans="2:7" ht="17.100000000000001" customHeight="1" x14ac:dyDescent="0.25">
      <c r="B418" s="38"/>
      <c r="C418" s="54"/>
      <c r="D418" s="55"/>
      <c r="E418" s="56"/>
      <c r="F418" s="56"/>
      <c r="G418" s="57"/>
    </row>
    <row r="419" spans="2:7" ht="17.100000000000001" customHeight="1" x14ac:dyDescent="0.25">
      <c r="B419" s="38"/>
      <c r="C419" s="54"/>
      <c r="D419" s="55"/>
      <c r="E419" s="56"/>
      <c r="F419" s="56"/>
      <c r="G419" s="57"/>
    </row>
    <row r="420" spans="2:7" ht="17.100000000000001" customHeight="1" x14ac:dyDescent="0.25">
      <c r="B420" s="38"/>
      <c r="C420" s="54"/>
      <c r="D420" s="55"/>
      <c r="E420" s="56"/>
      <c r="F420" s="56"/>
      <c r="G420" s="57"/>
    </row>
    <row r="421" spans="2:7" ht="17.100000000000001" customHeight="1" x14ac:dyDescent="0.25">
      <c r="B421" s="38"/>
      <c r="C421" s="54"/>
      <c r="D421" s="55"/>
      <c r="E421" s="56"/>
      <c r="F421" s="56"/>
      <c r="G421" s="57"/>
    </row>
    <row r="422" spans="2:7" ht="17.100000000000001" customHeight="1" x14ac:dyDescent="0.25">
      <c r="B422" s="38"/>
      <c r="C422" s="54"/>
      <c r="D422" s="55"/>
      <c r="E422" s="56"/>
      <c r="F422" s="56"/>
      <c r="G422" s="57"/>
    </row>
    <row r="423" spans="2:7" ht="17.100000000000001" customHeight="1" x14ac:dyDescent="0.25">
      <c r="B423" s="38"/>
      <c r="C423" s="54"/>
      <c r="D423" s="55"/>
      <c r="E423" s="56"/>
      <c r="F423" s="56"/>
      <c r="G423" s="57"/>
    </row>
    <row r="424" spans="2:7" ht="17.100000000000001" customHeight="1" x14ac:dyDescent="0.25">
      <c r="B424" s="38"/>
      <c r="C424" s="54"/>
      <c r="D424" s="55"/>
      <c r="E424" s="56"/>
      <c r="F424" s="56"/>
      <c r="G424" s="57"/>
    </row>
    <row r="425" spans="2:7" ht="17.100000000000001" customHeight="1" x14ac:dyDescent="0.25">
      <c r="B425" s="38"/>
      <c r="C425" s="54"/>
      <c r="D425" s="55"/>
      <c r="E425" s="56"/>
      <c r="F425" s="56"/>
      <c r="G425" s="57"/>
    </row>
    <row r="427" spans="2:7" ht="36" customHeight="1" x14ac:dyDescent="0.25">
      <c r="B427" s="80" t="s">
        <v>58</v>
      </c>
      <c r="C427" s="81"/>
      <c r="D427" s="81"/>
      <c r="E427" s="81"/>
      <c r="F427" s="81"/>
      <c r="G427" s="82"/>
    </row>
    <row r="428" spans="2:7" ht="29.1" customHeight="1" x14ac:dyDescent="0.25">
      <c r="B428" s="35"/>
      <c r="C428" s="30"/>
      <c r="D428" s="26" t="s">
        <v>104</v>
      </c>
      <c r="E428" s="27" t="s">
        <v>105</v>
      </c>
      <c r="F428" s="27" t="s">
        <v>106</v>
      </c>
      <c r="G428" s="28" t="s">
        <v>107</v>
      </c>
    </row>
    <row r="429" spans="2:7" ht="17.100000000000001" customHeight="1" x14ac:dyDescent="0.25">
      <c r="B429" s="37"/>
      <c r="C429" s="4" t="s">
        <v>98</v>
      </c>
      <c r="D429" s="21">
        <v>12</v>
      </c>
      <c r="E429" s="48">
        <f>D429/97*100</f>
        <v>12.371134020618557</v>
      </c>
      <c r="F429" s="48">
        <f>E429</f>
        <v>12.371134020618557</v>
      </c>
      <c r="G429" s="49">
        <f>F429</f>
        <v>12.371134020618557</v>
      </c>
    </row>
    <row r="430" spans="2:7" ht="15.75" x14ac:dyDescent="0.25">
      <c r="B430" s="37"/>
      <c r="C430" s="4" t="s">
        <v>99</v>
      </c>
      <c r="D430" s="47">
        <v>12</v>
      </c>
      <c r="E430" s="51">
        <f>D430/D434*100</f>
        <v>12.371134020618557</v>
      </c>
      <c r="F430" s="51">
        <f>E430</f>
        <v>12.371134020618557</v>
      </c>
      <c r="G430" s="52">
        <f>F430</f>
        <v>12.371134020618557</v>
      </c>
    </row>
    <row r="431" spans="2:7" ht="24" x14ac:dyDescent="0.25">
      <c r="B431" s="37"/>
      <c r="C431" s="4" t="s">
        <v>100</v>
      </c>
      <c r="D431" s="47">
        <v>39</v>
      </c>
      <c r="E431" s="51">
        <f>D431/D434*100</f>
        <v>40.206185567010309</v>
      </c>
      <c r="F431" s="51">
        <f t="shared" ref="F431:F433" si="7">E431</f>
        <v>40.206185567010309</v>
      </c>
      <c r="G431" s="53">
        <f>F431+G430</f>
        <v>52.577319587628864</v>
      </c>
    </row>
    <row r="432" spans="2:7" ht="17.100000000000001" customHeight="1" x14ac:dyDescent="0.25">
      <c r="B432" s="37"/>
      <c r="C432" s="4" t="s">
        <v>101</v>
      </c>
      <c r="D432" s="47">
        <v>31</v>
      </c>
      <c r="E432" s="51">
        <f>D432/D434*100</f>
        <v>31.958762886597935</v>
      </c>
      <c r="F432" s="51">
        <f t="shared" si="7"/>
        <v>31.958762886597935</v>
      </c>
      <c r="G432" s="53">
        <f>F432+G431</f>
        <v>84.536082474226802</v>
      </c>
    </row>
    <row r="433" spans="2:7" ht="17.100000000000001" customHeight="1" x14ac:dyDescent="0.25">
      <c r="B433" s="37"/>
      <c r="C433" s="4" t="s">
        <v>102</v>
      </c>
      <c r="D433" s="21">
        <v>3</v>
      </c>
      <c r="E433" s="50">
        <f>D433/D434*100</f>
        <v>3.0927835051546393</v>
      </c>
      <c r="F433" s="50">
        <f t="shared" si="7"/>
        <v>3.0927835051546393</v>
      </c>
      <c r="G433" s="44">
        <f>F433+G432</f>
        <v>87.628865979381445</v>
      </c>
    </row>
    <row r="434" spans="2:7" ht="17.100000000000001" customHeight="1" x14ac:dyDescent="0.25">
      <c r="B434" s="38"/>
      <c r="C434" s="39" t="s">
        <v>108</v>
      </c>
      <c r="D434" s="16">
        <f>SUM(D429:D433)</f>
        <v>97</v>
      </c>
      <c r="E434" s="24">
        <f>SUM(E429:E433)</f>
        <v>100</v>
      </c>
      <c r="F434" s="24">
        <v>100</v>
      </c>
      <c r="G434" s="25"/>
    </row>
    <row r="435" spans="2:7" ht="17.100000000000001" customHeight="1" x14ac:dyDescent="0.25">
      <c r="B435" s="38"/>
      <c r="C435" s="54"/>
      <c r="D435" s="55"/>
      <c r="E435" s="56"/>
      <c r="F435" s="56"/>
      <c r="G435" s="57"/>
    </row>
    <row r="436" spans="2:7" ht="17.100000000000001" customHeight="1" x14ac:dyDescent="0.25">
      <c r="B436" s="38"/>
      <c r="C436" s="54"/>
      <c r="D436" s="55"/>
      <c r="E436" s="56"/>
      <c r="F436" s="56"/>
      <c r="G436" s="57"/>
    </row>
    <row r="437" spans="2:7" ht="17.100000000000001" customHeight="1" x14ac:dyDescent="0.25">
      <c r="B437" s="38"/>
      <c r="C437" s="54"/>
      <c r="D437" s="55"/>
      <c r="E437" s="56"/>
      <c r="F437" s="56"/>
      <c r="G437" s="57"/>
    </row>
    <row r="438" spans="2:7" ht="17.100000000000001" customHeight="1" x14ac:dyDescent="0.25">
      <c r="B438" s="38"/>
      <c r="C438" s="54"/>
      <c r="D438" s="55"/>
      <c r="E438" s="56"/>
      <c r="F438" s="56"/>
      <c r="G438" s="57"/>
    </row>
    <row r="439" spans="2:7" ht="17.100000000000001" customHeight="1" x14ac:dyDescent="0.25">
      <c r="B439" s="38"/>
      <c r="C439" s="54"/>
      <c r="D439" s="55"/>
      <c r="E439" s="56"/>
      <c r="F439" s="56"/>
      <c r="G439" s="57"/>
    </row>
    <row r="440" spans="2:7" ht="17.100000000000001" customHeight="1" x14ac:dyDescent="0.25">
      <c r="B440" s="38"/>
      <c r="C440" s="54"/>
      <c r="D440" s="55"/>
      <c r="E440" s="56"/>
      <c r="F440" s="56"/>
      <c r="G440" s="57"/>
    </row>
    <row r="441" spans="2:7" ht="17.100000000000001" customHeight="1" x14ac:dyDescent="0.25">
      <c r="B441" s="38"/>
      <c r="C441" s="54"/>
      <c r="D441" s="55"/>
      <c r="E441" s="56"/>
      <c r="F441" s="56"/>
      <c r="G441" s="57"/>
    </row>
    <row r="442" spans="2:7" ht="17.100000000000001" customHeight="1" x14ac:dyDescent="0.25">
      <c r="B442" s="38"/>
      <c r="C442" s="54"/>
      <c r="D442" s="55"/>
      <c r="E442" s="56"/>
      <c r="F442" s="56"/>
      <c r="G442" s="57"/>
    </row>
    <row r="443" spans="2:7" ht="17.100000000000001" customHeight="1" x14ac:dyDescent="0.25">
      <c r="B443" s="38"/>
      <c r="C443" s="54"/>
      <c r="D443" s="55"/>
      <c r="E443" s="56"/>
      <c r="F443" s="56"/>
      <c r="G443" s="57"/>
    </row>
    <row r="444" spans="2:7" ht="17.100000000000001" customHeight="1" x14ac:dyDescent="0.25">
      <c r="B444" s="38"/>
      <c r="C444" s="54"/>
      <c r="D444" s="55"/>
      <c r="E444" s="56"/>
      <c r="F444" s="56"/>
      <c r="G444" s="57"/>
    </row>
    <row r="445" spans="2:7" ht="17.100000000000001" customHeight="1" x14ac:dyDescent="0.25">
      <c r="B445" s="38"/>
      <c r="C445" s="54"/>
      <c r="D445" s="55"/>
      <c r="E445" s="56"/>
      <c r="F445" s="56"/>
      <c r="G445" s="57"/>
    </row>
    <row r="446" spans="2:7" ht="17.100000000000001" customHeight="1" x14ac:dyDescent="0.25">
      <c r="B446" s="38"/>
      <c r="C446" s="54"/>
      <c r="D446" s="55"/>
      <c r="E446" s="56"/>
      <c r="F446" s="56"/>
      <c r="G446" s="57"/>
    </row>
    <row r="447" spans="2:7" ht="17.100000000000001" customHeight="1" x14ac:dyDescent="0.25">
      <c r="B447" s="38"/>
      <c r="C447" s="54"/>
      <c r="D447" s="55"/>
      <c r="E447" s="56"/>
      <c r="F447" s="56"/>
      <c r="G447" s="57"/>
    </row>
    <row r="448" spans="2:7" ht="17.100000000000001" customHeight="1" x14ac:dyDescent="0.25">
      <c r="B448" s="38"/>
      <c r="C448" s="54"/>
      <c r="D448" s="55"/>
      <c r="E448" s="56"/>
      <c r="F448" s="56"/>
      <c r="G448" s="57"/>
    </row>
    <row r="449" spans="2:7" ht="17.100000000000001" customHeight="1" x14ac:dyDescent="0.25">
      <c r="B449" s="38"/>
      <c r="C449" s="54"/>
      <c r="D449" s="55"/>
      <c r="E449" s="56"/>
      <c r="F449" s="56"/>
      <c r="G449" s="57"/>
    </row>
    <row r="450" spans="2:7" ht="17.100000000000001" customHeight="1" x14ac:dyDescent="0.25">
      <c r="B450" s="38"/>
      <c r="C450" s="54"/>
      <c r="D450" s="55"/>
      <c r="E450" s="56"/>
      <c r="F450" s="56"/>
      <c r="G450" s="57"/>
    </row>
    <row r="451" spans="2:7" ht="17.100000000000001" customHeight="1" x14ac:dyDescent="0.25">
      <c r="B451" s="38"/>
      <c r="C451" s="54"/>
      <c r="D451" s="55"/>
      <c r="E451" s="56"/>
      <c r="F451" s="56"/>
      <c r="G451" s="57"/>
    </row>
    <row r="452" spans="2:7" ht="17.100000000000001" customHeight="1" x14ac:dyDescent="0.25">
      <c r="B452" s="38"/>
      <c r="C452" s="54"/>
      <c r="D452" s="55"/>
      <c r="E452" s="56"/>
      <c r="F452" s="56"/>
      <c r="G452" s="57"/>
    </row>
    <row r="454" spans="2:7" ht="36" customHeight="1" x14ac:dyDescent="0.25">
      <c r="B454" s="80" t="s">
        <v>59</v>
      </c>
      <c r="C454" s="81"/>
      <c r="D454" s="81"/>
      <c r="E454" s="81"/>
      <c r="F454" s="81"/>
      <c r="G454" s="82"/>
    </row>
    <row r="455" spans="2:7" ht="29.1" customHeight="1" x14ac:dyDescent="0.25">
      <c r="B455" s="35"/>
      <c r="C455" s="30"/>
      <c r="D455" s="26" t="s">
        <v>104</v>
      </c>
      <c r="E455" s="27" t="s">
        <v>105</v>
      </c>
      <c r="F455" s="27" t="s">
        <v>106</v>
      </c>
      <c r="G455" s="28" t="s">
        <v>107</v>
      </c>
    </row>
    <row r="456" spans="2:7" ht="17.100000000000001" customHeight="1" x14ac:dyDescent="0.25">
      <c r="B456" s="37"/>
      <c r="C456" s="4" t="s">
        <v>76</v>
      </c>
      <c r="D456" s="21">
        <v>65</v>
      </c>
      <c r="E456" s="40">
        <f>D456/D458*100</f>
        <v>67.010309278350505</v>
      </c>
      <c r="F456" s="40">
        <f>E456</f>
        <v>67.010309278350505</v>
      </c>
      <c r="G456" s="41">
        <f>F456</f>
        <v>67.010309278350505</v>
      </c>
    </row>
    <row r="457" spans="2:7" ht="17.100000000000001" customHeight="1" x14ac:dyDescent="0.25">
      <c r="B457" s="37"/>
      <c r="C457" s="4" t="s">
        <v>77</v>
      </c>
      <c r="D457" s="21">
        <v>32</v>
      </c>
      <c r="E457" s="42">
        <f>D457/D458*100</f>
        <v>32.989690721649481</v>
      </c>
      <c r="F457" s="42">
        <f t="shared" ref="F457" si="8">E457</f>
        <v>32.989690721649481</v>
      </c>
      <c r="G457" s="43">
        <f>F457+G456</f>
        <v>99.999999999999986</v>
      </c>
    </row>
    <row r="458" spans="2:7" ht="17.100000000000001" customHeight="1" x14ac:dyDescent="0.25">
      <c r="B458" s="38"/>
      <c r="C458" s="39" t="s">
        <v>108</v>
      </c>
      <c r="D458" s="46">
        <f>SUM(D454:D457)</f>
        <v>97</v>
      </c>
      <c r="E458" s="45">
        <v>100</v>
      </c>
      <c r="F458" s="45">
        <v>100</v>
      </c>
      <c r="G458" s="25"/>
    </row>
    <row r="459" spans="2:7" ht="17.100000000000001" customHeight="1" x14ac:dyDescent="0.25">
      <c r="B459" s="38"/>
      <c r="C459" s="54"/>
      <c r="D459" s="55"/>
      <c r="E459" s="56"/>
      <c r="F459" s="56"/>
      <c r="G459" s="57"/>
    </row>
    <row r="460" spans="2:7" ht="17.100000000000001" customHeight="1" x14ac:dyDescent="0.25">
      <c r="B460" s="38"/>
      <c r="C460" s="54"/>
      <c r="D460" s="55"/>
      <c r="E460" s="56"/>
      <c r="F460" s="56"/>
      <c r="G460" s="57"/>
    </row>
    <row r="461" spans="2:7" ht="17.100000000000001" customHeight="1" x14ac:dyDescent="0.25">
      <c r="B461" s="38"/>
      <c r="C461" s="54"/>
      <c r="D461" s="55"/>
      <c r="E461" s="56"/>
      <c r="F461" s="56"/>
      <c r="G461" s="57"/>
    </row>
    <row r="462" spans="2:7" ht="17.100000000000001" customHeight="1" x14ac:dyDescent="0.25">
      <c r="B462" s="38"/>
      <c r="C462" s="54"/>
      <c r="D462" s="55"/>
      <c r="E462" s="56"/>
      <c r="F462" s="56"/>
      <c r="G462" s="57"/>
    </row>
    <row r="463" spans="2:7" ht="17.100000000000001" customHeight="1" x14ac:dyDescent="0.25">
      <c r="B463" s="38"/>
      <c r="C463" s="54"/>
      <c r="D463" s="55"/>
      <c r="E463" s="56"/>
      <c r="F463" s="56"/>
      <c r="G463" s="57"/>
    </row>
    <row r="464" spans="2:7" ht="17.100000000000001" customHeight="1" x14ac:dyDescent="0.25">
      <c r="B464" s="38"/>
      <c r="C464" s="54"/>
      <c r="D464" s="55"/>
      <c r="E464" s="56"/>
      <c r="F464" s="56"/>
      <c r="G464" s="57"/>
    </row>
    <row r="465" spans="2:7" ht="17.100000000000001" customHeight="1" x14ac:dyDescent="0.25">
      <c r="B465" s="38"/>
      <c r="C465" s="54"/>
      <c r="D465" s="55"/>
      <c r="E465" s="56"/>
      <c r="F465" s="56"/>
      <c r="G465" s="57"/>
    </row>
    <row r="466" spans="2:7" ht="17.100000000000001" customHeight="1" x14ac:dyDescent="0.25">
      <c r="B466" s="38"/>
      <c r="C466" s="54"/>
      <c r="D466" s="55"/>
      <c r="E466" s="56"/>
      <c r="F466" s="56"/>
      <c r="G466" s="57"/>
    </row>
    <row r="467" spans="2:7" ht="17.100000000000001" customHeight="1" x14ac:dyDescent="0.25">
      <c r="B467" s="38"/>
      <c r="C467" s="54"/>
      <c r="D467" s="55"/>
      <c r="E467" s="56"/>
      <c r="F467" s="56"/>
      <c r="G467" s="57"/>
    </row>
    <row r="468" spans="2:7" ht="17.100000000000001" customHeight="1" x14ac:dyDescent="0.25">
      <c r="B468" s="38"/>
      <c r="C468" s="54"/>
      <c r="D468" s="55"/>
      <c r="E468" s="56"/>
      <c r="F468" s="56"/>
      <c r="G468" s="57"/>
    </row>
    <row r="469" spans="2:7" ht="17.100000000000001" customHeight="1" x14ac:dyDescent="0.25">
      <c r="B469" s="38"/>
      <c r="C469" s="54"/>
      <c r="D469" s="55"/>
      <c r="E469" s="56"/>
      <c r="F469" s="56"/>
      <c r="G469" s="57"/>
    </row>
    <row r="470" spans="2:7" ht="17.100000000000001" customHeight="1" x14ac:dyDescent="0.25">
      <c r="B470" s="38"/>
      <c r="C470" s="54"/>
      <c r="D470" s="55"/>
      <c r="E470" s="56"/>
      <c r="F470" s="56"/>
      <c r="G470" s="57"/>
    </row>
    <row r="471" spans="2:7" ht="17.100000000000001" customHeight="1" x14ac:dyDescent="0.25">
      <c r="B471" s="38"/>
      <c r="C471" s="54"/>
      <c r="D471" s="55"/>
      <c r="E471" s="56"/>
      <c r="F471" s="56"/>
      <c r="G471" s="57"/>
    </row>
    <row r="472" spans="2:7" ht="17.100000000000001" customHeight="1" x14ac:dyDescent="0.25">
      <c r="B472" s="38"/>
      <c r="C472" s="54"/>
      <c r="D472" s="55"/>
      <c r="E472" s="56"/>
      <c r="F472" s="56"/>
      <c r="G472" s="57"/>
    </row>
    <row r="473" spans="2:7" ht="17.100000000000001" customHeight="1" x14ac:dyDescent="0.25">
      <c r="B473" s="38"/>
      <c r="C473" s="54"/>
      <c r="D473" s="55"/>
      <c r="E473" s="56"/>
      <c r="F473" s="56"/>
      <c r="G473" s="57"/>
    </row>
    <row r="474" spans="2:7" ht="17.100000000000001" customHeight="1" x14ac:dyDescent="0.25">
      <c r="B474" s="38"/>
      <c r="C474" s="54"/>
      <c r="D474" s="55"/>
      <c r="E474" s="56"/>
      <c r="F474" s="56"/>
      <c r="G474" s="57"/>
    </row>
    <row r="475" spans="2:7" ht="17.100000000000001" customHeight="1" x14ac:dyDescent="0.25">
      <c r="B475" s="38"/>
      <c r="C475" s="54"/>
      <c r="D475" s="55"/>
      <c r="E475" s="56"/>
      <c r="F475" s="56"/>
      <c r="G475" s="57"/>
    </row>
    <row r="476" spans="2:7" ht="17.100000000000001" customHeight="1" x14ac:dyDescent="0.25">
      <c r="B476" s="38"/>
      <c r="C476" s="54"/>
      <c r="D476" s="55"/>
      <c r="E476" s="56"/>
      <c r="F476" s="56"/>
      <c r="G476" s="57"/>
    </row>
    <row r="478" spans="2:7" ht="17.100000000000001" customHeight="1" x14ac:dyDescent="0.25">
      <c r="B478" s="38"/>
      <c r="C478" s="54"/>
      <c r="D478" s="55"/>
      <c r="E478" s="56"/>
      <c r="F478" s="56"/>
      <c r="G478" s="57"/>
    </row>
    <row r="479" spans="2:7" ht="17.100000000000001" customHeight="1" x14ac:dyDescent="0.25">
      <c r="B479" s="38"/>
      <c r="C479" s="54"/>
      <c r="D479" s="55"/>
      <c r="E479" s="56"/>
      <c r="F479" s="56"/>
      <c r="G479" s="57"/>
    </row>
    <row r="480" spans="2:7" ht="17.100000000000001" customHeight="1" x14ac:dyDescent="0.25">
      <c r="B480" s="38"/>
      <c r="C480" s="54"/>
      <c r="D480" s="55"/>
      <c r="E480" s="56"/>
      <c r="F480" s="56"/>
      <c r="G480" s="57"/>
    </row>
    <row r="481" spans="2:7" ht="17.100000000000001" customHeight="1" x14ac:dyDescent="0.25">
      <c r="B481" s="38"/>
      <c r="C481" s="54"/>
      <c r="D481" s="55"/>
      <c r="E481" s="56"/>
      <c r="F481" s="56"/>
      <c r="G481" s="57"/>
    </row>
    <row r="482" spans="2:7" ht="17.100000000000001" customHeight="1" x14ac:dyDescent="0.25">
      <c r="B482" s="38"/>
      <c r="C482" s="54"/>
      <c r="D482" s="55"/>
      <c r="E482" s="56"/>
      <c r="F482" s="56"/>
      <c r="G482" s="57"/>
    </row>
    <row r="483" spans="2:7" ht="17.100000000000001" customHeight="1" x14ac:dyDescent="0.25">
      <c r="B483" s="38"/>
      <c r="C483" s="54"/>
      <c r="D483" s="55"/>
      <c r="E483" s="56"/>
      <c r="F483" s="56"/>
      <c r="G483" s="57"/>
    </row>
    <row r="484" spans="2:7" ht="17.100000000000001" customHeight="1" x14ac:dyDescent="0.25">
      <c r="B484" s="38"/>
      <c r="C484" s="54"/>
      <c r="D484" s="55"/>
      <c r="E484" s="56"/>
      <c r="F484" s="56"/>
      <c r="G484" s="57"/>
    </row>
    <row r="485" spans="2:7" ht="17.100000000000001" customHeight="1" x14ac:dyDescent="0.25">
      <c r="B485" s="38"/>
      <c r="C485" s="54"/>
      <c r="D485" s="55"/>
      <c r="E485" s="56"/>
      <c r="F485" s="56"/>
      <c r="G485" s="57"/>
    </row>
    <row r="486" spans="2:7" ht="17.100000000000001" customHeight="1" x14ac:dyDescent="0.25">
      <c r="B486" s="38"/>
      <c r="C486" s="54"/>
      <c r="D486" s="55"/>
      <c r="E486" s="56"/>
      <c r="F486" s="56"/>
      <c r="G486" s="57"/>
    </row>
    <row r="487" spans="2:7" ht="17.100000000000001" customHeight="1" x14ac:dyDescent="0.25">
      <c r="B487" s="38"/>
      <c r="C487" s="54"/>
      <c r="D487" s="55"/>
      <c r="E487" s="56"/>
      <c r="F487" s="56"/>
      <c r="G487" s="57"/>
    </row>
    <row r="488" spans="2:7" ht="17.100000000000001" customHeight="1" x14ac:dyDescent="0.25">
      <c r="B488" s="38"/>
      <c r="C488" s="54"/>
      <c r="D488" s="55"/>
      <c r="E488" s="56"/>
      <c r="F488" s="56"/>
      <c r="G488" s="57"/>
    </row>
    <row r="489" spans="2:7" ht="17.100000000000001" customHeight="1" x14ac:dyDescent="0.25">
      <c r="B489" s="38"/>
      <c r="C489" s="54"/>
      <c r="D489" s="55"/>
      <c r="E489" s="56"/>
      <c r="F489" s="56"/>
      <c r="G489" s="57"/>
    </row>
    <row r="490" spans="2:7" ht="17.100000000000001" customHeight="1" x14ac:dyDescent="0.25">
      <c r="B490" s="38"/>
      <c r="C490" s="54"/>
      <c r="D490" s="55"/>
      <c r="E490" s="56"/>
      <c r="F490" s="56"/>
      <c r="G490" s="57"/>
    </row>
    <row r="491" spans="2:7" ht="17.100000000000001" customHeight="1" x14ac:dyDescent="0.25">
      <c r="B491" s="38"/>
      <c r="C491" s="54"/>
      <c r="D491" s="55"/>
      <c r="E491" s="56"/>
      <c r="F491" s="56"/>
      <c r="G491" s="57"/>
    </row>
    <row r="492" spans="2:7" ht="17.100000000000001" customHeight="1" x14ac:dyDescent="0.25">
      <c r="B492" s="38"/>
      <c r="C492" s="54"/>
      <c r="D492" s="55"/>
      <c r="E492" s="56"/>
      <c r="F492" s="56"/>
      <c r="G492" s="57"/>
    </row>
    <row r="493" spans="2:7" ht="17.100000000000001" customHeight="1" x14ac:dyDescent="0.25">
      <c r="B493" s="38"/>
      <c r="C493" s="54"/>
      <c r="D493" s="55"/>
      <c r="E493" s="56"/>
      <c r="F493" s="56"/>
      <c r="G493" s="57"/>
    </row>
    <row r="494" spans="2:7" ht="17.100000000000001" customHeight="1" x14ac:dyDescent="0.25">
      <c r="B494" s="38"/>
      <c r="C494" s="54"/>
      <c r="D494" s="55"/>
      <c r="E494" s="56"/>
      <c r="F494" s="56"/>
      <c r="G494" s="57"/>
    </row>
    <row r="495" spans="2:7" ht="17.100000000000001" customHeight="1" x14ac:dyDescent="0.25">
      <c r="B495" s="38"/>
      <c r="C495" s="54"/>
      <c r="D495" s="55"/>
      <c r="E495" s="56"/>
      <c r="F495" s="56"/>
      <c r="G495" s="57"/>
    </row>
    <row r="497" spans="2:7" ht="21" customHeight="1" x14ac:dyDescent="0.25">
      <c r="B497" s="80" t="s">
        <v>61</v>
      </c>
      <c r="C497" s="81"/>
      <c r="D497" s="81"/>
      <c r="E497" s="81"/>
      <c r="F497" s="81"/>
      <c r="G497" s="82"/>
    </row>
    <row r="498" spans="2:7" ht="29.1" customHeight="1" x14ac:dyDescent="0.25">
      <c r="B498" s="35"/>
      <c r="C498" s="30"/>
      <c r="D498" s="26" t="s">
        <v>104</v>
      </c>
      <c r="E498" s="27" t="s">
        <v>105</v>
      </c>
      <c r="F498" s="27" t="s">
        <v>106</v>
      </c>
      <c r="G498" s="28" t="s">
        <v>107</v>
      </c>
    </row>
    <row r="499" spans="2:7" ht="30" customHeight="1" x14ac:dyDescent="0.25">
      <c r="B499" s="37"/>
      <c r="C499" s="4" t="s">
        <v>91</v>
      </c>
      <c r="D499" s="59">
        <v>28</v>
      </c>
      <c r="E499" s="48">
        <f>D499/D503*100</f>
        <v>42.424242424242422</v>
      </c>
      <c r="F499" s="48">
        <f>E499</f>
        <v>42.424242424242422</v>
      </c>
      <c r="G499" s="49">
        <f>F499</f>
        <v>42.424242424242422</v>
      </c>
    </row>
    <row r="500" spans="2:7" ht="17.100000000000001" customHeight="1" x14ac:dyDescent="0.25">
      <c r="B500" s="37"/>
      <c r="C500" s="4" t="s">
        <v>92</v>
      </c>
      <c r="D500" s="60">
        <v>1</v>
      </c>
      <c r="E500" s="51">
        <f>D500/D503*100</f>
        <v>1.5151515151515151</v>
      </c>
      <c r="F500" s="51">
        <f t="shared" ref="F500:F502" si="9">E500</f>
        <v>1.5151515151515151</v>
      </c>
      <c r="G500" s="53">
        <f>F500+G499</f>
        <v>43.939393939393938</v>
      </c>
    </row>
    <row r="501" spans="2:7" ht="17.100000000000001" customHeight="1" x14ac:dyDescent="0.25">
      <c r="B501" s="37"/>
      <c r="C501" s="4" t="s">
        <v>93</v>
      </c>
      <c r="D501" s="60">
        <v>31</v>
      </c>
      <c r="E501" s="51">
        <f>D501/D503*100</f>
        <v>46.969696969696969</v>
      </c>
      <c r="F501" s="51">
        <f t="shared" si="9"/>
        <v>46.969696969696969</v>
      </c>
      <c r="G501" s="53">
        <f>F501+G500</f>
        <v>90.909090909090907</v>
      </c>
    </row>
    <row r="502" spans="2:7" ht="17.100000000000001" customHeight="1" x14ac:dyDescent="0.25">
      <c r="B502" s="37"/>
      <c r="C502" s="4" t="s">
        <v>103</v>
      </c>
      <c r="D502" s="60">
        <v>6</v>
      </c>
      <c r="E502" s="51">
        <f>D502/D503*100</f>
        <v>9.0909090909090917</v>
      </c>
      <c r="F502" s="51">
        <f t="shared" si="9"/>
        <v>9.0909090909090917</v>
      </c>
      <c r="G502" s="53">
        <f>F502+G501</f>
        <v>100</v>
      </c>
    </row>
    <row r="503" spans="2:7" ht="17.100000000000001" customHeight="1" x14ac:dyDescent="0.25">
      <c r="B503" s="38"/>
      <c r="C503" s="39" t="s">
        <v>108</v>
      </c>
      <c r="D503" s="61">
        <f>SUM(D499:D502)</f>
        <v>66</v>
      </c>
      <c r="E503" s="45">
        <v>100</v>
      </c>
      <c r="F503" s="45">
        <v>100</v>
      </c>
      <c r="G503" s="58"/>
    </row>
  </sheetData>
  <mergeCells count="27">
    <mergeCell ref="B175:G175"/>
    <mergeCell ref="B224:G224"/>
    <mergeCell ref="B497:G497"/>
    <mergeCell ref="B454:G454"/>
    <mergeCell ref="B401:G401"/>
    <mergeCell ref="B427:G427"/>
    <mergeCell ref="B351:G351"/>
    <mergeCell ref="B375:G375"/>
    <mergeCell ref="B325:G325"/>
    <mergeCell ref="B282:G282"/>
    <mergeCell ref="B200:G200"/>
    <mergeCell ref="B256:G256"/>
    <mergeCell ref="B150:G150"/>
    <mergeCell ref="B100:G100"/>
    <mergeCell ref="B126:G126"/>
    <mergeCell ref="B48:G48"/>
    <mergeCell ref="B74:G74"/>
    <mergeCell ref="B33:C33"/>
    <mergeCell ref="B34:B35"/>
    <mergeCell ref="B40:T40"/>
    <mergeCell ref="B41:C41"/>
    <mergeCell ref="B42:B43"/>
    <mergeCell ref="B23:D23"/>
    <mergeCell ref="B24:C24"/>
    <mergeCell ref="B25:C25"/>
    <mergeCell ref="B26:B30"/>
    <mergeCell ref="B31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2022-08-24T01:53:10Z</dcterms:modified>
</cp:coreProperties>
</file>