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2\Saro 0704835923\"/>
    </mc:Choice>
  </mc:AlternateContent>
  <xr:revisionPtr revIDLastSave="0" documentId="13_ncr:1_{9347C455-60B4-4EBE-9298-6EC7057F39E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52" i="1" l="1"/>
  <c r="F152" i="1" s="1"/>
  <c r="G152" i="1" s="1"/>
  <c r="E151" i="1"/>
  <c r="F151" i="1" s="1"/>
  <c r="G151" i="1" s="1"/>
  <c r="E150" i="1"/>
  <c r="F150" i="1" s="1"/>
  <c r="G150" i="1" s="1"/>
  <c r="E315" i="1"/>
  <c r="F315" i="1" s="1"/>
  <c r="E314" i="1"/>
  <c r="E316" i="1" s="1"/>
  <c r="D316" i="1"/>
  <c r="E292" i="1"/>
  <c r="F292" i="1" s="1"/>
  <c r="E291" i="1"/>
  <c r="F291" i="1" s="1"/>
  <c r="D293" i="1"/>
  <c r="E269" i="1"/>
  <c r="F269" i="1" s="1"/>
  <c r="E268" i="1"/>
  <c r="F268" i="1" s="1"/>
  <c r="G268" i="1" s="1"/>
  <c r="D270" i="1"/>
  <c r="E246" i="1"/>
  <c r="F246" i="1" s="1"/>
  <c r="E245" i="1"/>
  <c r="F245" i="1" s="1"/>
  <c r="G245" i="1" s="1"/>
  <c r="D247" i="1"/>
  <c r="E222" i="1"/>
  <c r="F222" i="1" s="1"/>
  <c r="E223" i="1"/>
  <c r="F223" i="1" s="1"/>
  <c r="E221" i="1"/>
  <c r="F221" i="1" s="1"/>
  <c r="G221" i="1" s="1"/>
  <c r="E199" i="1"/>
  <c r="F199" i="1" s="1"/>
  <c r="E198" i="1"/>
  <c r="F198" i="1" s="1"/>
  <c r="G198" i="1" s="1"/>
  <c r="D224" i="1"/>
  <c r="D200" i="1"/>
  <c r="E175" i="1"/>
  <c r="F175" i="1" s="1"/>
  <c r="E176" i="1"/>
  <c r="F176" i="1" s="1"/>
  <c r="E174" i="1"/>
  <c r="F174" i="1" s="1"/>
  <c r="E149" i="1"/>
  <c r="F149" i="1" s="1"/>
  <c r="G149" i="1" s="1"/>
  <c r="D177" i="1"/>
  <c r="D153" i="1"/>
  <c r="E54" i="1"/>
  <c r="F54" i="1" s="1"/>
  <c r="E55" i="1"/>
  <c r="F55" i="1" s="1"/>
  <c r="E53" i="1"/>
  <c r="F53" i="1" s="1"/>
  <c r="G53" i="1" s="1"/>
  <c r="F314" i="1" l="1"/>
  <c r="G314" i="1" s="1"/>
  <c r="G315" i="1" s="1"/>
  <c r="E293" i="1"/>
  <c r="F293" i="1"/>
  <c r="G291" i="1"/>
  <c r="G292" i="1" s="1"/>
  <c r="G269" i="1"/>
  <c r="E270" i="1"/>
  <c r="F177" i="1"/>
  <c r="E247" i="1"/>
  <c r="G246" i="1"/>
  <c r="G222" i="1"/>
  <c r="G223" i="1" s="1"/>
  <c r="G199" i="1"/>
  <c r="G174" i="1"/>
  <c r="G175" i="1" s="1"/>
  <c r="G176" i="1" s="1"/>
  <c r="E153" i="1"/>
  <c r="E177" i="1"/>
  <c r="G54" i="1"/>
  <c r="G55" i="1" s="1"/>
</calcChain>
</file>

<file path=xl/sharedStrings.xml><?xml version="1.0" encoding="utf-8"?>
<sst xmlns="http://schemas.openxmlformats.org/spreadsheetml/2006/main" count="218" uniqueCount="116">
  <si>
    <t>Your temporary usage period for IBM SPSS Statistics will expire in 4892 days.</t>
  </si>
  <si>
    <t>GET DATA</t>
  </si>
  <si>
    <t xml:space="preserve">  /TYPE=XLSX</t>
  </si>
  <si>
    <t xml:space="preserve">  /FILE='C:\SPSS\2022\Saro 0704835923\Copy of Untitled form (Responses).xlsx'</t>
  </si>
  <si>
    <t xml:space="preserve">  /SHEET=name 'Form Responses 1'</t>
  </si>
  <si>
    <t xml:space="preserve">  /CELLRANGE=FULL</t>
  </si>
  <si>
    <t xml:space="preserve">  /READNAMES=ON</t>
  </si>
  <si>
    <t xml:space="preserve">  /DATATYPEMIN PERCENTAGE=95.0</t>
  </si>
  <si>
    <t xml:space="preserve">  /HIDDEN IGNORE=YES.</t>
  </si>
  <si>
    <t>EXECUTE.</t>
  </si>
  <si>
    <t>DATASET NAME DataSet1 WINDOW=FRONT.</t>
  </si>
  <si>
    <t>FREQUENCIES VARIABLES=@01.ඔබපදිංචිදිස්ත්‍රික්ක @02.ස්ත්‍රීපුරුෂබව @03.ඔබජංගමදුරකථනක්‍රීඩාස</t>
  </si>
  <si>
    <t xml:space="preserve">    @05.ඔබකැමතිජංගමදුරකථනක්‍ @07.ඔබදිනකටකොපමණවේලාවක්ක @08.ඔබක්‍රීඩාකරන්නේදවසේක @09.ක්‍රීඩාකිරීම්ටආරම්භක</t>
  </si>
  <si>
    <t xml:space="preserve">    @10.ඔබජංගමදුරකථනක්‍රීඩාස @12.ඔබදෛනිකවපාසල්වැඩකටයු @13.ජංගමදුරකථනක්‍රීඩාකිර @14.මේආකාරයටමගහැරුණුවැඩස</t>
  </si>
  <si>
    <t xml:space="preserve">    @15.ජංගමදුරකථනක්‍රීඩාසිද @16.ජංගමදුරකථනක්‍රීඩාකිර @17.එසේනම්එය @18.ජංගමදුරකථනක්‍රීඩාසිද</t>
  </si>
  <si>
    <t xml:space="preserve">    @19.ඔබටඔබගේපවුලේසාමාජිකය @20.පරිගණකක්‍රීඩාකිරීම්ත</t>
  </si>
  <si>
    <t xml:space="preserve">  /STATISTICS=STDDEV</t>
  </si>
  <si>
    <t xml:space="preserve">  /ORDER=ANALYSIS.</t>
  </si>
  <si>
    <t>Frequencies</t>
  </si>
  <si>
    <t>Notes</t>
  </si>
  <si>
    <t>Output Created</t>
  </si>
  <si>
    <t>09-AUG-2022 22:07:25</t>
  </si>
  <si>
    <t>Comments</t>
  </si>
  <si>
    <t/>
  </si>
  <si>
    <t>Input</t>
  </si>
  <si>
    <t>Active Dataset</t>
  </si>
  <si>
    <t>DataSet1</t>
  </si>
  <si>
    <t>Filter</t>
  </si>
  <si>
    <t>&lt;none&gt;</t>
  </si>
  <si>
    <t>Weight</t>
  </si>
  <si>
    <t>Split File</t>
  </si>
  <si>
    <t>N of Rows in Working Data File</t>
  </si>
  <si>
    <t>Missing Value Handling</t>
  </si>
  <si>
    <t>Definition of Missing</t>
  </si>
  <si>
    <t>User-defined missing values are treated as missing.</t>
  </si>
  <si>
    <t>Cases Used</t>
  </si>
  <si>
    <t>Statistics are based on all cases with valid data.</t>
  </si>
  <si>
    <t>Syntax</t>
  </si>
  <si>
    <t>FREQUENCIES VARIABLES=@01.ඔබපදිංචිදිස්ත්‍රික්ක @02.ස්ත්‍රීපුරුෂබව @03.ඔබජංගමදුරකථනක්‍රීඩාස
    @05.ඔබකැමතිජංගමදුරකථනක්‍ @07.ඔබදිනකටකොපමණවේලාවක්ක @08.ඔබක්‍රීඩාකරන්නේදවසේක @09.ක්‍රීඩාකිරීම්ටආරම්භක
    @10.ඔබජංගමදුරකථනක්‍රීඩාස @12.ඔබදෛනිකවපාසල්වැඩකටයු @13.ජංගමදුරකථනක්‍රීඩාකිර @14.මේආකාරයටමගහැරුණුවැඩස
    @15.ජංගමදුරකථනක්‍රීඩාසිද @16.ජංගමදුරකථනක්‍රීඩාකිර @17.එසේනම්එය @18.ජංගමදුරකථනක්‍රීඩාසිද
    @19.ඔබටඔබගේපවුලේසාමාජිකය @20.පරිගණකක්‍රීඩාකිරීම්ත
  /STATISTICS=STDDEV
  /ORDER=ANALYSIS.</t>
  </si>
  <si>
    <t>Resources</t>
  </si>
  <si>
    <t>Processor Time</t>
  </si>
  <si>
    <t>00:00:00.00</t>
  </si>
  <si>
    <t>Elapsed Time</t>
  </si>
  <si>
    <t>00:00:00.01</t>
  </si>
  <si>
    <t xml:space="preserve">[DataSet1] </t>
  </si>
  <si>
    <t>Statistics</t>
  </si>
  <si>
    <t>01. ඔබ පදිංචි දිස්ත්‍රික්කය කුමක්ද</t>
  </si>
  <si>
    <t>02. ස්ත්‍රී පුරුෂ බව</t>
  </si>
  <si>
    <t>03. ඔබ ජංගම දුරකථන ක්‍රීඩා සදහා ප්‍රිය කරන්නෙක් ද  ?</t>
  </si>
  <si>
    <t>05.ඔබ කැමති ජංගම දුරකථන ක්‍රීඩාව හො ඔබ  ක්‍රීඩා කරන ජංගම දුර දුරකථන ක්‍රීඩාව කුමක්ද ?</t>
  </si>
  <si>
    <t>07. ඔබ දිනකට කොපමණ වේලාවක් ක්‍රීඩා කරන්නේද ?</t>
  </si>
  <si>
    <t>08. ඔබ ක්‍රීඩා කරන්නේ දවසේ කුමන වේලාවේද ?</t>
  </si>
  <si>
    <t>09.ක්‍රීඩා කිරීම්ට ආරම්භ කළ වේලාවට වඩා ඔබ මේ වන විට ක්‍රීඩා කරන්නේ ද  ?</t>
  </si>
  <si>
    <t>10. ඔබ ජංගම දුරකථන ක්‍රීඩා සිදු කරනු ලබන්නෙ  කෙසේද  ?</t>
  </si>
  <si>
    <t>12. ඔබ දෛනිකව පාසල් වැඩ කටයුතු සිදු  කරනු ලබන වේලාව කුමක්ද ?</t>
  </si>
  <si>
    <t>13. ජංගම දුරකථන ක්‍රීඩා කිරීම ආරම්භ කිරීමෙන් පසු ඔබට දෛනික පාසල් වැඩ කටයුතු මඟ හැරුණේ ද ?</t>
  </si>
  <si>
    <t>14.මේ ආකාරයට මගහැරුණු වැඩ සිදු කිරීමට ඔබ වෙලාවක් වෙන් කරන්නේද ?</t>
  </si>
  <si>
    <t>15. ජංගම දුරකථන ක්‍රීඩා සිදු කරන විට පවුලේ සාමාජිකයන් විරුද්ධත්වය ප්‍රකාශ කරන්නේද ?</t>
  </si>
  <si>
    <t>16.ජංගම දුරකථන ක්‍රීඩා කිරීමට පටන් ගත් පසු වාර විභාග වල ලකුණු වෙනස් වී තිබේද ?</t>
  </si>
  <si>
    <t>17. එසේ  නම් එය ,</t>
  </si>
  <si>
    <t>18. ජංගම දුරකථන ක්‍රීඩා සිදු කිරීමට පටන් ගත් පසු ඔබගේ මිතුරන්  සමග පැවති සබඳතා මගහැරුණද ?</t>
  </si>
  <si>
    <t>19. ඔබට ඔබගේ පවුලේ  සාමාජිකයන් සමඟ අන්තර් සබඳතා පෙර මෙන් පවත්වාගෙන යා හැකිද</t>
  </si>
  <si>
    <t>20. පරිගණක ක්‍රීඩා කිරීම්ත් සමග ඔබ තුළ ඇති වූ වෙනස්කම් ධනාත්මක ද සෘණාත්මක ද</t>
  </si>
  <si>
    <t>N</t>
  </si>
  <si>
    <t>Valid</t>
  </si>
  <si>
    <t>Missing</t>
  </si>
  <si>
    <t>Frequency Table</t>
  </si>
  <si>
    <t>Call of duty</t>
  </si>
  <si>
    <t>Freefire</t>
  </si>
  <si>
    <t>other</t>
  </si>
  <si>
    <t>Pubg</t>
  </si>
  <si>
    <t>tl;=j</t>
  </si>
  <si>
    <t>ixLHd;h</t>
  </si>
  <si>
    <t>m%;sY;h</t>
  </si>
  <si>
    <t>j&lt;x.= ixLHd;h</t>
  </si>
  <si>
    <t>iuqÉÑ; ixLHd;h</t>
  </si>
  <si>
    <t>Uykqjr</t>
  </si>
  <si>
    <t xml:space="preserve">ud;f,a </t>
  </si>
  <si>
    <t>kqjrt&lt;sh</t>
  </si>
  <si>
    <t>ia;%s</t>
  </si>
  <si>
    <t>mqreI</t>
  </si>
  <si>
    <t>Tõ</t>
  </si>
  <si>
    <t>ke;</t>
  </si>
  <si>
    <t>meh 1-2</t>
  </si>
  <si>
    <t>meh 2-4</t>
  </si>
  <si>
    <t>meh 5-10</t>
  </si>
  <si>
    <t>meh 10g jeä</t>
  </si>
  <si>
    <t>Wfoa</t>
  </si>
  <si>
    <t>rd;%S</t>
  </si>
  <si>
    <t>iji</t>
  </si>
  <si>
    <t>;ksj</t>
  </si>
  <si>
    <t>iduQysl lKavdhï</t>
  </si>
  <si>
    <t>;ksj, iduQysl lKavdhï</t>
  </si>
  <si>
    <t>ms,s;=re ,nd § fkdue;</t>
  </si>
  <si>
    <t>by&lt; f.dia we;</t>
  </si>
  <si>
    <t>my&lt; f.dia we;</t>
  </si>
  <si>
    <t>uOHia:h</t>
  </si>
  <si>
    <t>Okd;aulhs</t>
  </si>
  <si>
    <t>RKd;aulhs</t>
  </si>
  <si>
    <t>01' Tn mosxÑ osia;%slalh l=ulao@</t>
  </si>
  <si>
    <t>02' ia;S% mqreI nj</t>
  </si>
  <si>
    <t>03' Tn cx.u ÿrl;k l%Svd i|yd m%sh lrkafkla o@</t>
  </si>
  <si>
    <t>05' Tn leu;s cx.u ÿrl;k l%Svdj fyda Tn l%Svd lrk l%Svdj l=ulao@</t>
  </si>
  <si>
    <t>07' Tn osklg fldmuK fõ,djla l%Svd lrkafka o@</t>
  </si>
  <si>
    <t>08' Tn l%Svd lrkafka ojfia l=uk fõ,dfõo@</t>
  </si>
  <si>
    <t>09' l%svd lsßug wdrïN l&lt; fõ,djg jvd Tn fï jk úg l%Svd lrkafka o@</t>
  </si>
  <si>
    <t>10'  Tn cx.u ÿrl;k l%Svd isÿ lrkq ,nkafka flfiao@</t>
  </si>
  <si>
    <t>12' Tn ffoksl mdi,a jev lghq;= isÿ lrkq ,nk fõ,dj l=ulao@</t>
  </si>
  <si>
    <t>13' cx.u ÿrl;k l%Svd lsßu wdrïN lsßfuka miq Tng ffoksl mdi,a jev lghq;= u. yerefKA o@</t>
  </si>
  <si>
    <t>14' fï wdldrhg uy yereKq jev isÿ lsßug Tn fõ,djla fjka lrkafkao@</t>
  </si>
  <si>
    <t>15' cx.u ÿrl;k l%Svd isÿ lrk úg mjqf,a idudcslhka úreoaO;ajh m%ldY lrkafka o@</t>
  </si>
  <si>
    <t>16' cx.u ÿrl;k l%Svd lsßug mgx .;a miq  jdr úNd. j, ,l=Kq fjkia ù ;sfí o@</t>
  </si>
  <si>
    <t>17' tfia kï th"</t>
  </si>
  <si>
    <t>18' cx.u ÿrl;k l%Svd isÿ lsßug mgx .;a miq Tnf.a ñ;=rka iu. mej;s ióm in|;d u. yereKdo@</t>
  </si>
  <si>
    <t>19' Tng Tfíf.a idudcslhka iu. wka;¾ in|;d fmr fuka mj;ajdf.k hd yelso@</t>
  </si>
  <si>
    <t>20' Tnf.a tu fjkialï Okd;au o RKd;aulo@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</si>
</sst>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ourier New"/>
      <family val="2"/>
    </font>
    <font>
      <b/>
      <sz val="14"/>
      <name val="Arial Bold"/>
      <family val="2"/>
    </font>
    <font>
      <b/>
      <sz val="11"/>
      <name val="Arial Bold"/>
      <family val="2"/>
    </font>
    <font>
      <sz val="9"/>
      <name val="Arial"/>
      <family val="2"/>
    </font>
    <font>
      <sz val="11"/>
      <name val="Courier New"/>
      <family val="2"/>
    </font>
    <font>
      <sz val="11"/>
      <name val="FMAbhaya"/>
    </font>
    <font>
      <sz val="12"/>
      <color theme="1"/>
      <name val="FMAbhaya"/>
    </font>
    <font>
      <sz val="12"/>
      <name val="FMAbhaya"/>
    </font>
    <font>
      <sz val="12"/>
      <name val="Arial"/>
      <family val="2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/>
      <diagonal/>
    </border>
    <border>
      <left style="thin">
        <color rgb="FFE0E0E0"/>
      </left>
      <right style="thin">
        <color rgb="FFE0E0E0"/>
      </right>
      <top/>
      <bottom style="thin">
        <color rgb="FFAEAEAE"/>
      </bottom>
      <diagonal/>
    </border>
  </borders>
  <cellStyleXfs count="39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75">
    <xf numFmtId="0" fontId="0" fillId="0" borderId="0" xfId="0"/>
    <xf numFmtId="0" fontId="2" fillId="0" borderId="0" xfId="0" applyFont="1" applyFill="1"/>
    <xf numFmtId="0" fontId="6" fillId="0" borderId="9" xfId="13" applyFont="1" applyFill="1" applyBorder="1" applyAlignment="1">
      <alignment horizontal="right" vertical="top"/>
    </xf>
    <xf numFmtId="0" fontId="6" fillId="0" borderId="10" xfId="14" applyFont="1" applyFill="1" applyBorder="1" applyAlignment="1">
      <alignment horizontal="left" vertical="top" wrapText="1"/>
    </xf>
    <xf numFmtId="0" fontId="6" fillId="0" borderId="7" xfId="10" applyFont="1" applyFill="1" applyBorder="1" applyAlignment="1">
      <alignment horizontal="left" vertical="top" wrapText="1"/>
    </xf>
    <xf numFmtId="164" fontId="6" fillId="0" borderId="10" xfId="15" applyNumberFormat="1" applyFont="1" applyFill="1" applyBorder="1" applyAlignment="1">
      <alignment horizontal="right" vertical="top"/>
    </xf>
    <xf numFmtId="0" fontId="6" fillId="0" borderId="10" xfId="16" applyFont="1" applyFill="1" applyBorder="1" applyAlignment="1">
      <alignment horizontal="right" vertical="top"/>
    </xf>
    <xf numFmtId="0" fontId="6" fillId="0" borderId="8" xfId="12" applyFont="1" applyFill="1" applyBorder="1" applyAlignment="1">
      <alignment horizontal="left" vertical="top" wrapText="1"/>
    </xf>
    <xf numFmtId="0" fontId="6" fillId="0" borderId="11" xfId="17" applyFont="1" applyFill="1" applyBorder="1" applyAlignment="1">
      <alignment horizontal="right" vertical="top"/>
    </xf>
    <xf numFmtId="0" fontId="6" fillId="0" borderId="14" xfId="21" applyFont="1" applyFill="1" applyBorder="1" applyAlignment="1">
      <alignment horizontal="center" wrapText="1"/>
    </xf>
    <xf numFmtId="0" fontId="6" fillId="0" borderId="15" xfId="22" applyFont="1" applyFill="1" applyBorder="1" applyAlignment="1">
      <alignment horizontal="center" wrapText="1"/>
    </xf>
    <xf numFmtId="0" fontId="6" fillId="0" borderId="16" xfId="23" applyFont="1" applyFill="1" applyBorder="1" applyAlignment="1">
      <alignment horizontal="center" wrapText="1"/>
    </xf>
    <xf numFmtId="0" fontId="6" fillId="0" borderId="17" xfId="25" applyFont="1" applyFill="1" applyBorder="1" applyAlignment="1">
      <alignment horizontal="left" vertical="top" wrapText="1"/>
    </xf>
    <xf numFmtId="164" fontId="6" fillId="0" borderId="18" xfId="26" applyNumberFormat="1" applyFont="1" applyFill="1" applyBorder="1" applyAlignment="1">
      <alignment horizontal="right" vertical="top"/>
    </xf>
    <xf numFmtId="164" fontId="6" fillId="0" borderId="19" xfId="27" applyNumberFormat="1" applyFont="1" applyFill="1" applyBorder="1" applyAlignment="1">
      <alignment horizontal="right" vertical="top"/>
    </xf>
    <xf numFmtId="164" fontId="6" fillId="0" borderId="20" xfId="28" applyNumberFormat="1" applyFont="1" applyFill="1" applyBorder="1" applyAlignment="1">
      <alignment horizontal="right" vertical="top"/>
    </xf>
    <xf numFmtId="164" fontId="6" fillId="0" borderId="21" xfId="29" applyNumberFormat="1" applyFont="1" applyFill="1" applyBorder="1" applyAlignment="1">
      <alignment horizontal="right" vertical="top"/>
    </xf>
    <xf numFmtId="164" fontId="6" fillId="0" borderId="22" xfId="30" applyNumberFormat="1" applyFont="1" applyFill="1" applyBorder="1" applyAlignment="1">
      <alignment horizontal="right" vertical="top"/>
    </xf>
    <xf numFmtId="164" fontId="6" fillId="0" borderId="23" xfId="31" applyNumberFormat="1" applyFont="1" applyFill="1" applyBorder="1" applyAlignment="1">
      <alignment horizontal="right" vertical="top"/>
    </xf>
    <xf numFmtId="164" fontId="6" fillId="0" borderId="24" xfId="34" applyNumberFormat="1" applyFont="1" applyFill="1" applyBorder="1" applyAlignment="1">
      <alignment horizontal="right" vertical="top"/>
    </xf>
    <xf numFmtId="165" fontId="6" fillId="0" borderId="25" xfId="35" applyNumberFormat="1" applyFont="1" applyFill="1" applyBorder="1" applyAlignment="1">
      <alignment horizontal="right" vertical="top"/>
    </xf>
    <xf numFmtId="165" fontId="6" fillId="0" borderId="26" xfId="36" applyNumberFormat="1" applyFont="1" applyFill="1" applyBorder="1" applyAlignment="1">
      <alignment horizontal="right" vertical="top"/>
    </xf>
    <xf numFmtId="0" fontId="6" fillId="0" borderId="13" xfId="20" applyFont="1" applyFill="1" applyBorder="1" applyAlignment="1">
      <alignment wrapText="1"/>
    </xf>
    <xf numFmtId="0" fontId="2" fillId="0" borderId="3" xfId="0" applyFont="1" applyFill="1" applyBorder="1"/>
    <xf numFmtId="0" fontId="3" fillId="0" borderId="3" xfId="1" applyFont="1" applyFill="1" applyBorder="1"/>
    <xf numFmtId="0" fontId="4" fillId="0" borderId="3" xfId="2" applyFont="1" applyFill="1" applyBorder="1"/>
    <xf numFmtId="0" fontId="7" fillId="0" borderId="3" xfId="18" applyFont="1" applyFill="1" applyBorder="1"/>
    <xf numFmtId="0" fontId="6" fillId="0" borderId="3" xfId="19" applyFont="1" applyFill="1" applyBorder="1" applyAlignment="1">
      <alignment wrapText="1"/>
    </xf>
    <xf numFmtId="0" fontId="6" fillId="0" borderId="3" xfId="24" applyFont="1" applyFill="1" applyBorder="1" applyAlignment="1">
      <alignment vertical="top" wrapText="1"/>
    </xf>
    <xf numFmtId="0" fontId="6" fillId="0" borderId="3" xfId="9" applyFont="1" applyFill="1" applyBorder="1" applyAlignment="1">
      <alignment vertical="top" wrapText="1"/>
    </xf>
    <xf numFmtId="0" fontId="6" fillId="0" borderId="3" xfId="11" applyFont="1" applyFill="1" applyBorder="1" applyAlignment="1">
      <alignment vertical="top" wrapText="1"/>
    </xf>
    <xf numFmtId="0" fontId="8" fillId="0" borderId="3" xfId="12" applyFont="1" applyFill="1" applyBorder="1" applyAlignment="1">
      <alignment horizontal="left" vertical="top" wrapText="1"/>
    </xf>
    <xf numFmtId="164" fontId="6" fillId="0" borderId="3" xfId="29" applyNumberFormat="1" applyFont="1" applyFill="1" applyBorder="1" applyAlignment="1">
      <alignment horizontal="right" vertical="top"/>
    </xf>
    <xf numFmtId="165" fontId="6" fillId="0" borderId="3" xfId="37" applyNumberFormat="1" applyFont="1" applyFill="1" applyBorder="1" applyAlignment="1">
      <alignment horizontal="right" vertical="top"/>
    </xf>
    <xf numFmtId="0" fontId="6" fillId="0" borderId="3" xfId="38" applyFont="1" applyFill="1" applyBorder="1" applyAlignment="1">
      <alignment horizontal="left" vertical="top" wrapText="1"/>
    </xf>
    <xf numFmtId="0" fontId="9" fillId="0" borderId="0" xfId="0" applyFont="1" applyAlignment="1">
      <alignment horizontal="justify" vertical="center"/>
    </xf>
    <xf numFmtId="0" fontId="9" fillId="0" borderId="0" xfId="0" applyFont="1"/>
    <xf numFmtId="0" fontId="10" fillId="0" borderId="14" xfId="21" applyFont="1" applyFill="1" applyBorder="1" applyAlignment="1">
      <alignment horizontal="center" wrapText="1"/>
    </xf>
    <xf numFmtId="0" fontId="10" fillId="0" borderId="15" xfId="22" applyFont="1" applyFill="1" applyBorder="1" applyAlignment="1">
      <alignment horizontal="center" wrapText="1"/>
    </xf>
    <xf numFmtId="0" fontId="10" fillId="0" borderId="16" xfId="23" applyFont="1" applyFill="1" applyBorder="1" applyAlignment="1">
      <alignment horizontal="center" wrapText="1"/>
    </xf>
    <xf numFmtId="0" fontId="10" fillId="0" borderId="8" xfId="12" applyFont="1" applyFill="1" applyBorder="1" applyAlignment="1">
      <alignment horizontal="left" vertical="top" wrapText="1"/>
    </xf>
    <xf numFmtId="0" fontId="10" fillId="0" borderId="13" xfId="20" applyFont="1" applyFill="1" applyBorder="1" applyAlignment="1">
      <alignment wrapText="1"/>
    </xf>
    <xf numFmtId="0" fontId="10" fillId="0" borderId="3" xfId="12" applyFont="1" applyFill="1" applyBorder="1" applyAlignment="1">
      <alignment horizontal="left" vertical="top" wrapText="1"/>
    </xf>
    <xf numFmtId="0" fontId="10" fillId="0" borderId="7" xfId="10" applyFont="1" applyFill="1" applyBorder="1" applyAlignment="1">
      <alignment horizontal="left" vertical="top" wrapText="1"/>
    </xf>
    <xf numFmtId="0" fontId="10" fillId="0" borderId="17" xfId="25" applyFont="1" applyFill="1" applyBorder="1" applyAlignment="1">
      <alignment horizontal="left" vertical="top" wrapText="1"/>
    </xf>
    <xf numFmtId="164" fontId="11" fillId="0" borderId="18" xfId="26" applyNumberFormat="1" applyFont="1" applyFill="1" applyBorder="1" applyAlignment="1">
      <alignment horizontal="right" vertical="top"/>
    </xf>
    <xf numFmtId="165" fontId="11" fillId="0" borderId="27" xfId="32" applyNumberFormat="1" applyFont="1" applyFill="1" applyBorder="1" applyAlignment="1">
      <alignment horizontal="right" vertical="top"/>
    </xf>
    <xf numFmtId="165" fontId="11" fillId="0" borderId="20" xfId="33" applyNumberFormat="1" applyFont="1" applyFill="1" applyBorder="1" applyAlignment="1">
      <alignment horizontal="right" vertical="top"/>
    </xf>
    <xf numFmtId="164" fontId="11" fillId="0" borderId="10" xfId="34" applyNumberFormat="1" applyFont="1" applyFill="1" applyBorder="1" applyAlignment="1">
      <alignment horizontal="right" vertical="top"/>
    </xf>
    <xf numFmtId="165" fontId="11" fillId="0" borderId="3" xfId="32" applyNumberFormat="1" applyFont="1" applyFill="1" applyBorder="1" applyAlignment="1">
      <alignment horizontal="right" vertical="top"/>
    </xf>
    <xf numFmtId="165" fontId="11" fillId="0" borderId="10" xfId="36" applyNumberFormat="1" applyFont="1" applyFill="1" applyBorder="1" applyAlignment="1">
      <alignment horizontal="right" vertical="top"/>
    </xf>
    <xf numFmtId="164" fontId="11" fillId="0" borderId="24" xfId="34" applyNumberFormat="1" applyFont="1" applyFill="1" applyBorder="1" applyAlignment="1">
      <alignment horizontal="right" vertical="top"/>
    </xf>
    <xf numFmtId="165" fontId="11" fillId="0" borderId="28" xfId="32" applyNumberFormat="1" applyFont="1" applyFill="1" applyBorder="1" applyAlignment="1">
      <alignment horizontal="right" vertical="top"/>
    </xf>
    <xf numFmtId="165" fontId="11" fillId="0" borderId="26" xfId="36" applyNumberFormat="1" applyFont="1" applyFill="1" applyBorder="1" applyAlignment="1">
      <alignment horizontal="right" vertical="top"/>
    </xf>
    <xf numFmtId="164" fontId="11" fillId="0" borderId="21" xfId="29" applyNumberFormat="1" applyFont="1" applyFill="1" applyBorder="1" applyAlignment="1">
      <alignment horizontal="right" vertical="top"/>
    </xf>
    <xf numFmtId="165" fontId="11" fillId="0" borderId="22" xfId="37" applyNumberFormat="1" applyFont="1" applyFill="1" applyBorder="1" applyAlignment="1">
      <alignment horizontal="right" vertical="top"/>
    </xf>
    <xf numFmtId="0" fontId="11" fillId="0" borderId="23" xfId="38" applyFont="1" applyFill="1" applyBorder="1" applyAlignment="1">
      <alignment horizontal="left" vertical="top" wrapText="1"/>
    </xf>
    <xf numFmtId="165" fontId="11" fillId="0" borderId="25" xfId="35" applyNumberFormat="1" applyFont="1" applyFill="1" applyBorder="1" applyAlignment="1">
      <alignment horizontal="right" vertical="top"/>
    </xf>
    <xf numFmtId="165" fontId="11" fillId="0" borderId="19" xfId="32" applyNumberFormat="1" applyFont="1" applyFill="1" applyBorder="1" applyAlignment="1">
      <alignment horizontal="right" vertical="top"/>
    </xf>
    <xf numFmtId="0" fontId="12" fillId="0" borderId="0" xfId="0" applyFont="1"/>
    <xf numFmtId="0" fontId="13" fillId="0" borderId="0" xfId="0" applyFont="1"/>
    <xf numFmtId="0" fontId="5" fillId="0" borderId="1" xfId="6" applyFont="1" applyFill="1" applyBorder="1" applyAlignment="1">
      <alignment horizontal="center" vertical="center" wrapText="1"/>
    </xf>
    <xf numFmtId="0" fontId="5" fillId="0" borderId="2" xfId="4" applyFont="1" applyFill="1" applyBorder="1" applyAlignment="1">
      <alignment horizontal="center" vertical="center" wrapText="1"/>
    </xf>
    <xf numFmtId="0" fontId="5" fillId="0" borderId="3" xfId="5" applyFont="1" applyFill="1" applyBorder="1" applyAlignment="1">
      <alignment horizontal="center" vertical="center" wrapText="1"/>
    </xf>
    <xf numFmtId="0" fontId="6" fillId="0" borderId="6" xfId="9" applyFont="1" applyFill="1" applyBorder="1" applyAlignment="1">
      <alignment horizontal="left" vertical="top" wrapText="1"/>
    </xf>
    <xf numFmtId="0" fontId="6" fillId="0" borderId="7" xfId="10" applyFont="1" applyFill="1" applyBorder="1" applyAlignment="1">
      <alignment horizontal="left" vertical="top" wrapText="1"/>
    </xf>
    <xf numFmtId="0" fontId="6" fillId="0" borderId="3" xfId="9" applyFont="1" applyFill="1" applyBorder="1" applyAlignment="1">
      <alignment horizontal="left" vertical="top" wrapText="1"/>
    </xf>
    <xf numFmtId="0" fontId="6" fillId="0" borderId="3" xfId="11" applyFont="1" applyFill="1" applyBorder="1" applyAlignment="1">
      <alignment horizontal="left" vertical="top" wrapText="1"/>
    </xf>
    <xf numFmtId="0" fontId="6" fillId="0" borderId="12" xfId="19" applyFont="1" applyFill="1" applyBorder="1" applyAlignment="1">
      <alignment horizontal="left" wrapText="1"/>
    </xf>
    <xf numFmtId="0" fontId="6" fillId="0" borderId="13" xfId="20" applyFont="1" applyFill="1" applyBorder="1" applyAlignment="1">
      <alignment horizontal="left" wrapText="1"/>
    </xf>
    <xf numFmtId="0" fontId="6" fillId="0" borderId="3" xfId="24" applyFont="1" applyFill="1" applyBorder="1" applyAlignment="1">
      <alignment horizontal="left" vertical="top" wrapText="1"/>
    </xf>
    <xf numFmtId="0" fontId="6" fillId="0" borderId="4" xfId="7" applyFont="1" applyFill="1" applyBorder="1" applyAlignment="1">
      <alignment horizontal="left" vertical="top" wrapText="1"/>
    </xf>
    <xf numFmtId="0" fontId="6" fillId="0" borderId="5" xfId="8" applyFont="1" applyFill="1" applyBorder="1" applyAlignment="1">
      <alignment horizontal="left" vertical="top" wrapText="1"/>
    </xf>
    <xf numFmtId="0" fontId="5" fillId="0" borderId="2" xfId="4" applyFont="1" applyFill="1" applyBorder="1" applyAlignment="1">
      <alignment vertical="center" wrapText="1"/>
    </xf>
    <xf numFmtId="0" fontId="5" fillId="0" borderId="3" xfId="5" applyFont="1" applyFill="1" applyBorder="1" applyAlignment="1">
      <alignment vertical="center" wrapText="1"/>
    </xf>
  </cellXfs>
  <cellStyles count="39">
    <cellStyle name="Normal" xfId="0" builtinId="0"/>
    <cellStyle name="style1660063059554" xfId="1" xr:uid="{00000000-0005-0000-0000-000001000000}"/>
    <cellStyle name="style1660063059676" xfId="2" xr:uid="{00000000-0005-0000-0000-000002000000}"/>
    <cellStyle name="style1660063059771" xfId="3" xr:uid="{00000000-0005-0000-0000-000003000000}"/>
    <cellStyle name="style1660063059868" xfId="4" xr:uid="{00000000-0005-0000-0000-000004000000}"/>
    <cellStyle name="style1660063059967" xfId="5" xr:uid="{00000000-0005-0000-0000-000005000000}"/>
    <cellStyle name="style1660063060072" xfId="6" xr:uid="{00000000-0005-0000-0000-000006000000}"/>
    <cellStyle name="style1660063060156" xfId="7" xr:uid="{00000000-0005-0000-0000-000007000000}"/>
    <cellStyle name="style1660063060271" xfId="8" xr:uid="{00000000-0005-0000-0000-000008000000}"/>
    <cellStyle name="style1660063060362" xfId="9" xr:uid="{00000000-0005-0000-0000-000009000000}"/>
    <cellStyle name="style1660063060450" xfId="10" xr:uid="{00000000-0005-0000-0000-00000A000000}"/>
    <cellStyle name="style1660063060545" xfId="11" xr:uid="{00000000-0005-0000-0000-00000B000000}"/>
    <cellStyle name="style1660063060635" xfId="12" xr:uid="{00000000-0005-0000-0000-00000C000000}"/>
    <cellStyle name="style1660063060724" xfId="13" xr:uid="{00000000-0005-0000-0000-00000D000000}"/>
    <cellStyle name="style1660063060810" xfId="14" xr:uid="{00000000-0005-0000-0000-00000E000000}"/>
    <cellStyle name="style1660063060898" xfId="15" xr:uid="{00000000-0005-0000-0000-00000F000000}"/>
    <cellStyle name="style1660063060966" xfId="16" xr:uid="{00000000-0005-0000-0000-000010000000}"/>
    <cellStyle name="style1660063061036" xfId="17" xr:uid="{00000000-0005-0000-0000-000011000000}"/>
    <cellStyle name="style1660063061133" xfId="18" xr:uid="{00000000-0005-0000-0000-000012000000}"/>
    <cellStyle name="style1660063061210" xfId="19" xr:uid="{00000000-0005-0000-0000-000013000000}"/>
    <cellStyle name="style1660063061293" xfId="20" xr:uid="{00000000-0005-0000-0000-000014000000}"/>
    <cellStyle name="style1660063061381" xfId="21" xr:uid="{00000000-0005-0000-0000-000015000000}"/>
    <cellStyle name="style1660063061469" xfId="22" xr:uid="{00000000-0005-0000-0000-000016000000}"/>
    <cellStyle name="style1660063061559" xfId="23" xr:uid="{00000000-0005-0000-0000-000017000000}"/>
    <cellStyle name="style1660063061644" xfId="24" xr:uid="{00000000-0005-0000-0000-000018000000}"/>
    <cellStyle name="style1660063061729" xfId="25" xr:uid="{00000000-0005-0000-0000-000019000000}"/>
    <cellStyle name="style1660063061816" xfId="26" xr:uid="{00000000-0005-0000-0000-00001A000000}"/>
    <cellStyle name="style1660063061900" xfId="27" xr:uid="{00000000-0005-0000-0000-00001B000000}"/>
    <cellStyle name="style1660063061990" xfId="28" xr:uid="{00000000-0005-0000-0000-00001C000000}"/>
    <cellStyle name="style1660063062075" xfId="29" xr:uid="{00000000-0005-0000-0000-00001D000000}"/>
    <cellStyle name="style1660063062158" xfId="30" xr:uid="{00000000-0005-0000-0000-00001E000000}"/>
    <cellStyle name="style1660063062247" xfId="31" xr:uid="{00000000-0005-0000-0000-00001F000000}"/>
    <cellStyle name="style1660063062348" xfId="32" xr:uid="{00000000-0005-0000-0000-000020000000}"/>
    <cellStyle name="style1660063062420" xfId="33" xr:uid="{00000000-0005-0000-0000-000021000000}"/>
    <cellStyle name="style1660063062488" xfId="34" xr:uid="{00000000-0005-0000-0000-000022000000}"/>
    <cellStyle name="style1660063062577" xfId="35" xr:uid="{00000000-0005-0000-0000-000023000000}"/>
    <cellStyle name="style1660063062668" xfId="36" xr:uid="{00000000-0005-0000-0000-000024000000}"/>
    <cellStyle name="style1660063062770" xfId="37" xr:uid="{00000000-0005-0000-0000-000025000000}"/>
    <cellStyle name="style1660063062839" xfId="38" xr:uid="{00000000-0005-0000-0000-00002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Sheet1!$C$434:$C$436</c:f>
              <c:strCache>
                <c:ptCount val="3"/>
                <c:pt idx="0">
                  <c:v>ms,s;=re ,nd § fkdue;</c:v>
                </c:pt>
                <c:pt idx="1">
                  <c:v>Okd;aulhs</c:v>
                </c:pt>
                <c:pt idx="2">
                  <c:v>RKd;aulhs</c:v>
                </c:pt>
              </c:strCache>
            </c:strRef>
          </c:cat>
          <c:val>
            <c:numRef>
              <c:f>Sheet1!$D$434:$D$436</c:f>
              <c:numCache>
                <c:formatCode>###0</c:formatCode>
                <c:ptCount val="3"/>
                <c:pt idx="0">
                  <c:v>38</c:v>
                </c:pt>
                <c:pt idx="1">
                  <c:v>82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E-479D-86A1-3C3E61A19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982168"/>
        <c:axId val="567491528"/>
      </c:barChart>
      <c:catAx>
        <c:axId val="55098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67491528"/>
        <c:crosses val="autoZero"/>
        <c:auto val="1"/>
        <c:lblAlgn val="ctr"/>
        <c:lblOffset val="100"/>
        <c:noMultiLvlLbl val="0"/>
      </c:catAx>
      <c:valAx>
        <c:axId val="56749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982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Sheet1!$C$245:$C$246</c:f>
              <c:strCache>
                <c:ptCount val="2"/>
                <c:pt idx="0">
                  <c:v>rd;%S</c:v>
                </c:pt>
                <c:pt idx="1">
                  <c:v>iji</c:v>
                </c:pt>
              </c:strCache>
            </c:strRef>
          </c:cat>
          <c:val>
            <c:numRef>
              <c:f>Sheet1!$D$245:$D$246</c:f>
              <c:numCache>
                <c:formatCode>###0</c:formatCode>
                <c:ptCount val="2"/>
                <c:pt idx="0">
                  <c:v>128</c:v>
                </c:pt>
                <c:pt idx="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39-491F-9910-6FE7F1F83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705232"/>
        <c:axId val="558700968"/>
      </c:barChart>
      <c:catAx>
        <c:axId val="55870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8700968"/>
        <c:crosses val="autoZero"/>
        <c:auto val="1"/>
        <c:lblAlgn val="ctr"/>
        <c:lblOffset val="100"/>
        <c:noMultiLvlLbl val="0"/>
      </c:catAx>
      <c:valAx>
        <c:axId val="55870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0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Sheet1!$C$221:$C$223</c:f>
              <c:strCache>
                <c:ptCount val="3"/>
                <c:pt idx="0">
                  <c:v>;ksj</c:v>
                </c:pt>
                <c:pt idx="1">
                  <c:v>;ksj, iduQysl lKavdhï</c:v>
                </c:pt>
                <c:pt idx="2">
                  <c:v>iduQysl lKavdhï</c:v>
                </c:pt>
              </c:strCache>
            </c:strRef>
          </c:cat>
          <c:val>
            <c:numRef>
              <c:f>Sheet1!$D$221:$D$223</c:f>
              <c:numCache>
                <c:formatCode>###0</c:formatCode>
                <c:ptCount val="3"/>
                <c:pt idx="0">
                  <c:v>56</c:v>
                </c:pt>
                <c:pt idx="1">
                  <c:v>14</c:v>
                </c:pt>
                <c:pt idx="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2A-4AE7-809F-60369FAE1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704904"/>
        <c:axId val="558700640"/>
      </c:barChart>
      <c:catAx>
        <c:axId val="558704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8700640"/>
        <c:crosses val="autoZero"/>
        <c:auto val="1"/>
        <c:lblAlgn val="ctr"/>
        <c:lblOffset val="100"/>
        <c:noMultiLvlLbl val="0"/>
      </c:catAx>
      <c:valAx>
        <c:axId val="55870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04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Sheet1!$C$198:$C$199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Sheet1!$D$198:$D$199</c:f>
              <c:numCache>
                <c:formatCode>###0</c:formatCode>
                <c:ptCount val="2"/>
                <c:pt idx="0">
                  <c:v>49</c:v>
                </c:pt>
                <c:pt idx="1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2F-4D39-B583-922AB3B54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703592"/>
        <c:axId val="558701296"/>
      </c:barChart>
      <c:catAx>
        <c:axId val="558703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8701296"/>
        <c:crosses val="autoZero"/>
        <c:auto val="1"/>
        <c:lblAlgn val="ctr"/>
        <c:lblOffset val="100"/>
        <c:noMultiLvlLbl val="0"/>
      </c:catAx>
      <c:valAx>
        <c:axId val="55870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03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Sheet1!$C$174:$C$176</c:f>
              <c:strCache>
                <c:ptCount val="3"/>
                <c:pt idx="0">
                  <c:v>Wfoa</c:v>
                </c:pt>
                <c:pt idx="1">
                  <c:v>rd;%S</c:v>
                </c:pt>
                <c:pt idx="2">
                  <c:v>iji</c:v>
                </c:pt>
              </c:strCache>
            </c:strRef>
          </c:cat>
          <c:val>
            <c:numRef>
              <c:f>Sheet1!$D$174:$D$176</c:f>
              <c:numCache>
                <c:formatCode>###0</c:formatCode>
                <c:ptCount val="3"/>
                <c:pt idx="0">
                  <c:v>10</c:v>
                </c:pt>
                <c:pt idx="1">
                  <c:v>60</c:v>
                </c:pt>
                <c:pt idx="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1-4419-A8A1-B3B31DD76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902944"/>
        <c:axId val="551899664"/>
      </c:barChart>
      <c:catAx>
        <c:axId val="55190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1899664"/>
        <c:crosses val="autoZero"/>
        <c:auto val="1"/>
        <c:lblAlgn val="ctr"/>
        <c:lblOffset val="100"/>
        <c:noMultiLvlLbl val="0"/>
      </c:catAx>
      <c:valAx>
        <c:axId val="5518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0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Sheet1!$C$149:$C$152</c:f>
              <c:strCache>
                <c:ptCount val="4"/>
                <c:pt idx="0">
                  <c:v>meh 1-2</c:v>
                </c:pt>
                <c:pt idx="1">
                  <c:v>meh 2-4</c:v>
                </c:pt>
                <c:pt idx="2">
                  <c:v>meh 5-10</c:v>
                </c:pt>
                <c:pt idx="3">
                  <c:v>meh 10g jeä</c:v>
                </c:pt>
              </c:strCache>
            </c:strRef>
          </c:cat>
          <c:val>
            <c:numRef>
              <c:f>Sheet1!$D$149:$D$152</c:f>
              <c:numCache>
                <c:formatCode>###0</c:formatCode>
                <c:ptCount val="4"/>
                <c:pt idx="0">
                  <c:v>57</c:v>
                </c:pt>
                <c:pt idx="1">
                  <c:v>36</c:v>
                </c:pt>
                <c:pt idx="2">
                  <c:v>10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0C-4421-97C5-F44EEE1D8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911728"/>
        <c:axId val="561919272"/>
      </c:barChart>
      <c:catAx>
        <c:axId val="56191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61919272"/>
        <c:crosses val="autoZero"/>
        <c:auto val="1"/>
        <c:lblAlgn val="ctr"/>
        <c:lblOffset val="100"/>
        <c:noMultiLvlLbl val="0"/>
      </c:catAx>
      <c:valAx>
        <c:axId val="56191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1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Sheet1!$C$124:$C$127</c:f>
              <c:strCache>
                <c:ptCount val="4"/>
                <c:pt idx="0">
                  <c:v>Freefire</c:v>
                </c:pt>
                <c:pt idx="1">
                  <c:v>Pubg</c:v>
                </c:pt>
                <c:pt idx="2">
                  <c:v>Call of duty</c:v>
                </c:pt>
                <c:pt idx="3">
                  <c:v>other</c:v>
                </c:pt>
              </c:strCache>
            </c:strRef>
          </c:cat>
          <c:val>
            <c:numRef>
              <c:f>Sheet1!$D$124:$D$127</c:f>
              <c:numCache>
                <c:formatCode>###0</c:formatCode>
                <c:ptCount val="4"/>
                <c:pt idx="0">
                  <c:v>23</c:v>
                </c:pt>
                <c:pt idx="1">
                  <c:v>34</c:v>
                </c:pt>
                <c:pt idx="2">
                  <c:v>42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72-4B19-BD31-BA21553E7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228136"/>
        <c:axId val="545228464"/>
      </c:barChart>
      <c:catAx>
        <c:axId val="545228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228464"/>
        <c:crosses val="autoZero"/>
        <c:auto val="1"/>
        <c:lblAlgn val="ctr"/>
        <c:lblOffset val="100"/>
        <c:noMultiLvlLbl val="0"/>
      </c:catAx>
      <c:valAx>
        <c:axId val="54522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228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Sheet1!$C$101:$C$102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Sheet1!$D$101:$D$102</c:f>
              <c:numCache>
                <c:formatCode>###0</c:formatCode>
                <c:ptCount val="2"/>
                <c:pt idx="0">
                  <c:v>106</c:v>
                </c:pt>
                <c:pt idx="1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8-4ED6-A9CE-C68AE4500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073408"/>
        <c:axId val="553074392"/>
      </c:barChart>
      <c:catAx>
        <c:axId val="55307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3074392"/>
        <c:crosses val="autoZero"/>
        <c:auto val="1"/>
        <c:lblAlgn val="ctr"/>
        <c:lblOffset val="100"/>
        <c:noMultiLvlLbl val="0"/>
      </c:catAx>
      <c:valAx>
        <c:axId val="55307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07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Sheet1!$C$78:$C$79</c:f>
              <c:strCache>
                <c:ptCount val="2"/>
                <c:pt idx="0">
                  <c:v>mqreI</c:v>
                </c:pt>
                <c:pt idx="1">
                  <c:v>ia;%s</c:v>
                </c:pt>
              </c:strCache>
            </c:strRef>
          </c:cat>
          <c:val>
            <c:numRef>
              <c:f>Sheet1!$D$78:$D$79</c:f>
              <c:numCache>
                <c:formatCode>###0</c:formatCode>
                <c:ptCount val="2"/>
                <c:pt idx="0">
                  <c:v>104</c:v>
                </c:pt>
                <c:pt idx="1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6A-41FF-9A54-E03B7E57B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075704"/>
        <c:axId val="553077016"/>
      </c:barChart>
      <c:catAx>
        <c:axId val="553075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3077016"/>
        <c:crosses val="autoZero"/>
        <c:auto val="1"/>
        <c:lblAlgn val="ctr"/>
        <c:lblOffset val="100"/>
        <c:noMultiLvlLbl val="0"/>
      </c:catAx>
      <c:valAx>
        <c:axId val="55307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075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Sheet1!$C$53:$C$55</c:f>
              <c:strCache>
                <c:ptCount val="3"/>
                <c:pt idx="0">
                  <c:v>Uykqjr</c:v>
                </c:pt>
                <c:pt idx="1">
                  <c:v>ud;f,a </c:v>
                </c:pt>
                <c:pt idx="2">
                  <c:v>kqjrt&lt;sh</c:v>
                </c:pt>
              </c:strCache>
            </c:strRef>
          </c:cat>
          <c:val>
            <c:numRef>
              <c:f>Sheet1!$D$53:$D$55</c:f>
              <c:numCache>
                <c:formatCode>###0</c:formatCode>
                <c:ptCount val="3"/>
                <c:pt idx="0">
                  <c:v>60</c:v>
                </c:pt>
                <c:pt idx="1">
                  <c:v>60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0E-4278-A0F5-17C6373FD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427048"/>
        <c:axId val="554429344"/>
      </c:barChart>
      <c:catAx>
        <c:axId val="55442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4429344"/>
        <c:crosses val="autoZero"/>
        <c:auto val="1"/>
        <c:lblAlgn val="ctr"/>
        <c:lblOffset val="100"/>
        <c:noMultiLvlLbl val="0"/>
      </c:catAx>
      <c:valAx>
        <c:axId val="55442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427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073-4F7A-A092-C71F8294ED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073-4F7A-A092-C71F8294ED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073-4F7A-A092-C71F8294EDE2}"/>
              </c:ext>
            </c:extLst>
          </c:dPt>
          <c:cat>
            <c:strRef>
              <c:f>Sheet1!$C$53:$C$55</c:f>
              <c:strCache>
                <c:ptCount val="3"/>
                <c:pt idx="0">
                  <c:v>Uykqjr</c:v>
                </c:pt>
                <c:pt idx="1">
                  <c:v>ud;f,a </c:v>
                </c:pt>
                <c:pt idx="2">
                  <c:v>kqjrt&lt;sh</c:v>
                </c:pt>
              </c:strCache>
            </c:strRef>
          </c:cat>
          <c:val>
            <c:numRef>
              <c:f>Sheet1!$D$53:$D$55</c:f>
              <c:numCache>
                <c:formatCode>###0</c:formatCode>
                <c:ptCount val="3"/>
                <c:pt idx="0">
                  <c:v>60</c:v>
                </c:pt>
                <c:pt idx="1">
                  <c:v>60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D9-4A6B-8A04-1C6B7A35A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7A-4EBD-887C-F6AE8E15C4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57A-4EBD-887C-F6AE8E15C47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57A-4EBD-887C-F6AE8E15C473}"/>
              </c:ext>
            </c:extLst>
          </c:dPt>
          <c:cat>
            <c:strRef>
              <c:f>Sheet1!$C$434:$C$436</c:f>
              <c:strCache>
                <c:ptCount val="3"/>
                <c:pt idx="0">
                  <c:v>ms,s;=re ,nd § fkdue;</c:v>
                </c:pt>
                <c:pt idx="1">
                  <c:v>Okd;aulhs</c:v>
                </c:pt>
                <c:pt idx="2">
                  <c:v>RKd;aulhs</c:v>
                </c:pt>
              </c:strCache>
            </c:strRef>
          </c:cat>
          <c:val>
            <c:numRef>
              <c:f>Sheet1!$D$434:$D$436</c:f>
              <c:numCache>
                <c:formatCode>###0</c:formatCode>
                <c:ptCount val="3"/>
                <c:pt idx="0">
                  <c:v>38</c:v>
                </c:pt>
                <c:pt idx="1">
                  <c:v>82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77-4C19-A213-8584CA020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39-4CC6-A5E3-7CB2E17540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339-4CC6-A5E3-7CB2E175409A}"/>
              </c:ext>
            </c:extLst>
          </c:dPt>
          <c:cat>
            <c:strRef>
              <c:f>Sheet1!$C$78:$C$79</c:f>
              <c:strCache>
                <c:ptCount val="2"/>
                <c:pt idx="0">
                  <c:v>mqreI</c:v>
                </c:pt>
                <c:pt idx="1">
                  <c:v>ia;%s</c:v>
                </c:pt>
              </c:strCache>
            </c:strRef>
          </c:cat>
          <c:val>
            <c:numRef>
              <c:f>Sheet1!$D$78:$D$79</c:f>
              <c:numCache>
                <c:formatCode>###0</c:formatCode>
                <c:ptCount val="2"/>
                <c:pt idx="0">
                  <c:v>104</c:v>
                </c:pt>
                <c:pt idx="1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09-4A9A-AC47-1C3C8687B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01C-45F6-AFB5-DB551107A4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1C-45F6-AFB5-DB551107A4A0}"/>
              </c:ext>
            </c:extLst>
          </c:dPt>
          <c:cat>
            <c:strRef>
              <c:f>Sheet1!$C$101:$C$102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Sheet1!$D$101:$D$102</c:f>
              <c:numCache>
                <c:formatCode>###0</c:formatCode>
                <c:ptCount val="2"/>
                <c:pt idx="0">
                  <c:v>106</c:v>
                </c:pt>
                <c:pt idx="1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1-466B-8C1E-2B53CD441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9A3-498E-9F1D-F416EA7744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9A3-498E-9F1D-F416EA7744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9A3-498E-9F1D-F416EA7744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9A3-498E-9F1D-F416EA77441D}"/>
              </c:ext>
            </c:extLst>
          </c:dPt>
          <c:cat>
            <c:strRef>
              <c:f>Sheet1!$C$124:$C$127</c:f>
              <c:strCache>
                <c:ptCount val="4"/>
                <c:pt idx="0">
                  <c:v>Freefire</c:v>
                </c:pt>
                <c:pt idx="1">
                  <c:v>Pubg</c:v>
                </c:pt>
                <c:pt idx="2">
                  <c:v>Call of duty</c:v>
                </c:pt>
                <c:pt idx="3">
                  <c:v>other</c:v>
                </c:pt>
              </c:strCache>
            </c:strRef>
          </c:cat>
          <c:val>
            <c:numRef>
              <c:f>Sheet1!$D$124:$D$127</c:f>
              <c:numCache>
                <c:formatCode>###0</c:formatCode>
                <c:ptCount val="4"/>
                <c:pt idx="0">
                  <c:v>23</c:v>
                </c:pt>
                <c:pt idx="1">
                  <c:v>34</c:v>
                </c:pt>
                <c:pt idx="2">
                  <c:v>42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E8-454C-8898-B36BE2674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2D-4324-8A9F-3D36F94F9F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2D-4324-8A9F-3D36F94F9F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2D-4324-8A9F-3D36F94F9F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2D-4324-8A9F-3D36F94F9F5F}"/>
              </c:ext>
            </c:extLst>
          </c:dPt>
          <c:cat>
            <c:strRef>
              <c:f>Sheet1!$C$149:$C$152</c:f>
              <c:strCache>
                <c:ptCount val="4"/>
                <c:pt idx="0">
                  <c:v>meh 1-2</c:v>
                </c:pt>
                <c:pt idx="1">
                  <c:v>meh 2-4</c:v>
                </c:pt>
                <c:pt idx="2">
                  <c:v>meh 5-10</c:v>
                </c:pt>
                <c:pt idx="3">
                  <c:v>meh 10g jeä</c:v>
                </c:pt>
              </c:strCache>
            </c:strRef>
          </c:cat>
          <c:val>
            <c:numRef>
              <c:f>Sheet1!$D$149:$D$152</c:f>
              <c:numCache>
                <c:formatCode>###0</c:formatCode>
                <c:ptCount val="4"/>
                <c:pt idx="0">
                  <c:v>57</c:v>
                </c:pt>
                <c:pt idx="1">
                  <c:v>36</c:v>
                </c:pt>
                <c:pt idx="2">
                  <c:v>10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5C-4B27-97FB-076AD4A0B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8D6-4340-9621-D43E1E9773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8D6-4340-9621-D43E1E9773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8D6-4340-9621-D43E1E9773C2}"/>
              </c:ext>
            </c:extLst>
          </c:dPt>
          <c:cat>
            <c:strRef>
              <c:f>Sheet1!$C$174:$C$176</c:f>
              <c:strCache>
                <c:ptCount val="3"/>
                <c:pt idx="0">
                  <c:v>Wfoa</c:v>
                </c:pt>
                <c:pt idx="1">
                  <c:v>rd;%S</c:v>
                </c:pt>
                <c:pt idx="2">
                  <c:v>iji</c:v>
                </c:pt>
              </c:strCache>
            </c:strRef>
          </c:cat>
          <c:val>
            <c:numRef>
              <c:f>Sheet1!$D$174:$D$176</c:f>
              <c:numCache>
                <c:formatCode>###0</c:formatCode>
                <c:ptCount val="3"/>
                <c:pt idx="0">
                  <c:v>10</c:v>
                </c:pt>
                <c:pt idx="1">
                  <c:v>60</c:v>
                </c:pt>
                <c:pt idx="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6A-46DB-87D6-2FEB7ED62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A2-4B3C-AE69-4F23A9FEFD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A2-4B3C-AE69-4F23A9FEFDB1}"/>
              </c:ext>
            </c:extLst>
          </c:dPt>
          <c:cat>
            <c:strRef>
              <c:f>Sheet1!$C$198:$C$199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Sheet1!$D$198:$D$199</c:f>
              <c:numCache>
                <c:formatCode>###0</c:formatCode>
                <c:ptCount val="2"/>
                <c:pt idx="0">
                  <c:v>49</c:v>
                </c:pt>
                <c:pt idx="1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B3-43F1-90CC-35199C908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BF9-4C76-96F9-080976DEB3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BF9-4C76-96F9-080976DEB3E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BF9-4C76-96F9-080976DEB3E1}"/>
              </c:ext>
            </c:extLst>
          </c:dPt>
          <c:cat>
            <c:strRef>
              <c:f>Sheet1!$C$221:$C$223</c:f>
              <c:strCache>
                <c:ptCount val="3"/>
                <c:pt idx="0">
                  <c:v>;ksj</c:v>
                </c:pt>
                <c:pt idx="1">
                  <c:v>;ksj, iduQysl lKavdhï</c:v>
                </c:pt>
                <c:pt idx="2">
                  <c:v>iduQysl lKavdhï</c:v>
                </c:pt>
              </c:strCache>
            </c:strRef>
          </c:cat>
          <c:val>
            <c:numRef>
              <c:f>Sheet1!$D$221:$D$223</c:f>
              <c:numCache>
                <c:formatCode>###0</c:formatCode>
                <c:ptCount val="3"/>
                <c:pt idx="0">
                  <c:v>56</c:v>
                </c:pt>
                <c:pt idx="1">
                  <c:v>14</c:v>
                </c:pt>
                <c:pt idx="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8B-49D9-8A8C-765F42238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Sheet1!$C$245:$C$246</c:f>
              <c:strCache>
                <c:ptCount val="2"/>
                <c:pt idx="0">
                  <c:v>rd;%S</c:v>
                </c:pt>
                <c:pt idx="1">
                  <c:v>iji</c:v>
                </c:pt>
              </c:strCache>
            </c:strRef>
          </c:cat>
          <c:val>
            <c:numRef>
              <c:f>Sheet1!$D$245:$D$246</c:f>
              <c:numCache>
                <c:formatCode>###0</c:formatCode>
                <c:ptCount val="2"/>
                <c:pt idx="0">
                  <c:v>128</c:v>
                </c:pt>
                <c:pt idx="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D-43E6-AD5E-795851AB1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073792"/>
        <c:axId val="544074120"/>
      </c:barChart>
      <c:catAx>
        <c:axId val="54407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44074120"/>
        <c:crosses val="autoZero"/>
        <c:auto val="1"/>
        <c:lblAlgn val="ctr"/>
        <c:lblOffset val="100"/>
        <c:noMultiLvlLbl val="0"/>
      </c:catAx>
      <c:valAx>
        <c:axId val="54407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07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69-40D4-917F-BAEABDE50A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69-40D4-917F-BAEABDE50A45}"/>
              </c:ext>
            </c:extLst>
          </c:dPt>
          <c:cat>
            <c:strRef>
              <c:f>Sheet1!$C$268:$C$269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Sheet1!$D$268:$D$269</c:f>
              <c:numCache>
                <c:formatCode>###0</c:formatCode>
                <c:ptCount val="2"/>
                <c:pt idx="0">
                  <c:v>46</c:v>
                </c:pt>
                <c:pt idx="1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67-4A0B-BC18-0D0B3D2EC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CF-45A7-B61F-638C3C71E0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CF-45A7-B61F-638C3C71E0A6}"/>
              </c:ext>
            </c:extLst>
          </c:dPt>
          <c:cat>
            <c:strRef>
              <c:f>Sheet1!$C$291:$C$292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Sheet1!$D$291:$D$292</c:f>
              <c:numCache>
                <c:formatCode>###0</c:formatCode>
                <c:ptCount val="2"/>
                <c:pt idx="0">
                  <c:v>43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DB-4BE2-BCEB-7714DBADC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Sheet1!$C$410:$C$412</c:f>
              <c:strCache>
                <c:ptCount val="3"/>
                <c:pt idx="0">
                  <c:v>ms,s;=re ,nd § fkdue;</c:v>
                </c:pt>
                <c:pt idx="1">
                  <c:v>Tõ</c:v>
                </c:pt>
                <c:pt idx="2">
                  <c:v>ke;</c:v>
                </c:pt>
              </c:strCache>
            </c:strRef>
          </c:cat>
          <c:val>
            <c:numRef>
              <c:f>Sheet1!$D$410:$D$412</c:f>
              <c:numCache>
                <c:formatCode>###0</c:formatCode>
                <c:ptCount val="3"/>
                <c:pt idx="0">
                  <c:v>70</c:v>
                </c:pt>
                <c:pt idx="1">
                  <c:v>69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A3-47D5-A430-B438C702A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888512"/>
        <c:axId val="551889496"/>
      </c:barChart>
      <c:catAx>
        <c:axId val="55188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1889496"/>
        <c:crosses val="autoZero"/>
        <c:auto val="1"/>
        <c:lblAlgn val="ctr"/>
        <c:lblOffset val="100"/>
        <c:noMultiLvlLbl val="0"/>
      </c:catAx>
      <c:valAx>
        <c:axId val="55188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88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9FC-4A8C-B5B4-895CC0DC978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9FC-4A8C-B5B4-895CC0DC978E}"/>
              </c:ext>
            </c:extLst>
          </c:dPt>
          <c:cat>
            <c:strRef>
              <c:f>Sheet1!$C$314:$C$315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Sheet1!$D$314:$D$315</c:f>
              <c:numCache>
                <c:formatCode>###0</c:formatCode>
                <c:ptCount val="2"/>
                <c:pt idx="0">
                  <c:v>75</c:v>
                </c:pt>
                <c:pt idx="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92-403F-8374-ABAF9D030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0C-4C04-8F07-5A6B058307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0C-4C04-8F07-5A6B058307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0C-4C04-8F07-5A6B058307F0}"/>
              </c:ext>
            </c:extLst>
          </c:dPt>
          <c:cat>
            <c:strRef>
              <c:f>Sheet1!$C$337:$C$339</c:f>
              <c:strCache>
                <c:ptCount val="3"/>
                <c:pt idx="0">
                  <c:v>ms,s;=re ,nd § fkdue;</c:v>
                </c:pt>
                <c:pt idx="1">
                  <c:v>Tõ</c:v>
                </c:pt>
                <c:pt idx="2">
                  <c:v>ke;</c:v>
                </c:pt>
              </c:strCache>
            </c:strRef>
          </c:cat>
          <c:val>
            <c:numRef>
              <c:f>Sheet1!$D$337:$D$339</c:f>
              <c:numCache>
                <c:formatCode>###0</c:formatCode>
                <c:ptCount val="3"/>
                <c:pt idx="0">
                  <c:v>75</c:v>
                </c:pt>
                <c:pt idx="1">
                  <c:v>42</c:v>
                </c:pt>
                <c:pt idx="2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44-4F78-8FD2-9814792C8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BC3-425C-8175-5AB3F106E3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BC3-425C-8175-5AB3F106E30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BC3-425C-8175-5AB3F106E30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BC3-425C-8175-5AB3F106E30F}"/>
              </c:ext>
            </c:extLst>
          </c:dPt>
          <c:cat>
            <c:strRef>
              <c:f>Sheet1!$C$361:$C$364</c:f>
              <c:strCache>
                <c:ptCount val="4"/>
                <c:pt idx="0">
                  <c:v>ms,s;=re ,nd § fkdue;</c:v>
                </c:pt>
                <c:pt idx="1">
                  <c:v>by&lt; f.dia we;</c:v>
                </c:pt>
                <c:pt idx="2">
                  <c:v>my&lt; f.dia we;</c:v>
                </c:pt>
                <c:pt idx="3">
                  <c:v>uOHia:h</c:v>
                </c:pt>
              </c:strCache>
            </c:strRef>
          </c:cat>
          <c:val>
            <c:numRef>
              <c:f>Sheet1!$D$361:$D$364</c:f>
              <c:numCache>
                <c:formatCode>###0</c:formatCode>
                <c:ptCount val="4"/>
                <c:pt idx="0">
                  <c:v>87</c:v>
                </c:pt>
                <c:pt idx="1">
                  <c:v>10</c:v>
                </c:pt>
                <c:pt idx="2">
                  <c:v>25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8B-4221-B2B7-2946CC600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Sheet1!$C$386:$C$388</c:f>
              <c:strCache>
                <c:ptCount val="3"/>
                <c:pt idx="0">
                  <c:v>ms,s;=re ,nd § fkdue;</c:v>
                </c:pt>
                <c:pt idx="1">
                  <c:v>Tõ</c:v>
                </c:pt>
                <c:pt idx="2">
                  <c:v>ke;</c:v>
                </c:pt>
              </c:strCache>
            </c:strRef>
          </c:cat>
          <c:val>
            <c:numRef>
              <c:f>Sheet1!$D$386:$D$388</c:f>
              <c:numCache>
                <c:formatCode>###0</c:formatCode>
                <c:ptCount val="3"/>
                <c:pt idx="0">
                  <c:v>73</c:v>
                </c:pt>
                <c:pt idx="1">
                  <c:v>30</c:v>
                </c:pt>
                <c:pt idx="2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DF-48ED-B3A0-902054A13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966040"/>
        <c:axId val="550971616"/>
      </c:barChart>
      <c:catAx>
        <c:axId val="55096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0971616"/>
        <c:crosses val="autoZero"/>
        <c:auto val="1"/>
        <c:lblAlgn val="ctr"/>
        <c:lblOffset val="100"/>
        <c:noMultiLvlLbl val="0"/>
      </c:catAx>
      <c:valAx>
        <c:axId val="55097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966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36-4731-8BB4-7C1B3C8F47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36-4731-8BB4-7C1B3C8F47D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36-4731-8BB4-7C1B3C8F47DC}"/>
              </c:ext>
            </c:extLst>
          </c:dPt>
          <c:cat>
            <c:strRef>
              <c:f>Sheet1!$C$410:$C$412</c:f>
              <c:strCache>
                <c:ptCount val="3"/>
                <c:pt idx="0">
                  <c:v>ms,s;=re ,nd § fkdue;</c:v>
                </c:pt>
                <c:pt idx="1">
                  <c:v>Tõ</c:v>
                </c:pt>
                <c:pt idx="2">
                  <c:v>ke;</c:v>
                </c:pt>
              </c:strCache>
            </c:strRef>
          </c:cat>
          <c:val>
            <c:numRef>
              <c:f>Sheet1!$D$410:$D$412</c:f>
              <c:numCache>
                <c:formatCode>###0</c:formatCode>
                <c:ptCount val="3"/>
                <c:pt idx="0">
                  <c:v>70</c:v>
                </c:pt>
                <c:pt idx="1">
                  <c:v>69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D-4C49-AFA3-34AA45F2F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BE2-49C0-AC9C-25943524D7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BE2-49C0-AC9C-25943524D7E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BE2-49C0-AC9C-25943524D7E8}"/>
              </c:ext>
            </c:extLst>
          </c:dPt>
          <c:cat>
            <c:strRef>
              <c:f>Sheet1!$C$386:$C$388</c:f>
              <c:strCache>
                <c:ptCount val="3"/>
                <c:pt idx="0">
                  <c:v>ms,s;=re ,nd § fkdue;</c:v>
                </c:pt>
                <c:pt idx="1">
                  <c:v>Tõ</c:v>
                </c:pt>
                <c:pt idx="2">
                  <c:v>ke;</c:v>
                </c:pt>
              </c:strCache>
            </c:strRef>
          </c:cat>
          <c:val>
            <c:numRef>
              <c:f>Sheet1!$D$386:$D$388</c:f>
              <c:numCache>
                <c:formatCode>###0</c:formatCode>
                <c:ptCount val="3"/>
                <c:pt idx="0">
                  <c:v>73</c:v>
                </c:pt>
                <c:pt idx="1">
                  <c:v>30</c:v>
                </c:pt>
                <c:pt idx="2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1C-494C-B073-620EAAE1C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Sheet1!$C$361:$C$364</c:f>
              <c:strCache>
                <c:ptCount val="4"/>
                <c:pt idx="0">
                  <c:v>ms,s;=re ,nd § fkdue;</c:v>
                </c:pt>
                <c:pt idx="1">
                  <c:v>by&lt; f.dia we;</c:v>
                </c:pt>
                <c:pt idx="2">
                  <c:v>my&lt; f.dia we;</c:v>
                </c:pt>
                <c:pt idx="3">
                  <c:v>uOHia:h</c:v>
                </c:pt>
              </c:strCache>
            </c:strRef>
          </c:cat>
          <c:val>
            <c:numRef>
              <c:f>Sheet1!$D$361:$D$364</c:f>
              <c:numCache>
                <c:formatCode>###0</c:formatCode>
                <c:ptCount val="4"/>
                <c:pt idx="0">
                  <c:v>87</c:v>
                </c:pt>
                <c:pt idx="1">
                  <c:v>10</c:v>
                </c:pt>
                <c:pt idx="2">
                  <c:v>25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74-46CF-970B-1B38CA423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926712"/>
        <c:axId val="474929336"/>
      </c:barChart>
      <c:catAx>
        <c:axId val="474926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74929336"/>
        <c:crosses val="autoZero"/>
        <c:auto val="1"/>
        <c:lblAlgn val="ctr"/>
        <c:lblOffset val="100"/>
        <c:noMultiLvlLbl val="0"/>
      </c:catAx>
      <c:valAx>
        <c:axId val="47492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926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Sheet1!$C$337:$C$339</c:f>
              <c:strCache>
                <c:ptCount val="3"/>
                <c:pt idx="0">
                  <c:v>ms,s;=re ,nd § fkdue;</c:v>
                </c:pt>
                <c:pt idx="1">
                  <c:v>Tõ</c:v>
                </c:pt>
                <c:pt idx="2">
                  <c:v>ke;</c:v>
                </c:pt>
              </c:strCache>
            </c:strRef>
          </c:cat>
          <c:val>
            <c:numRef>
              <c:f>Sheet1!$D$337:$D$339</c:f>
              <c:numCache>
                <c:formatCode>###0</c:formatCode>
                <c:ptCount val="3"/>
                <c:pt idx="0">
                  <c:v>75</c:v>
                </c:pt>
                <c:pt idx="1">
                  <c:v>42</c:v>
                </c:pt>
                <c:pt idx="2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02-4C0B-9059-EFD8BE4C0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468672"/>
        <c:axId val="550467688"/>
      </c:barChart>
      <c:catAx>
        <c:axId val="55046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0467688"/>
        <c:crosses val="autoZero"/>
        <c:auto val="1"/>
        <c:lblAlgn val="ctr"/>
        <c:lblOffset val="100"/>
        <c:noMultiLvlLbl val="0"/>
      </c:catAx>
      <c:valAx>
        <c:axId val="55046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6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Sheet1!$C$314:$C$315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Sheet1!$D$314:$D$315</c:f>
              <c:numCache>
                <c:formatCode>###0</c:formatCode>
                <c:ptCount val="2"/>
                <c:pt idx="0">
                  <c:v>75</c:v>
                </c:pt>
                <c:pt idx="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30-4B2E-A6BB-00499E67F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804976"/>
        <c:axId val="543803992"/>
      </c:barChart>
      <c:catAx>
        <c:axId val="54380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43803992"/>
        <c:crosses val="autoZero"/>
        <c:auto val="1"/>
        <c:lblAlgn val="ctr"/>
        <c:lblOffset val="100"/>
        <c:noMultiLvlLbl val="0"/>
      </c:catAx>
      <c:valAx>
        <c:axId val="54380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0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Sheet1!$C$291:$C$292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Sheet1!$D$291:$D$292</c:f>
              <c:numCache>
                <c:formatCode>###0</c:formatCode>
                <c:ptCount val="2"/>
                <c:pt idx="0">
                  <c:v>43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34-452C-AD87-30A28BDC3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096032"/>
        <c:axId val="473102264"/>
      </c:barChart>
      <c:catAx>
        <c:axId val="47309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73102264"/>
        <c:crosses val="autoZero"/>
        <c:auto val="1"/>
        <c:lblAlgn val="ctr"/>
        <c:lblOffset val="100"/>
        <c:noMultiLvlLbl val="0"/>
      </c:catAx>
      <c:valAx>
        <c:axId val="47310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9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Sheet1!$C$268:$C$269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Sheet1!$D$268:$D$269</c:f>
              <c:numCache>
                <c:formatCode>###0</c:formatCode>
                <c:ptCount val="2"/>
                <c:pt idx="0">
                  <c:v>46</c:v>
                </c:pt>
                <c:pt idx="1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31-46E0-98FD-ED95439B1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097344"/>
        <c:axId val="473101608"/>
      </c:barChart>
      <c:catAx>
        <c:axId val="47309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73101608"/>
        <c:crosses val="autoZero"/>
        <c:auto val="1"/>
        <c:lblAlgn val="ctr"/>
        <c:lblOffset val="100"/>
        <c:noMultiLvlLbl val="0"/>
      </c:catAx>
      <c:valAx>
        <c:axId val="47310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9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437</xdr:row>
      <xdr:rowOff>38100</xdr:rowOff>
    </xdr:from>
    <xdr:to>
      <xdr:col>5</xdr:col>
      <xdr:colOff>638175</xdr:colOff>
      <xdr:row>451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608D1F-1C32-2DFF-0455-474D6A1EA1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838200</xdr:colOff>
      <xdr:row>437</xdr:row>
      <xdr:rowOff>171450</xdr:rowOff>
    </xdr:from>
    <xdr:to>
      <xdr:col>10</xdr:col>
      <xdr:colOff>885825</xdr:colOff>
      <xdr:row>452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264161-DEF8-56DB-937E-3D6B152A4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323850</xdr:colOff>
      <xdr:row>415</xdr:row>
      <xdr:rowOff>114300</xdr:rowOff>
    </xdr:from>
    <xdr:to>
      <xdr:col>6</xdr:col>
      <xdr:colOff>38100</xdr:colOff>
      <xdr:row>428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447722-F9DF-081B-22AF-80C4F8C03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361950</xdr:colOff>
      <xdr:row>391</xdr:row>
      <xdr:rowOff>123825</xdr:rowOff>
    </xdr:from>
    <xdr:to>
      <xdr:col>11</xdr:col>
      <xdr:colOff>409575</xdr:colOff>
      <xdr:row>404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F8FEB9-0926-902E-EC8E-45719422C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304800</xdr:colOff>
      <xdr:row>367</xdr:row>
      <xdr:rowOff>9525</xdr:rowOff>
    </xdr:from>
    <xdr:to>
      <xdr:col>6</xdr:col>
      <xdr:colOff>19050</xdr:colOff>
      <xdr:row>380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CF6461-D3FB-05CF-0A75-2BB785C76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438150</xdr:colOff>
      <xdr:row>341</xdr:row>
      <xdr:rowOff>114300</xdr:rowOff>
    </xdr:from>
    <xdr:to>
      <xdr:col>6</xdr:col>
      <xdr:colOff>152400</xdr:colOff>
      <xdr:row>354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8E90B3-20A2-A5FB-CE44-959D183F7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333375</xdr:colOff>
      <xdr:row>317</xdr:row>
      <xdr:rowOff>161925</xdr:rowOff>
    </xdr:from>
    <xdr:to>
      <xdr:col>6</xdr:col>
      <xdr:colOff>47625</xdr:colOff>
      <xdr:row>330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FDEA12B-FDAE-8000-4C89-C75289B44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200025</xdr:colOff>
      <xdr:row>295</xdr:row>
      <xdr:rowOff>19050</xdr:rowOff>
    </xdr:from>
    <xdr:to>
      <xdr:col>5</xdr:col>
      <xdr:colOff>819150</xdr:colOff>
      <xdr:row>308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7277F1D-FDB1-43FB-7A68-888B78FA7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371475</xdr:colOff>
      <xdr:row>271</xdr:row>
      <xdr:rowOff>104775</xdr:rowOff>
    </xdr:from>
    <xdr:to>
      <xdr:col>6</xdr:col>
      <xdr:colOff>85725</xdr:colOff>
      <xdr:row>284</xdr:row>
      <xdr:rowOff>123825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9387F1E-6AD7-B0DD-3EC4-29E8B9773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76200</xdr:colOff>
      <xdr:row>248</xdr:row>
      <xdr:rowOff>123825</xdr:rowOff>
    </xdr:from>
    <xdr:to>
      <xdr:col>5</xdr:col>
      <xdr:colOff>695325</xdr:colOff>
      <xdr:row>261</xdr:row>
      <xdr:rowOff>142875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CD39E43-A796-2913-5243-68AE21778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123825</xdr:colOff>
      <xdr:row>224</xdr:row>
      <xdr:rowOff>133350</xdr:rowOff>
    </xdr:from>
    <xdr:to>
      <xdr:col>5</xdr:col>
      <xdr:colOff>742950</xdr:colOff>
      <xdr:row>237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32DE8F4-A87F-1257-5783-1AD7E0189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304800</xdr:colOff>
      <xdr:row>201</xdr:row>
      <xdr:rowOff>180975</xdr:rowOff>
    </xdr:from>
    <xdr:to>
      <xdr:col>6</xdr:col>
      <xdr:colOff>19050</xdr:colOff>
      <xdr:row>214</xdr:row>
      <xdr:rowOff>200025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B8E8B07-0773-337A-2EE0-E5CD13A89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171450</xdr:colOff>
      <xdr:row>178</xdr:row>
      <xdr:rowOff>76200</xdr:rowOff>
    </xdr:from>
    <xdr:to>
      <xdr:col>5</xdr:col>
      <xdr:colOff>790575</xdr:colOff>
      <xdr:row>191</xdr:row>
      <xdr:rowOff>95250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F4631B4-C05B-D2C9-2714-2211B5405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533400</xdr:colOff>
      <xdr:row>153</xdr:row>
      <xdr:rowOff>180975</xdr:rowOff>
    </xdr:from>
    <xdr:to>
      <xdr:col>6</xdr:col>
      <xdr:colOff>247650</xdr:colOff>
      <xdr:row>166</xdr:row>
      <xdr:rowOff>200025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70CAA45-0ECE-765B-89D1-F733AD056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390525</xdr:colOff>
      <xdr:row>129</xdr:row>
      <xdr:rowOff>85725</xdr:rowOff>
    </xdr:from>
    <xdr:to>
      <xdr:col>6</xdr:col>
      <xdr:colOff>104775</xdr:colOff>
      <xdr:row>142</xdr:row>
      <xdr:rowOff>104775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B161094-C7AD-AADD-16B9-189FAB7E6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1362075</xdr:colOff>
      <xdr:row>103</xdr:row>
      <xdr:rowOff>85725</xdr:rowOff>
    </xdr:from>
    <xdr:to>
      <xdr:col>5</xdr:col>
      <xdr:colOff>571500</xdr:colOff>
      <xdr:row>116</xdr:row>
      <xdr:rowOff>104775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7D63867-6BB8-289D-3CD6-5EB94C5ED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285750</xdr:colOff>
      <xdr:row>81</xdr:row>
      <xdr:rowOff>133350</xdr:rowOff>
    </xdr:from>
    <xdr:to>
      <xdr:col>6</xdr:col>
      <xdr:colOff>0</xdr:colOff>
      <xdr:row>94</xdr:row>
      <xdr:rowOff>152400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1470BEF-E674-6235-339A-8CAD79F9D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390525</xdr:colOff>
      <xdr:row>58</xdr:row>
      <xdr:rowOff>95250</xdr:rowOff>
    </xdr:from>
    <xdr:to>
      <xdr:col>6</xdr:col>
      <xdr:colOff>104775</xdr:colOff>
      <xdr:row>71</xdr:row>
      <xdr:rowOff>114300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ACF73A5-711F-2E86-6529-C44FE898FA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419100</xdr:colOff>
      <xdr:row>58</xdr:row>
      <xdr:rowOff>85725</xdr:rowOff>
    </xdr:from>
    <xdr:to>
      <xdr:col>11</xdr:col>
      <xdr:colOff>466725</xdr:colOff>
      <xdr:row>71</xdr:row>
      <xdr:rowOff>104775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3527CBC-7532-70A2-9EAD-9B965257D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190500</xdr:colOff>
      <xdr:row>81</xdr:row>
      <xdr:rowOff>142875</xdr:rowOff>
    </xdr:from>
    <xdr:to>
      <xdr:col>11</xdr:col>
      <xdr:colOff>238125</xdr:colOff>
      <xdr:row>94</xdr:row>
      <xdr:rowOff>161925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6D96DCC-B93D-DA4D-5B35-38AC37711F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685800</xdr:colOff>
      <xdr:row>103</xdr:row>
      <xdr:rowOff>76200</xdr:rowOff>
    </xdr:from>
    <xdr:to>
      <xdr:col>10</xdr:col>
      <xdr:colOff>733425</xdr:colOff>
      <xdr:row>116</xdr:row>
      <xdr:rowOff>95250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D72E57FF-2401-36AC-6CAB-0C0B26F89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381000</xdr:colOff>
      <xdr:row>129</xdr:row>
      <xdr:rowOff>85725</xdr:rowOff>
    </xdr:from>
    <xdr:to>
      <xdr:col>11</xdr:col>
      <xdr:colOff>428625</xdr:colOff>
      <xdr:row>142</xdr:row>
      <xdr:rowOff>104775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7AE58575-7646-49ED-CE7B-78D582360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466725</xdr:colOff>
      <xdr:row>153</xdr:row>
      <xdr:rowOff>200025</xdr:rowOff>
    </xdr:from>
    <xdr:to>
      <xdr:col>11</xdr:col>
      <xdr:colOff>514350</xdr:colOff>
      <xdr:row>167</xdr:row>
      <xdr:rowOff>9525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3532594-6879-320A-B23F-7E136E3C5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123825</xdr:colOff>
      <xdr:row>178</xdr:row>
      <xdr:rowOff>85725</xdr:rowOff>
    </xdr:from>
    <xdr:to>
      <xdr:col>11</xdr:col>
      <xdr:colOff>171450</xdr:colOff>
      <xdr:row>191</xdr:row>
      <xdr:rowOff>104775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F8A83AFE-1D67-716B-319D-2B4B76494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266700</xdr:colOff>
      <xdr:row>201</xdr:row>
      <xdr:rowOff>85725</xdr:rowOff>
    </xdr:from>
    <xdr:to>
      <xdr:col>11</xdr:col>
      <xdr:colOff>314325</xdr:colOff>
      <xdr:row>214</xdr:row>
      <xdr:rowOff>104775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9BA9DE5B-CC4B-EB19-3837-D2CF8C6EC8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142875</xdr:colOff>
      <xdr:row>224</xdr:row>
      <xdr:rowOff>123825</xdr:rowOff>
    </xdr:from>
    <xdr:to>
      <xdr:col>11</xdr:col>
      <xdr:colOff>190500</xdr:colOff>
      <xdr:row>237</xdr:row>
      <xdr:rowOff>142875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297B7404-6C2C-0196-43C0-D45AEB46DD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5</xdr:col>
      <xdr:colOff>885825</xdr:colOff>
      <xdr:row>248</xdr:row>
      <xdr:rowOff>104775</xdr:rowOff>
    </xdr:from>
    <xdr:to>
      <xdr:col>11</xdr:col>
      <xdr:colOff>28575</xdr:colOff>
      <xdr:row>261</xdr:row>
      <xdr:rowOff>123825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9B831C82-1448-E27B-A162-8EFB93E84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285750</xdr:colOff>
      <xdr:row>271</xdr:row>
      <xdr:rowOff>133350</xdr:rowOff>
    </xdr:from>
    <xdr:to>
      <xdr:col>11</xdr:col>
      <xdr:colOff>333375</xdr:colOff>
      <xdr:row>284</xdr:row>
      <xdr:rowOff>152400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C381BD39-E201-B96C-A9B3-55C84402C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142875</xdr:colOff>
      <xdr:row>295</xdr:row>
      <xdr:rowOff>28575</xdr:rowOff>
    </xdr:from>
    <xdr:to>
      <xdr:col>11</xdr:col>
      <xdr:colOff>190500</xdr:colOff>
      <xdr:row>308</xdr:row>
      <xdr:rowOff>47625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9E81F598-22DA-143C-CF00-C0B26A2E4F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342900</xdr:colOff>
      <xdr:row>317</xdr:row>
      <xdr:rowOff>161925</xdr:rowOff>
    </xdr:from>
    <xdr:to>
      <xdr:col>11</xdr:col>
      <xdr:colOff>390525</xdr:colOff>
      <xdr:row>330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7343AFE1-B60C-2111-8D83-E51F77F0E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6</xdr:col>
      <xdr:colOff>333375</xdr:colOff>
      <xdr:row>341</xdr:row>
      <xdr:rowOff>104775</xdr:rowOff>
    </xdr:from>
    <xdr:to>
      <xdr:col>11</xdr:col>
      <xdr:colOff>381000</xdr:colOff>
      <xdr:row>354</xdr:row>
      <xdr:rowOff>123825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6467C2E0-BA5F-1E92-8EE9-DF8C461A9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304800</xdr:colOff>
      <xdr:row>366</xdr:row>
      <xdr:rowOff>171450</xdr:rowOff>
    </xdr:from>
    <xdr:to>
      <xdr:col>11</xdr:col>
      <xdr:colOff>352425</xdr:colOff>
      <xdr:row>379</xdr:row>
      <xdr:rowOff>190500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48C17059-EDC2-3B57-1218-185FC8596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285750</xdr:colOff>
      <xdr:row>389</xdr:row>
      <xdr:rowOff>190500</xdr:rowOff>
    </xdr:from>
    <xdr:to>
      <xdr:col>6</xdr:col>
      <xdr:colOff>0</xdr:colOff>
      <xdr:row>403</xdr:row>
      <xdr:rowOff>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D5AA03D7-5E0E-E28A-BDCD-868B2C514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6</xdr:col>
      <xdr:colOff>342900</xdr:colOff>
      <xdr:row>415</xdr:row>
      <xdr:rowOff>85725</xdr:rowOff>
    </xdr:from>
    <xdr:to>
      <xdr:col>11</xdr:col>
      <xdr:colOff>390525</xdr:colOff>
      <xdr:row>428</xdr:row>
      <xdr:rowOff>104775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1FFA5C59-DA3F-CCFB-6EE7-E2DC86388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437"/>
  <sheetViews>
    <sheetView tabSelected="1" topLeftCell="A418" zoomScaleNormal="100" workbookViewId="0">
      <selection activeCell="B432" sqref="B432"/>
    </sheetView>
  </sheetViews>
  <sheetFormatPr defaultRowHeight="15" x14ac:dyDescent="0.25"/>
  <cols>
    <col min="1" max="1" width="9.140625" style="1"/>
    <col min="2" max="2" width="21.140625" style="23" customWidth="1"/>
    <col min="3" max="3" width="22.7109375" style="1" customWidth="1"/>
    <col min="4" max="4" width="23" style="1" customWidth="1"/>
    <col min="5" max="20" width="13.5703125" style="1" customWidth="1"/>
    <col min="21" max="16384" width="9.140625" style="1"/>
  </cols>
  <sheetData>
    <row r="2" spans="2:2" x14ac:dyDescent="0.25">
      <c r="B2" s="24" t="s">
        <v>0</v>
      </c>
    </row>
    <row r="5" spans="2:2" x14ac:dyDescent="0.25">
      <c r="B5" s="24" t="s">
        <v>1</v>
      </c>
    </row>
    <row r="6" spans="2:2" x14ac:dyDescent="0.25">
      <c r="B6" s="24" t="s">
        <v>2</v>
      </c>
    </row>
    <row r="7" spans="2:2" x14ac:dyDescent="0.25">
      <c r="B7" s="24" t="s">
        <v>3</v>
      </c>
    </row>
    <row r="8" spans="2:2" x14ac:dyDescent="0.25">
      <c r="B8" s="24" t="s">
        <v>4</v>
      </c>
    </row>
    <row r="9" spans="2:2" x14ac:dyDescent="0.25">
      <c r="B9" s="24" t="s">
        <v>5</v>
      </c>
    </row>
    <row r="10" spans="2:2" x14ac:dyDescent="0.25">
      <c r="B10" s="24" t="s">
        <v>6</v>
      </c>
    </row>
    <row r="11" spans="2:2" x14ac:dyDescent="0.25">
      <c r="B11" s="24" t="s">
        <v>7</v>
      </c>
    </row>
    <row r="12" spans="2:2" x14ac:dyDescent="0.25">
      <c r="B12" s="24" t="s">
        <v>8</v>
      </c>
    </row>
    <row r="13" spans="2:2" x14ac:dyDescent="0.25">
      <c r="B13" s="24" t="s">
        <v>9</v>
      </c>
    </row>
    <row r="14" spans="2:2" x14ac:dyDescent="0.25">
      <c r="B14" s="24" t="s">
        <v>10</v>
      </c>
    </row>
    <row r="15" spans="2:2" x14ac:dyDescent="0.25">
      <c r="B15" s="24" t="s">
        <v>11</v>
      </c>
    </row>
    <row r="16" spans="2:2" x14ac:dyDescent="0.25">
      <c r="B16" s="24" t="s">
        <v>12</v>
      </c>
    </row>
    <row r="17" spans="2:4" x14ac:dyDescent="0.25">
      <c r="B17" s="24" t="s">
        <v>13</v>
      </c>
    </row>
    <row r="18" spans="2:4" x14ac:dyDescent="0.25">
      <c r="B18" s="24" t="s">
        <v>14</v>
      </c>
    </row>
    <row r="19" spans="2:4" x14ac:dyDescent="0.25">
      <c r="B19" s="24" t="s">
        <v>15</v>
      </c>
    </row>
    <row r="20" spans="2:4" x14ac:dyDescent="0.25">
      <c r="B20" s="24" t="s">
        <v>16</v>
      </c>
    </row>
    <row r="21" spans="2:4" x14ac:dyDescent="0.25">
      <c r="B21" s="24" t="s">
        <v>17</v>
      </c>
    </row>
    <row r="24" spans="2:4" ht="18" x14ac:dyDescent="0.25">
      <c r="B24" s="25" t="s">
        <v>18</v>
      </c>
    </row>
    <row r="26" spans="2:4" ht="21" customHeight="1" x14ac:dyDescent="0.25">
      <c r="B26" s="61" t="s">
        <v>19</v>
      </c>
      <c r="C26" s="62"/>
      <c r="D26" s="63"/>
    </row>
    <row r="27" spans="2:4" ht="17.100000000000001" customHeight="1" x14ac:dyDescent="0.25">
      <c r="B27" s="71" t="s">
        <v>20</v>
      </c>
      <c r="C27" s="72"/>
      <c r="D27" s="2" t="s">
        <v>21</v>
      </c>
    </row>
    <row r="28" spans="2:4" ht="17.100000000000001" customHeight="1" x14ac:dyDescent="0.25">
      <c r="B28" s="64" t="s">
        <v>22</v>
      </c>
      <c r="C28" s="65"/>
      <c r="D28" s="3" t="s">
        <v>23</v>
      </c>
    </row>
    <row r="29" spans="2:4" ht="17.100000000000001" customHeight="1" x14ac:dyDescent="0.25">
      <c r="B29" s="66" t="s">
        <v>24</v>
      </c>
      <c r="C29" s="4" t="s">
        <v>25</v>
      </c>
      <c r="D29" s="3" t="s">
        <v>26</v>
      </c>
    </row>
    <row r="30" spans="2:4" ht="17.100000000000001" customHeight="1" x14ac:dyDescent="0.25">
      <c r="B30" s="66"/>
      <c r="C30" s="4" t="s">
        <v>27</v>
      </c>
      <c r="D30" s="3" t="s">
        <v>28</v>
      </c>
    </row>
    <row r="31" spans="2:4" ht="17.100000000000001" customHeight="1" x14ac:dyDescent="0.25">
      <c r="B31" s="66"/>
      <c r="C31" s="4" t="s">
        <v>29</v>
      </c>
      <c r="D31" s="3" t="s">
        <v>28</v>
      </c>
    </row>
    <row r="32" spans="2:4" ht="17.100000000000001" customHeight="1" x14ac:dyDescent="0.25">
      <c r="B32" s="66"/>
      <c r="C32" s="4" t="s">
        <v>30</v>
      </c>
      <c r="D32" s="3" t="s">
        <v>28</v>
      </c>
    </row>
    <row r="33" spans="2:20" ht="30" customHeight="1" x14ac:dyDescent="0.25">
      <c r="B33" s="66"/>
      <c r="C33" s="4" t="s">
        <v>31</v>
      </c>
      <c r="D33" s="5">
        <v>180</v>
      </c>
    </row>
    <row r="34" spans="2:20" ht="45.95" customHeight="1" x14ac:dyDescent="0.25">
      <c r="B34" s="66" t="s">
        <v>32</v>
      </c>
      <c r="C34" s="4" t="s">
        <v>33</v>
      </c>
      <c r="D34" s="3" t="s">
        <v>34</v>
      </c>
    </row>
    <row r="35" spans="2:20" ht="30" customHeight="1" x14ac:dyDescent="0.25">
      <c r="B35" s="66"/>
      <c r="C35" s="4" t="s">
        <v>35</v>
      </c>
      <c r="D35" s="3" t="s">
        <v>36</v>
      </c>
    </row>
    <row r="36" spans="2:20" ht="409.6" customHeight="1" x14ac:dyDescent="0.25">
      <c r="B36" s="64" t="s">
        <v>37</v>
      </c>
      <c r="C36" s="65"/>
      <c r="D36" s="3" t="s">
        <v>38</v>
      </c>
    </row>
    <row r="37" spans="2:20" ht="17.100000000000001" customHeight="1" x14ac:dyDescent="0.25">
      <c r="B37" s="66" t="s">
        <v>39</v>
      </c>
      <c r="C37" s="4" t="s">
        <v>40</v>
      </c>
      <c r="D37" s="6" t="s">
        <v>41</v>
      </c>
    </row>
    <row r="38" spans="2:20" ht="17.100000000000001" customHeight="1" x14ac:dyDescent="0.25">
      <c r="B38" s="67"/>
      <c r="C38" s="7" t="s">
        <v>42</v>
      </c>
      <c r="D38" s="8" t="s">
        <v>43</v>
      </c>
    </row>
    <row r="41" spans="2:20" x14ac:dyDescent="0.25">
      <c r="B41" s="26" t="s">
        <v>44</v>
      </c>
    </row>
    <row r="43" spans="2:20" ht="21" customHeight="1" x14ac:dyDescent="0.25">
      <c r="B43" s="61" t="s">
        <v>45</v>
      </c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3"/>
    </row>
    <row r="44" spans="2:20" ht="179.1" customHeight="1" x14ac:dyDescent="0.25">
      <c r="B44" s="68"/>
      <c r="C44" s="69"/>
      <c r="D44" s="9" t="s">
        <v>46</v>
      </c>
      <c r="E44" s="10" t="s">
        <v>47</v>
      </c>
      <c r="F44" s="10" t="s">
        <v>48</v>
      </c>
      <c r="G44" s="10" t="s">
        <v>49</v>
      </c>
      <c r="H44" s="10" t="s">
        <v>50</v>
      </c>
      <c r="I44" s="10" t="s">
        <v>51</v>
      </c>
      <c r="J44" s="10" t="s">
        <v>52</v>
      </c>
      <c r="K44" s="10" t="s">
        <v>53</v>
      </c>
      <c r="L44" s="10" t="s">
        <v>54</v>
      </c>
      <c r="M44" s="10" t="s">
        <v>55</v>
      </c>
      <c r="N44" s="10" t="s">
        <v>56</v>
      </c>
      <c r="O44" s="10" t="s">
        <v>57</v>
      </c>
      <c r="P44" s="10" t="s">
        <v>58</v>
      </c>
      <c r="Q44" s="10" t="s">
        <v>59</v>
      </c>
      <c r="R44" s="10" t="s">
        <v>60</v>
      </c>
      <c r="S44" s="10" t="s">
        <v>61</v>
      </c>
      <c r="T44" s="11" t="s">
        <v>62</v>
      </c>
    </row>
    <row r="45" spans="2:20" ht="17.100000000000001" customHeight="1" x14ac:dyDescent="0.25">
      <c r="B45" s="70" t="s">
        <v>63</v>
      </c>
      <c r="C45" s="12" t="s">
        <v>64</v>
      </c>
      <c r="D45" s="13">
        <v>180</v>
      </c>
      <c r="E45" s="14">
        <v>180</v>
      </c>
      <c r="F45" s="14">
        <v>180</v>
      </c>
      <c r="G45" s="14">
        <v>180</v>
      </c>
      <c r="H45" s="14">
        <v>180</v>
      </c>
      <c r="I45" s="14">
        <v>180</v>
      </c>
      <c r="J45" s="14">
        <v>180</v>
      </c>
      <c r="K45" s="14">
        <v>180</v>
      </c>
      <c r="L45" s="14">
        <v>180</v>
      </c>
      <c r="M45" s="14">
        <v>180</v>
      </c>
      <c r="N45" s="14">
        <v>180</v>
      </c>
      <c r="O45" s="14">
        <v>180</v>
      </c>
      <c r="P45" s="14">
        <v>180</v>
      </c>
      <c r="Q45" s="14">
        <v>180</v>
      </c>
      <c r="R45" s="14">
        <v>180</v>
      </c>
      <c r="S45" s="14">
        <v>180</v>
      </c>
      <c r="T45" s="15">
        <v>180</v>
      </c>
    </row>
    <row r="46" spans="2:20" ht="17.100000000000001" customHeight="1" x14ac:dyDescent="0.25">
      <c r="B46" s="67"/>
      <c r="C46" s="7" t="s">
        <v>65</v>
      </c>
      <c r="D46" s="16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>
        <v>0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>
        <v>0</v>
      </c>
      <c r="T46" s="18">
        <v>0</v>
      </c>
    </row>
    <row r="49" spans="2:7" ht="18" x14ac:dyDescent="0.25">
      <c r="B49" s="25" t="s">
        <v>66</v>
      </c>
    </row>
    <row r="51" spans="2:7" ht="21" customHeight="1" x14ac:dyDescent="0.25">
      <c r="B51" s="35" t="s">
        <v>99</v>
      </c>
      <c r="C51" s="73"/>
      <c r="D51" s="73"/>
      <c r="E51" s="73"/>
      <c r="F51" s="73"/>
      <c r="G51" s="74"/>
    </row>
    <row r="52" spans="2:7" ht="29.1" customHeight="1" x14ac:dyDescent="0.25">
      <c r="B52" s="27"/>
      <c r="C52" s="22"/>
      <c r="D52" s="37" t="s">
        <v>72</v>
      </c>
      <c r="E52" s="38" t="s">
        <v>73</v>
      </c>
      <c r="F52" s="38" t="s">
        <v>74</v>
      </c>
      <c r="G52" s="39" t="s">
        <v>75</v>
      </c>
    </row>
    <row r="53" spans="2:7" ht="17.100000000000001" customHeight="1" x14ac:dyDescent="0.25">
      <c r="B53" s="28"/>
      <c r="C53" s="35" t="s">
        <v>76</v>
      </c>
      <c r="D53" s="45">
        <v>60</v>
      </c>
      <c r="E53" s="46">
        <f>D53/180*100</f>
        <v>33.333333333333329</v>
      </c>
      <c r="F53" s="46">
        <f>E53</f>
        <v>33.333333333333329</v>
      </c>
      <c r="G53" s="47">
        <f>F53</f>
        <v>33.333333333333329</v>
      </c>
    </row>
    <row r="54" spans="2:7" ht="17.100000000000001" customHeight="1" x14ac:dyDescent="0.25">
      <c r="B54" s="29"/>
      <c r="C54" s="35" t="s">
        <v>77</v>
      </c>
      <c r="D54" s="48">
        <v>60</v>
      </c>
      <c r="E54" s="49">
        <f t="shared" ref="E54:E55" si="0">D54/180*100</f>
        <v>33.333333333333329</v>
      </c>
      <c r="F54" s="49">
        <f t="shared" ref="F54:F55" si="1">E54</f>
        <v>33.333333333333329</v>
      </c>
      <c r="G54" s="50">
        <f>F54+G53</f>
        <v>66.666666666666657</v>
      </c>
    </row>
    <row r="55" spans="2:7" ht="17.100000000000001" customHeight="1" x14ac:dyDescent="0.25">
      <c r="B55" s="29"/>
      <c r="C55" s="35" t="s">
        <v>78</v>
      </c>
      <c r="D55" s="51">
        <v>60</v>
      </c>
      <c r="E55" s="52">
        <f t="shared" si="0"/>
        <v>33.333333333333329</v>
      </c>
      <c r="F55" s="52">
        <f t="shared" si="1"/>
        <v>33.333333333333329</v>
      </c>
      <c r="G55" s="53">
        <f>F55+G54</f>
        <v>99.999999999999986</v>
      </c>
    </row>
    <row r="56" spans="2:7" ht="17.100000000000001" customHeight="1" x14ac:dyDescent="0.25">
      <c r="B56" s="30"/>
      <c r="C56" s="40" t="s">
        <v>71</v>
      </c>
      <c r="D56" s="54">
        <v>180</v>
      </c>
      <c r="E56" s="55">
        <v>100</v>
      </c>
      <c r="F56" s="55">
        <v>100</v>
      </c>
      <c r="G56" s="56"/>
    </row>
    <row r="57" spans="2:7" ht="17.100000000000001" customHeight="1" x14ac:dyDescent="0.25">
      <c r="B57" s="30"/>
      <c r="C57" s="31"/>
      <c r="D57" s="32"/>
      <c r="E57" s="33"/>
      <c r="F57" s="33"/>
      <c r="G57" s="34"/>
    </row>
    <row r="58" spans="2:7" ht="17.100000000000001" customHeight="1" x14ac:dyDescent="0.25">
      <c r="B58" s="30"/>
      <c r="C58" s="31"/>
      <c r="D58" s="32"/>
      <c r="E58" s="33"/>
      <c r="F58" s="33"/>
      <c r="G58" s="34"/>
    </row>
    <row r="59" spans="2:7" ht="17.100000000000001" customHeight="1" x14ac:dyDescent="0.25">
      <c r="B59" s="30"/>
      <c r="C59" s="31"/>
      <c r="D59" s="32"/>
      <c r="E59" s="33"/>
      <c r="F59" s="33"/>
      <c r="G59" s="34"/>
    </row>
    <row r="60" spans="2:7" ht="17.100000000000001" customHeight="1" x14ac:dyDescent="0.25">
      <c r="B60" s="30"/>
      <c r="C60" s="31"/>
      <c r="D60" s="32"/>
      <c r="E60" s="33"/>
      <c r="F60" s="33"/>
      <c r="G60" s="34"/>
    </row>
    <row r="61" spans="2:7" ht="17.100000000000001" customHeight="1" x14ac:dyDescent="0.25">
      <c r="B61" s="30"/>
      <c r="C61" s="31"/>
      <c r="D61" s="32"/>
      <c r="E61" s="33"/>
      <c r="F61" s="33"/>
      <c r="G61" s="34"/>
    </row>
    <row r="62" spans="2:7" ht="17.100000000000001" customHeight="1" x14ac:dyDescent="0.25">
      <c r="B62" s="30"/>
      <c r="C62" s="31"/>
      <c r="D62" s="32"/>
      <c r="E62" s="33"/>
      <c r="F62" s="33"/>
      <c r="G62" s="34"/>
    </row>
    <row r="63" spans="2:7" ht="17.100000000000001" customHeight="1" x14ac:dyDescent="0.25">
      <c r="B63" s="30"/>
      <c r="C63" s="31"/>
      <c r="D63" s="32"/>
      <c r="E63" s="33"/>
      <c r="F63" s="33"/>
      <c r="G63" s="34"/>
    </row>
    <row r="64" spans="2:7" ht="17.100000000000001" customHeight="1" x14ac:dyDescent="0.25">
      <c r="B64" s="30"/>
      <c r="C64" s="31"/>
      <c r="D64" s="32"/>
      <c r="E64" s="33"/>
      <c r="F64" s="33"/>
      <c r="G64" s="34"/>
    </row>
    <row r="65" spans="2:7" ht="17.100000000000001" customHeight="1" x14ac:dyDescent="0.25">
      <c r="B65" s="30"/>
      <c r="C65" s="31"/>
      <c r="D65" s="32"/>
      <c r="E65" s="33"/>
      <c r="F65" s="33"/>
      <c r="G65" s="34"/>
    </row>
    <row r="66" spans="2:7" ht="17.100000000000001" customHeight="1" x14ac:dyDescent="0.25">
      <c r="B66" s="30"/>
      <c r="C66" s="31"/>
      <c r="D66" s="32"/>
      <c r="E66" s="33"/>
      <c r="F66" s="33"/>
      <c r="G66" s="34"/>
    </row>
    <row r="67" spans="2:7" ht="17.100000000000001" customHeight="1" x14ac:dyDescent="0.25">
      <c r="B67" s="30"/>
      <c r="C67" s="31"/>
      <c r="D67" s="32"/>
      <c r="E67" s="33"/>
      <c r="F67" s="33"/>
      <c r="G67" s="34"/>
    </row>
    <row r="68" spans="2:7" ht="17.100000000000001" customHeight="1" x14ac:dyDescent="0.25">
      <c r="B68" s="30"/>
      <c r="C68" s="31"/>
      <c r="D68" s="32"/>
      <c r="E68" s="33"/>
      <c r="F68" s="33"/>
      <c r="G68" s="34"/>
    </row>
    <row r="69" spans="2:7" ht="17.100000000000001" customHeight="1" x14ac:dyDescent="0.25">
      <c r="B69" s="30"/>
      <c r="C69" s="31"/>
      <c r="D69" s="32"/>
      <c r="E69" s="33"/>
      <c r="F69" s="33"/>
      <c r="G69" s="34"/>
    </row>
    <row r="70" spans="2:7" ht="17.100000000000001" customHeight="1" x14ac:dyDescent="0.25">
      <c r="B70" s="30"/>
      <c r="C70" s="31"/>
      <c r="D70" s="32"/>
      <c r="E70" s="33"/>
      <c r="F70" s="33"/>
      <c r="G70" s="34"/>
    </row>
    <row r="71" spans="2:7" ht="17.100000000000001" customHeight="1" x14ac:dyDescent="0.25">
      <c r="B71" s="30"/>
      <c r="C71" s="31"/>
      <c r="D71" s="32"/>
      <c r="E71" s="33"/>
      <c r="F71" s="33"/>
      <c r="G71" s="34"/>
    </row>
    <row r="72" spans="2:7" ht="17.100000000000001" customHeight="1" x14ac:dyDescent="0.25">
      <c r="B72" s="30"/>
      <c r="C72" s="31"/>
      <c r="D72" s="32"/>
      <c r="E72" s="33"/>
      <c r="F72" s="33"/>
      <c r="G72" s="34"/>
    </row>
    <row r="73" spans="2:7" ht="17.100000000000001" customHeight="1" x14ac:dyDescent="0.25">
      <c r="B73" s="30"/>
      <c r="C73" s="31"/>
      <c r="D73" s="32"/>
      <c r="E73" s="33"/>
      <c r="F73" s="33"/>
      <c r="G73" s="34"/>
    </row>
    <row r="74" spans="2:7" ht="17.100000000000001" customHeight="1" x14ac:dyDescent="0.25">
      <c r="B74" s="30"/>
      <c r="C74" s="31"/>
      <c r="D74" s="32"/>
      <c r="E74" s="33"/>
      <c r="F74" s="33"/>
      <c r="G74" s="34"/>
    </row>
    <row r="76" spans="2:7" ht="21" customHeight="1" x14ac:dyDescent="0.25">
      <c r="B76" s="35" t="s">
        <v>100</v>
      </c>
      <c r="C76" s="73"/>
      <c r="D76" s="73"/>
      <c r="E76" s="73"/>
      <c r="F76" s="73"/>
      <c r="G76" s="74"/>
    </row>
    <row r="77" spans="2:7" ht="29.1" customHeight="1" x14ac:dyDescent="0.25">
      <c r="B77" s="27"/>
      <c r="C77" s="22"/>
      <c r="D77" s="37" t="s">
        <v>72</v>
      </c>
      <c r="E77" s="38" t="s">
        <v>73</v>
      </c>
      <c r="F77" s="38" t="s">
        <v>74</v>
      </c>
      <c r="G77" s="39" t="s">
        <v>75</v>
      </c>
    </row>
    <row r="78" spans="2:7" ht="17.100000000000001" customHeight="1" x14ac:dyDescent="0.25">
      <c r="B78" s="29"/>
      <c r="C78" s="35" t="s">
        <v>80</v>
      </c>
      <c r="D78" s="51">
        <v>104</v>
      </c>
      <c r="E78" s="53">
        <v>57.777777777777771</v>
      </c>
      <c r="F78" s="53">
        <v>57.777777777777771</v>
      </c>
      <c r="G78" s="53">
        <v>57.777777777777771</v>
      </c>
    </row>
    <row r="79" spans="2:7" ht="17.100000000000001" customHeight="1" x14ac:dyDescent="0.25">
      <c r="B79" s="29"/>
      <c r="C79" s="35" t="s">
        <v>79</v>
      </c>
      <c r="D79" s="51">
        <v>76</v>
      </c>
      <c r="E79" s="57">
        <v>42.222222222222221</v>
      </c>
      <c r="F79" s="57">
        <v>42.222222222222221</v>
      </c>
      <c r="G79" s="53">
        <v>100</v>
      </c>
    </row>
    <row r="80" spans="2:7" ht="17.100000000000001" customHeight="1" x14ac:dyDescent="0.25">
      <c r="B80" s="30"/>
      <c r="C80" s="40" t="s">
        <v>71</v>
      </c>
      <c r="D80" s="54">
        <v>180</v>
      </c>
      <c r="E80" s="55">
        <v>100</v>
      </c>
      <c r="F80" s="55">
        <v>100</v>
      </c>
      <c r="G80" s="56"/>
    </row>
    <row r="81" spans="2:7" ht="17.100000000000001" customHeight="1" x14ac:dyDescent="0.25">
      <c r="B81" s="30"/>
      <c r="C81" s="31"/>
      <c r="D81" s="32"/>
      <c r="E81" s="33"/>
      <c r="F81" s="33"/>
      <c r="G81" s="34"/>
    </row>
    <row r="82" spans="2:7" ht="17.100000000000001" customHeight="1" x14ac:dyDescent="0.25">
      <c r="B82" s="30"/>
      <c r="C82" s="31"/>
      <c r="D82" s="32"/>
      <c r="E82" s="33"/>
      <c r="F82" s="33"/>
      <c r="G82" s="34"/>
    </row>
    <row r="83" spans="2:7" ht="17.100000000000001" customHeight="1" x14ac:dyDescent="0.25">
      <c r="B83" s="30"/>
      <c r="C83" s="31"/>
      <c r="D83" s="32"/>
      <c r="E83" s="33"/>
      <c r="F83" s="33"/>
      <c r="G83" s="34"/>
    </row>
    <row r="84" spans="2:7" ht="17.100000000000001" customHeight="1" x14ac:dyDescent="0.25">
      <c r="B84" s="30"/>
      <c r="C84" s="31"/>
      <c r="D84" s="32"/>
      <c r="E84" s="33"/>
      <c r="F84" s="33"/>
      <c r="G84" s="34"/>
    </row>
    <row r="85" spans="2:7" ht="17.100000000000001" customHeight="1" x14ac:dyDescent="0.25">
      <c r="B85" s="30"/>
      <c r="C85" s="31"/>
      <c r="D85" s="32"/>
      <c r="E85" s="33"/>
      <c r="F85" s="33"/>
      <c r="G85" s="34"/>
    </row>
    <row r="86" spans="2:7" ht="17.100000000000001" customHeight="1" x14ac:dyDescent="0.25">
      <c r="B86" s="30"/>
      <c r="C86" s="31"/>
      <c r="D86" s="32"/>
      <c r="E86" s="33"/>
      <c r="F86" s="33"/>
      <c r="G86" s="34"/>
    </row>
    <row r="87" spans="2:7" ht="17.100000000000001" customHeight="1" x14ac:dyDescent="0.25">
      <c r="B87" s="30"/>
      <c r="C87" s="31"/>
      <c r="D87" s="32"/>
      <c r="E87" s="33"/>
      <c r="F87" s="33"/>
      <c r="G87" s="34"/>
    </row>
    <row r="88" spans="2:7" ht="17.100000000000001" customHeight="1" x14ac:dyDescent="0.25">
      <c r="B88" s="30"/>
      <c r="C88" s="31"/>
      <c r="D88" s="32"/>
      <c r="E88" s="33"/>
      <c r="F88" s="33"/>
      <c r="G88" s="34"/>
    </row>
    <row r="89" spans="2:7" ht="17.100000000000001" customHeight="1" x14ac:dyDescent="0.25">
      <c r="B89" s="30"/>
      <c r="C89" s="31"/>
      <c r="D89" s="32"/>
      <c r="E89" s="33"/>
      <c r="F89" s="33"/>
      <c r="G89" s="34"/>
    </row>
    <row r="90" spans="2:7" ht="17.100000000000001" customHeight="1" x14ac:dyDescent="0.25">
      <c r="B90" s="30"/>
      <c r="C90" s="31"/>
      <c r="D90" s="32"/>
      <c r="E90" s="33"/>
      <c r="F90" s="33"/>
      <c r="G90" s="34"/>
    </row>
    <row r="91" spans="2:7" ht="17.100000000000001" customHeight="1" x14ac:dyDescent="0.25">
      <c r="B91" s="30"/>
      <c r="C91" s="31"/>
      <c r="D91" s="32"/>
      <c r="E91" s="33"/>
      <c r="F91" s="33"/>
      <c r="G91" s="34"/>
    </row>
    <row r="92" spans="2:7" ht="17.100000000000001" customHeight="1" x14ac:dyDescent="0.25">
      <c r="B92" s="30"/>
      <c r="C92" s="31"/>
      <c r="D92" s="32"/>
      <c r="E92" s="33"/>
      <c r="F92" s="33"/>
      <c r="G92" s="34"/>
    </row>
    <row r="93" spans="2:7" ht="17.100000000000001" customHeight="1" x14ac:dyDescent="0.25">
      <c r="B93" s="30"/>
      <c r="C93" s="31"/>
      <c r="D93" s="32"/>
      <c r="E93" s="33"/>
      <c r="F93" s="33"/>
      <c r="G93" s="34"/>
    </row>
    <row r="94" spans="2:7" ht="17.100000000000001" customHeight="1" x14ac:dyDescent="0.25">
      <c r="B94" s="30"/>
      <c r="C94" s="31"/>
      <c r="D94" s="32"/>
      <c r="E94" s="33"/>
      <c r="F94" s="33"/>
      <c r="G94" s="34"/>
    </row>
    <row r="95" spans="2:7" ht="17.100000000000001" customHeight="1" x14ac:dyDescent="0.25">
      <c r="B95" s="30"/>
      <c r="C95" s="31"/>
      <c r="D95" s="32"/>
      <c r="E95" s="33"/>
      <c r="F95" s="33"/>
      <c r="G95" s="34"/>
    </row>
    <row r="96" spans="2:7" ht="17.100000000000001" customHeight="1" x14ac:dyDescent="0.25">
      <c r="B96" s="30"/>
      <c r="C96" s="31"/>
      <c r="D96" s="32"/>
      <c r="E96" s="33"/>
      <c r="F96" s="33"/>
      <c r="G96" s="34"/>
    </row>
    <row r="97" spans="2:7" ht="17.100000000000001" customHeight="1" x14ac:dyDescent="0.25">
      <c r="B97" s="30"/>
      <c r="C97" s="31"/>
      <c r="D97" s="32"/>
      <c r="E97" s="33"/>
      <c r="F97" s="33"/>
      <c r="G97" s="34"/>
    </row>
    <row r="99" spans="2:7" ht="36" customHeight="1" x14ac:dyDescent="0.25">
      <c r="B99" s="35" t="s">
        <v>101</v>
      </c>
      <c r="C99" s="73"/>
      <c r="D99" s="73"/>
      <c r="E99" s="73"/>
      <c r="F99" s="73"/>
      <c r="G99" s="74"/>
    </row>
    <row r="100" spans="2:7" ht="29.1" customHeight="1" x14ac:dyDescent="0.25">
      <c r="B100" s="27"/>
      <c r="C100" s="22"/>
      <c r="D100" s="37" t="s">
        <v>72</v>
      </c>
      <c r="E100" s="38" t="s">
        <v>73</v>
      </c>
      <c r="F100" s="38" t="s">
        <v>74</v>
      </c>
      <c r="G100" s="39" t="s">
        <v>75</v>
      </c>
    </row>
    <row r="101" spans="2:7" ht="17.100000000000001" customHeight="1" x14ac:dyDescent="0.25">
      <c r="B101" s="28"/>
      <c r="C101" s="35" t="s">
        <v>81</v>
      </c>
      <c r="D101" s="45">
        <v>106</v>
      </c>
      <c r="E101" s="58">
        <v>58.888888888888893</v>
      </c>
      <c r="F101" s="58">
        <v>58.888888888888893</v>
      </c>
      <c r="G101" s="47">
        <v>58.888888888888893</v>
      </c>
    </row>
    <row r="102" spans="2:7" ht="17.100000000000001" customHeight="1" x14ac:dyDescent="0.25">
      <c r="B102" s="29"/>
      <c r="C102" s="35" t="s">
        <v>82</v>
      </c>
      <c r="D102" s="51">
        <v>74</v>
      </c>
      <c r="E102" s="57">
        <v>41.111111111111107</v>
      </c>
      <c r="F102" s="57">
        <v>41.111111111111107</v>
      </c>
      <c r="G102" s="53">
        <v>100</v>
      </c>
    </row>
    <row r="103" spans="2:7" ht="17.100000000000001" customHeight="1" x14ac:dyDescent="0.25">
      <c r="B103" s="30"/>
      <c r="C103" s="40" t="s">
        <v>71</v>
      </c>
      <c r="D103" s="54">
        <v>180</v>
      </c>
      <c r="E103" s="55">
        <v>100</v>
      </c>
      <c r="F103" s="55">
        <v>100</v>
      </c>
      <c r="G103" s="56"/>
    </row>
    <row r="104" spans="2:7" ht="17.100000000000001" customHeight="1" x14ac:dyDescent="0.25">
      <c r="B104" s="30"/>
      <c r="C104" s="31"/>
      <c r="D104" s="32"/>
      <c r="E104" s="33"/>
      <c r="F104" s="33"/>
      <c r="G104" s="34"/>
    </row>
    <row r="105" spans="2:7" ht="17.100000000000001" customHeight="1" x14ac:dyDescent="0.25">
      <c r="B105" s="30"/>
      <c r="C105" s="31"/>
      <c r="D105" s="32"/>
      <c r="E105" s="33"/>
      <c r="F105" s="33"/>
      <c r="G105" s="34"/>
    </row>
    <row r="106" spans="2:7" ht="17.100000000000001" customHeight="1" x14ac:dyDescent="0.25">
      <c r="B106" s="30"/>
      <c r="C106" s="31"/>
      <c r="D106" s="32"/>
      <c r="E106" s="33"/>
      <c r="F106" s="33"/>
      <c r="G106" s="34"/>
    </row>
    <row r="107" spans="2:7" ht="17.100000000000001" customHeight="1" x14ac:dyDescent="0.25">
      <c r="B107" s="30"/>
      <c r="C107" s="31"/>
      <c r="D107" s="32"/>
      <c r="E107" s="33"/>
      <c r="F107" s="33"/>
      <c r="G107" s="34"/>
    </row>
    <row r="108" spans="2:7" ht="17.100000000000001" customHeight="1" x14ac:dyDescent="0.25">
      <c r="B108" s="30"/>
      <c r="C108" s="31"/>
      <c r="D108" s="32"/>
      <c r="E108" s="33"/>
      <c r="F108" s="33"/>
      <c r="G108" s="34"/>
    </row>
    <row r="109" spans="2:7" ht="17.100000000000001" customHeight="1" x14ac:dyDescent="0.25">
      <c r="B109" s="30"/>
      <c r="C109" s="31"/>
      <c r="D109" s="32"/>
      <c r="E109" s="33"/>
      <c r="F109" s="33"/>
      <c r="G109" s="34"/>
    </row>
    <row r="110" spans="2:7" ht="17.100000000000001" customHeight="1" x14ac:dyDescent="0.25">
      <c r="B110" s="30"/>
      <c r="C110" s="31"/>
      <c r="D110" s="32"/>
      <c r="E110" s="33"/>
      <c r="F110" s="33"/>
      <c r="G110" s="34"/>
    </row>
    <row r="111" spans="2:7" ht="17.100000000000001" customHeight="1" x14ac:dyDescent="0.25">
      <c r="B111" s="30"/>
      <c r="C111" s="31"/>
      <c r="D111" s="32"/>
      <c r="E111" s="33"/>
      <c r="F111" s="33"/>
      <c r="G111" s="34"/>
    </row>
    <row r="112" spans="2:7" ht="17.100000000000001" customHeight="1" x14ac:dyDescent="0.25">
      <c r="B112" s="30"/>
      <c r="C112" s="31"/>
      <c r="D112" s="32"/>
      <c r="E112" s="33"/>
      <c r="F112" s="33"/>
      <c r="G112" s="34"/>
    </row>
    <row r="113" spans="2:7" ht="17.100000000000001" customHeight="1" x14ac:dyDescent="0.25">
      <c r="B113" s="30"/>
      <c r="C113" s="31"/>
      <c r="D113" s="32"/>
      <c r="E113" s="33"/>
      <c r="F113" s="33"/>
      <c r="G113" s="34"/>
    </row>
    <row r="114" spans="2:7" ht="17.100000000000001" customHeight="1" x14ac:dyDescent="0.25">
      <c r="B114" s="30"/>
      <c r="C114" s="31"/>
      <c r="D114" s="32"/>
      <c r="E114" s="33"/>
      <c r="F114" s="33"/>
      <c r="G114" s="34"/>
    </row>
    <row r="115" spans="2:7" ht="17.100000000000001" customHeight="1" x14ac:dyDescent="0.25">
      <c r="B115" s="30"/>
      <c r="C115" s="31"/>
      <c r="D115" s="32"/>
      <c r="E115" s="33"/>
      <c r="F115" s="33"/>
      <c r="G115" s="34"/>
    </row>
    <row r="116" spans="2:7" ht="17.100000000000001" customHeight="1" x14ac:dyDescent="0.25">
      <c r="B116" s="30"/>
      <c r="C116" s="31"/>
      <c r="D116" s="32"/>
      <c r="E116" s="33"/>
      <c r="F116" s="33"/>
      <c r="G116" s="34"/>
    </row>
    <row r="117" spans="2:7" ht="17.100000000000001" customHeight="1" x14ac:dyDescent="0.25">
      <c r="B117" s="30"/>
      <c r="C117" s="31"/>
      <c r="D117" s="32"/>
      <c r="E117" s="33"/>
      <c r="F117" s="33"/>
      <c r="G117" s="34"/>
    </row>
    <row r="118" spans="2:7" ht="17.100000000000001" customHeight="1" x14ac:dyDescent="0.25">
      <c r="B118" s="30"/>
      <c r="C118" s="31"/>
      <c r="D118" s="32"/>
      <c r="E118" s="33"/>
      <c r="F118" s="33"/>
      <c r="G118" s="34"/>
    </row>
    <row r="119" spans="2:7" ht="17.100000000000001" customHeight="1" x14ac:dyDescent="0.25">
      <c r="B119" s="30"/>
      <c r="C119" s="31"/>
      <c r="D119" s="32"/>
      <c r="E119" s="33"/>
      <c r="F119" s="33"/>
      <c r="G119" s="34"/>
    </row>
    <row r="120" spans="2:7" ht="17.100000000000001" customHeight="1" x14ac:dyDescent="0.25">
      <c r="B120" s="30"/>
      <c r="C120" s="31"/>
      <c r="D120" s="32"/>
      <c r="E120" s="33"/>
      <c r="F120" s="33"/>
      <c r="G120" s="34"/>
    </row>
    <row r="122" spans="2:7" ht="36" customHeight="1" x14ac:dyDescent="0.25">
      <c r="B122" s="35" t="s">
        <v>102</v>
      </c>
      <c r="C122" s="73"/>
      <c r="D122" s="73"/>
      <c r="E122" s="73"/>
      <c r="F122" s="73"/>
      <c r="G122" s="74"/>
    </row>
    <row r="123" spans="2:7" ht="29.1" customHeight="1" x14ac:dyDescent="0.25">
      <c r="B123" s="27"/>
      <c r="C123" s="41"/>
      <c r="D123" s="37" t="s">
        <v>72</v>
      </c>
      <c r="E123" s="38" t="s">
        <v>73</v>
      </c>
      <c r="F123" s="38" t="s">
        <v>74</v>
      </c>
      <c r="G123" s="39" t="s">
        <v>75</v>
      </c>
    </row>
    <row r="124" spans="2:7" ht="17.100000000000001" customHeight="1" x14ac:dyDescent="0.25">
      <c r="B124" s="28"/>
      <c r="C124" s="59" t="s">
        <v>68</v>
      </c>
      <c r="D124" s="45">
        <v>23</v>
      </c>
      <c r="E124" s="58">
        <v>31.111111111111111</v>
      </c>
      <c r="F124" s="58">
        <v>31.111111111111111</v>
      </c>
      <c r="G124" s="47">
        <v>31.111111111111111</v>
      </c>
    </row>
    <row r="125" spans="2:7" ht="17.100000000000001" customHeight="1" x14ac:dyDescent="0.25">
      <c r="B125" s="29"/>
      <c r="C125" s="59" t="s">
        <v>70</v>
      </c>
      <c r="D125" s="51">
        <v>34</v>
      </c>
      <c r="E125" s="57">
        <v>11.111111111111111</v>
      </c>
      <c r="F125" s="57">
        <v>11.111111111111111</v>
      </c>
      <c r="G125" s="53">
        <v>42.222222222222221</v>
      </c>
    </row>
    <row r="126" spans="2:7" ht="17.100000000000001" customHeight="1" x14ac:dyDescent="0.25">
      <c r="B126" s="29"/>
      <c r="C126" s="60" t="s">
        <v>67</v>
      </c>
      <c r="D126" s="51">
        <v>42</v>
      </c>
      <c r="E126" s="57">
        <v>1.1111111111111112</v>
      </c>
      <c r="F126" s="57">
        <v>1.1111111111111112</v>
      </c>
      <c r="G126" s="53">
        <v>43.333333333333336</v>
      </c>
    </row>
    <row r="127" spans="2:7" ht="17.100000000000001" customHeight="1" x14ac:dyDescent="0.25">
      <c r="B127" s="29"/>
      <c r="C127" s="59" t="s">
        <v>69</v>
      </c>
      <c r="D127" s="51">
        <v>66</v>
      </c>
      <c r="E127" s="57">
        <v>7.7777777777777777</v>
      </c>
      <c r="F127" s="57">
        <v>7.7777777777777777</v>
      </c>
      <c r="G127" s="53">
        <v>51.111111111111107</v>
      </c>
    </row>
    <row r="128" spans="2:7" ht="17.100000000000001" customHeight="1" x14ac:dyDescent="0.25">
      <c r="B128" s="30"/>
      <c r="C128" s="40" t="s">
        <v>71</v>
      </c>
      <c r="D128" s="54">
        <v>180</v>
      </c>
      <c r="E128" s="55">
        <v>100</v>
      </c>
      <c r="F128" s="55">
        <v>100</v>
      </c>
      <c r="G128" s="56"/>
    </row>
    <row r="129" spans="2:7" ht="17.100000000000001" customHeight="1" x14ac:dyDescent="0.25">
      <c r="B129" s="30"/>
      <c r="C129" s="31"/>
      <c r="D129" s="32"/>
      <c r="E129" s="33"/>
      <c r="F129" s="33"/>
      <c r="G129" s="34"/>
    </row>
    <row r="130" spans="2:7" ht="17.100000000000001" customHeight="1" x14ac:dyDescent="0.25">
      <c r="B130" s="30"/>
      <c r="C130" s="31"/>
      <c r="D130" s="32"/>
      <c r="E130" s="33"/>
      <c r="F130" s="33"/>
      <c r="G130" s="34"/>
    </row>
    <row r="131" spans="2:7" ht="17.100000000000001" customHeight="1" x14ac:dyDescent="0.25">
      <c r="B131" s="30"/>
      <c r="C131" s="31"/>
      <c r="D131" s="32"/>
      <c r="E131" s="33"/>
      <c r="F131" s="33"/>
      <c r="G131" s="34"/>
    </row>
    <row r="132" spans="2:7" ht="17.100000000000001" customHeight="1" x14ac:dyDescent="0.25">
      <c r="B132" s="30"/>
      <c r="C132" s="31"/>
      <c r="D132" s="32"/>
      <c r="E132" s="33"/>
      <c r="F132" s="33"/>
      <c r="G132" s="34"/>
    </row>
    <row r="133" spans="2:7" ht="17.100000000000001" customHeight="1" x14ac:dyDescent="0.25">
      <c r="B133" s="30"/>
      <c r="C133" s="31"/>
      <c r="D133" s="32"/>
      <c r="E133" s="33"/>
      <c r="F133" s="33"/>
      <c r="G133" s="34"/>
    </row>
    <row r="134" spans="2:7" ht="17.100000000000001" customHeight="1" x14ac:dyDescent="0.25">
      <c r="B134" s="30"/>
      <c r="C134" s="31"/>
      <c r="D134" s="32"/>
      <c r="E134" s="33"/>
      <c r="F134" s="33"/>
      <c r="G134" s="34"/>
    </row>
    <row r="135" spans="2:7" ht="17.100000000000001" customHeight="1" x14ac:dyDescent="0.25">
      <c r="B135" s="30"/>
      <c r="C135" s="31"/>
      <c r="D135" s="32"/>
      <c r="E135" s="33"/>
      <c r="F135" s="33"/>
      <c r="G135" s="34"/>
    </row>
    <row r="136" spans="2:7" ht="17.100000000000001" customHeight="1" x14ac:dyDescent="0.25">
      <c r="B136" s="30"/>
      <c r="C136" s="31"/>
      <c r="D136" s="32"/>
      <c r="E136" s="33"/>
      <c r="F136" s="33"/>
      <c r="G136" s="34"/>
    </row>
    <row r="137" spans="2:7" ht="17.100000000000001" customHeight="1" x14ac:dyDescent="0.25">
      <c r="B137" s="30"/>
      <c r="C137" s="31"/>
      <c r="D137" s="32"/>
      <c r="E137" s="33"/>
      <c r="F137" s="33"/>
      <c r="G137" s="34"/>
    </row>
    <row r="138" spans="2:7" ht="17.100000000000001" customHeight="1" x14ac:dyDescent="0.25">
      <c r="B138" s="30"/>
      <c r="C138" s="31"/>
      <c r="D138" s="32"/>
      <c r="E138" s="33"/>
      <c r="F138" s="33"/>
      <c r="G138" s="34"/>
    </row>
    <row r="139" spans="2:7" ht="17.100000000000001" customHeight="1" x14ac:dyDescent="0.25">
      <c r="B139" s="30"/>
      <c r="C139" s="31"/>
      <c r="D139" s="32"/>
      <c r="E139" s="33"/>
      <c r="F139" s="33"/>
      <c r="G139" s="34"/>
    </row>
    <row r="140" spans="2:7" ht="17.100000000000001" customHeight="1" x14ac:dyDescent="0.25">
      <c r="B140" s="30"/>
      <c r="C140" s="31"/>
      <c r="D140" s="32"/>
      <c r="E140" s="33"/>
      <c r="F140" s="33"/>
      <c r="G140" s="34"/>
    </row>
    <row r="141" spans="2:7" ht="17.100000000000001" customHeight="1" x14ac:dyDescent="0.25">
      <c r="B141" s="30"/>
      <c r="C141" s="31"/>
      <c r="D141" s="32"/>
      <c r="E141" s="33"/>
      <c r="F141" s="33"/>
      <c r="G141" s="34"/>
    </row>
    <row r="142" spans="2:7" ht="17.100000000000001" customHeight="1" x14ac:dyDescent="0.25">
      <c r="B142" s="30"/>
      <c r="C142" s="31"/>
      <c r="D142" s="32"/>
      <c r="E142" s="33"/>
      <c r="F142" s="33"/>
      <c r="G142" s="34"/>
    </row>
    <row r="143" spans="2:7" ht="17.100000000000001" customHeight="1" x14ac:dyDescent="0.25">
      <c r="B143" s="30"/>
      <c r="C143" s="31"/>
      <c r="D143" s="32"/>
      <c r="E143" s="33"/>
      <c r="F143" s="33"/>
      <c r="G143" s="34"/>
    </row>
    <row r="144" spans="2:7" ht="17.100000000000001" customHeight="1" x14ac:dyDescent="0.25">
      <c r="B144" s="30"/>
      <c r="C144" s="31"/>
      <c r="D144" s="32"/>
      <c r="E144" s="33"/>
      <c r="F144" s="33"/>
      <c r="G144" s="34"/>
    </row>
    <row r="145" spans="2:14" ht="17.100000000000001" customHeight="1" x14ac:dyDescent="0.25">
      <c r="B145" s="30"/>
      <c r="C145" s="31"/>
      <c r="D145" s="32"/>
      <c r="E145" s="33"/>
      <c r="F145" s="33"/>
      <c r="G145" s="34"/>
    </row>
    <row r="147" spans="2:14" ht="21" customHeight="1" x14ac:dyDescent="0.25">
      <c r="B147" s="35" t="s">
        <v>103</v>
      </c>
      <c r="C147" s="73"/>
      <c r="D147" s="73"/>
      <c r="E147" s="73"/>
      <c r="F147" s="73"/>
      <c r="G147" s="74"/>
    </row>
    <row r="148" spans="2:14" ht="29.1" customHeight="1" x14ac:dyDescent="0.25">
      <c r="B148" s="27"/>
      <c r="C148" s="41"/>
      <c r="D148" s="37" t="s">
        <v>72</v>
      </c>
      <c r="E148" s="38" t="s">
        <v>73</v>
      </c>
      <c r="F148" s="38" t="s">
        <v>74</v>
      </c>
      <c r="G148" s="39" t="s">
        <v>75</v>
      </c>
    </row>
    <row r="149" spans="2:14" ht="17.100000000000001" customHeight="1" x14ac:dyDescent="0.25">
      <c r="B149" s="29"/>
      <c r="C149" s="35" t="s">
        <v>83</v>
      </c>
      <c r="D149" s="51">
        <v>57</v>
      </c>
      <c r="E149" s="57">
        <f>D149/106*100</f>
        <v>53.773584905660378</v>
      </c>
      <c r="F149" s="57">
        <f>E149</f>
        <v>53.773584905660378</v>
      </c>
      <c r="G149" s="53">
        <f>F149</f>
        <v>53.773584905660378</v>
      </c>
    </row>
    <row r="150" spans="2:14" ht="17.100000000000001" customHeight="1" x14ac:dyDescent="0.25">
      <c r="B150" s="29"/>
      <c r="C150" s="35" t="s">
        <v>84</v>
      </c>
      <c r="D150" s="51">
        <v>36</v>
      </c>
      <c r="E150" s="57">
        <f t="shared" ref="E150:E152" si="2">D150/106*100</f>
        <v>33.962264150943398</v>
      </c>
      <c r="F150" s="57">
        <f t="shared" ref="F150:F152" si="3">E150</f>
        <v>33.962264150943398</v>
      </c>
      <c r="G150" s="53">
        <f t="shared" ref="G150:G151" si="4">F150+G149</f>
        <v>87.735849056603769</v>
      </c>
      <c r="J150" s="4"/>
      <c r="K150" s="19"/>
      <c r="L150" s="20"/>
      <c r="M150" s="20"/>
      <c r="N150" s="21"/>
    </row>
    <row r="151" spans="2:14" ht="17.100000000000001" customHeight="1" x14ac:dyDescent="0.25">
      <c r="B151" s="29"/>
      <c r="C151" s="35" t="s">
        <v>85</v>
      </c>
      <c r="D151" s="51">
        <v>10</v>
      </c>
      <c r="E151" s="57">
        <f t="shared" si="2"/>
        <v>9.433962264150944</v>
      </c>
      <c r="F151" s="57">
        <f t="shared" si="3"/>
        <v>9.433962264150944</v>
      </c>
      <c r="G151" s="53">
        <f t="shared" si="4"/>
        <v>97.169811320754718</v>
      </c>
      <c r="J151" s="4"/>
      <c r="K151" s="19"/>
      <c r="L151" s="20"/>
      <c r="M151" s="20"/>
      <c r="N151" s="21"/>
    </row>
    <row r="152" spans="2:14" ht="17.100000000000001" customHeight="1" x14ac:dyDescent="0.25">
      <c r="B152" s="29"/>
      <c r="C152" s="35" t="s">
        <v>86</v>
      </c>
      <c r="D152" s="51">
        <v>3</v>
      </c>
      <c r="E152" s="57">
        <f t="shared" si="2"/>
        <v>2.8301886792452833</v>
      </c>
      <c r="F152" s="57">
        <f t="shared" si="3"/>
        <v>2.8301886792452833</v>
      </c>
      <c r="G152" s="53">
        <f>F152+G151</f>
        <v>100</v>
      </c>
      <c r="J152" s="4"/>
      <c r="K152" s="19"/>
      <c r="L152" s="20"/>
      <c r="M152" s="20"/>
      <c r="N152" s="21"/>
    </row>
    <row r="153" spans="2:14" ht="17.100000000000001" customHeight="1" x14ac:dyDescent="0.25">
      <c r="B153" s="30"/>
      <c r="C153" s="40" t="s">
        <v>71</v>
      </c>
      <c r="D153" s="54">
        <f>SUM(D149:D152)</f>
        <v>106</v>
      </c>
      <c r="E153" s="55">
        <f>SUM(E149:E152)</f>
        <v>100</v>
      </c>
      <c r="F153" s="55">
        <v>100</v>
      </c>
      <c r="G153" s="56"/>
    </row>
    <row r="154" spans="2:14" ht="17.100000000000001" customHeight="1" x14ac:dyDescent="0.25">
      <c r="B154" s="30"/>
      <c r="C154" s="42"/>
      <c r="D154" s="32"/>
      <c r="E154" s="33"/>
      <c r="F154" s="33"/>
      <c r="G154" s="34"/>
    </row>
    <row r="155" spans="2:14" ht="17.100000000000001" customHeight="1" x14ac:dyDescent="0.25">
      <c r="B155" s="30"/>
      <c r="C155" s="31"/>
      <c r="D155" s="32"/>
      <c r="E155" s="33"/>
      <c r="F155" s="33"/>
      <c r="G155" s="34"/>
    </row>
    <row r="156" spans="2:14" ht="17.100000000000001" customHeight="1" x14ac:dyDescent="0.25">
      <c r="B156" s="30"/>
      <c r="C156" s="31"/>
      <c r="D156" s="32"/>
      <c r="E156" s="33"/>
      <c r="F156" s="33"/>
      <c r="G156" s="34"/>
    </row>
    <row r="157" spans="2:14" ht="17.100000000000001" customHeight="1" x14ac:dyDescent="0.25">
      <c r="B157" s="30"/>
      <c r="C157" s="31"/>
      <c r="D157" s="32"/>
      <c r="E157" s="33"/>
      <c r="F157" s="33"/>
      <c r="G157" s="34"/>
    </row>
    <row r="158" spans="2:14" ht="17.100000000000001" customHeight="1" x14ac:dyDescent="0.25">
      <c r="B158" s="30"/>
      <c r="C158" s="31"/>
      <c r="D158" s="32"/>
      <c r="E158" s="33"/>
      <c r="F158" s="33"/>
      <c r="G158" s="34"/>
    </row>
    <row r="159" spans="2:14" ht="17.100000000000001" customHeight="1" x14ac:dyDescent="0.25">
      <c r="B159" s="30"/>
      <c r="C159" s="31"/>
      <c r="D159" s="32"/>
      <c r="E159" s="33"/>
      <c r="F159" s="33"/>
      <c r="G159" s="34"/>
    </row>
    <row r="160" spans="2:14" ht="17.100000000000001" customHeight="1" x14ac:dyDescent="0.25">
      <c r="B160" s="30"/>
      <c r="C160" s="31"/>
      <c r="D160" s="32"/>
      <c r="E160" s="33"/>
      <c r="F160" s="33"/>
      <c r="G160" s="34"/>
    </row>
    <row r="161" spans="2:7" ht="17.100000000000001" customHeight="1" x14ac:dyDescent="0.25">
      <c r="B161" s="30"/>
      <c r="C161" s="31"/>
      <c r="D161" s="32"/>
      <c r="E161" s="33"/>
      <c r="F161" s="33"/>
      <c r="G161" s="34"/>
    </row>
    <row r="162" spans="2:7" ht="17.100000000000001" customHeight="1" x14ac:dyDescent="0.25">
      <c r="B162" s="30"/>
      <c r="C162" s="31"/>
      <c r="D162" s="32"/>
      <c r="E162" s="33"/>
      <c r="F162" s="33"/>
      <c r="G162" s="34"/>
    </row>
    <row r="163" spans="2:7" ht="17.100000000000001" customHeight="1" x14ac:dyDescent="0.25">
      <c r="B163" s="30"/>
      <c r="C163" s="31"/>
      <c r="D163" s="32"/>
      <c r="E163" s="33"/>
      <c r="F163" s="33"/>
      <c r="G163" s="34"/>
    </row>
    <row r="164" spans="2:7" ht="17.100000000000001" customHeight="1" x14ac:dyDescent="0.25">
      <c r="B164" s="30"/>
      <c r="C164" s="31"/>
      <c r="D164" s="32"/>
      <c r="E164" s="33"/>
      <c r="F164" s="33"/>
      <c r="G164" s="34"/>
    </row>
    <row r="165" spans="2:7" ht="17.100000000000001" customHeight="1" x14ac:dyDescent="0.25">
      <c r="B165" s="30"/>
      <c r="C165" s="31"/>
      <c r="D165" s="32"/>
      <c r="E165" s="33"/>
      <c r="F165" s="33"/>
      <c r="G165" s="34"/>
    </row>
    <row r="166" spans="2:7" ht="17.100000000000001" customHeight="1" x14ac:dyDescent="0.25">
      <c r="B166" s="30"/>
      <c r="C166" s="31"/>
      <c r="D166" s="32"/>
      <c r="E166" s="33"/>
      <c r="F166" s="33"/>
      <c r="G166" s="34"/>
    </row>
    <row r="167" spans="2:7" ht="17.100000000000001" customHeight="1" x14ac:dyDescent="0.25">
      <c r="B167" s="30"/>
      <c r="C167" s="31"/>
      <c r="D167" s="32"/>
      <c r="E167" s="33"/>
      <c r="F167" s="33"/>
      <c r="G167" s="34"/>
    </row>
    <row r="168" spans="2:7" ht="17.100000000000001" customHeight="1" x14ac:dyDescent="0.25">
      <c r="B168" s="30"/>
      <c r="C168" s="31"/>
      <c r="D168" s="32"/>
      <c r="E168" s="33"/>
      <c r="F168" s="33"/>
      <c r="G168" s="34"/>
    </row>
    <row r="169" spans="2:7" ht="17.100000000000001" customHeight="1" x14ac:dyDescent="0.25">
      <c r="B169" s="30"/>
      <c r="C169" s="31"/>
      <c r="D169" s="32"/>
      <c r="E169" s="33"/>
      <c r="F169" s="33"/>
      <c r="G169" s="34"/>
    </row>
    <row r="170" spans="2:7" ht="17.100000000000001" customHeight="1" x14ac:dyDescent="0.25">
      <c r="B170" s="30"/>
      <c r="C170" s="31"/>
      <c r="D170" s="32"/>
      <c r="E170" s="33"/>
      <c r="F170" s="33"/>
      <c r="G170" s="34"/>
    </row>
    <row r="172" spans="2:7" ht="21" customHeight="1" x14ac:dyDescent="0.25">
      <c r="B172" s="35" t="s">
        <v>104</v>
      </c>
      <c r="C172" s="73"/>
      <c r="D172" s="73"/>
      <c r="E172" s="73"/>
      <c r="F172" s="73"/>
      <c r="G172" s="74"/>
    </row>
    <row r="173" spans="2:7" ht="29.1" customHeight="1" x14ac:dyDescent="0.25">
      <c r="B173" s="27"/>
      <c r="C173" s="41"/>
      <c r="D173" s="37" t="s">
        <v>72</v>
      </c>
      <c r="E173" s="38" t="s">
        <v>73</v>
      </c>
      <c r="F173" s="38" t="s">
        <v>74</v>
      </c>
      <c r="G173" s="39" t="s">
        <v>75</v>
      </c>
    </row>
    <row r="174" spans="2:7" ht="17.100000000000001" customHeight="1" x14ac:dyDescent="0.25">
      <c r="B174" s="29"/>
      <c r="C174" s="35" t="s">
        <v>87</v>
      </c>
      <c r="D174" s="51">
        <v>10</v>
      </c>
      <c r="E174" s="57">
        <f t="shared" ref="E174:E176" si="5">D174/106*100</f>
        <v>9.433962264150944</v>
      </c>
      <c r="F174" s="57">
        <f t="shared" ref="F174:F176" si="6">E174</f>
        <v>9.433962264150944</v>
      </c>
      <c r="G174" s="53">
        <f>F174</f>
        <v>9.433962264150944</v>
      </c>
    </row>
    <row r="175" spans="2:7" ht="17.100000000000001" customHeight="1" x14ac:dyDescent="0.25">
      <c r="B175" s="29"/>
      <c r="C175" s="35" t="s">
        <v>88</v>
      </c>
      <c r="D175" s="51">
        <v>60</v>
      </c>
      <c r="E175" s="57">
        <f t="shared" si="5"/>
        <v>56.60377358490566</v>
      </c>
      <c r="F175" s="57">
        <f t="shared" si="6"/>
        <v>56.60377358490566</v>
      </c>
      <c r="G175" s="53">
        <f t="shared" ref="G175:G176" si="7">F175+G174</f>
        <v>66.037735849056602</v>
      </c>
    </row>
    <row r="176" spans="2:7" ht="17.100000000000001" customHeight="1" x14ac:dyDescent="0.25">
      <c r="B176" s="29"/>
      <c r="C176" s="36" t="s">
        <v>89</v>
      </c>
      <c r="D176" s="51">
        <v>36</v>
      </c>
      <c r="E176" s="57">
        <f t="shared" si="5"/>
        <v>33.962264150943398</v>
      </c>
      <c r="F176" s="57">
        <f t="shared" si="6"/>
        <v>33.962264150943398</v>
      </c>
      <c r="G176" s="53">
        <f t="shared" si="7"/>
        <v>100</v>
      </c>
    </row>
    <row r="177" spans="2:7" ht="17.100000000000001" customHeight="1" x14ac:dyDescent="0.25">
      <c r="B177" s="30"/>
      <c r="C177" s="40" t="s">
        <v>71</v>
      </c>
      <c r="D177" s="54">
        <f>SUM(D174:D176)</f>
        <v>106</v>
      </c>
      <c r="E177" s="55">
        <f>SUM(E174:E176)</f>
        <v>100</v>
      </c>
      <c r="F177" s="55">
        <f>SUM(F174:F176)</f>
        <v>100</v>
      </c>
      <c r="G177" s="56"/>
    </row>
    <row r="178" spans="2:7" ht="17.100000000000001" customHeight="1" x14ac:dyDescent="0.25">
      <c r="B178" s="30"/>
      <c r="C178" s="31"/>
      <c r="D178" s="32"/>
      <c r="E178" s="33"/>
      <c r="F178" s="33"/>
      <c r="G178" s="34"/>
    </row>
    <row r="179" spans="2:7" ht="17.100000000000001" customHeight="1" x14ac:dyDescent="0.25">
      <c r="B179" s="30"/>
      <c r="C179" s="31"/>
      <c r="D179" s="32"/>
      <c r="E179" s="33"/>
      <c r="F179" s="33"/>
      <c r="G179" s="34"/>
    </row>
    <row r="180" spans="2:7" ht="17.100000000000001" customHeight="1" x14ac:dyDescent="0.25">
      <c r="B180" s="30"/>
      <c r="C180" s="31"/>
      <c r="D180" s="32"/>
      <c r="E180" s="33"/>
      <c r="F180" s="33"/>
      <c r="G180" s="34"/>
    </row>
    <row r="181" spans="2:7" ht="17.100000000000001" customHeight="1" x14ac:dyDescent="0.25">
      <c r="B181" s="30"/>
      <c r="C181" s="31"/>
      <c r="D181" s="32"/>
      <c r="E181" s="33"/>
      <c r="F181" s="33"/>
      <c r="G181" s="34"/>
    </row>
    <row r="182" spans="2:7" ht="17.100000000000001" customHeight="1" x14ac:dyDescent="0.25">
      <c r="B182" s="30"/>
      <c r="C182" s="31"/>
      <c r="D182" s="32"/>
      <c r="E182" s="33"/>
      <c r="F182" s="33"/>
      <c r="G182" s="34"/>
    </row>
    <row r="183" spans="2:7" ht="17.100000000000001" customHeight="1" x14ac:dyDescent="0.25">
      <c r="B183" s="30"/>
      <c r="C183" s="31"/>
      <c r="D183" s="32"/>
      <c r="E183" s="33"/>
      <c r="F183" s="33"/>
      <c r="G183" s="34"/>
    </row>
    <row r="184" spans="2:7" ht="17.100000000000001" customHeight="1" x14ac:dyDescent="0.25">
      <c r="B184" s="30"/>
      <c r="C184" s="31"/>
      <c r="D184" s="32"/>
      <c r="E184" s="33"/>
      <c r="F184" s="33"/>
      <c r="G184" s="34"/>
    </row>
    <row r="185" spans="2:7" ht="17.100000000000001" customHeight="1" x14ac:dyDescent="0.25">
      <c r="B185" s="30"/>
      <c r="C185" s="31"/>
      <c r="D185" s="32"/>
      <c r="E185" s="33"/>
      <c r="F185" s="33"/>
      <c r="G185" s="34"/>
    </row>
    <row r="186" spans="2:7" ht="17.100000000000001" customHeight="1" x14ac:dyDescent="0.25">
      <c r="B186" s="30"/>
      <c r="C186" s="31"/>
      <c r="D186" s="32"/>
      <c r="E186" s="33"/>
      <c r="F186" s="33"/>
      <c r="G186" s="34"/>
    </row>
    <row r="187" spans="2:7" ht="17.100000000000001" customHeight="1" x14ac:dyDescent="0.25">
      <c r="B187" s="30"/>
      <c r="C187" s="31"/>
      <c r="D187" s="32"/>
      <c r="E187" s="33"/>
      <c r="F187" s="33"/>
      <c r="G187" s="34"/>
    </row>
    <row r="188" spans="2:7" ht="17.100000000000001" customHeight="1" x14ac:dyDescent="0.25">
      <c r="B188" s="30"/>
      <c r="C188" s="31"/>
      <c r="D188" s="32"/>
      <c r="E188" s="33"/>
      <c r="F188" s="33"/>
      <c r="G188" s="34"/>
    </row>
    <row r="189" spans="2:7" ht="17.100000000000001" customHeight="1" x14ac:dyDescent="0.25">
      <c r="B189" s="30"/>
      <c r="C189" s="31"/>
      <c r="D189" s="32"/>
      <c r="E189" s="33"/>
      <c r="F189" s="33"/>
      <c r="G189" s="34"/>
    </row>
    <row r="190" spans="2:7" ht="17.100000000000001" customHeight="1" x14ac:dyDescent="0.25">
      <c r="B190" s="30"/>
      <c r="C190" s="31"/>
      <c r="D190" s="32"/>
      <c r="E190" s="33"/>
      <c r="F190" s="33"/>
      <c r="G190" s="34"/>
    </row>
    <row r="191" spans="2:7" ht="17.100000000000001" customHeight="1" x14ac:dyDescent="0.25">
      <c r="B191" s="30"/>
      <c r="C191" s="31"/>
      <c r="D191" s="32"/>
      <c r="E191" s="33"/>
      <c r="F191" s="33"/>
      <c r="G191" s="34"/>
    </row>
    <row r="192" spans="2:7" ht="17.100000000000001" customHeight="1" x14ac:dyDescent="0.25">
      <c r="B192" s="30"/>
      <c r="C192" s="31"/>
      <c r="D192" s="32"/>
      <c r="E192" s="33"/>
      <c r="F192" s="33"/>
      <c r="G192" s="34"/>
    </row>
    <row r="193" spans="2:7" ht="17.100000000000001" customHeight="1" x14ac:dyDescent="0.25">
      <c r="B193" s="30"/>
      <c r="C193" s="31"/>
      <c r="D193" s="32"/>
      <c r="E193" s="33"/>
      <c r="F193" s="33"/>
      <c r="G193" s="34"/>
    </row>
    <row r="194" spans="2:7" ht="17.100000000000001" customHeight="1" x14ac:dyDescent="0.25">
      <c r="B194" s="30"/>
      <c r="C194" s="31"/>
      <c r="D194" s="32"/>
      <c r="E194" s="33"/>
      <c r="F194" s="33"/>
      <c r="G194" s="34"/>
    </row>
    <row r="196" spans="2:7" ht="36" customHeight="1" x14ac:dyDescent="0.25">
      <c r="B196" s="35" t="s">
        <v>105</v>
      </c>
      <c r="C196" s="73"/>
      <c r="D196" s="73"/>
      <c r="E196" s="73"/>
      <c r="F196" s="73"/>
      <c r="G196" s="74"/>
    </row>
    <row r="197" spans="2:7" ht="29.1" customHeight="1" x14ac:dyDescent="0.25">
      <c r="B197" s="27"/>
      <c r="C197" s="22"/>
      <c r="D197" s="37" t="s">
        <v>72</v>
      </c>
      <c r="E197" s="38" t="s">
        <v>73</v>
      </c>
      <c r="F197" s="38" t="s">
        <v>74</v>
      </c>
      <c r="G197" s="39" t="s">
        <v>75</v>
      </c>
    </row>
    <row r="198" spans="2:7" ht="17.100000000000001" customHeight="1" x14ac:dyDescent="0.25">
      <c r="B198" s="29"/>
      <c r="C198" s="35" t="s">
        <v>81</v>
      </c>
      <c r="D198" s="51">
        <v>49</v>
      </c>
      <c r="E198" s="57">
        <f t="shared" ref="E198:E199" si="8">D198/106*100</f>
        <v>46.226415094339622</v>
      </c>
      <c r="F198" s="57">
        <f t="shared" ref="F198:F199" si="9">E198</f>
        <v>46.226415094339622</v>
      </c>
      <c r="G198" s="53">
        <f>F198</f>
        <v>46.226415094339622</v>
      </c>
    </row>
    <row r="199" spans="2:7" ht="17.100000000000001" customHeight="1" x14ac:dyDescent="0.25">
      <c r="B199" s="29"/>
      <c r="C199" s="35" t="s">
        <v>82</v>
      </c>
      <c r="D199" s="51">
        <v>57</v>
      </c>
      <c r="E199" s="57">
        <f t="shared" si="8"/>
        <v>53.773584905660378</v>
      </c>
      <c r="F199" s="57">
        <f t="shared" si="9"/>
        <v>53.773584905660378</v>
      </c>
      <c r="G199" s="53">
        <f t="shared" ref="G199" si="10">F199+G198</f>
        <v>100</v>
      </c>
    </row>
    <row r="200" spans="2:7" ht="17.100000000000001" customHeight="1" x14ac:dyDescent="0.25">
      <c r="B200" s="30"/>
      <c r="C200" s="40" t="s">
        <v>71</v>
      </c>
      <c r="D200" s="54">
        <f>SUM(D198:D199)</f>
        <v>106</v>
      </c>
      <c r="E200" s="55">
        <v>100</v>
      </c>
      <c r="F200" s="55">
        <v>100</v>
      </c>
      <c r="G200" s="56"/>
    </row>
    <row r="201" spans="2:7" ht="17.100000000000001" customHeight="1" x14ac:dyDescent="0.25">
      <c r="B201" s="30"/>
      <c r="C201" s="31"/>
      <c r="D201" s="32"/>
      <c r="E201" s="33"/>
      <c r="F201" s="33"/>
      <c r="G201" s="34"/>
    </row>
    <row r="202" spans="2:7" ht="17.100000000000001" customHeight="1" x14ac:dyDescent="0.25">
      <c r="B202" s="30"/>
      <c r="C202" s="31"/>
      <c r="D202" s="32"/>
      <c r="E202" s="33"/>
      <c r="F202" s="33"/>
      <c r="G202" s="34"/>
    </row>
    <row r="203" spans="2:7" ht="17.100000000000001" customHeight="1" x14ac:dyDescent="0.25">
      <c r="B203" s="30"/>
      <c r="C203" s="31"/>
      <c r="D203" s="32"/>
      <c r="E203" s="33"/>
      <c r="F203" s="33"/>
      <c r="G203" s="34"/>
    </row>
    <row r="204" spans="2:7" ht="17.100000000000001" customHeight="1" x14ac:dyDescent="0.25">
      <c r="B204" s="30"/>
      <c r="C204" s="31"/>
      <c r="D204" s="32"/>
      <c r="E204" s="33"/>
      <c r="F204" s="33"/>
      <c r="G204" s="34"/>
    </row>
    <row r="205" spans="2:7" ht="17.100000000000001" customHeight="1" x14ac:dyDescent="0.25">
      <c r="B205" s="30"/>
      <c r="C205" s="31"/>
      <c r="D205" s="32"/>
      <c r="E205" s="33"/>
      <c r="F205" s="33"/>
      <c r="G205" s="34"/>
    </row>
    <row r="206" spans="2:7" ht="17.100000000000001" customHeight="1" x14ac:dyDescent="0.25">
      <c r="B206" s="30"/>
      <c r="C206" s="31"/>
      <c r="D206" s="32"/>
      <c r="E206" s="33"/>
      <c r="F206" s="33"/>
      <c r="G206" s="34"/>
    </row>
    <row r="207" spans="2:7" ht="17.100000000000001" customHeight="1" x14ac:dyDescent="0.25">
      <c r="B207" s="30"/>
      <c r="C207" s="31"/>
      <c r="D207" s="32"/>
      <c r="E207" s="33"/>
      <c r="F207" s="33"/>
      <c r="G207" s="34"/>
    </row>
    <row r="208" spans="2:7" ht="17.100000000000001" customHeight="1" x14ac:dyDescent="0.25">
      <c r="B208" s="30"/>
      <c r="C208" s="31"/>
      <c r="D208" s="32"/>
      <c r="E208" s="33"/>
      <c r="F208" s="33"/>
      <c r="G208" s="34"/>
    </row>
    <row r="209" spans="2:7" ht="17.100000000000001" customHeight="1" x14ac:dyDescent="0.25">
      <c r="B209" s="30"/>
      <c r="C209" s="31"/>
      <c r="D209" s="32"/>
      <c r="E209" s="33"/>
      <c r="F209" s="33"/>
      <c r="G209" s="34"/>
    </row>
    <row r="210" spans="2:7" ht="17.100000000000001" customHeight="1" x14ac:dyDescent="0.25">
      <c r="B210" s="30"/>
      <c r="C210" s="31"/>
      <c r="D210" s="32"/>
      <c r="E210" s="33"/>
      <c r="F210" s="33"/>
      <c r="G210" s="34"/>
    </row>
    <row r="211" spans="2:7" ht="17.100000000000001" customHeight="1" x14ac:dyDescent="0.25">
      <c r="B211" s="30"/>
      <c r="C211" s="31"/>
      <c r="D211" s="32"/>
      <c r="E211" s="33"/>
      <c r="F211" s="33"/>
      <c r="G211" s="34"/>
    </row>
    <row r="212" spans="2:7" ht="17.100000000000001" customHeight="1" x14ac:dyDescent="0.25">
      <c r="B212" s="30"/>
      <c r="C212" s="31"/>
      <c r="D212" s="32"/>
      <c r="E212" s="33"/>
      <c r="F212" s="33"/>
      <c r="G212" s="34"/>
    </row>
    <row r="213" spans="2:7" ht="17.100000000000001" customHeight="1" x14ac:dyDescent="0.25">
      <c r="B213" s="30"/>
      <c r="C213" s="31"/>
      <c r="D213" s="32"/>
      <c r="E213" s="33"/>
      <c r="F213" s="33"/>
      <c r="G213" s="34"/>
    </row>
    <row r="214" spans="2:7" ht="17.100000000000001" customHeight="1" x14ac:dyDescent="0.25">
      <c r="B214" s="30"/>
      <c r="C214" s="31"/>
      <c r="D214" s="32"/>
      <c r="E214" s="33"/>
      <c r="F214" s="33"/>
      <c r="G214" s="34"/>
    </row>
    <row r="215" spans="2:7" ht="17.100000000000001" customHeight="1" x14ac:dyDescent="0.25">
      <c r="B215" s="30"/>
      <c r="C215" s="31"/>
      <c r="D215" s="32"/>
      <c r="E215" s="33"/>
      <c r="F215" s="33"/>
      <c r="G215" s="34"/>
    </row>
    <row r="216" spans="2:7" ht="17.100000000000001" customHeight="1" x14ac:dyDescent="0.25">
      <c r="B216" s="30"/>
      <c r="C216" s="31"/>
      <c r="D216" s="32"/>
      <c r="E216" s="33"/>
      <c r="F216" s="33"/>
      <c r="G216" s="34"/>
    </row>
    <row r="217" spans="2:7" ht="17.100000000000001" customHeight="1" x14ac:dyDescent="0.25">
      <c r="B217" s="30"/>
      <c r="C217" s="31"/>
      <c r="D217" s="32"/>
      <c r="E217" s="33"/>
      <c r="F217" s="33"/>
      <c r="G217" s="34"/>
    </row>
    <row r="219" spans="2:7" ht="21" customHeight="1" x14ac:dyDescent="0.25">
      <c r="B219" s="35" t="s">
        <v>106</v>
      </c>
      <c r="C219" s="73"/>
      <c r="D219" s="73"/>
      <c r="E219" s="73"/>
      <c r="F219" s="73"/>
      <c r="G219" s="74"/>
    </row>
    <row r="220" spans="2:7" ht="29.1" customHeight="1" x14ac:dyDescent="0.25">
      <c r="B220" s="27"/>
      <c r="C220" s="22"/>
      <c r="D220" s="37" t="s">
        <v>72</v>
      </c>
      <c r="E220" s="38" t="s">
        <v>73</v>
      </c>
      <c r="F220" s="38" t="s">
        <v>74</v>
      </c>
      <c r="G220" s="39" t="s">
        <v>75</v>
      </c>
    </row>
    <row r="221" spans="2:7" ht="17.100000000000001" customHeight="1" x14ac:dyDescent="0.25">
      <c r="B221" s="29"/>
      <c r="C221" s="35" t="s">
        <v>90</v>
      </c>
      <c r="D221" s="51">
        <v>56</v>
      </c>
      <c r="E221" s="57">
        <f t="shared" ref="E221:E223" si="11">D221/106*100</f>
        <v>52.830188679245282</v>
      </c>
      <c r="F221" s="57">
        <f t="shared" ref="F221:F223" si="12">E221</f>
        <v>52.830188679245282</v>
      </c>
      <c r="G221" s="53">
        <f>F221</f>
        <v>52.830188679245282</v>
      </c>
    </row>
    <row r="222" spans="2:7" ht="30" customHeight="1" x14ac:dyDescent="0.25">
      <c r="B222" s="29"/>
      <c r="C222" s="43" t="s">
        <v>92</v>
      </c>
      <c r="D222" s="51">
        <v>14</v>
      </c>
      <c r="E222" s="57">
        <f t="shared" si="11"/>
        <v>13.20754716981132</v>
      </c>
      <c r="F222" s="57">
        <f t="shared" si="12"/>
        <v>13.20754716981132</v>
      </c>
      <c r="G222" s="53">
        <f t="shared" ref="G222:G223" si="13">F222+G221</f>
        <v>66.037735849056602</v>
      </c>
    </row>
    <row r="223" spans="2:7" ht="17.100000000000001" customHeight="1" x14ac:dyDescent="0.25">
      <c r="B223" s="29"/>
      <c r="C223" s="35" t="s">
        <v>91</v>
      </c>
      <c r="D223" s="51">
        <v>36</v>
      </c>
      <c r="E223" s="57">
        <f t="shared" si="11"/>
        <v>33.962264150943398</v>
      </c>
      <c r="F223" s="57">
        <f t="shared" si="12"/>
        <v>33.962264150943398</v>
      </c>
      <c r="G223" s="53">
        <f t="shared" si="13"/>
        <v>100</v>
      </c>
    </row>
    <row r="224" spans="2:7" ht="17.100000000000001" customHeight="1" x14ac:dyDescent="0.25">
      <c r="B224" s="30"/>
      <c r="C224" s="40" t="s">
        <v>71</v>
      </c>
      <c r="D224" s="54">
        <f>SUM(D221:D223)</f>
        <v>106</v>
      </c>
      <c r="E224" s="55">
        <v>100</v>
      </c>
      <c r="F224" s="55">
        <v>100</v>
      </c>
      <c r="G224" s="56"/>
    </row>
    <row r="225" spans="2:7" ht="17.100000000000001" customHeight="1" x14ac:dyDescent="0.25">
      <c r="B225" s="30"/>
      <c r="C225" s="42"/>
      <c r="D225" s="32"/>
      <c r="E225" s="33"/>
      <c r="F225" s="33"/>
      <c r="G225" s="34"/>
    </row>
    <row r="226" spans="2:7" ht="17.100000000000001" customHeight="1" x14ac:dyDescent="0.25">
      <c r="B226" s="30"/>
      <c r="C226" s="31"/>
      <c r="D226" s="32"/>
      <c r="E226" s="33"/>
      <c r="F226" s="33"/>
      <c r="G226" s="34"/>
    </row>
    <row r="227" spans="2:7" ht="17.100000000000001" customHeight="1" x14ac:dyDescent="0.25">
      <c r="B227" s="30"/>
      <c r="C227" s="31"/>
      <c r="D227" s="32"/>
      <c r="E227" s="33"/>
      <c r="F227" s="33"/>
      <c r="G227" s="34"/>
    </row>
    <row r="228" spans="2:7" ht="17.100000000000001" customHeight="1" x14ac:dyDescent="0.25">
      <c r="B228" s="30"/>
      <c r="C228" s="31"/>
      <c r="D228" s="32"/>
      <c r="E228" s="33"/>
      <c r="F228" s="33"/>
      <c r="G228" s="34"/>
    </row>
    <row r="229" spans="2:7" ht="17.100000000000001" customHeight="1" x14ac:dyDescent="0.25">
      <c r="B229" s="30"/>
      <c r="C229" s="31"/>
      <c r="D229" s="32"/>
      <c r="E229" s="33"/>
      <c r="F229" s="33"/>
      <c r="G229" s="34"/>
    </row>
    <row r="230" spans="2:7" ht="17.100000000000001" customHeight="1" x14ac:dyDescent="0.25">
      <c r="B230" s="30"/>
      <c r="C230" s="31"/>
      <c r="D230" s="32"/>
      <c r="E230" s="33"/>
      <c r="F230" s="33"/>
      <c r="G230" s="34"/>
    </row>
    <row r="231" spans="2:7" ht="17.100000000000001" customHeight="1" x14ac:dyDescent="0.25">
      <c r="B231" s="30"/>
      <c r="C231" s="31"/>
      <c r="D231" s="32"/>
      <c r="E231" s="33"/>
      <c r="F231" s="33"/>
      <c r="G231" s="34"/>
    </row>
    <row r="232" spans="2:7" ht="17.100000000000001" customHeight="1" x14ac:dyDescent="0.25">
      <c r="B232" s="30"/>
      <c r="C232" s="31"/>
      <c r="D232" s="32"/>
      <c r="E232" s="33"/>
      <c r="F232" s="33"/>
      <c r="G232" s="34"/>
    </row>
    <row r="233" spans="2:7" ht="17.100000000000001" customHeight="1" x14ac:dyDescent="0.25">
      <c r="B233" s="30"/>
      <c r="C233" s="31"/>
      <c r="D233" s="32"/>
      <c r="E233" s="33"/>
      <c r="F233" s="33"/>
      <c r="G233" s="34"/>
    </row>
    <row r="234" spans="2:7" ht="17.100000000000001" customHeight="1" x14ac:dyDescent="0.25">
      <c r="B234" s="30"/>
      <c r="C234" s="31"/>
      <c r="D234" s="32"/>
      <c r="E234" s="33"/>
      <c r="F234" s="33"/>
      <c r="G234" s="34"/>
    </row>
    <row r="235" spans="2:7" ht="17.100000000000001" customHeight="1" x14ac:dyDescent="0.25">
      <c r="B235" s="30"/>
      <c r="C235" s="31"/>
      <c r="D235" s="32"/>
      <c r="E235" s="33"/>
      <c r="F235" s="33"/>
      <c r="G235" s="34"/>
    </row>
    <row r="236" spans="2:7" ht="17.100000000000001" customHeight="1" x14ac:dyDescent="0.25">
      <c r="B236" s="30"/>
      <c r="C236" s="31"/>
      <c r="D236" s="32"/>
      <c r="E236" s="33"/>
      <c r="F236" s="33"/>
      <c r="G236" s="34"/>
    </row>
    <row r="237" spans="2:7" ht="17.100000000000001" customHeight="1" x14ac:dyDescent="0.25">
      <c r="B237" s="30"/>
      <c r="C237" s="31"/>
      <c r="D237" s="32"/>
      <c r="E237" s="33"/>
      <c r="F237" s="33"/>
      <c r="G237" s="34"/>
    </row>
    <row r="238" spans="2:7" ht="17.100000000000001" customHeight="1" x14ac:dyDescent="0.25">
      <c r="B238" s="30"/>
      <c r="C238" s="31"/>
      <c r="D238" s="32"/>
      <c r="E238" s="33"/>
      <c r="F238" s="33"/>
      <c r="G238" s="34"/>
    </row>
    <row r="239" spans="2:7" ht="17.100000000000001" customHeight="1" x14ac:dyDescent="0.25">
      <c r="B239" s="30"/>
      <c r="C239" s="31"/>
      <c r="D239" s="32"/>
      <c r="E239" s="33"/>
      <c r="F239" s="33"/>
      <c r="G239" s="34"/>
    </row>
    <row r="240" spans="2:7" ht="17.100000000000001" customHeight="1" x14ac:dyDescent="0.25">
      <c r="B240" s="30"/>
      <c r="C240" s="31"/>
      <c r="D240" s="32"/>
      <c r="E240" s="33"/>
      <c r="F240" s="33"/>
      <c r="G240" s="34"/>
    </row>
    <row r="241" spans="2:7" ht="17.100000000000001" customHeight="1" x14ac:dyDescent="0.25">
      <c r="B241" s="30"/>
      <c r="C241" s="31"/>
      <c r="D241" s="32"/>
      <c r="E241" s="33"/>
      <c r="F241" s="33"/>
      <c r="G241" s="34"/>
    </row>
    <row r="243" spans="2:7" ht="36" customHeight="1" x14ac:dyDescent="0.25">
      <c r="B243" s="35" t="s">
        <v>107</v>
      </c>
      <c r="C243" s="73"/>
      <c r="D243" s="73"/>
      <c r="E243" s="73"/>
      <c r="F243" s="73"/>
      <c r="G243" s="74"/>
    </row>
    <row r="244" spans="2:7" ht="29.1" customHeight="1" x14ac:dyDescent="0.25">
      <c r="B244" s="27"/>
      <c r="C244" s="22"/>
      <c r="D244" s="37" t="s">
        <v>72</v>
      </c>
      <c r="E244" s="38" t="s">
        <v>73</v>
      </c>
      <c r="F244" s="38" t="s">
        <v>74</v>
      </c>
      <c r="G244" s="39" t="s">
        <v>75</v>
      </c>
    </row>
    <row r="245" spans="2:7" ht="17.100000000000001" customHeight="1" x14ac:dyDescent="0.25">
      <c r="B245" s="29"/>
      <c r="C245" s="35" t="s">
        <v>88</v>
      </c>
      <c r="D245" s="51">
        <v>128</v>
      </c>
      <c r="E245" s="57">
        <f>D245/180*100</f>
        <v>71.111111111111114</v>
      </c>
      <c r="F245" s="57">
        <f t="shared" ref="F245:F246" si="14">E245</f>
        <v>71.111111111111114</v>
      </c>
      <c r="G245" s="53">
        <f>F245</f>
        <v>71.111111111111114</v>
      </c>
    </row>
    <row r="246" spans="2:7" ht="17.100000000000001" customHeight="1" x14ac:dyDescent="0.25">
      <c r="B246" s="29"/>
      <c r="C246" s="35" t="s">
        <v>89</v>
      </c>
      <c r="D246" s="51">
        <v>52</v>
      </c>
      <c r="E246" s="57">
        <f>D246/180*100</f>
        <v>28.888888888888886</v>
      </c>
      <c r="F246" s="57">
        <f t="shared" si="14"/>
        <v>28.888888888888886</v>
      </c>
      <c r="G246" s="53">
        <f t="shared" ref="G246" si="15">F246+G245</f>
        <v>100</v>
      </c>
    </row>
    <row r="247" spans="2:7" ht="17.100000000000001" customHeight="1" x14ac:dyDescent="0.25">
      <c r="B247" s="30"/>
      <c r="C247" s="40" t="s">
        <v>71</v>
      </c>
      <c r="D247" s="54">
        <f>SUM(D245:D246)</f>
        <v>180</v>
      </c>
      <c r="E247" s="55">
        <f>SUM(E245:E246)</f>
        <v>100</v>
      </c>
      <c r="F247" s="55">
        <v>100</v>
      </c>
      <c r="G247" s="56"/>
    </row>
    <row r="248" spans="2:7" ht="17.100000000000001" customHeight="1" x14ac:dyDescent="0.25">
      <c r="B248" s="30"/>
      <c r="C248" s="31"/>
      <c r="D248" s="32"/>
      <c r="E248" s="33"/>
      <c r="F248" s="33"/>
      <c r="G248" s="34"/>
    </row>
    <row r="249" spans="2:7" ht="17.100000000000001" customHeight="1" x14ac:dyDescent="0.25">
      <c r="B249" s="30"/>
      <c r="C249" s="31"/>
      <c r="D249" s="32"/>
      <c r="E249" s="33"/>
      <c r="F249" s="33"/>
      <c r="G249" s="34"/>
    </row>
    <row r="250" spans="2:7" ht="17.100000000000001" customHeight="1" x14ac:dyDescent="0.25">
      <c r="B250" s="30"/>
      <c r="C250" s="31"/>
      <c r="D250" s="32"/>
      <c r="E250" s="33"/>
      <c r="F250" s="33"/>
      <c r="G250" s="34"/>
    </row>
    <row r="251" spans="2:7" ht="17.100000000000001" customHeight="1" x14ac:dyDescent="0.25">
      <c r="B251" s="30"/>
      <c r="C251" s="31"/>
      <c r="D251" s="32"/>
      <c r="E251" s="33"/>
      <c r="F251" s="33"/>
      <c r="G251" s="34"/>
    </row>
    <row r="252" spans="2:7" ht="17.100000000000001" customHeight="1" x14ac:dyDescent="0.25">
      <c r="B252" s="30"/>
      <c r="C252" s="31"/>
      <c r="D252" s="32"/>
      <c r="E252" s="33"/>
      <c r="F252" s="33"/>
      <c r="G252" s="34"/>
    </row>
    <row r="253" spans="2:7" ht="17.100000000000001" customHeight="1" x14ac:dyDescent="0.25">
      <c r="B253" s="30"/>
      <c r="C253" s="31"/>
      <c r="D253" s="32"/>
      <c r="E253" s="33"/>
      <c r="F253" s="33"/>
      <c r="G253" s="34"/>
    </row>
    <row r="254" spans="2:7" ht="17.100000000000001" customHeight="1" x14ac:dyDescent="0.25">
      <c r="B254" s="30"/>
      <c r="C254" s="31"/>
      <c r="D254" s="32"/>
      <c r="E254" s="33"/>
      <c r="F254" s="33"/>
      <c r="G254" s="34"/>
    </row>
    <row r="255" spans="2:7" ht="17.100000000000001" customHeight="1" x14ac:dyDescent="0.25">
      <c r="B255" s="30"/>
      <c r="C255" s="31"/>
      <c r="D255" s="32"/>
      <c r="E255" s="33"/>
      <c r="F255" s="33"/>
      <c r="G255" s="34"/>
    </row>
    <row r="256" spans="2:7" ht="17.100000000000001" customHeight="1" x14ac:dyDescent="0.25">
      <c r="B256" s="30"/>
      <c r="C256" s="31"/>
      <c r="D256" s="32"/>
      <c r="E256" s="33"/>
      <c r="F256" s="33"/>
      <c r="G256" s="34"/>
    </row>
    <row r="257" spans="2:7" ht="17.100000000000001" customHeight="1" x14ac:dyDescent="0.25">
      <c r="B257" s="30"/>
      <c r="C257" s="31"/>
      <c r="D257" s="32"/>
      <c r="E257" s="33"/>
      <c r="F257" s="33"/>
      <c r="G257" s="34"/>
    </row>
    <row r="258" spans="2:7" ht="17.100000000000001" customHeight="1" x14ac:dyDescent="0.25">
      <c r="B258" s="30"/>
      <c r="C258" s="31"/>
      <c r="D258" s="32"/>
      <c r="E258" s="33"/>
      <c r="F258" s="33"/>
      <c r="G258" s="34"/>
    </row>
    <row r="259" spans="2:7" ht="17.100000000000001" customHeight="1" x14ac:dyDescent="0.25">
      <c r="B259" s="30"/>
      <c r="C259" s="31"/>
      <c r="D259" s="32"/>
      <c r="E259" s="33"/>
      <c r="F259" s="33"/>
      <c r="G259" s="34"/>
    </row>
    <row r="260" spans="2:7" ht="17.100000000000001" customHeight="1" x14ac:dyDescent="0.25">
      <c r="B260" s="30"/>
      <c r="C260" s="31"/>
      <c r="D260" s="32"/>
      <c r="E260" s="33"/>
      <c r="F260" s="33"/>
      <c r="G260" s="34"/>
    </row>
    <row r="261" spans="2:7" ht="17.100000000000001" customHeight="1" x14ac:dyDescent="0.25">
      <c r="B261" s="30"/>
      <c r="C261" s="31"/>
      <c r="D261" s="32"/>
      <c r="E261" s="33"/>
      <c r="F261" s="33"/>
      <c r="G261" s="34"/>
    </row>
    <row r="262" spans="2:7" ht="17.100000000000001" customHeight="1" x14ac:dyDescent="0.25">
      <c r="B262" s="30"/>
      <c r="C262" s="31"/>
      <c r="D262" s="32"/>
      <c r="E262" s="33"/>
      <c r="F262" s="33"/>
      <c r="G262" s="34"/>
    </row>
    <row r="263" spans="2:7" ht="17.100000000000001" customHeight="1" x14ac:dyDescent="0.25">
      <c r="B263" s="30"/>
      <c r="C263" s="31"/>
      <c r="D263" s="32"/>
      <c r="E263" s="33"/>
      <c r="F263" s="33"/>
      <c r="G263" s="34"/>
    </row>
    <row r="264" spans="2:7" ht="17.100000000000001" customHeight="1" x14ac:dyDescent="0.25">
      <c r="B264" s="30"/>
      <c r="C264" s="31"/>
      <c r="D264" s="32"/>
      <c r="E264" s="33"/>
      <c r="F264" s="33"/>
      <c r="G264" s="34"/>
    </row>
    <row r="266" spans="2:7" ht="54.95" customHeight="1" x14ac:dyDescent="0.25">
      <c r="B266" s="35" t="s">
        <v>108</v>
      </c>
      <c r="C266" s="73"/>
      <c r="D266" s="73"/>
      <c r="E266" s="73"/>
      <c r="F266" s="73"/>
      <c r="G266" s="74"/>
    </row>
    <row r="267" spans="2:7" ht="29.1" customHeight="1" x14ac:dyDescent="0.25">
      <c r="B267" s="27"/>
      <c r="C267" s="22"/>
      <c r="D267" s="37" t="s">
        <v>72</v>
      </c>
      <c r="E267" s="38" t="s">
        <v>73</v>
      </c>
      <c r="F267" s="38" t="s">
        <v>74</v>
      </c>
      <c r="G267" s="39" t="s">
        <v>75</v>
      </c>
    </row>
    <row r="268" spans="2:7" ht="17.100000000000001" customHeight="1" x14ac:dyDescent="0.25">
      <c r="B268" s="29"/>
      <c r="C268" s="35" t="s">
        <v>81</v>
      </c>
      <c r="D268" s="51">
        <v>46</v>
      </c>
      <c r="E268" s="57">
        <f>D268/180*100</f>
        <v>25.555555555555554</v>
      </c>
      <c r="F268" s="57">
        <f t="shared" ref="F268:F269" si="16">E268</f>
        <v>25.555555555555554</v>
      </c>
      <c r="G268" s="53">
        <f>F268</f>
        <v>25.555555555555554</v>
      </c>
    </row>
    <row r="269" spans="2:7" ht="17.100000000000001" customHeight="1" x14ac:dyDescent="0.25">
      <c r="B269" s="29"/>
      <c r="C269" s="35" t="s">
        <v>82</v>
      </c>
      <c r="D269" s="51">
        <v>134</v>
      </c>
      <c r="E269" s="57">
        <f>D269/180*100</f>
        <v>74.444444444444443</v>
      </c>
      <c r="F269" s="57">
        <f t="shared" si="16"/>
        <v>74.444444444444443</v>
      </c>
      <c r="G269" s="53">
        <f t="shared" ref="G269" si="17">F269+G268</f>
        <v>100</v>
      </c>
    </row>
    <row r="270" spans="2:7" ht="17.100000000000001" customHeight="1" x14ac:dyDescent="0.25">
      <c r="B270" s="30"/>
      <c r="C270" s="40" t="s">
        <v>71</v>
      </c>
      <c r="D270" s="54">
        <f>SUM(D268:D269)</f>
        <v>180</v>
      </c>
      <c r="E270" s="55">
        <f>SUM(E268:E269)</f>
        <v>100</v>
      </c>
      <c r="F270" s="55">
        <v>100</v>
      </c>
      <c r="G270" s="56"/>
    </row>
    <row r="271" spans="2:7" ht="17.100000000000001" customHeight="1" x14ac:dyDescent="0.25">
      <c r="B271" s="30"/>
      <c r="C271" s="31"/>
      <c r="D271" s="32"/>
      <c r="E271" s="33"/>
      <c r="F271" s="33"/>
      <c r="G271" s="34"/>
    </row>
    <row r="272" spans="2:7" ht="17.100000000000001" customHeight="1" x14ac:dyDescent="0.25">
      <c r="B272" s="30"/>
      <c r="C272" s="31"/>
      <c r="D272" s="32"/>
      <c r="E272" s="33"/>
      <c r="F272" s="33"/>
      <c r="G272" s="34"/>
    </row>
    <row r="273" spans="2:7" ht="17.100000000000001" customHeight="1" x14ac:dyDescent="0.25">
      <c r="B273" s="30"/>
      <c r="C273" s="31"/>
      <c r="D273" s="32"/>
      <c r="E273" s="33"/>
      <c r="F273" s="33"/>
      <c r="G273" s="34"/>
    </row>
    <row r="274" spans="2:7" ht="17.100000000000001" customHeight="1" x14ac:dyDescent="0.25">
      <c r="B274" s="30"/>
      <c r="C274" s="31"/>
      <c r="D274" s="32"/>
      <c r="E274" s="33"/>
      <c r="F274" s="33"/>
      <c r="G274" s="34"/>
    </row>
    <row r="275" spans="2:7" ht="17.100000000000001" customHeight="1" x14ac:dyDescent="0.25">
      <c r="B275" s="30"/>
      <c r="C275" s="31"/>
      <c r="D275" s="32"/>
      <c r="E275" s="33"/>
      <c r="F275" s="33"/>
      <c r="G275" s="34"/>
    </row>
    <row r="276" spans="2:7" ht="17.100000000000001" customHeight="1" x14ac:dyDescent="0.25">
      <c r="B276" s="30"/>
      <c r="C276" s="31"/>
      <c r="D276" s="32"/>
      <c r="E276" s="33"/>
      <c r="F276" s="33"/>
      <c r="G276" s="34"/>
    </row>
    <row r="277" spans="2:7" ht="17.100000000000001" customHeight="1" x14ac:dyDescent="0.25">
      <c r="B277" s="30"/>
      <c r="C277" s="31"/>
      <c r="D277" s="32"/>
      <c r="E277" s="33"/>
      <c r="F277" s="33"/>
      <c r="G277" s="34"/>
    </row>
    <row r="278" spans="2:7" ht="17.100000000000001" customHeight="1" x14ac:dyDescent="0.25">
      <c r="B278" s="30"/>
      <c r="C278" s="31"/>
      <c r="D278" s="32"/>
      <c r="E278" s="33"/>
      <c r="F278" s="33"/>
      <c r="G278" s="34"/>
    </row>
    <row r="279" spans="2:7" ht="17.100000000000001" customHeight="1" x14ac:dyDescent="0.25">
      <c r="B279" s="30"/>
      <c r="C279" s="31"/>
      <c r="D279" s="32"/>
      <c r="E279" s="33"/>
      <c r="F279" s="33"/>
      <c r="G279" s="34"/>
    </row>
    <row r="280" spans="2:7" ht="17.100000000000001" customHeight="1" x14ac:dyDescent="0.25">
      <c r="B280" s="30"/>
      <c r="C280" s="31"/>
      <c r="D280" s="32"/>
      <c r="E280" s="33"/>
      <c r="F280" s="33"/>
      <c r="G280" s="34"/>
    </row>
    <row r="281" spans="2:7" ht="17.100000000000001" customHeight="1" x14ac:dyDescent="0.25">
      <c r="B281" s="30"/>
      <c r="C281" s="31"/>
      <c r="D281" s="32"/>
      <c r="E281" s="33"/>
      <c r="F281" s="33"/>
      <c r="G281" s="34"/>
    </row>
    <row r="282" spans="2:7" ht="17.100000000000001" customHeight="1" x14ac:dyDescent="0.25">
      <c r="B282" s="30"/>
      <c r="C282" s="31"/>
      <c r="D282" s="32"/>
      <c r="E282" s="33"/>
      <c r="F282" s="33"/>
      <c r="G282" s="34"/>
    </row>
    <row r="283" spans="2:7" ht="17.100000000000001" customHeight="1" x14ac:dyDescent="0.25">
      <c r="B283" s="30"/>
      <c r="C283" s="31"/>
      <c r="D283" s="32"/>
      <c r="E283" s="33"/>
      <c r="F283" s="33"/>
      <c r="G283" s="34"/>
    </row>
    <row r="284" spans="2:7" ht="17.100000000000001" customHeight="1" x14ac:dyDescent="0.25">
      <c r="B284" s="30"/>
      <c r="C284" s="31"/>
      <c r="D284" s="32"/>
      <c r="E284" s="33"/>
      <c r="F284" s="33"/>
      <c r="G284" s="34"/>
    </row>
    <row r="285" spans="2:7" ht="17.100000000000001" customHeight="1" x14ac:dyDescent="0.25">
      <c r="B285" s="30"/>
      <c r="C285" s="31"/>
      <c r="D285" s="32"/>
      <c r="E285" s="33"/>
      <c r="F285" s="33"/>
      <c r="G285" s="34"/>
    </row>
    <row r="286" spans="2:7" ht="17.100000000000001" customHeight="1" x14ac:dyDescent="0.25">
      <c r="B286" s="30"/>
      <c r="C286" s="31"/>
      <c r="D286" s="32"/>
      <c r="E286" s="33"/>
      <c r="F286" s="33"/>
      <c r="G286" s="34"/>
    </row>
    <row r="287" spans="2:7" ht="17.100000000000001" customHeight="1" x14ac:dyDescent="0.25">
      <c r="B287" s="30"/>
      <c r="C287" s="31"/>
      <c r="D287" s="32"/>
      <c r="E287" s="33"/>
      <c r="F287" s="33"/>
      <c r="G287" s="34"/>
    </row>
    <row r="289" spans="2:7" ht="36" customHeight="1" x14ac:dyDescent="0.25">
      <c r="B289" s="35" t="s">
        <v>109</v>
      </c>
      <c r="C289" s="73"/>
      <c r="D289" s="73"/>
      <c r="E289" s="73"/>
      <c r="F289" s="73"/>
      <c r="G289" s="74"/>
    </row>
    <row r="290" spans="2:7" ht="29.1" customHeight="1" x14ac:dyDescent="0.25">
      <c r="B290" s="27"/>
      <c r="C290" s="22"/>
      <c r="D290" s="37" t="s">
        <v>72</v>
      </c>
      <c r="E290" s="38" t="s">
        <v>73</v>
      </c>
      <c r="F290" s="38" t="s">
        <v>74</v>
      </c>
      <c r="G290" s="39" t="s">
        <v>75</v>
      </c>
    </row>
    <row r="291" spans="2:7" ht="17.100000000000001" customHeight="1" x14ac:dyDescent="0.25">
      <c r="B291" s="29"/>
      <c r="C291" s="35" t="s">
        <v>81</v>
      </c>
      <c r="D291" s="51">
        <v>43</v>
      </c>
      <c r="E291" s="57">
        <f>D291/46*100</f>
        <v>93.478260869565219</v>
      </c>
      <c r="F291" s="57">
        <f t="shared" ref="F291:F292" si="18">E291</f>
        <v>93.478260869565219</v>
      </c>
      <c r="G291" s="53">
        <f>F291</f>
        <v>93.478260869565219</v>
      </c>
    </row>
    <row r="292" spans="2:7" ht="17.100000000000001" customHeight="1" x14ac:dyDescent="0.25">
      <c r="B292" s="29"/>
      <c r="C292" s="35" t="s">
        <v>82</v>
      </c>
      <c r="D292" s="51">
        <v>3</v>
      </c>
      <c r="E292" s="57">
        <f>D292/46*100</f>
        <v>6.5217391304347823</v>
      </c>
      <c r="F292" s="57">
        <f t="shared" si="18"/>
        <v>6.5217391304347823</v>
      </c>
      <c r="G292" s="53">
        <f t="shared" ref="G292" si="19">F292+G291</f>
        <v>100</v>
      </c>
    </row>
    <row r="293" spans="2:7" ht="17.100000000000001" customHeight="1" x14ac:dyDescent="0.25">
      <c r="B293" s="30"/>
      <c r="C293" s="40" t="s">
        <v>71</v>
      </c>
      <c r="D293" s="54">
        <f>SUM(D291:D292)</f>
        <v>46</v>
      </c>
      <c r="E293" s="55">
        <f>SUM(E291:E292)</f>
        <v>100</v>
      </c>
      <c r="F293" s="55">
        <f>SUM(F291:F292)</f>
        <v>100</v>
      </c>
      <c r="G293" s="56"/>
    </row>
    <row r="294" spans="2:7" ht="17.100000000000001" customHeight="1" x14ac:dyDescent="0.25">
      <c r="B294" s="30"/>
      <c r="C294" s="31"/>
      <c r="D294" s="32"/>
      <c r="E294" s="33"/>
      <c r="F294" s="33"/>
      <c r="G294" s="34"/>
    </row>
    <row r="295" spans="2:7" ht="17.100000000000001" customHeight="1" x14ac:dyDescent="0.25">
      <c r="B295" s="30"/>
      <c r="C295" s="31"/>
      <c r="D295" s="32"/>
      <c r="E295" s="33"/>
      <c r="F295" s="33"/>
      <c r="G295" s="34"/>
    </row>
    <row r="296" spans="2:7" ht="17.100000000000001" customHeight="1" x14ac:dyDescent="0.25">
      <c r="B296" s="30"/>
      <c r="C296" s="31"/>
      <c r="D296" s="32"/>
      <c r="E296" s="33"/>
      <c r="F296" s="33"/>
      <c r="G296" s="34"/>
    </row>
    <row r="297" spans="2:7" ht="17.100000000000001" customHeight="1" x14ac:dyDescent="0.25">
      <c r="B297" s="30"/>
      <c r="C297" s="31"/>
      <c r="D297" s="32"/>
      <c r="E297" s="33"/>
      <c r="F297" s="33"/>
      <c r="G297" s="34"/>
    </row>
    <row r="298" spans="2:7" ht="17.100000000000001" customHeight="1" x14ac:dyDescent="0.25">
      <c r="B298" s="30"/>
      <c r="C298" s="31"/>
      <c r="D298" s="32"/>
      <c r="E298" s="33"/>
      <c r="F298" s="33"/>
      <c r="G298" s="34"/>
    </row>
    <row r="299" spans="2:7" ht="17.100000000000001" customHeight="1" x14ac:dyDescent="0.25">
      <c r="B299" s="30"/>
      <c r="C299" s="31"/>
      <c r="D299" s="32"/>
      <c r="E299" s="33"/>
      <c r="F299" s="33"/>
      <c r="G299" s="34"/>
    </row>
    <row r="300" spans="2:7" ht="17.100000000000001" customHeight="1" x14ac:dyDescent="0.25">
      <c r="B300" s="30"/>
      <c r="C300" s="31"/>
      <c r="D300" s="32"/>
      <c r="E300" s="33"/>
      <c r="F300" s="33"/>
      <c r="G300" s="34"/>
    </row>
    <row r="301" spans="2:7" ht="17.100000000000001" customHeight="1" x14ac:dyDescent="0.25">
      <c r="B301" s="30"/>
      <c r="C301" s="31"/>
      <c r="D301" s="32"/>
      <c r="E301" s="33"/>
      <c r="F301" s="33"/>
      <c r="G301" s="34"/>
    </row>
    <row r="302" spans="2:7" ht="17.100000000000001" customHeight="1" x14ac:dyDescent="0.25">
      <c r="B302" s="30"/>
      <c r="C302" s="31"/>
      <c r="D302" s="32"/>
      <c r="E302" s="33"/>
      <c r="F302" s="33"/>
      <c r="G302" s="34"/>
    </row>
    <row r="303" spans="2:7" ht="17.100000000000001" customHeight="1" x14ac:dyDescent="0.25">
      <c r="B303" s="30"/>
      <c r="C303" s="31"/>
      <c r="D303" s="32"/>
      <c r="E303" s="33"/>
      <c r="F303" s="33"/>
      <c r="G303" s="34"/>
    </row>
    <row r="304" spans="2:7" ht="17.100000000000001" customHeight="1" x14ac:dyDescent="0.25">
      <c r="B304" s="30"/>
      <c r="C304" s="31"/>
      <c r="D304" s="32"/>
      <c r="E304" s="33"/>
      <c r="F304" s="33"/>
      <c r="G304" s="34"/>
    </row>
    <row r="305" spans="2:7" ht="17.100000000000001" customHeight="1" x14ac:dyDescent="0.25">
      <c r="B305" s="30"/>
      <c r="C305" s="31"/>
      <c r="D305" s="32"/>
      <c r="E305" s="33"/>
      <c r="F305" s="33"/>
      <c r="G305" s="34"/>
    </row>
    <row r="306" spans="2:7" ht="17.100000000000001" customHeight="1" x14ac:dyDescent="0.25">
      <c r="B306" s="30"/>
      <c r="C306" s="31"/>
      <c r="D306" s="32"/>
      <c r="E306" s="33"/>
      <c r="F306" s="33"/>
      <c r="G306" s="34"/>
    </row>
    <row r="307" spans="2:7" ht="17.100000000000001" customHeight="1" x14ac:dyDescent="0.25">
      <c r="B307" s="30"/>
      <c r="C307" s="31"/>
      <c r="D307" s="32"/>
      <c r="E307" s="33"/>
      <c r="F307" s="33"/>
      <c r="G307" s="34"/>
    </row>
    <row r="308" spans="2:7" ht="17.100000000000001" customHeight="1" x14ac:dyDescent="0.25">
      <c r="B308" s="30"/>
      <c r="C308" s="31"/>
      <c r="D308" s="32"/>
      <c r="E308" s="33"/>
      <c r="F308" s="33"/>
      <c r="G308" s="34"/>
    </row>
    <row r="309" spans="2:7" ht="17.100000000000001" customHeight="1" x14ac:dyDescent="0.25">
      <c r="B309" s="30"/>
      <c r="C309" s="31"/>
      <c r="D309" s="32"/>
      <c r="E309" s="33"/>
      <c r="F309" s="33"/>
      <c r="G309" s="34"/>
    </row>
    <row r="310" spans="2:7" ht="17.100000000000001" customHeight="1" x14ac:dyDescent="0.25">
      <c r="B310" s="30"/>
      <c r="C310" s="31"/>
      <c r="D310" s="32"/>
      <c r="E310" s="33"/>
      <c r="F310" s="33"/>
      <c r="G310" s="34"/>
    </row>
    <row r="312" spans="2:7" ht="54.95" customHeight="1" x14ac:dyDescent="0.25">
      <c r="B312" s="35" t="s">
        <v>110</v>
      </c>
      <c r="C312" s="73"/>
      <c r="D312" s="73"/>
      <c r="E312" s="73"/>
      <c r="F312" s="73"/>
      <c r="G312" s="74"/>
    </row>
    <row r="313" spans="2:7" ht="29.1" customHeight="1" x14ac:dyDescent="0.25">
      <c r="B313" s="27"/>
      <c r="C313" s="22"/>
      <c r="D313" s="37" t="s">
        <v>72</v>
      </c>
      <c r="E313" s="38" t="s">
        <v>73</v>
      </c>
      <c r="F313" s="38" t="s">
        <v>74</v>
      </c>
      <c r="G313" s="39" t="s">
        <v>75</v>
      </c>
    </row>
    <row r="314" spans="2:7" ht="17.100000000000001" customHeight="1" x14ac:dyDescent="0.25">
      <c r="B314" s="29"/>
      <c r="C314" s="35" t="s">
        <v>81</v>
      </c>
      <c r="D314" s="51">
        <v>75</v>
      </c>
      <c r="E314" s="57">
        <f>D314/113*100</f>
        <v>66.371681415929203</v>
      </c>
      <c r="F314" s="57">
        <f t="shared" ref="F314:F315" si="20">E314</f>
        <v>66.371681415929203</v>
      </c>
      <c r="G314" s="53">
        <f>F314</f>
        <v>66.371681415929203</v>
      </c>
    </row>
    <row r="315" spans="2:7" ht="17.100000000000001" customHeight="1" x14ac:dyDescent="0.25">
      <c r="B315" s="29"/>
      <c r="C315" s="35" t="s">
        <v>82</v>
      </c>
      <c r="D315" s="51">
        <v>38</v>
      </c>
      <c r="E315" s="57">
        <f>D315/113*100</f>
        <v>33.628318584070797</v>
      </c>
      <c r="F315" s="57">
        <f t="shared" si="20"/>
        <v>33.628318584070797</v>
      </c>
      <c r="G315" s="53">
        <f t="shared" ref="G315" si="21">F315+G314</f>
        <v>100</v>
      </c>
    </row>
    <row r="316" spans="2:7" ht="17.100000000000001" customHeight="1" x14ac:dyDescent="0.25">
      <c r="B316" s="30"/>
      <c r="C316" s="40" t="s">
        <v>71</v>
      </c>
      <c r="D316" s="54">
        <f>SUM(D314:D315)</f>
        <v>113</v>
      </c>
      <c r="E316" s="55">
        <f>SUM(E314:E315)</f>
        <v>100</v>
      </c>
      <c r="F316" s="55">
        <v>100</v>
      </c>
      <c r="G316" s="56"/>
    </row>
    <row r="317" spans="2:7" ht="17.100000000000001" customHeight="1" x14ac:dyDescent="0.25">
      <c r="B317" s="30"/>
      <c r="C317" s="31"/>
      <c r="D317" s="32"/>
      <c r="E317" s="33"/>
      <c r="F317" s="33"/>
      <c r="G317" s="34"/>
    </row>
    <row r="318" spans="2:7" ht="17.100000000000001" customHeight="1" x14ac:dyDescent="0.25">
      <c r="B318" s="30"/>
      <c r="C318" s="31"/>
      <c r="D318" s="32"/>
      <c r="E318" s="33"/>
      <c r="F318" s="33"/>
      <c r="G318" s="34"/>
    </row>
    <row r="319" spans="2:7" ht="17.100000000000001" customHeight="1" x14ac:dyDescent="0.25">
      <c r="B319" s="30"/>
      <c r="C319" s="31"/>
      <c r="D319" s="32"/>
      <c r="E319" s="33"/>
      <c r="F319" s="33"/>
      <c r="G319" s="34"/>
    </row>
    <row r="320" spans="2:7" ht="17.100000000000001" customHeight="1" x14ac:dyDescent="0.25">
      <c r="B320" s="30"/>
      <c r="C320" s="31"/>
      <c r="D320" s="32"/>
      <c r="E320" s="33"/>
      <c r="F320" s="33"/>
      <c r="G320" s="34"/>
    </row>
    <row r="321" spans="2:7" ht="17.100000000000001" customHeight="1" x14ac:dyDescent="0.25">
      <c r="B321" s="30"/>
      <c r="C321" s="31"/>
      <c r="D321" s="32"/>
      <c r="E321" s="33"/>
      <c r="F321" s="33"/>
      <c r="G321" s="34"/>
    </row>
    <row r="322" spans="2:7" ht="17.100000000000001" customHeight="1" x14ac:dyDescent="0.25">
      <c r="B322" s="30"/>
      <c r="C322" s="31"/>
      <c r="D322" s="32"/>
      <c r="E322" s="33"/>
      <c r="F322" s="33"/>
      <c r="G322" s="34"/>
    </row>
    <row r="323" spans="2:7" ht="17.100000000000001" customHeight="1" x14ac:dyDescent="0.25">
      <c r="B323" s="30"/>
      <c r="C323" s="31"/>
      <c r="D323" s="32"/>
      <c r="E323" s="33"/>
      <c r="F323" s="33"/>
      <c r="G323" s="34"/>
    </row>
    <row r="324" spans="2:7" ht="17.100000000000001" customHeight="1" x14ac:dyDescent="0.25">
      <c r="B324" s="30"/>
      <c r="C324" s="31"/>
      <c r="D324" s="32"/>
      <c r="E324" s="33"/>
      <c r="F324" s="33"/>
      <c r="G324" s="34"/>
    </row>
    <row r="325" spans="2:7" ht="17.100000000000001" customHeight="1" x14ac:dyDescent="0.25">
      <c r="B325" s="30"/>
      <c r="C325" s="31"/>
      <c r="D325" s="32"/>
      <c r="E325" s="33"/>
      <c r="F325" s="33"/>
      <c r="G325" s="34"/>
    </row>
    <row r="326" spans="2:7" ht="17.100000000000001" customHeight="1" x14ac:dyDescent="0.25">
      <c r="B326" s="30"/>
      <c r="C326" s="31"/>
      <c r="D326" s="32"/>
      <c r="E326" s="33"/>
      <c r="F326" s="33"/>
      <c r="G326" s="34"/>
    </row>
    <row r="327" spans="2:7" ht="17.100000000000001" customHeight="1" x14ac:dyDescent="0.25">
      <c r="B327" s="30"/>
      <c r="C327" s="31"/>
      <c r="D327" s="32"/>
      <c r="E327" s="33"/>
      <c r="F327" s="33"/>
      <c r="G327" s="34"/>
    </row>
    <row r="328" spans="2:7" ht="17.100000000000001" customHeight="1" x14ac:dyDescent="0.25">
      <c r="B328" s="30"/>
      <c r="C328" s="31"/>
      <c r="D328" s="32"/>
      <c r="E328" s="33"/>
      <c r="F328" s="33"/>
      <c r="G328" s="34"/>
    </row>
    <row r="329" spans="2:7" ht="17.100000000000001" customHeight="1" x14ac:dyDescent="0.25">
      <c r="B329" s="30"/>
      <c r="C329" s="31"/>
      <c r="D329" s="32"/>
      <c r="E329" s="33"/>
      <c r="F329" s="33"/>
      <c r="G329" s="34"/>
    </row>
    <row r="330" spans="2:7" ht="17.100000000000001" customHeight="1" x14ac:dyDescent="0.25">
      <c r="B330" s="30"/>
      <c r="C330" s="31"/>
      <c r="D330" s="32"/>
      <c r="E330" s="33"/>
      <c r="F330" s="33"/>
      <c r="G330" s="34"/>
    </row>
    <row r="331" spans="2:7" ht="17.100000000000001" customHeight="1" x14ac:dyDescent="0.25">
      <c r="B331" s="30"/>
      <c r="C331" s="31"/>
      <c r="D331" s="32"/>
      <c r="E331" s="33"/>
      <c r="F331" s="33"/>
      <c r="G331" s="34"/>
    </row>
    <row r="332" spans="2:7" ht="17.100000000000001" customHeight="1" x14ac:dyDescent="0.25">
      <c r="B332" s="30"/>
      <c r="C332" s="31"/>
      <c r="D332" s="32"/>
      <c r="E332" s="33"/>
      <c r="F332" s="33"/>
      <c r="G332" s="34"/>
    </row>
    <row r="333" spans="2:7" ht="17.100000000000001" customHeight="1" x14ac:dyDescent="0.25">
      <c r="B333" s="30"/>
      <c r="C333" s="31"/>
      <c r="D333" s="32"/>
      <c r="E333" s="33"/>
      <c r="F333" s="33"/>
      <c r="G333" s="34"/>
    </row>
    <row r="335" spans="2:7" ht="36" customHeight="1" x14ac:dyDescent="0.25">
      <c r="B335" s="35" t="s">
        <v>111</v>
      </c>
      <c r="C335" s="73"/>
      <c r="D335" s="73"/>
      <c r="E335" s="73"/>
      <c r="F335" s="73"/>
      <c r="G335" s="74"/>
    </row>
    <row r="336" spans="2:7" ht="29.1" customHeight="1" x14ac:dyDescent="0.25">
      <c r="B336" s="27"/>
      <c r="C336" s="22"/>
      <c r="D336" s="37" t="s">
        <v>72</v>
      </c>
      <c r="E336" s="38" t="s">
        <v>73</v>
      </c>
      <c r="F336" s="38" t="s">
        <v>74</v>
      </c>
      <c r="G336" s="39" t="s">
        <v>75</v>
      </c>
    </row>
    <row r="337" spans="2:7" ht="17.100000000000001" customHeight="1" x14ac:dyDescent="0.25">
      <c r="B337" s="28"/>
      <c r="C337" s="44" t="s">
        <v>93</v>
      </c>
      <c r="D337" s="45">
        <v>75</v>
      </c>
      <c r="E337" s="58">
        <v>41.666666666666671</v>
      </c>
      <c r="F337" s="58">
        <v>41.666666666666671</v>
      </c>
      <c r="G337" s="47">
        <v>41.666666666666671</v>
      </c>
    </row>
    <row r="338" spans="2:7" ht="17.100000000000001" customHeight="1" x14ac:dyDescent="0.25">
      <c r="B338" s="29"/>
      <c r="C338" s="35" t="s">
        <v>81</v>
      </c>
      <c r="D338" s="51">
        <v>42</v>
      </c>
      <c r="E338" s="57">
        <v>23.333333333333332</v>
      </c>
      <c r="F338" s="57">
        <v>23.333333333333332</v>
      </c>
      <c r="G338" s="53">
        <v>65</v>
      </c>
    </row>
    <row r="339" spans="2:7" ht="17.100000000000001" customHeight="1" x14ac:dyDescent="0.25">
      <c r="B339" s="29"/>
      <c r="C339" s="35" t="s">
        <v>82</v>
      </c>
      <c r="D339" s="51">
        <v>63</v>
      </c>
      <c r="E339" s="57">
        <v>35</v>
      </c>
      <c r="F339" s="57">
        <v>35</v>
      </c>
      <c r="G339" s="53">
        <v>100</v>
      </c>
    </row>
    <row r="340" spans="2:7" ht="17.100000000000001" customHeight="1" x14ac:dyDescent="0.25">
      <c r="B340" s="30"/>
      <c r="C340" s="40" t="s">
        <v>71</v>
      </c>
      <c r="D340" s="54">
        <v>180</v>
      </c>
      <c r="E340" s="55">
        <v>100</v>
      </c>
      <c r="F340" s="55">
        <v>100</v>
      </c>
      <c r="G340" s="56"/>
    </row>
    <row r="341" spans="2:7" ht="17.100000000000001" customHeight="1" x14ac:dyDescent="0.25">
      <c r="B341" s="30"/>
      <c r="C341" s="31"/>
      <c r="D341" s="32"/>
      <c r="E341" s="33"/>
      <c r="F341" s="33"/>
      <c r="G341" s="34"/>
    </row>
    <row r="342" spans="2:7" ht="17.100000000000001" customHeight="1" x14ac:dyDescent="0.25">
      <c r="B342" s="30"/>
      <c r="C342" s="31"/>
      <c r="D342" s="32"/>
      <c r="E342" s="33"/>
      <c r="F342" s="33"/>
      <c r="G342" s="34"/>
    </row>
    <row r="343" spans="2:7" ht="17.100000000000001" customHeight="1" x14ac:dyDescent="0.25">
      <c r="B343" s="30"/>
      <c r="C343" s="31"/>
      <c r="D343" s="32"/>
      <c r="E343" s="33"/>
      <c r="F343" s="33"/>
      <c r="G343" s="34"/>
    </row>
    <row r="344" spans="2:7" ht="17.100000000000001" customHeight="1" x14ac:dyDescent="0.25">
      <c r="B344" s="30"/>
      <c r="C344" s="31"/>
      <c r="D344" s="32"/>
      <c r="E344" s="33"/>
      <c r="F344" s="33"/>
      <c r="G344" s="34"/>
    </row>
    <row r="345" spans="2:7" ht="17.100000000000001" customHeight="1" x14ac:dyDescent="0.25">
      <c r="B345" s="30"/>
      <c r="C345" s="31"/>
      <c r="D345" s="32"/>
      <c r="E345" s="33"/>
      <c r="F345" s="33"/>
      <c r="G345" s="34"/>
    </row>
    <row r="346" spans="2:7" ht="17.100000000000001" customHeight="1" x14ac:dyDescent="0.25">
      <c r="B346" s="30"/>
      <c r="C346" s="31"/>
      <c r="D346" s="32"/>
      <c r="E346" s="33"/>
      <c r="F346" s="33"/>
      <c r="G346" s="34"/>
    </row>
    <row r="347" spans="2:7" ht="17.100000000000001" customHeight="1" x14ac:dyDescent="0.25">
      <c r="B347" s="30"/>
      <c r="C347" s="31"/>
      <c r="D347" s="32"/>
      <c r="E347" s="33"/>
      <c r="F347" s="33"/>
      <c r="G347" s="34"/>
    </row>
    <row r="348" spans="2:7" ht="17.100000000000001" customHeight="1" x14ac:dyDescent="0.25">
      <c r="B348" s="30"/>
      <c r="C348" s="31"/>
      <c r="D348" s="32"/>
      <c r="E348" s="33"/>
      <c r="F348" s="33"/>
      <c r="G348" s="34"/>
    </row>
    <row r="349" spans="2:7" ht="17.100000000000001" customHeight="1" x14ac:dyDescent="0.25">
      <c r="B349" s="30"/>
      <c r="C349" s="31"/>
      <c r="D349" s="32"/>
      <c r="E349" s="33"/>
      <c r="F349" s="33"/>
      <c r="G349" s="34"/>
    </row>
    <row r="350" spans="2:7" ht="17.100000000000001" customHeight="1" x14ac:dyDescent="0.25">
      <c r="B350" s="30"/>
      <c r="C350" s="31"/>
      <c r="D350" s="32"/>
      <c r="E350" s="33"/>
      <c r="F350" s="33"/>
      <c r="G350" s="34"/>
    </row>
    <row r="351" spans="2:7" ht="17.100000000000001" customHeight="1" x14ac:dyDescent="0.25">
      <c r="B351" s="30"/>
      <c r="C351" s="31"/>
      <c r="D351" s="32"/>
      <c r="E351" s="33"/>
      <c r="F351" s="33"/>
      <c r="G351" s="34"/>
    </row>
    <row r="352" spans="2:7" ht="17.100000000000001" customHeight="1" x14ac:dyDescent="0.25">
      <c r="B352" s="30"/>
      <c r="C352" s="31"/>
      <c r="D352" s="32"/>
      <c r="E352" s="33"/>
      <c r="F352" s="33"/>
      <c r="G352" s="34"/>
    </row>
    <row r="353" spans="2:7" ht="17.100000000000001" customHeight="1" x14ac:dyDescent="0.25">
      <c r="B353" s="30"/>
      <c r="C353" s="31"/>
      <c r="D353" s="32"/>
      <c r="E353" s="33"/>
      <c r="F353" s="33"/>
      <c r="G353" s="34"/>
    </row>
    <row r="354" spans="2:7" ht="17.100000000000001" customHeight="1" x14ac:dyDescent="0.25">
      <c r="B354" s="30"/>
      <c r="C354" s="31"/>
      <c r="D354" s="32"/>
      <c r="E354" s="33"/>
      <c r="F354" s="33"/>
      <c r="G354" s="34"/>
    </row>
    <row r="355" spans="2:7" ht="17.100000000000001" customHeight="1" x14ac:dyDescent="0.25">
      <c r="B355" s="30"/>
      <c r="C355" s="31"/>
      <c r="D355" s="32"/>
      <c r="E355" s="33"/>
      <c r="F355" s="33"/>
      <c r="G355" s="34"/>
    </row>
    <row r="356" spans="2:7" ht="17.100000000000001" customHeight="1" x14ac:dyDescent="0.25">
      <c r="B356" s="30"/>
      <c r="C356" s="31"/>
      <c r="D356" s="32"/>
      <c r="E356" s="33"/>
      <c r="F356" s="33"/>
      <c r="G356" s="34"/>
    </row>
    <row r="357" spans="2:7" ht="17.100000000000001" customHeight="1" x14ac:dyDescent="0.25">
      <c r="B357" s="30"/>
      <c r="C357" s="31"/>
      <c r="D357" s="32"/>
      <c r="E357" s="33"/>
      <c r="F357" s="33"/>
      <c r="G357" s="34"/>
    </row>
    <row r="359" spans="2:7" ht="21" customHeight="1" x14ac:dyDescent="0.25">
      <c r="B359" s="35" t="s">
        <v>112</v>
      </c>
      <c r="C359" s="73"/>
      <c r="D359" s="73"/>
      <c r="E359" s="73"/>
      <c r="F359" s="73"/>
      <c r="G359" s="74"/>
    </row>
    <row r="360" spans="2:7" ht="29.1" customHeight="1" x14ac:dyDescent="0.25">
      <c r="B360" s="27"/>
      <c r="C360" s="22"/>
      <c r="D360" s="37" t="s">
        <v>72</v>
      </c>
      <c r="E360" s="38" t="s">
        <v>73</v>
      </c>
      <c r="F360" s="38" t="s">
        <v>74</v>
      </c>
      <c r="G360" s="39" t="s">
        <v>75</v>
      </c>
    </row>
    <row r="361" spans="2:7" ht="17.100000000000001" customHeight="1" x14ac:dyDescent="0.25">
      <c r="B361" s="28"/>
      <c r="C361" s="44" t="s">
        <v>93</v>
      </c>
      <c r="D361" s="45">
        <v>87</v>
      </c>
      <c r="E361" s="58">
        <v>48.333333333333336</v>
      </c>
      <c r="F361" s="58">
        <v>48.333333333333336</v>
      </c>
      <c r="G361" s="47">
        <v>48.333333333333336</v>
      </c>
    </row>
    <row r="362" spans="2:7" ht="17.100000000000001" customHeight="1" x14ac:dyDescent="0.25">
      <c r="B362" s="29"/>
      <c r="C362" s="35" t="s">
        <v>94</v>
      </c>
      <c r="D362" s="51">
        <v>10</v>
      </c>
      <c r="E362" s="57">
        <v>5.5555555555555554</v>
      </c>
      <c r="F362" s="57">
        <v>5.5555555555555554</v>
      </c>
      <c r="G362" s="53">
        <v>53.888888888888886</v>
      </c>
    </row>
    <row r="363" spans="2:7" ht="17.100000000000001" customHeight="1" x14ac:dyDescent="0.25">
      <c r="B363" s="29"/>
      <c r="C363" s="35" t="s">
        <v>95</v>
      </c>
      <c r="D363" s="51">
        <v>25</v>
      </c>
      <c r="E363" s="57">
        <v>13.888888888888889</v>
      </c>
      <c r="F363" s="57">
        <v>13.888888888888889</v>
      </c>
      <c r="G363" s="53">
        <v>67.777777777777786</v>
      </c>
    </row>
    <row r="364" spans="2:7" ht="17.100000000000001" customHeight="1" x14ac:dyDescent="0.25">
      <c r="B364" s="29"/>
      <c r="C364" s="35" t="s">
        <v>96</v>
      </c>
      <c r="D364" s="51">
        <v>58</v>
      </c>
      <c r="E364" s="57">
        <v>32.222222222222221</v>
      </c>
      <c r="F364" s="57">
        <v>32.222222222222221</v>
      </c>
      <c r="G364" s="53">
        <v>100</v>
      </c>
    </row>
    <row r="365" spans="2:7" ht="17.100000000000001" customHeight="1" x14ac:dyDescent="0.25">
      <c r="B365" s="30"/>
      <c r="C365" s="40" t="s">
        <v>71</v>
      </c>
      <c r="D365" s="54">
        <v>180</v>
      </c>
      <c r="E365" s="55">
        <v>100</v>
      </c>
      <c r="F365" s="55">
        <v>100</v>
      </c>
      <c r="G365" s="56"/>
    </row>
    <row r="366" spans="2:7" ht="17.100000000000001" customHeight="1" x14ac:dyDescent="0.25">
      <c r="B366" s="30"/>
      <c r="C366" s="31"/>
      <c r="D366" s="32"/>
      <c r="E366" s="33"/>
      <c r="F366" s="33"/>
      <c r="G366" s="34"/>
    </row>
    <row r="367" spans="2:7" ht="17.100000000000001" customHeight="1" x14ac:dyDescent="0.25">
      <c r="B367" s="30"/>
      <c r="C367" s="31"/>
      <c r="D367" s="32"/>
      <c r="E367" s="33"/>
      <c r="F367" s="33"/>
      <c r="G367" s="34"/>
    </row>
    <row r="368" spans="2:7" ht="17.100000000000001" customHeight="1" x14ac:dyDescent="0.25">
      <c r="B368" s="30"/>
      <c r="C368" s="31"/>
      <c r="D368" s="32"/>
      <c r="E368" s="33"/>
      <c r="F368" s="33"/>
      <c r="G368" s="34"/>
    </row>
    <row r="369" spans="2:7" ht="17.100000000000001" customHeight="1" x14ac:dyDescent="0.25">
      <c r="B369" s="30"/>
      <c r="C369" s="31"/>
      <c r="D369" s="32"/>
      <c r="E369" s="33"/>
      <c r="F369" s="33"/>
      <c r="G369" s="34"/>
    </row>
    <row r="370" spans="2:7" ht="17.100000000000001" customHeight="1" x14ac:dyDescent="0.25">
      <c r="B370" s="30"/>
      <c r="C370" s="31"/>
      <c r="D370" s="32"/>
      <c r="E370" s="33"/>
      <c r="F370" s="33"/>
      <c r="G370" s="34"/>
    </row>
    <row r="371" spans="2:7" ht="17.100000000000001" customHeight="1" x14ac:dyDescent="0.25">
      <c r="B371" s="30"/>
      <c r="C371" s="31"/>
      <c r="D371" s="32"/>
      <c r="E371" s="33"/>
      <c r="F371" s="33"/>
      <c r="G371" s="34"/>
    </row>
    <row r="372" spans="2:7" ht="17.100000000000001" customHeight="1" x14ac:dyDescent="0.25">
      <c r="B372" s="30"/>
      <c r="C372" s="31"/>
      <c r="D372" s="32"/>
      <c r="E372" s="33"/>
      <c r="F372" s="33"/>
      <c r="G372" s="34"/>
    </row>
    <row r="373" spans="2:7" ht="17.100000000000001" customHeight="1" x14ac:dyDescent="0.25">
      <c r="B373" s="30"/>
      <c r="C373" s="31"/>
      <c r="D373" s="32"/>
      <c r="E373" s="33"/>
      <c r="F373" s="33"/>
      <c r="G373" s="34"/>
    </row>
    <row r="374" spans="2:7" ht="17.100000000000001" customHeight="1" x14ac:dyDescent="0.25">
      <c r="B374" s="30"/>
      <c r="C374" s="31"/>
      <c r="D374" s="32"/>
      <c r="E374" s="33"/>
      <c r="F374" s="33"/>
      <c r="G374" s="34"/>
    </row>
    <row r="375" spans="2:7" ht="17.100000000000001" customHeight="1" x14ac:dyDescent="0.25">
      <c r="B375" s="30"/>
      <c r="C375" s="31"/>
      <c r="D375" s="32"/>
      <c r="E375" s="33"/>
      <c r="F375" s="33"/>
      <c r="G375" s="34"/>
    </row>
    <row r="376" spans="2:7" ht="17.100000000000001" customHeight="1" x14ac:dyDescent="0.25">
      <c r="B376" s="30"/>
      <c r="C376" s="31"/>
      <c r="D376" s="32"/>
      <c r="E376" s="33"/>
      <c r="F376" s="33"/>
      <c r="G376" s="34"/>
    </row>
    <row r="377" spans="2:7" ht="17.100000000000001" customHeight="1" x14ac:dyDescent="0.25">
      <c r="B377" s="30"/>
      <c r="C377" s="31"/>
      <c r="D377" s="32"/>
      <c r="E377" s="33"/>
      <c r="F377" s="33"/>
      <c r="G377" s="34"/>
    </row>
    <row r="378" spans="2:7" ht="17.100000000000001" customHeight="1" x14ac:dyDescent="0.25">
      <c r="B378" s="30"/>
      <c r="C378" s="31"/>
      <c r="D378" s="32"/>
      <c r="E378" s="33"/>
      <c r="F378" s="33"/>
      <c r="G378" s="34"/>
    </row>
    <row r="379" spans="2:7" ht="17.100000000000001" customHeight="1" x14ac:dyDescent="0.25">
      <c r="B379" s="30"/>
      <c r="C379" s="31"/>
      <c r="D379" s="32"/>
      <c r="E379" s="33"/>
      <c r="F379" s="33"/>
      <c r="G379" s="34"/>
    </row>
    <row r="380" spans="2:7" ht="17.100000000000001" customHeight="1" x14ac:dyDescent="0.25">
      <c r="B380" s="30"/>
      <c r="C380" s="31"/>
      <c r="D380" s="32"/>
      <c r="E380" s="33"/>
      <c r="F380" s="33"/>
      <c r="G380" s="34"/>
    </row>
    <row r="381" spans="2:7" ht="17.100000000000001" customHeight="1" x14ac:dyDescent="0.25">
      <c r="B381" s="30"/>
      <c r="C381" s="31"/>
      <c r="D381" s="32"/>
      <c r="E381" s="33"/>
      <c r="F381" s="33"/>
      <c r="G381" s="34"/>
    </row>
    <row r="382" spans="2:7" ht="17.100000000000001" customHeight="1" x14ac:dyDescent="0.25">
      <c r="B382" s="30"/>
      <c r="C382" s="31"/>
      <c r="D382" s="32"/>
      <c r="E382" s="33"/>
      <c r="F382" s="33"/>
      <c r="G382" s="34"/>
    </row>
    <row r="384" spans="2:7" ht="54.95" customHeight="1" x14ac:dyDescent="0.25">
      <c r="B384" s="35" t="s">
        <v>113</v>
      </c>
      <c r="C384" s="73"/>
      <c r="D384" s="73"/>
      <c r="E384" s="73"/>
      <c r="F384" s="73"/>
      <c r="G384" s="74"/>
    </row>
    <row r="385" spans="2:7" ht="29.1" customHeight="1" x14ac:dyDescent="0.25">
      <c r="B385" s="27"/>
      <c r="C385" s="22"/>
      <c r="D385" s="37" t="s">
        <v>72</v>
      </c>
      <c r="E385" s="38" t="s">
        <v>73</v>
      </c>
      <c r="F385" s="38" t="s">
        <v>74</v>
      </c>
      <c r="G385" s="39" t="s">
        <v>75</v>
      </c>
    </row>
    <row r="386" spans="2:7" ht="17.100000000000001" customHeight="1" x14ac:dyDescent="0.25">
      <c r="B386" s="28"/>
      <c r="C386" s="44" t="s">
        <v>93</v>
      </c>
      <c r="D386" s="45">
        <v>73</v>
      </c>
      <c r="E386" s="58">
        <v>40.555555555555557</v>
      </c>
      <c r="F386" s="58">
        <v>40.555555555555557</v>
      </c>
      <c r="G386" s="47">
        <v>40.555555555555557</v>
      </c>
    </row>
    <row r="387" spans="2:7" ht="17.100000000000001" customHeight="1" x14ac:dyDescent="0.25">
      <c r="B387" s="29"/>
      <c r="C387" s="35" t="s">
        <v>81</v>
      </c>
      <c r="D387" s="51">
        <v>30</v>
      </c>
      <c r="E387" s="57">
        <v>16.666666666666664</v>
      </c>
      <c r="F387" s="57">
        <v>16.666666666666664</v>
      </c>
      <c r="G387" s="53">
        <v>57.222222222222221</v>
      </c>
    </row>
    <row r="388" spans="2:7" ht="17.100000000000001" customHeight="1" x14ac:dyDescent="0.25">
      <c r="B388" s="29"/>
      <c r="C388" s="35" t="s">
        <v>82</v>
      </c>
      <c r="D388" s="51">
        <v>77</v>
      </c>
      <c r="E388" s="57">
        <v>42.777777777777779</v>
      </c>
      <c r="F388" s="57">
        <v>42.777777777777779</v>
      </c>
      <c r="G388" s="53">
        <v>100</v>
      </c>
    </row>
    <row r="389" spans="2:7" ht="17.100000000000001" customHeight="1" x14ac:dyDescent="0.25">
      <c r="B389" s="30"/>
      <c r="C389" s="40" t="s">
        <v>71</v>
      </c>
      <c r="D389" s="54">
        <v>180</v>
      </c>
      <c r="E389" s="55">
        <v>100</v>
      </c>
      <c r="F389" s="55">
        <v>100</v>
      </c>
      <c r="G389" s="56"/>
    </row>
    <row r="390" spans="2:7" ht="17.100000000000001" customHeight="1" x14ac:dyDescent="0.25">
      <c r="B390" s="30"/>
      <c r="C390" s="31"/>
      <c r="D390" s="32"/>
      <c r="E390" s="33"/>
      <c r="F390" s="33"/>
      <c r="G390" s="34"/>
    </row>
    <row r="391" spans="2:7" ht="17.100000000000001" customHeight="1" x14ac:dyDescent="0.25">
      <c r="B391" s="30"/>
      <c r="C391" s="31"/>
      <c r="D391" s="32"/>
      <c r="E391" s="33"/>
      <c r="F391" s="33"/>
      <c r="G391" s="34"/>
    </row>
    <row r="392" spans="2:7" ht="17.100000000000001" customHeight="1" x14ac:dyDescent="0.25">
      <c r="B392" s="30"/>
      <c r="C392" s="31"/>
      <c r="D392" s="32"/>
      <c r="E392" s="33"/>
      <c r="F392" s="33"/>
      <c r="G392" s="34"/>
    </row>
    <row r="393" spans="2:7" ht="17.100000000000001" customHeight="1" x14ac:dyDescent="0.25">
      <c r="B393" s="30"/>
      <c r="C393" s="31"/>
      <c r="D393" s="32"/>
      <c r="E393" s="33"/>
      <c r="F393" s="33"/>
      <c r="G393" s="34"/>
    </row>
    <row r="394" spans="2:7" ht="17.100000000000001" customHeight="1" x14ac:dyDescent="0.25">
      <c r="B394" s="30"/>
      <c r="C394" s="31"/>
      <c r="D394" s="32"/>
      <c r="E394" s="33"/>
      <c r="F394" s="33"/>
      <c r="G394" s="34"/>
    </row>
    <row r="395" spans="2:7" ht="17.100000000000001" customHeight="1" x14ac:dyDescent="0.25">
      <c r="B395" s="30"/>
      <c r="C395" s="31"/>
      <c r="D395" s="32"/>
      <c r="E395" s="33"/>
      <c r="F395" s="33"/>
      <c r="G395" s="34"/>
    </row>
    <row r="396" spans="2:7" ht="17.100000000000001" customHeight="1" x14ac:dyDescent="0.25">
      <c r="B396" s="30"/>
      <c r="C396" s="31"/>
      <c r="D396" s="32"/>
      <c r="E396" s="33"/>
      <c r="F396" s="33"/>
      <c r="G396" s="34"/>
    </row>
    <row r="397" spans="2:7" ht="17.100000000000001" customHeight="1" x14ac:dyDescent="0.25">
      <c r="B397" s="30"/>
      <c r="C397" s="31"/>
      <c r="D397" s="32"/>
      <c r="E397" s="33"/>
      <c r="F397" s="33"/>
      <c r="G397" s="34"/>
    </row>
    <row r="398" spans="2:7" ht="17.100000000000001" customHeight="1" x14ac:dyDescent="0.25">
      <c r="B398" s="30"/>
      <c r="C398" s="31"/>
      <c r="D398" s="32"/>
      <c r="E398" s="33"/>
      <c r="F398" s="33"/>
      <c r="G398" s="34"/>
    </row>
    <row r="399" spans="2:7" ht="17.100000000000001" customHeight="1" x14ac:dyDescent="0.25">
      <c r="B399" s="30"/>
      <c r="C399" s="31"/>
      <c r="D399" s="32"/>
      <c r="E399" s="33"/>
      <c r="F399" s="33"/>
      <c r="G399" s="34"/>
    </row>
    <row r="400" spans="2:7" ht="17.100000000000001" customHeight="1" x14ac:dyDescent="0.25">
      <c r="B400" s="30"/>
      <c r="C400" s="31"/>
      <c r="D400" s="32"/>
      <c r="E400" s="33"/>
      <c r="F400" s="33"/>
      <c r="G400" s="34"/>
    </row>
    <row r="401" spans="2:7" ht="17.100000000000001" customHeight="1" x14ac:dyDescent="0.25">
      <c r="B401" s="30"/>
      <c r="C401" s="31"/>
      <c r="D401" s="32"/>
      <c r="E401" s="33"/>
      <c r="F401" s="33"/>
      <c r="G401" s="34"/>
    </row>
    <row r="402" spans="2:7" ht="17.100000000000001" customHeight="1" x14ac:dyDescent="0.25">
      <c r="B402" s="30"/>
      <c r="C402" s="31"/>
      <c r="D402" s="32"/>
      <c r="E402" s="33"/>
      <c r="F402" s="33"/>
      <c r="G402" s="34"/>
    </row>
    <row r="403" spans="2:7" ht="17.100000000000001" customHeight="1" x14ac:dyDescent="0.25">
      <c r="B403" s="30"/>
      <c r="C403" s="31"/>
      <c r="D403" s="32"/>
      <c r="E403" s="33"/>
      <c r="F403" s="33"/>
      <c r="G403" s="34"/>
    </row>
    <row r="404" spans="2:7" ht="17.100000000000001" customHeight="1" x14ac:dyDescent="0.25">
      <c r="B404" s="30"/>
      <c r="C404" s="31"/>
      <c r="D404" s="32"/>
      <c r="E404" s="33"/>
      <c r="F404" s="33"/>
      <c r="G404" s="34"/>
    </row>
    <row r="405" spans="2:7" ht="17.100000000000001" customHeight="1" x14ac:dyDescent="0.25">
      <c r="B405" s="30"/>
      <c r="C405" s="31"/>
      <c r="D405" s="32"/>
      <c r="E405" s="33"/>
      <c r="F405" s="33"/>
      <c r="G405" s="34"/>
    </row>
    <row r="406" spans="2:7" ht="17.100000000000001" customHeight="1" x14ac:dyDescent="0.25">
      <c r="B406" s="30"/>
      <c r="C406" s="31"/>
      <c r="D406" s="32"/>
      <c r="E406" s="33"/>
      <c r="F406" s="33"/>
      <c r="G406" s="34"/>
    </row>
    <row r="408" spans="2:7" ht="36" customHeight="1" x14ac:dyDescent="0.25">
      <c r="B408" s="35" t="s">
        <v>114</v>
      </c>
      <c r="C408" s="73"/>
      <c r="D408" s="73"/>
      <c r="E408" s="73"/>
      <c r="F408" s="73"/>
      <c r="G408" s="74"/>
    </row>
    <row r="409" spans="2:7" ht="29.1" customHeight="1" x14ac:dyDescent="0.25">
      <c r="B409" s="27"/>
      <c r="C409" s="22"/>
      <c r="D409" s="37" t="s">
        <v>72</v>
      </c>
      <c r="E409" s="38" t="s">
        <v>73</v>
      </c>
      <c r="F409" s="38" t="s">
        <v>74</v>
      </c>
      <c r="G409" s="39" t="s">
        <v>75</v>
      </c>
    </row>
    <row r="410" spans="2:7" ht="17.100000000000001" customHeight="1" x14ac:dyDescent="0.25">
      <c r="B410" s="28"/>
      <c r="C410" s="44" t="s">
        <v>93</v>
      </c>
      <c r="D410" s="45">
        <v>70</v>
      </c>
      <c r="E410" s="58">
        <v>38.888888888888893</v>
      </c>
      <c r="F410" s="58">
        <v>38.888888888888893</v>
      </c>
      <c r="G410" s="47">
        <v>38.888888888888893</v>
      </c>
    </row>
    <row r="411" spans="2:7" ht="17.100000000000001" customHeight="1" x14ac:dyDescent="0.25">
      <c r="B411" s="29"/>
      <c r="C411" s="35" t="s">
        <v>81</v>
      </c>
      <c r="D411" s="51">
        <v>69</v>
      </c>
      <c r="E411" s="57">
        <v>38.333333333333336</v>
      </c>
      <c r="F411" s="57">
        <v>38.333333333333336</v>
      </c>
      <c r="G411" s="53">
        <v>77.222222222222229</v>
      </c>
    </row>
    <row r="412" spans="2:7" ht="17.100000000000001" customHeight="1" x14ac:dyDescent="0.25">
      <c r="B412" s="29"/>
      <c r="C412" s="35" t="s">
        <v>82</v>
      </c>
      <c r="D412" s="51">
        <v>41</v>
      </c>
      <c r="E412" s="57">
        <v>22.777777777777779</v>
      </c>
      <c r="F412" s="57">
        <v>22.777777777777779</v>
      </c>
      <c r="G412" s="53">
        <v>100</v>
      </c>
    </row>
    <row r="413" spans="2:7" ht="17.100000000000001" customHeight="1" x14ac:dyDescent="0.25">
      <c r="B413" s="30"/>
      <c r="C413" s="40" t="s">
        <v>71</v>
      </c>
      <c r="D413" s="54">
        <v>180</v>
      </c>
      <c r="E413" s="55">
        <v>100</v>
      </c>
      <c r="F413" s="55">
        <v>100</v>
      </c>
      <c r="G413" s="56"/>
    </row>
    <row r="414" spans="2:7" ht="17.100000000000001" customHeight="1" x14ac:dyDescent="0.25">
      <c r="B414" s="30"/>
      <c r="C414" s="31"/>
      <c r="D414" s="32"/>
      <c r="E414" s="33"/>
      <c r="F414" s="33"/>
      <c r="G414" s="34"/>
    </row>
    <row r="415" spans="2:7" ht="17.100000000000001" customHeight="1" x14ac:dyDescent="0.25">
      <c r="B415" s="30"/>
      <c r="C415" s="31"/>
      <c r="D415" s="32"/>
      <c r="E415" s="33"/>
      <c r="F415" s="33"/>
      <c r="G415" s="34"/>
    </row>
    <row r="416" spans="2:7" ht="17.100000000000001" customHeight="1" x14ac:dyDescent="0.25">
      <c r="B416" s="30"/>
      <c r="C416" s="31"/>
      <c r="D416" s="32"/>
      <c r="E416" s="33"/>
      <c r="F416" s="33"/>
      <c r="G416" s="34"/>
    </row>
    <row r="417" spans="2:7" ht="17.100000000000001" customHeight="1" x14ac:dyDescent="0.25">
      <c r="B417" s="30"/>
      <c r="C417" s="31"/>
      <c r="D417" s="32"/>
      <c r="E417" s="33"/>
      <c r="F417" s="33"/>
      <c r="G417" s="34"/>
    </row>
    <row r="418" spans="2:7" ht="17.100000000000001" customHeight="1" x14ac:dyDescent="0.25">
      <c r="B418" s="30"/>
      <c r="C418" s="31"/>
      <c r="D418" s="32"/>
      <c r="E418" s="33"/>
      <c r="F418" s="33"/>
      <c r="G418" s="34"/>
    </row>
    <row r="419" spans="2:7" ht="17.100000000000001" customHeight="1" x14ac:dyDescent="0.25">
      <c r="B419" s="30"/>
      <c r="C419" s="31"/>
      <c r="D419" s="32"/>
      <c r="E419" s="33"/>
      <c r="F419" s="33"/>
      <c r="G419" s="34"/>
    </row>
    <row r="420" spans="2:7" ht="17.100000000000001" customHeight="1" x14ac:dyDescent="0.25">
      <c r="B420" s="30"/>
      <c r="C420" s="31"/>
      <c r="D420" s="32"/>
      <c r="E420" s="33"/>
      <c r="F420" s="33"/>
      <c r="G420" s="34"/>
    </row>
    <row r="421" spans="2:7" ht="17.100000000000001" customHeight="1" x14ac:dyDescent="0.25">
      <c r="B421" s="30"/>
      <c r="C421" s="31"/>
      <c r="D421" s="32"/>
      <c r="E421" s="33"/>
      <c r="F421" s="33"/>
      <c r="G421" s="34"/>
    </row>
    <row r="422" spans="2:7" ht="17.100000000000001" customHeight="1" x14ac:dyDescent="0.25">
      <c r="B422" s="30"/>
      <c r="C422" s="31"/>
      <c r="D422" s="32"/>
      <c r="E422" s="33"/>
      <c r="F422" s="33"/>
      <c r="G422" s="34"/>
    </row>
    <row r="423" spans="2:7" ht="17.100000000000001" customHeight="1" x14ac:dyDescent="0.25">
      <c r="B423" s="30"/>
      <c r="C423" s="31"/>
      <c r="D423" s="32"/>
      <c r="E423" s="33"/>
      <c r="F423" s="33"/>
      <c r="G423" s="34"/>
    </row>
    <row r="424" spans="2:7" ht="17.100000000000001" customHeight="1" x14ac:dyDescent="0.25">
      <c r="B424" s="30"/>
      <c r="C424" s="31"/>
      <c r="D424" s="32"/>
      <c r="E424" s="33"/>
      <c r="F424" s="33"/>
      <c r="G424" s="34"/>
    </row>
    <row r="425" spans="2:7" ht="17.100000000000001" customHeight="1" x14ac:dyDescent="0.25">
      <c r="B425" s="30"/>
      <c r="C425" s="31"/>
      <c r="D425" s="32"/>
      <c r="E425" s="33"/>
      <c r="F425" s="33"/>
      <c r="G425" s="34"/>
    </row>
    <row r="426" spans="2:7" ht="17.100000000000001" customHeight="1" x14ac:dyDescent="0.25">
      <c r="B426" s="30"/>
      <c r="C426" s="31"/>
      <c r="D426" s="32"/>
      <c r="E426" s="33"/>
      <c r="F426" s="33"/>
      <c r="G426" s="34"/>
    </row>
    <row r="427" spans="2:7" ht="17.100000000000001" customHeight="1" x14ac:dyDescent="0.25">
      <c r="B427" s="30"/>
      <c r="C427" s="31"/>
      <c r="D427" s="32"/>
      <c r="E427" s="33"/>
      <c r="F427" s="33"/>
      <c r="G427" s="34"/>
    </row>
    <row r="428" spans="2:7" ht="17.100000000000001" customHeight="1" x14ac:dyDescent="0.25">
      <c r="B428" s="30"/>
      <c r="C428" s="31"/>
      <c r="D428" s="32"/>
      <c r="E428" s="33"/>
      <c r="F428" s="33"/>
      <c r="G428" s="34"/>
    </row>
    <row r="429" spans="2:7" ht="17.100000000000001" customHeight="1" x14ac:dyDescent="0.25">
      <c r="B429" s="30"/>
      <c r="C429" s="31"/>
      <c r="D429" s="32"/>
      <c r="E429" s="33"/>
      <c r="F429" s="33"/>
      <c r="G429" s="34"/>
    </row>
    <row r="430" spans="2:7" ht="17.100000000000001" customHeight="1" x14ac:dyDescent="0.25">
      <c r="B430" s="30"/>
    </row>
    <row r="432" spans="2:7" ht="36" customHeight="1" x14ac:dyDescent="0.25">
      <c r="B432" s="35" t="s">
        <v>115</v>
      </c>
      <c r="C432" s="73"/>
      <c r="D432" s="73"/>
      <c r="E432" s="73"/>
      <c r="F432" s="73"/>
      <c r="G432" s="74"/>
    </row>
    <row r="433" spans="2:7" ht="29.1" customHeight="1" x14ac:dyDescent="0.25">
      <c r="B433" s="27"/>
      <c r="C433" s="22"/>
      <c r="D433" s="37" t="s">
        <v>72</v>
      </c>
      <c r="E433" s="38" t="s">
        <v>73</v>
      </c>
      <c r="F433" s="38" t="s">
        <v>74</v>
      </c>
      <c r="G433" s="39" t="s">
        <v>75</v>
      </c>
    </row>
    <row r="434" spans="2:7" ht="17.100000000000001" customHeight="1" x14ac:dyDescent="0.25">
      <c r="B434" s="28"/>
      <c r="C434" s="44" t="s">
        <v>93</v>
      </c>
      <c r="D434" s="45">
        <v>38</v>
      </c>
      <c r="E434" s="58">
        <v>21.111111111111111</v>
      </c>
      <c r="F434" s="58">
        <v>21.111111111111111</v>
      </c>
      <c r="G434" s="47">
        <v>21.111111111111111</v>
      </c>
    </row>
    <row r="435" spans="2:7" ht="17.100000000000001" customHeight="1" x14ac:dyDescent="0.25">
      <c r="B435" s="29"/>
      <c r="C435" s="35" t="s">
        <v>97</v>
      </c>
      <c r="D435" s="51">
        <v>82</v>
      </c>
      <c r="E435" s="57">
        <v>45.555555555555557</v>
      </c>
      <c r="F435" s="57">
        <v>45.555555555555557</v>
      </c>
      <c r="G435" s="53">
        <v>66.666666666666657</v>
      </c>
    </row>
    <row r="436" spans="2:7" ht="17.100000000000001" customHeight="1" x14ac:dyDescent="0.25">
      <c r="B436" s="29"/>
      <c r="C436" s="35" t="s">
        <v>98</v>
      </c>
      <c r="D436" s="51">
        <v>60</v>
      </c>
      <c r="E436" s="57">
        <v>33.333333333333329</v>
      </c>
      <c r="F436" s="57">
        <v>33.333333333333329</v>
      </c>
      <c r="G436" s="53">
        <v>100</v>
      </c>
    </row>
    <row r="437" spans="2:7" ht="17.100000000000001" customHeight="1" x14ac:dyDescent="0.25">
      <c r="B437" s="30"/>
      <c r="C437" s="40" t="s">
        <v>71</v>
      </c>
      <c r="D437" s="54">
        <v>180</v>
      </c>
      <c r="E437" s="55">
        <v>100</v>
      </c>
      <c r="F437" s="55">
        <v>100</v>
      </c>
      <c r="G437" s="56"/>
    </row>
  </sheetData>
  <mergeCells count="10">
    <mergeCell ref="B26:D26"/>
    <mergeCell ref="B27:C27"/>
    <mergeCell ref="B28:C28"/>
    <mergeCell ref="B29:B33"/>
    <mergeCell ref="B34:B35"/>
    <mergeCell ref="B36:C36"/>
    <mergeCell ref="B37:B38"/>
    <mergeCell ref="B43:T43"/>
    <mergeCell ref="B44:C44"/>
    <mergeCell ref="B45:B46"/>
  </mergeCells>
  <pageMargins left="0.7" right="0.7" top="0.75" bottom="0.75" header="0.3" footer="0.3"/>
  <pageSetup paperSize="257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2022-08-09T18:13:50Z</dcterms:modified>
</cp:coreProperties>
</file>