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chammi 75 271 6186\"/>
    </mc:Choice>
  </mc:AlternateContent>
  <xr:revisionPtr revIDLastSave="0" documentId="13_ncr:1_{5E32DB71-81DE-49F6-9D46-3D34FE0956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3" i="1" l="1"/>
  <c r="E472" i="1" s="1"/>
  <c r="F472" i="1" s="1"/>
  <c r="D445" i="1"/>
  <c r="E443" i="1" s="1"/>
  <c r="F443" i="1" s="1"/>
  <c r="D418" i="1"/>
  <c r="E417" i="1" s="1"/>
  <c r="F417" i="1" s="1"/>
  <c r="D215" i="1"/>
  <c r="E214" i="1" s="1"/>
  <c r="F214" i="1" s="1"/>
  <c r="D165" i="1"/>
  <c r="E164" i="1" s="1"/>
  <c r="F164" i="1" s="1"/>
  <c r="D142" i="1"/>
  <c r="E140" i="1" s="1"/>
  <c r="F140" i="1" s="1"/>
  <c r="E469" i="1" l="1"/>
  <c r="F469" i="1" s="1"/>
  <c r="G469" i="1" s="1"/>
  <c r="E470" i="1"/>
  <c r="F470" i="1" s="1"/>
  <c r="E471" i="1"/>
  <c r="F471" i="1" s="1"/>
  <c r="G470" i="1"/>
  <c r="G471" i="1" s="1"/>
  <c r="G472" i="1" s="1"/>
  <c r="E440" i="1"/>
  <c r="F440" i="1" s="1"/>
  <c r="G440" i="1" s="1"/>
  <c r="E441" i="1"/>
  <c r="F441" i="1" s="1"/>
  <c r="G441" i="1" s="1"/>
  <c r="E442" i="1"/>
  <c r="F442" i="1" s="1"/>
  <c r="E444" i="1"/>
  <c r="F444" i="1" s="1"/>
  <c r="E413" i="1"/>
  <c r="F413" i="1" s="1"/>
  <c r="G413" i="1" s="1"/>
  <c r="E414" i="1"/>
  <c r="F414" i="1" s="1"/>
  <c r="G414" i="1" s="1"/>
  <c r="E415" i="1"/>
  <c r="F415" i="1" s="1"/>
  <c r="E416" i="1"/>
  <c r="F416" i="1" s="1"/>
  <c r="E211" i="1"/>
  <c r="F211" i="1" s="1"/>
  <c r="G211" i="1" s="1"/>
  <c r="E212" i="1"/>
  <c r="F212" i="1" s="1"/>
  <c r="G212" i="1" s="1"/>
  <c r="E213" i="1"/>
  <c r="F213" i="1" s="1"/>
  <c r="E161" i="1"/>
  <c r="F161" i="1" s="1"/>
  <c r="G161" i="1" s="1"/>
  <c r="E162" i="1"/>
  <c r="F162" i="1" s="1"/>
  <c r="E163" i="1"/>
  <c r="F163" i="1" s="1"/>
  <c r="E139" i="1"/>
  <c r="F139" i="1" s="1"/>
  <c r="G139" i="1" s="1"/>
  <c r="G140" i="1" s="1"/>
  <c r="E141" i="1"/>
  <c r="F141" i="1" s="1"/>
  <c r="G213" i="1" l="1"/>
  <c r="G214" i="1" s="1"/>
  <c r="G415" i="1"/>
  <c r="G442" i="1"/>
  <c r="G443" i="1" s="1"/>
  <c r="G444" i="1" s="1"/>
  <c r="G416" i="1"/>
  <c r="G417" i="1" s="1"/>
  <c r="G162" i="1"/>
  <c r="G163" i="1" s="1"/>
  <c r="G164" i="1" s="1"/>
  <c r="G141" i="1"/>
</calcChain>
</file>

<file path=xl/sharedStrings.xml><?xml version="1.0" encoding="utf-8"?>
<sst xmlns="http://schemas.openxmlformats.org/spreadsheetml/2006/main" count="204" uniqueCount="105">
  <si>
    <t>DATASET ACTIVATE DataSet1.</t>
  </si>
  <si>
    <t>DATASET CLOSE DataSet5.</t>
  </si>
  <si>
    <t>GET DATA</t>
  </si>
  <si>
    <t xml:space="preserve">  /TYPE=XLSX</t>
  </si>
  <si>
    <t xml:space="preserve">  /FILE='C:\SPSS\2022\chammi 75 271 6186\edited.xlsx'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</si>
  <si>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</si>
  <si>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</si>
  <si>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</si>
  <si>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</si>
  <si>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</si>
  <si>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</si>
  <si>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DataSet6 WINDOW=FRONT.</t>
  </si>
  <si>
    <t>FREQUENCIES VARIABLES=@01.පදිංචිදිස්ත්‍රික්කය @02.ස්ත්‍රීපුරුෂභාවය @03.නායයෑම්පිලිබදපෙරදැනු</t>
  </si>
  <si>
    <t xml:space="preserve">    @06.ඔබමේවනවිටත්නායයෑමකටල @08.නායයෑම්සිදුවනප්‍රදේශ @09.නායයාමකටපසුවකළයුතුක් @10.නායයෑමකටපසුවපැවැත්වූ</t>
  </si>
  <si>
    <t xml:space="preserve">    @11.ඔබසහභාගිවූවැඩසටහන්තු @12.ඉදිරිපත්කළවැඩසටහන්ඔබ @13.නායයාමකටපසුවඔබේජීවිත</t>
  </si>
  <si>
    <t xml:space="preserve">  /STATISTICS=STDDEV</t>
  </si>
  <si>
    <t xml:space="preserve">  /ORDER=ANALYSIS.</t>
  </si>
  <si>
    <t>Frequencies</t>
  </si>
  <si>
    <t>Notes</t>
  </si>
  <si>
    <t>Output Created</t>
  </si>
  <si>
    <t>18-AUG-2022 01:13:46</t>
  </si>
  <si>
    <t>Comments</t>
  </si>
  <si>
    <t/>
  </si>
  <si>
    <t>Input</t>
  </si>
  <si>
    <t>Active Dataset</t>
  </si>
  <si>
    <t>DataSet6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</si>
  <si>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</si>
  <si>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</si>
  <si>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</si>
  <si>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</si>
  <si>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</si>
  <si>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</si>
  <si>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</si>
  <si>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</si>
  <si>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</si>
  <si>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</si>
  <si>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</si>
  <si>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VARIABLES=@01.පදිංචිදිස්ත්‍රික්කය @02.ස්ත්‍රීපුරුෂභාවය @03.නායයෑම්පිලිබදපෙරදැනු
    @06.ඔබමේවනවිටත්නායයෑමකටල @08.නායයෑම්සිදුවනප්‍රදේශ @09.නායයාමකටපසුවකළයුතුක් @10.නායයෑමකටපසුවපැවැත්වූ
    @11.ඔබසහභාගිවූවැඩසටහන්තු @12.ඉදිරිපත්කළවැඩසටහන්ඔබ @13.නායයාමකටපසුවඔබේජීවිත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</si>
  <si>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</si>
  <si>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</si>
  <si>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</si>
  <si>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</si>
  <si>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</si>
  <si>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[DataSet6] </t>
  </si>
  <si>
    <t>Statistics</t>
  </si>
  <si>
    <t>01. පදිංචි දිස්ත්‍රික්කය</t>
  </si>
  <si>
    <t>02. ස්ත්‍රී/ පුරුෂ භාවය</t>
  </si>
  <si>
    <t>03. නායයෑම් පිලිබද පෙර දැනුවත් වී තිබේද?</t>
  </si>
  <si>
    <t>06. ඔබ මේ වනවිටත් නායයෑමකට ලක්වන ප්‍රදේශයක ජීවත් වන්නේද?</t>
  </si>
  <si>
    <t>08. නායයෑම් සිදුවන ප්‍රදේශ වලින් ඉවත් වීමට නිලධාරීන් විසින් ඔබව දැනුවත් කර තිබේද?</t>
  </si>
  <si>
    <t>09. නායයාමකට පසුව කළ යුතු ක්‍රියාකාරකම් පිලිබදව ඔබ දැනුවත්ද?</t>
  </si>
  <si>
    <t>10. නායයෑමකට පසුව පැවැත් වූ වැඩසටහන් තුලින් ඔබ අවබෝධයක් ලබා ගත්තේද ?</t>
  </si>
  <si>
    <t>11. ඔබ සහභාගි වූ වැඩසටහන් තුලින් වැඩි කැමැත්තක් දැක්වූයේ</t>
  </si>
  <si>
    <t>12. ඉදිරිපත් කළ වැඩසටහන් ඔබේ ශාරිරික හා මානසික සුවතාවයට ඉවහල් වූයේ ද?</t>
  </si>
  <si>
    <t>13. නායයාමකට පසුව ඔබේ ජීවිතය යළි නගා සිටුවීමට වැඩසටහන් දැක්වූ සහයෝගය කෙසේද?</t>
  </si>
  <si>
    <t>N</t>
  </si>
  <si>
    <t>Valid</t>
  </si>
  <si>
    <t>Missing</t>
  </si>
  <si>
    <t>Frequency Table</t>
  </si>
  <si>
    <t>කළුතර</t>
  </si>
  <si>
    <t>නුවර</t>
  </si>
  <si>
    <t>නුවරඑළිය</t>
  </si>
  <si>
    <t>බදුල්ල</t>
  </si>
  <si>
    <t>පුරුෂ</t>
  </si>
  <si>
    <t>ස්ත්‍රී</t>
  </si>
  <si>
    <t>ඔව්</t>
  </si>
  <si>
    <t>තරමක් දුරට</t>
  </si>
  <si>
    <t>නැත</t>
  </si>
  <si>
    <t>මධ්‍යස්ථයි</t>
  </si>
  <si>
    <t>නාට්‍යමය වැඩසටහන්</t>
  </si>
  <si>
    <t>සම්මන්ත්‍රණ වැඩසටහන්</t>
  </si>
  <si>
    <t>සාකච්ඡාමය වැඩසටහන්</t>
  </si>
  <si>
    <t>සතුටුදායක නැත</t>
  </si>
  <si>
    <t>සතුටුදායකයි</t>
  </si>
  <si>
    <t>සාමාන්‍යයි</t>
  </si>
  <si>
    <t>ixLHd;h</t>
  </si>
  <si>
    <t>m%;sY;h</t>
  </si>
  <si>
    <t>j&lt;x.= ixLHd;h</t>
  </si>
  <si>
    <t>iuqÉÑ; m%;sY;h</t>
  </si>
  <si>
    <t>tl;=j</t>
  </si>
  <si>
    <t>නායයෑමක් සිදුවන ආකාරයපිලිබදවයි</t>
  </si>
  <si>
    <t>නායයාමකට පෙර සූදානම් වියයුතු ආකාරයයි</t>
  </si>
  <si>
    <t>නායයාමකට පසුව කළ යුතු දේපිලිබදවයි</t>
  </si>
  <si>
    <t>ක්ෂේත්‍ර සම්මන්ත්‍රණ මගින්</t>
  </si>
  <si>
    <t>කටකතා මගින්</t>
  </si>
  <si>
    <t>ලිපි ලේඛන මගින්</t>
  </si>
  <si>
    <t>රූපවාහිනී වැඩසටහන් මගින්</t>
  </si>
  <si>
    <t>නිවසේ බිත්ති හෝ පොළවේඉරිතැලීම්</t>
  </si>
  <si>
    <t>නිවස අසල විශාල පස් කදුවලපිහිටීම්</t>
  </si>
  <si>
    <t>විශාල ගස්,විදුලි කණු සහවිශාල ගල් පහළට ඇලවී තිබීම</t>
  </si>
  <si>
    <t>ස්වාභාවික දිය උල්පත්වල මඩජලය සහිත වීම</t>
  </si>
  <si>
    <t>භාවනාමය වැඩසටහන්</t>
  </si>
  <si>
    <t>සංගීතමය වැඩසටහන්</t>
  </si>
  <si>
    <t>පුනරුත්ථාපන වැඩසටහන්පැවැත්වීම</t>
  </si>
  <si>
    <t>නිවාස නැවත ප්‍රතිසංස්කරණයකිරීම</t>
  </si>
  <si>
    <t>සහනාධාර ලබාදීම</t>
  </si>
  <si>
    <t>රජය</t>
  </si>
  <si>
    <t>පෞද්ගලික ආයතන හාසංවිධාන</t>
  </si>
  <si>
    <t>පළාත්පාලන ආයතන</t>
  </si>
  <si>
    <t>ප්‍රජා සේවකයින්</t>
  </si>
  <si>
    <t>ප්‍රාදේශීය හා අන්තර්ජාතිකසංවිධාන</t>
  </si>
  <si>
    <t>භාෂාමය ගැටළු</t>
  </si>
  <si>
    <t>තාක්ෂණික ගැටළු</t>
  </si>
  <si>
    <t>තේරුම් ගැනීමේ ගැටළු</t>
  </si>
  <si>
    <t>ඉදිරිපත් කිරීමේ ගැටළු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</si>
</sst>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2"/>
      <color theme="1"/>
      <name val="FMAbhaya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81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3" fillId="0" borderId="3" xfId="1" applyFont="1" applyFill="1" applyBorder="1"/>
    <xf numFmtId="0" fontId="2" fillId="0" borderId="3" xfId="0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6" fillId="0" borderId="13" xfId="20" applyFont="1" applyFill="1" applyBorder="1" applyAlignment="1">
      <alignment wrapText="1"/>
    </xf>
    <xf numFmtId="0" fontId="6" fillId="0" borderId="3" xfId="19" applyFont="1" applyFill="1" applyBorder="1" applyAlignment="1">
      <alignment wrapText="1"/>
    </xf>
    <xf numFmtId="0" fontId="8" fillId="2" borderId="27" xfId="39" applyFont="1" applyBorder="1" applyAlignment="1">
      <alignment horizontal="center" wrapText="1"/>
    </xf>
    <xf numFmtId="0" fontId="8" fillId="2" borderId="28" xfId="40" applyFont="1" applyBorder="1" applyAlignment="1">
      <alignment horizontal="center" wrapText="1"/>
    </xf>
    <xf numFmtId="0" fontId="8" fillId="2" borderId="29" xfId="41" applyFont="1" applyBorder="1" applyAlignment="1">
      <alignment horizontal="center" wrapText="1"/>
    </xf>
    <xf numFmtId="0" fontId="8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9" fillId="2" borderId="13" xfId="42" applyFont="1" applyBorder="1" applyAlignment="1">
      <alignment horizontal="left" vertical="top" wrapText="1"/>
    </xf>
    <xf numFmtId="0" fontId="11" fillId="2" borderId="3" xfId="46" applyFont="1" applyAlignment="1">
      <alignment wrapText="1"/>
    </xf>
    <xf numFmtId="0" fontId="11" fillId="2" borderId="30" xfId="47" applyFont="1" applyBorder="1" applyAlignment="1">
      <alignment wrapText="1"/>
    </xf>
    <xf numFmtId="0" fontId="8" fillId="2" borderId="31" xfId="39" applyFont="1" applyBorder="1" applyAlignment="1">
      <alignment horizontal="center" wrapText="1"/>
    </xf>
    <xf numFmtId="0" fontId="8" fillId="2" borderId="32" xfId="40" applyFont="1" applyBorder="1" applyAlignment="1">
      <alignment horizontal="center" wrapText="1"/>
    </xf>
    <xf numFmtId="0" fontId="8" fillId="2" borderId="33" xfId="41" applyFont="1" applyBorder="1" applyAlignment="1">
      <alignment horizontal="center" wrapText="1"/>
    </xf>
    <xf numFmtId="0" fontId="11" fillId="2" borderId="3" xfId="48" applyFont="1" applyAlignment="1">
      <alignment vertical="top" wrapText="1"/>
    </xf>
    <xf numFmtId="164" fontId="12" fillId="2" borderId="34" xfId="50" applyNumberFormat="1" applyFont="1" applyBorder="1" applyAlignment="1">
      <alignment horizontal="right" vertical="top"/>
    </xf>
    <xf numFmtId="165" fontId="12" fillId="2" borderId="35" xfId="51" applyNumberFormat="1" applyFont="1" applyBorder="1" applyAlignment="1">
      <alignment horizontal="right" vertical="top"/>
    </xf>
    <xf numFmtId="165" fontId="12" fillId="2" borderId="36" xfId="52" applyNumberFormat="1" applyFont="1" applyBorder="1" applyAlignment="1">
      <alignment horizontal="right" vertical="top"/>
    </xf>
    <xf numFmtId="0" fontId="11" fillId="2" borderId="3" xfId="53" applyFont="1" applyAlignment="1">
      <alignment vertical="top" wrapText="1"/>
    </xf>
    <xf numFmtId="164" fontId="12" fillId="2" borderId="37" xfId="55" applyNumberFormat="1" applyFont="1" applyBorder="1" applyAlignment="1">
      <alignment horizontal="right" vertical="top"/>
    </xf>
    <xf numFmtId="165" fontId="12" fillId="2" borderId="28" xfId="51" applyNumberFormat="1" applyFont="1" applyBorder="1" applyAlignment="1">
      <alignment horizontal="right" vertical="top"/>
    </xf>
    <xf numFmtId="165" fontId="12" fillId="2" borderId="29" xfId="56" applyNumberFormat="1" applyFont="1" applyBorder="1" applyAlignment="1">
      <alignment horizontal="right" vertical="top"/>
    </xf>
    <xf numFmtId="164" fontId="12" fillId="2" borderId="37" xfId="50" applyNumberFormat="1" applyFont="1" applyBorder="1" applyAlignment="1">
      <alignment horizontal="right" vertical="top"/>
    </xf>
    <xf numFmtId="165" fontId="12" fillId="2" borderId="3" xfId="56" applyNumberFormat="1" applyFont="1" applyAlignment="1">
      <alignment horizontal="right" vertical="top"/>
    </xf>
    <xf numFmtId="0" fontId="11" fillId="2" borderId="3" xfId="57" applyFont="1" applyAlignment="1">
      <alignment vertical="top" wrapText="1"/>
    </xf>
    <xf numFmtId="164" fontId="12" fillId="2" borderId="14" xfId="58" applyNumberFormat="1" applyFont="1" applyBorder="1" applyAlignment="1">
      <alignment horizontal="right" vertical="top"/>
    </xf>
    <xf numFmtId="165" fontId="12" fillId="2" borderId="15" xfId="59" applyNumberFormat="1" applyFont="1" applyBorder="1" applyAlignment="1">
      <alignment horizontal="right" vertical="top"/>
    </xf>
    <xf numFmtId="0" fontId="12" fillId="2" borderId="33" xfId="60" applyFont="1" applyBorder="1" applyAlignment="1">
      <alignment horizontal="left" vertical="top" wrapText="1"/>
    </xf>
    <xf numFmtId="0" fontId="13" fillId="0" borderId="0" xfId="0" applyFont="1"/>
    <xf numFmtId="165" fontId="12" fillId="2" borderId="37" xfId="56" applyNumberFormat="1" applyFont="1" applyBorder="1" applyAlignment="1">
      <alignment horizontal="right" vertical="top"/>
    </xf>
    <xf numFmtId="0" fontId="9" fillId="2" borderId="37" xfId="42" applyFont="1" applyBorder="1" applyAlignment="1">
      <alignment horizontal="left" vertical="top" wrapText="1"/>
    </xf>
    <xf numFmtId="0" fontId="12" fillId="2" borderId="16" xfId="60" applyFont="1" applyBorder="1" applyAlignment="1">
      <alignment horizontal="left" vertical="top" wrapText="1"/>
    </xf>
    <xf numFmtId="0" fontId="10" fillId="2" borderId="3" xfId="43" applyFont="1" applyAlignment="1">
      <alignment horizontal="center" vertical="center" wrapText="1"/>
    </xf>
    <xf numFmtId="0" fontId="10" fillId="2" borderId="3" xfId="44" applyFont="1" applyAlignment="1">
      <alignment horizontal="center" vertical="center" wrapText="1"/>
    </xf>
    <xf numFmtId="0" fontId="10" fillId="2" borderId="3" xfId="45" applyFont="1" applyAlignment="1">
      <alignment horizontal="center" vertical="center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3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</cellXfs>
  <cellStyles count="61">
    <cellStyle name="Normal" xfId="0" builtinId="0"/>
    <cellStyle name="style1640843387007" xfId="39" xr:uid="{DB59C809-EF82-4043-ACE8-19B88D84D598}"/>
    <cellStyle name="style1640843387084" xfId="40" xr:uid="{F59600D1-253F-4242-A222-1E74A0587792}"/>
    <cellStyle name="style1640843387177" xfId="41" xr:uid="{E14CB8B9-1875-4A97-B24C-424D639854F7}"/>
    <cellStyle name="style1660408019220" xfId="44" xr:uid="{70DE8405-CA37-436F-A4DA-967D7F14818F}"/>
    <cellStyle name="style1660408019332" xfId="45" xr:uid="{50179916-F385-4C0A-A324-F288A9EF926F}"/>
    <cellStyle name="style1660408019446" xfId="43" xr:uid="{A1FFE60C-DC34-4A80-A207-A717E83546D2}"/>
    <cellStyle name="style1660408019808" xfId="53" xr:uid="{4A0B7549-BA36-4C8D-8134-6BE8B2AD37E5}"/>
    <cellStyle name="style1660408019910" xfId="49" xr:uid="{F079F300-4150-4D64-98EF-1CEE74175DDC}"/>
    <cellStyle name="style1660408020017" xfId="57" xr:uid="{8C18FDD6-662B-40B6-97FD-F63147A7DA62}"/>
    <cellStyle name="style1660408020188" xfId="42" xr:uid="{FC6480BC-6FF9-496A-8A32-A8CEDA006ACF}"/>
    <cellStyle name="style1660408021073" xfId="46" xr:uid="{97477503-90FF-45E3-AB9C-E11B59A5A61C}"/>
    <cellStyle name="style1660408021198" xfId="47" xr:uid="{0F4E80BB-1251-4671-880D-3D65FAA15BC9}"/>
    <cellStyle name="style1660408021712" xfId="48" xr:uid="{09E29F70-F0C2-4CBC-AE40-9D4C5558C12A}"/>
    <cellStyle name="style1660408021820" xfId="54" xr:uid="{D0C44669-8ECE-4800-917B-CEB55E6D0BB1}"/>
    <cellStyle name="style1660408021930" xfId="55" xr:uid="{A8521957-5F0D-43AE-944C-04CF98C0181A}"/>
    <cellStyle name="style1660408022232" xfId="58" xr:uid="{3DD61D6E-D030-4F48-B6F5-453CB22C33CB}"/>
    <cellStyle name="style1660408022604" xfId="52" xr:uid="{3E3923EB-7A41-4C87-9019-1D165CD70DAD}"/>
    <cellStyle name="style1660408022674" xfId="50" xr:uid="{C8F3FA46-7C95-4127-B782-6E91643E1A85}"/>
    <cellStyle name="style1660408022774" xfId="51" xr:uid="{27D0CC63-2C58-4DD6-A1F4-55EA6FFEF9CD}"/>
    <cellStyle name="style1660408022866" xfId="56" xr:uid="{0D4E6875-9B10-4407-92E7-E9B48D4055C8}"/>
    <cellStyle name="style1660408022970" xfId="59" xr:uid="{4C265109-288C-4EAA-ABD4-6F0B5C7EE6C8}"/>
    <cellStyle name="style1660408023061" xfId="60" xr:uid="{D2688904-CF4D-471C-A5D1-422AF7067D02}"/>
    <cellStyle name="style1660765456208" xfId="1" xr:uid="{00000000-0005-0000-0000-000001000000}"/>
    <cellStyle name="style1660765456306" xfId="2" xr:uid="{00000000-0005-0000-0000-000002000000}"/>
    <cellStyle name="style1660765456372" xfId="3" xr:uid="{00000000-0005-0000-0000-000003000000}"/>
    <cellStyle name="style1660765456453" xfId="4" xr:uid="{00000000-0005-0000-0000-000004000000}"/>
    <cellStyle name="style1660765456538" xfId="5" xr:uid="{00000000-0005-0000-0000-000005000000}"/>
    <cellStyle name="style1660765456618" xfId="6" xr:uid="{00000000-0005-0000-0000-000006000000}"/>
    <cellStyle name="style1660765456681" xfId="7" xr:uid="{00000000-0005-0000-0000-000007000000}"/>
    <cellStyle name="style1660765456773" xfId="8" xr:uid="{00000000-0005-0000-0000-000008000000}"/>
    <cellStyle name="style1660765456853" xfId="9" xr:uid="{00000000-0005-0000-0000-000009000000}"/>
    <cellStyle name="style1660765456954" xfId="10" xr:uid="{00000000-0005-0000-0000-00000A000000}"/>
    <cellStyle name="style1660765457058" xfId="11" xr:uid="{00000000-0005-0000-0000-00000B000000}"/>
    <cellStyle name="style1660765457164" xfId="12" xr:uid="{00000000-0005-0000-0000-00000C000000}"/>
    <cellStyle name="style1660765457269" xfId="13" xr:uid="{00000000-0005-0000-0000-00000D000000}"/>
    <cellStyle name="style1660765457372" xfId="14" xr:uid="{00000000-0005-0000-0000-00000E000000}"/>
    <cellStyle name="style1660765457465" xfId="15" xr:uid="{00000000-0005-0000-0000-00000F000000}"/>
    <cellStyle name="style1660765457542" xfId="16" xr:uid="{00000000-0005-0000-0000-000010000000}"/>
    <cellStyle name="style1660765457623" xfId="17" xr:uid="{00000000-0005-0000-0000-000011000000}"/>
    <cellStyle name="style1660765457742" xfId="18" xr:uid="{00000000-0005-0000-0000-000012000000}"/>
    <cellStyle name="style1660765457823" xfId="19" xr:uid="{00000000-0005-0000-0000-000013000000}"/>
    <cellStyle name="style1660765457938" xfId="20" xr:uid="{00000000-0005-0000-0000-000014000000}"/>
    <cellStyle name="style1660765458040" xfId="21" xr:uid="{00000000-0005-0000-0000-000015000000}"/>
    <cellStyle name="style1660765458145" xfId="22" xr:uid="{00000000-0005-0000-0000-000016000000}"/>
    <cellStyle name="style1660765458248" xfId="23" xr:uid="{00000000-0005-0000-0000-000017000000}"/>
    <cellStyle name="style1660765458351" xfId="24" xr:uid="{00000000-0005-0000-0000-000018000000}"/>
    <cellStyle name="style1660765458486" xfId="25" xr:uid="{00000000-0005-0000-0000-000019000000}"/>
    <cellStyle name="style1660765458605" xfId="26" xr:uid="{00000000-0005-0000-0000-00001A000000}"/>
    <cellStyle name="style1660765458724" xfId="27" xr:uid="{00000000-0005-0000-0000-00001B000000}"/>
    <cellStyle name="style1660765458837" xfId="28" xr:uid="{00000000-0005-0000-0000-00001C000000}"/>
    <cellStyle name="style1660765458954" xfId="29" xr:uid="{00000000-0005-0000-0000-00001D000000}"/>
    <cellStyle name="style1660765459056" xfId="30" xr:uid="{00000000-0005-0000-0000-00001E000000}"/>
    <cellStyle name="style1660765459165" xfId="31" xr:uid="{00000000-0005-0000-0000-00001F000000}"/>
    <cellStyle name="style1660765459267" xfId="32" xr:uid="{00000000-0005-0000-0000-000020000000}"/>
    <cellStyle name="style1660765459339" xfId="33" xr:uid="{00000000-0005-0000-0000-000021000000}"/>
    <cellStyle name="style1660765459406" xfId="34" xr:uid="{00000000-0005-0000-0000-000022000000}"/>
    <cellStyle name="style1660765459568" xfId="35" xr:uid="{00000000-0005-0000-0000-000023000000}"/>
    <cellStyle name="style1660765459670" xfId="36" xr:uid="{00000000-0005-0000-0000-000024000000}"/>
    <cellStyle name="style1660765459775" xfId="37" xr:uid="{00000000-0005-0000-0000-000025000000}"/>
    <cellStyle name="style1660765459848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Sheet1!$C$50:$C$53</c:f>
              <c:strCache>
                <c:ptCount val="4"/>
                <c:pt idx="0">
                  <c:v>කළුතර</c:v>
                </c:pt>
                <c:pt idx="1">
                  <c:v>නුවර</c:v>
                </c:pt>
                <c:pt idx="2">
                  <c:v>නුවරඑළිය</c:v>
                </c:pt>
                <c:pt idx="3">
                  <c:v>බදුල්ල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57</c:v>
                </c:pt>
                <c:pt idx="1">
                  <c:v>54</c:v>
                </c:pt>
                <c:pt idx="2">
                  <c:v>72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1-447E-A277-CF93FEB0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33000"/>
        <c:axId val="579733656"/>
      </c:barChart>
      <c:catAx>
        <c:axId val="57973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3656"/>
        <c:crosses val="autoZero"/>
        <c:auto val="1"/>
        <c:lblAlgn val="ctr"/>
        <c:lblOffset val="100"/>
        <c:noMultiLvlLbl val="0"/>
      </c:catAx>
      <c:valAx>
        <c:axId val="5797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52-4851-A1CB-7A5F238A6B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52-4851-A1CB-7A5F238A6B7A}"/>
              </c:ext>
            </c:extLst>
          </c:dPt>
          <c:cat>
            <c:strRef>
              <c:f>Sheet1!$C$235:$C$236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Sheet1!$D$235:$D$236</c:f>
              <c:numCache>
                <c:formatCode>###0</c:formatCode>
                <c:ptCount val="2"/>
                <c:pt idx="0">
                  <c:v>143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B-4FC8-B50E-66E553A3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Sheet1!$C$265:$C$267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Sheet1!$D$265:$D$267</c:f>
              <c:numCache>
                <c:formatCode>###0</c:formatCode>
                <c:ptCount val="3"/>
                <c:pt idx="0">
                  <c:v>74</c:v>
                </c:pt>
                <c:pt idx="1">
                  <c:v>127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D-4704-B55A-49A1F2EA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68712"/>
        <c:axId val="487960272"/>
      </c:barChart>
      <c:catAx>
        <c:axId val="3565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60272"/>
        <c:crosses val="autoZero"/>
        <c:auto val="1"/>
        <c:lblAlgn val="ctr"/>
        <c:lblOffset val="100"/>
        <c:noMultiLvlLbl val="0"/>
      </c:catAx>
      <c:valAx>
        <c:axId val="4879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6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B-425D-AE27-00E61EE9FC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8B-425D-AE27-00E61EE9FC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8B-425D-AE27-00E61EE9FC5A}"/>
              </c:ext>
            </c:extLst>
          </c:dPt>
          <c:cat>
            <c:strRef>
              <c:f>Sheet1!$C$265:$C$267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Sheet1!$D$265:$D$267</c:f>
              <c:numCache>
                <c:formatCode>###0</c:formatCode>
                <c:ptCount val="3"/>
                <c:pt idx="0">
                  <c:v>74</c:v>
                </c:pt>
                <c:pt idx="1">
                  <c:v>127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7-4CE8-95BE-6033EE45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Sheet1!$C$296:$C$298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මධ්‍යස්ථයි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80</c:v>
                </c:pt>
                <c:pt idx="1">
                  <c:v>54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D-4E12-904A-B7ED036A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776320"/>
        <c:axId val="593776648"/>
      </c:barChart>
      <c:catAx>
        <c:axId val="5937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6648"/>
        <c:crosses val="autoZero"/>
        <c:auto val="1"/>
        <c:lblAlgn val="ctr"/>
        <c:lblOffset val="100"/>
        <c:noMultiLvlLbl val="0"/>
      </c:catAx>
      <c:valAx>
        <c:axId val="59377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04-4CE8-96B8-8664EB314A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04-4CE8-96B8-8664EB314A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04-4CE8-96B8-8664EB314A83}"/>
              </c:ext>
            </c:extLst>
          </c:dPt>
          <c:cat>
            <c:strRef>
              <c:f>Sheet1!$C$296:$C$298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මධ්‍යස්ථයි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80</c:v>
                </c:pt>
                <c:pt idx="1">
                  <c:v>54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F-4BFF-8759-F4E8C6BC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Sheet1!$C$327:$C$329</c:f>
              <c:strCache>
                <c:ptCount val="3"/>
                <c:pt idx="0">
                  <c:v>නාට්‍යමය වැඩසටහන්</c:v>
                </c:pt>
                <c:pt idx="1">
                  <c:v>සම්මන්ත්‍රණ වැඩසටහන්</c:v>
                </c:pt>
                <c:pt idx="2">
                  <c:v>සාකච්ඡාමය වැඩසටහන්</c:v>
                </c:pt>
              </c:strCache>
            </c:strRef>
          </c:cat>
          <c:val>
            <c:numRef>
              <c:f>Sheet1!$D$327:$D$329</c:f>
              <c:numCache>
                <c:formatCode>###0</c:formatCode>
                <c:ptCount val="3"/>
                <c:pt idx="0">
                  <c:v>103</c:v>
                </c:pt>
                <c:pt idx="1">
                  <c:v>68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6-4506-94CE-95D82D03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43240"/>
        <c:axId val="586742584"/>
      </c:barChart>
      <c:catAx>
        <c:axId val="58674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42584"/>
        <c:crosses val="autoZero"/>
        <c:auto val="1"/>
        <c:lblAlgn val="ctr"/>
        <c:lblOffset val="100"/>
        <c:noMultiLvlLbl val="0"/>
      </c:catAx>
      <c:valAx>
        <c:axId val="5867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4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9-4D34-855A-0AA406159A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9-4D34-855A-0AA406159A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E9-4D34-855A-0AA406159A54}"/>
              </c:ext>
            </c:extLst>
          </c:dPt>
          <c:cat>
            <c:strRef>
              <c:f>Sheet1!$C$327:$C$329</c:f>
              <c:strCache>
                <c:ptCount val="3"/>
                <c:pt idx="0">
                  <c:v>නාට්‍යමය වැඩසටහන්</c:v>
                </c:pt>
                <c:pt idx="1">
                  <c:v>සම්මන්ත්‍රණ වැඩසටහන්</c:v>
                </c:pt>
                <c:pt idx="2">
                  <c:v>සාකච්ඡාමය වැඩසටහන්</c:v>
                </c:pt>
              </c:strCache>
            </c:strRef>
          </c:cat>
          <c:val>
            <c:numRef>
              <c:f>Sheet1!$D$327:$D$329</c:f>
              <c:numCache>
                <c:formatCode>###0</c:formatCode>
                <c:ptCount val="3"/>
                <c:pt idx="0">
                  <c:v>103</c:v>
                </c:pt>
                <c:pt idx="1">
                  <c:v>68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B-4B3A-87EB-9CF45BB0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Sheet1!$C$358:$C$360</c:f>
              <c:strCache>
                <c:ptCount val="3"/>
                <c:pt idx="0">
                  <c:v>මධ්‍යස්ථයි</c:v>
                </c:pt>
                <c:pt idx="1">
                  <c:v>සතුටුදායක නැත</c:v>
                </c:pt>
                <c:pt idx="2">
                  <c:v>සතුටුදායකයි</c:v>
                </c:pt>
              </c:strCache>
            </c:strRef>
          </c:cat>
          <c:val>
            <c:numRef>
              <c:f>Sheet1!$D$358:$D$360</c:f>
              <c:numCache>
                <c:formatCode>###0</c:formatCode>
                <c:ptCount val="3"/>
                <c:pt idx="0">
                  <c:v>77</c:v>
                </c:pt>
                <c:pt idx="1">
                  <c:v>53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3-44AA-900D-9AD099A7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74504"/>
        <c:axId val="587476800"/>
      </c:barChart>
      <c:catAx>
        <c:axId val="58747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6800"/>
        <c:crosses val="autoZero"/>
        <c:auto val="1"/>
        <c:lblAlgn val="ctr"/>
        <c:lblOffset val="100"/>
        <c:noMultiLvlLbl val="0"/>
      </c:catAx>
      <c:valAx>
        <c:axId val="587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4E-496A-A8C7-A872619F16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4E-496A-A8C7-A872619F16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4E-496A-A8C7-A872619F16DD}"/>
              </c:ext>
            </c:extLst>
          </c:dPt>
          <c:cat>
            <c:strRef>
              <c:f>Sheet1!$C$358:$C$360</c:f>
              <c:strCache>
                <c:ptCount val="3"/>
                <c:pt idx="0">
                  <c:v>මධ්‍යස්ථයි</c:v>
                </c:pt>
                <c:pt idx="1">
                  <c:v>සතුටුදායක නැත</c:v>
                </c:pt>
                <c:pt idx="2">
                  <c:v>සතුටුදායකයි</c:v>
                </c:pt>
              </c:strCache>
            </c:strRef>
          </c:cat>
          <c:val>
            <c:numRef>
              <c:f>Sheet1!$D$358:$D$360</c:f>
              <c:numCache>
                <c:formatCode>###0</c:formatCode>
                <c:ptCount val="3"/>
                <c:pt idx="0">
                  <c:v>77</c:v>
                </c:pt>
                <c:pt idx="1">
                  <c:v>53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D-47F3-BEB3-FEEC3F22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Sheet1!$C$386:$C$388</c:f>
              <c:strCache>
                <c:ptCount val="3"/>
                <c:pt idx="0">
                  <c:v>සතුටුදායක නැත</c:v>
                </c:pt>
                <c:pt idx="1">
                  <c:v>සතුටුදායකයි</c:v>
                </c:pt>
                <c:pt idx="2">
                  <c:v>සාමාන්‍යයි</c:v>
                </c:pt>
              </c:strCache>
            </c:strRef>
          </c:cat>
          <c:val>
            <c:numRef>
              <c:f>Sheet1!$D$386:$D$388</c:f>
              <c:numCache>
                <c:formatCode>###0</c:formatCode>
                <c:ptCount val="3"/>
                <c:pt idx="0">
                  <c:v>53</c:v>
                </c:pt>
                <c:pt idx="1">
                  <c:v>63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2-445C-B03B-11B26A30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98392"/>
        <c:axId val="575195768"/>
      </c:barChart>
      <c:catAx>
        <c:axId val="57519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5768"/>
        <c:crosses val="autoZero"/>
        <c:auto val="1"/>
        <c:lblAlgn val="ctr"/>
        <c:lblOffset val="100"/>
        <c:noMultiLvlLbl val="0"/>
      </c:catAx>
      <c:valAx>
        <c:axId val="5751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AA-4C73-98E7-4968128D3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AA-4C73-98E7-4968128D3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AA-4C73-98E7-4968128D3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AA-4C73-98E7-4968128D3AE0}"/>
              </c:ext>
            </c:extLst>
          </c:dPt>
          <c:cat>
            <c:strRef>
              <c:f>Sheet1!$C$50:$C$53</c:f>
              <c:strCache>
                <c:ptCount val="4"/>
                <c:pt idx="0">
                  <c:v>කළුතර</c:v>
                </c:pt>
                <c:pt idx="1">
                  <c:v>නුවර</c:v>
                </c:pt>
                <c:pt idx="2">
                  <c:v>නුවරඑළිය</c:v>
                </c:pt>
                <c:pt idx="3">
                  <c:v>බදුල්ල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57</c:v>
                </c:pt>
                <c:pt idx="1">
                  <c:v>54</c:v>
                </c:pt>
                <c:pt idx="2">
                  <c:v>72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9-4790-845B-1C30D66F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5C-4202-B7C0-5969E89A1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C-4202-B7C0-5969E89A1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5C-4202-B7C0-5969E89A132C}"/>
              </c:ext>
            </c:extLst>
          </c:dPt>
          <c:cat>
            <c:strRef>
              <c:f>Sheet1!$C$386:$C$388</c:f>
              <c:strCache>
                <c:ptCount val="3"/>
                <c:pt idx="0">
                  <c:v>සතුටුදායක නැත</c:v>
                </c:pt>
                <c:pt idx="1">
                  <c:v>සතුටුදායකයි</c:v>
                </c:pt>
                <c:pt idx="2">
                  <c:v>සාමාන්‍යයි</c:v>
                </c:pt>
              </c:strCache>
            </c:strRef>
          </c:cat>
          <c:val>
            <c:numRef>
              <c:f>Sheet1!$D$386:$D$388</c:f>
              <c:numCache>
                <c:formatCode>###0</c:formatCode>
                <c:ptCount val="3"/>
                <c:pt idx="0">
                  <c:v>53</c:v>
                </c:pt>
                <c:pt idx="1">
                  <c:v>63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A-4B2E-B5E5-22A04A39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Sheet1!$C$139:$C$141</c:f>
              <c:strCache>
                <c:ptCount val="3"/>
                <c:pt idx="0">
                  <c:v>නායයෑමක් සිදුවන ආකාරයපිලිබදවයි</c:v>
                </c:pt>
                <c:pt idx="1">
                  <c:v>නායයාමකට පෙර සූදානම් වියයුතු ආකාරයයි</c:v>
                </c:pt>
                <c:pt idx="2">
                  <c:v>නායයාමකට පසුව කළ යුතු දේපිලිබදවයි</c:v>
                </c:pt>
              </c:strCache>
            </c:strRef>
          </c:cat>
          <c:val>
            <c:numRef>
              <c:f>Sheet1!$D$139:$D$141</c:f>
              <c:numCache>
                <c:formatCode>###0</c:formatCode>
                <c:ptCount val="3"/>
                <c:pt idx="0">
                  <c:v>127</c:v>
                </c:pt>
                <c:pt idx="1">
                  <c:v>135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7-4802-ACFB-FAA5E947C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723936"/>
        <c:axId val="642267944"/>
      </c:barChart>
      <c:catAx>
        <c:axId val="5827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67944"/>
        <c:crosses val="autoZero"/>
        <c:auto val="1"/>
        <c:lblAlgn val="ctr"/>
        <c:lblOffset val="100"/>
        <c:noMultiLvlLbl val="0"/>
      </c:catAx>
      <c:valAx>
        <c:axId val="6422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Sheet1!$C$161:$C$164</c:f>
              <c:strCache>
                <c:ptCount val="4"/>
                <c:pt idx="0">
                  <c:v>ක්ෂේත්‍ර සම්මන්ත්‍රණ මගින්</c:v>
                </c:pt>
                <c:pt idx="1">
                  <c:v>කටකතා මගින්</c:v>
                </c:pt>
                <c:pt idx="2">
                  <c:v>ලිපි ලේඛන මගින්</c:v>
                </c:pt>
                <c:pt idx="3">
                  <c:v>රූපවාහිනී වැඩසටහන් මගින්</c:v>
                </c:pt>
              </c:strCache>
            </c:strRef>
          </c:cat>
          <c:val>
            <c:numRef>
              <c:f>Sheet1!$D$161:$D$164</c:f>
              <c:numCache>
                <c:formatCode>###0</c:formatCode>
                <c:ptCount val="4"/>
                <c:pt idx="0">
                  <c:v>60</c:v>
                </c:pt>
                <c:pt idx="1">
                  <c:v>118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56-9D9A-191D024E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38304"/>
        <c:axId val="587471880"/>
      </c:barChart>
      <c:catAx>
        <c:axId val="5793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1880"/>
        <c:crosses val="autoZero"/>
        <c:auto val="1"/>
        <c:lblAlgn val="ctr"/>
        <c:lblOffset val="100"/>
        <c:noMultiLvlLbl val="0"/>
      </c:catAx>
      <c:valAx>
        <c:axId val="5874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Sheet1!$C$211:$C$214</c:f>
              <c:strCache>
                <c:ptCount val="4"/>
                <c:pt idx="0">
                  <c:v>නිවසේ බිත්ති හෝ පොළවේඉරිතැලීම්</c:v>
                </c:pt>
                <c:pt idx="1">
                  <c:v>නිවස අසල විශාල පස් කදුවලපිහිටීම්</c:v>
                </c:pt>
                <c:pt idx="2">
                  <c:v>විශාල ගස්,විදුලි කණු සහවිශාල ගල් පහළට ඇලවී තිබීම</c:v>
                </c:pt>
                <c:pt idx="3">
                  <c:v>ස්වාභාවික දිය උල්පත්වල මඩජලය සහිත වීම</c:v>
                </c:pt>
              </c:strCache>
            </c:strRef>
          </c:cat>
          <c:val>
            <c:numRef>
              <c:f>Sheet1!$D$211:$D$214</c:f>
              <c:numCache>
                <c:formatCode>###0</c:formatCode>
                <c:ptCount val="4"/>
                <c:pt idx="0">
                  <c:v>92</c:v>
                </c:pt>
                <c:pt idx="1">
                  <c:v>108</c:v>
                </c:pt>
                <c:pt idx="2">
                  <c:v>92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8-4844-82B5-53D392CF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447928"/>
        <c:axId val="496450224"/>
      </c:barChart>
      <c:catAx>
        <c:axId val="49644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0224"/>
        <c:crosses val="autoZero"/>
        <c:auto val="1"/>
        <c:lblAlgn val="ctr"/>
        <c:lblOffset val="100"/>
        <c:noMultiLvlLbl val="0"/>
      </c:catAx>
      <c:valAx>
        <c:axId val="4964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4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Sheet1!$C$413:$C$417</c:f>
              <c:strCache>
                <c:ptCount val="5"/>
                <c:pt idx="0">
                  <c:v>භාවනාමය වැඩසටහන්</c:v>
                </c:pt>
                <c:pt idx="1">
                  <c:v>සංගීතමය වැඩසටහන්</c:v>
                </c:pt>
                <c:pt idx="2">
                  <c:v>පුනරුත්ථාපන වැඩසටහන්පැවැත්වීම</c:v>
                </c:pt>
                <c:pt idx="3">
                  <c:v>නිවාස නැවත ප්‍රතිසංස්කරණයකිරීම</c:v>
                </c:pt>
                <c:pt idx="4">
                  <c:v>සහනාධාර ලබාදීම</c:v>
                </c:pt>
              </c:strCache>
            </c:strRef>
          </c:cat>
          <c:val>
            <c:numRef>
              <c:f>Sheet1!$D$413:$D$417</c:f>
              <c:numCache>
                <c:formatCode>###0</c:formatCode>
                <c:ptCount val="5"/>
                <c:pt idx="0">
                  <c:v>34</c:v>
                </c:pt>
                <c:pt idx="1">
                  <c:v>89</c:v>
                </c:pt>
                <c:pt idx="2">
                  <c:v>92</c:v>
                </c:pt>
                <c:pt idx="3">
                  <c:v>86</c:v>
                </c:pt>
                <c:pt idx="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4-4166-9728-D6587461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59160"/>
        <c:axId val="494565720"/>
      </c:barChart>
      <c:catAx>
        <c:axId val="4945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5720"/>
        <c:crosses val="autoZero"/>
        <c:auto val="1"/>
        <c:lblAlgn val="ctr"/>
        <c:lblOffset val="100"/>
        <c:noMultiLvlLbl val="0"/>
      </c:catAx>
      <c:valAx>
        <c:axId val="4945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Sheet1!$C$440:$C$444</c:f>
              <c:strCache>
                <c:ptCount val="5"/>
                <c:pt idx="0">
                  <c:v>රජය</c:v>
                </c:pt>
                <c:pt idx="1">
                  <c:v>පෞද්ගලික ආයතන හාසංවිධාන</c:v>
                </c:pt>
                <c:pt idx="2">
                  <c:v>පළාත්පාලන ආයතන</c:v>
                </c:pt>
                <c:pt idx="3">
                  <c:v>ප්‍රජා සේවකයින්</c:v>
                </c:pt>
                <c:pt idx="4">
                  <c:v>ප්‍රාදේශීය හා අන්තර්ජාතිකසංවිධාන</c:v>
                </c:pt>
              </c:strCache>
            </c:strRef>
          </c:cat>
          <c:val>
            <c:numRef>
              <c:f>Sheet1!$D$440:$D$444</c:f>
              <c:numCache>
                <c:formatCode>###0</c:formatCode>
                <c:ptCount val="5"/>
                <c:pt idx="0">
                  <c:v>66</c:v>
                </c:pt>
                <c:pt idx="1">
                  <c:v>103</c:v>
                </c:pt>
                <c:pt idx="2">
                  <c:v>77</c:v>
                </c:pt>
                <c:pt idx="3">
                  <c:v>89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E-482B-A8B9-79C83B48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779272"/>
        <c:axId val="593770744"/>
      </c:barChart>
      <c:catAx>
        <c:axId val="59377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0744"/>
        <c:crosses val="autoZero"/>
        <c:auto val="1"/>
        <c:lblAlgn val="ctr"/>
        <c:lblOffset val="100"/>
        <c:noMultiLvlLbl val="0"/>
      </c:catAx>
      <c:valAx>
        <c:axId val="59377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Sheet1!$C$469:$C$472</c:f>
              <c:strCache>
                <c:ptCount val="4"/>
                <c:pt idx="0">
                  <c:v>භාෂාමය ගැටළු</c:v>
                </c:pt>
                <c:pt idx="1">
                  <c:v>තාක්ෂණික ගැටළු</c:v>
                </c:pt>
                <c:pt idx="2">
                  <c:v>තේරුම් ගැනීමේ ගැටළු</c:v>
                </c:pt>
                <c:pt idx="3">
                  <c:v>ඉදිරිපත් කිරීමේ ගැටළු</c:v>
                </c:pt>
              </c:strCache>
            </c:strRef>
          </c:cat>
          <c:val>
            <c:numRef>
              <c:f>Sheet1!$D$469:$D$472</c:f>
              <c:numCache>
                <c:formatCode>###0</c:formatCode>
                <c:ptCount val="4"/>
                <c:pt idx="0">
                  <c:v>72</c:v>
                </c:pt>
                <c:pt idx="1">
                  <c:v>115</c:v>
                </c:pt>
                <c:pt idx="2">
                  <c:v>72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8-4947-BD3F-A29C3CE4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508616"/>
        <c:axId val="470509600"/>
      </c:barChart>
      <c:catAx>
        <c:axId val="47050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09600"/>
        <c:crosses val="autoZero"/>
        <c:auto val="1"/>
        <c:lblAlgn val="ctr"/>
        <c:lblOffset val="100"/>
        <c:noMultiLvlLbl val="0"/>
      </c:catAx>
      <c:valAx>
        <c:axId val="4705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0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Sheet1!$C$84:$C$85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Sheet1!$D$84:$D$85</c:f>
              <c:numCache>
                <c:formatCode>###0</c:formatCode>
                <c:ptCount val="2"/>
                <c:pt idx="0">
                  <c:v>109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1-430A-B422-94A3AF68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153456"/>
        <c:axId val="600155752"/>
      </c:barChart>
      <c:catAx>
        <c:axId val="6001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55752"/>
        <c:crosses val="autoZero"/>
        <c:auto val="1"/>
        <c:lblAlgn val="ctr"/>
        <c:lblOffset val="100"/>
        <c:noMultiLvlLbl val="0"/>
      </c:catAx>
      <c:valAx>
        <c:axId val="6001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2-46CC-A92C-8B6B8A0870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2-46CC-A92C-8B6B8A0870BE}"/>
              </c:ext>
            </c:extLst>
          </c:dPt>
          <c:cat>
            <c:strRef>
              <c:f>Sheet1!$C$84:$C$85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Sheet1!$D$84:$D$85</c:f>
              <c:numCache>
                <c:formatCode>###0</c:formatCode>
                <c:ptCount val="2"/>
                <c:pt idx="0">
                  <c:v>109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D-4092-B84C-4E20F662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Sheet1!$C$114:$C$116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Sheet1!$D$114:$D$116</c:f>
              <c:numCache>
                <c:formatCode>###0</c:formatCode>
                <c:ptCount val="3"/>
                <c:pt idx="0">
                  <c:v>107</c:v>
                </c:pt>
                <c:pt idx="1">
                  <c:v>76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B-4B50-8610-ABD3500D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85136"/>
        <c:axId val="575880872"/>
      </c:barChart>
      <c:catAx>
        <c:axId val="5758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80872"/>
        <c:crosses val="autoZero"/>
        <c:auto val="1"/>
        <c:lblAlgn val="ctr"/>
        <c:lblOffset val="100"/>
        <c:noMultiLvlLbl val="0"/>
      </c:catAx>
      <c:valAx>
        <c:axId val="5758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8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7-4AB7-BCFF-F660CD13C9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7-4AB7-BCFF-F660CD13C9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7-4AB7-BCFF-F660CD13C987}"/>
              </c:ext>
            </c:extLst>
          </c:dPt>
          <c:cat>
            <c:strRef>
              <c:f>Sheet1!$C$114:$C$116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Sheet1!$D$114:$D$116</c:f>
              <c:numCache>
                <c:formatCode>###0</c:formatCode>
                <c:ptCount val="3"/>
                <c:pt idx="0">
                  <c:v>107</c:v>
                </c:pt>
                <c:pt idx="1">
                  <c:v>76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8-46C6-A626-E9FC5B6C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Sheet1!$C$187:$C$188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Sheet1!$D$187:$D$188</c:f>
              <c:numCache>
                <c:formatCode>###0</c:formatCode>
                <c:ptCount val="2"/>
                <c:pt idx="0">
                  <c:v>164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6-470E-A190-9A05160E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99376"/>
        <c:axId val="575194128"/>
      </c:barChart>
      <c:catAx>
        <c:axId val="5751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4128"/>
        <c:crosses val="autoZero"/>
        <c:auto val="1"/>
        <c:lblAlgn val="ctr"/>
        <c:lblOffset val="100"/>
        <c:noMultiLvlLbl val="0"/>
      </c:catAx>
      <c:valAx>
        <c:axId val="5751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50-49DE-ABB5-ECA7FBB3AB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50-49DE-ABB5-ECA7FBB3ABFD}"/>
              </c:ext>
            </c:extLst>
          </c:dPt>
          <c:cat>
            <c:strRef>
              <c:f>Sheet1!$C$187:$C$188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Sheet1!$D$187:$D$188</c:f>
              <c:numCache>
                <c:formatCode>###0</c:formatCode>
                <c:ptCount val="2"/>
                <c:pt idx="0">
                  <c:v>164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3-4792-9D8E-5CCFBB3F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Sheet1!$C$235:$C$236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Sheet1!$D$235:$D$236</c:f>
              <c:numCache>
                <c:formatCode>###0</c:formatCode>
                <c:ptCount val="2"/>
                <c:pt idx="0">
                  <c:v>143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4-42EE-83D4-61758972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864496"/>
        <c:axId val="488866136"/>
      </c:barChart>
      <c:catAx>
        <c:axId val="4888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6136"/>
        <c:crosses val="autoZero"/>
        <c:auto val="1"/>
        <c:lblAlgn val="ctr"/>
        <c:lblOffset val="100"/>
        <c:noMultiLvlLbl val="0"/>
      </c:catAx>
      <c:valAx>
        <c:axId val="4888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55</xdr:row>
      <xdr:rowOff>166687</xdr:rowOff>
    </xdr:from>
    <xdr:to>
      <xdr:col>5</xdr:col>
      <xdr:colOff>638175</xdr:colOff>
      <xdr:row>68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66CF7-5BA5-FFFB-B0E5-1BFA3414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55</xdr:row>
      <xdr:rowOff>157162</xdr:rowOff>
    </xdr:from>
    <xdr:to>
      <xdr:col>10</xdr:col>
      <xdr:colOff>819150</xdr:colOff>
      <xdr:row>68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41443-DAE8-873C-9784-F3C13339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1362075</xdr:colOff>
      <xdr:row>88</xdr:row>
      <xdr:rowOff>147637</xdr:rowOff>
    </xdr:from>
    <xdr:to>
      <xdr:col>5</xdr:col>
      <xdr:colOff>571500</xdr:colOff>
      <xdr:row>101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9B7C1-F9A1-B14C-20C1-5C8016BF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762000</xdr:colOff>
      <xdr:row>88</xdr:row>
      <xdr:rowOff>166687</xdr:rowOff>
    </xdr:from>
    <xdr:to>
      <xdr:col>10</xdr:col>
      <xdr:colOff>809625</xdr:colOff>
      <xdr:row>101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AAD236-A74D-B662-1507-6AA82822D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419100</xdr:colOff>
      <xdr:row>118</xdr:row>
      <xdr:rowOff>195262</xdr:rowOff>
    </xdr:from>
    <xdr:to>
      <xdr:col>4</xdr:col>
      <xdr:colOff>533400</xdr:colOff>
      <xdr:row>132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19CEE6-555D-E204-77AD-DAC25523C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119</xdr:row>
      <xdr:rowOff>61912</xdr:rowOff>
    </xdr:from>
    <xdr:to>
      <xdr:col>10</xdr:col>
      <xdr:colOff>85725</xdr:colOff>
      <xdr:row>132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E8999F-881B-F529-7AA5-9F241DE22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1352550</xdr:colOff>
      <xdr:row>191</xdr:row>
      <xdr:rowOff>23812</xdr:rowOff>
    </xdr:from>
    <xdr:to>
      <xdr:col>5</xdr:col>
      <xdr:colOff>561975</xdr:colOff>
      <xdr:row>204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52745-384E-ACC6-3519-31CDE0F1E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85725</xdr:colOff>
      <xdr:row>191</xdr:row>
      <xdr:rowOff>166687</xdr:rowOff>
    </xdr:from>
    <xdr:to>
      <xdr:col>11</xdr:col>
      <xdr:colOff>133350</xdr:colOff>
      <xdr:row>204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290AF4-C49C-6F39-3D8B-24AA33D64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1314450</xdr:colOff>
      <xdr:row>241</xdr:row>
      <xdr:rowOff>109537</xdr:rowOff>
    </xdr:from>
    <xdr:to>
      <xdr:col>5</xdr:col>
      <xdr:colOff>523875</xdr:colOff>
      <xdr:row>254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1DE492-AA1A-C804-C823-BE0B47E45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762000</xdr:colOff>
      <xdr:row>241</xdr:row>
      <xdr:rowOff>128587</xdr:rowOff>
    </xdr:from>
    <xdr:to>
      <xdr:col>10</xdr:col>
      <xdr:colOff>809625</xdr:colOff>
      <xdr:row>254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3F4A4C-8856-465D-2449-0AE5C69AC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1390650</xdr:colOff>
      <xdr:row>269</xdr:row>
      <xdr:rowOff>61912</xdr:rowOff>
    </xdr:from>
    <xdr:to>
      <xdr:col>5</xdr:col>
      <xdr:colOff>600075</xdr:colOff>
      <xdr:row>282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8B85BD-A893-807D-B80D-F51DA4F56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47625</xdr:colOff>
      <xdr:row>269</xdr:row>
      <xdr:rowOff>100012</xdr:rowOff>
    </xdr:from>
    <xdr:to>
      <xdr:col>11</xdr:col>
      <xdr:colOff>95250</xdr:colOff>
      <xdr:row>282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46EA63-7E6E-ADB4-F665-468E93F92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1390650</xdr:colOff>
      <xdr:row>301</xdr:row>
      <xdr:rowOff>4762</xdr:rowOff>
    </xdr:from>
    <xdr:to>
      <xdr:col>5</xdr:col>
      <xdr:colOff>600075</xdr:colOff>
      <xdr:row>314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061915-702A-399B-58D9-576A70EF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47625</xdr:colOff>
      <xdr:row>301</xdr:row>
      <xdr:rowOff>166687</xdr:rowOff>
    </xdr:from>
    <xdr:to>
      <xdr:col>11</xdr:col>
      <xdr:colOff>95250</xdr:colOff>
      <xdr:row>314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01F9F2-3560-D5D0-55EF-51E01EE3A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1304925</xdr:colOff>
      <xdr:row>333</xdr:row>
      <xdr:rowOff>80962</xdr:rowOff>
    </xdr:from>
    <xdr:to>
      <xdr:col>5</xdr:col>
      <xdr:colOff>514350</xdr:colOff>
      <xdr:row>346</xdr:row>
      <xdr:rowOff>100012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026162-3E44-D0FB-1F37-C5F4FA1F5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704850</xdr:colOff>
      <xdr:row>333</xdr:row>
      <xdr:rowOff>61912</xdr:rowOff>
    </xdr:from>
    <xdr:to>
      <xdr:col>10</xdr:col>
      <xdr:colOff>752475</xdr:colOff>
      <xdr:row>346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6F8E2A0-33B3-0170-C718-C17DBAC2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962025</xdr:colOff>
      <xdr:row>363</xdr:row>
      <xdr:rowOff>176212</xdr:rowOff>
    </xdr:from>
    <xdr:to>
      <xdr:col>5</xdr:col>
      <xdr:colOff>171450</xdr:colOff>
      <xdr:row>376</xdr:row>
      <xdr:rowOff>195262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B719F62-CBEA-3490-8F55-F36D2CDA2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428625</xdr:colOff>
      <xdr:row>363</xdr:row>
      <xdr:rowOff>61912</xdr:rowOff>
    </xdr:from>
    <xdr:to>
      <xdr:col>10</xdr:col>
      <xdr:colOff>476250</xdr:colOff>
      <xdr:row>376</xdr:row>
      <xdr:rowOff>80962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F350BE9-C866-7480-4A8B-3E3D461D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123825</xdr:colOff>
      <xdr:row>391</xdr:row>
      <xdr:rowOff>61912</xdr:rowOff>
    </xdr:from>
    <xdr:to>
      <xdr:col>5</xdr:col>
      <xdr:colOff>742950</xdr:colOff>
      <xdr:row>405</xdr:row>
      <xdr:rowOff>138112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BC9E3B-4D10-8780-46DC-C8B8D893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161925</xdr:colOff>
      <xdr:row>391</xdr:row>
      <xdr:rowOff>61912</xdr:rowOff>
    </xdr:from>
    <xdr:to>
      <xdr:col>11</xdr:col>
      <xdr:colOff>209550</xdr:colOff>
      <xdr:row>405</xdr:row>
      <xdr:rowOff>138112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96543A6-C5AE-5FF9-B9FD-26140D196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381000</xdr:colOff>
      <xdr:row>143</xdr:row>
      <xdr:rowOff>90487</xdr:rowOff>
    </xdr:from>
    <xdr:to>
      <xdr:col>6</xdr:col>
      <xdr:colOff>95250</xdr:colOff>
      <xdr:row>156</xdr:row>
      <xdr:rowOff>109537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7065DAB-50E7-C60F-46A7-E8E1D9C3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323850</xdr:colOff>
      <xdr:row>166</xdr:row>
      <xdr:rowOff>166687</xdr:rowOff>
    </xdr:from>
    <xdr:to>
      <xdr:col>6</xdr:col>
      <xdr:colOff>38100</xdr:colOff>
      <xdr:row>179</xdr:row>
      <xdr:rowOff>185737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C252C35-13AC-320D-3FF9-0F456208C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619125</xdr:colOff>
      <xdr:row>216</xdr:row>
      <xdr:rowOff>176212</xdr:rowOff>
    </xdr:from>
    <xdr:to>
      <xdr:col>6</xdr:col>
      <xdr:colOff>333375</xdr:colOff>
      <xdr:row>229</xdr:row>
      <xdr:rowOff>195262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6DE24B8-BE1E-C11A-FE62-0840D3828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685800</xdr:colOff>
      <xdr:row>419</xdr:row>
      <xdr:rowOff>71437</xdr:rowOff>
    </xdr:from>
    <xdr:to>
      <xdr:col>6</xdr:col>
      <xdr:colOff>400050</xdr:colOff>
      <xdr:row>433</xdr:row>
      <xdr:rowOff>147637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82C93D0-5275-92CC-33BD-294F94EBA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304800</xdr:colOff>
      <xdr:row>447</xdr:row>
      <xdr:rowOff>61912</xdr:rowOff>
    </xdr:from>
    <xdr:to>
      <xdr:col>6</xdr:col>
      <xdr:colOff>19050</xdr:colOff>
      <xdr:row>461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04D9D45-E6D5-96EE-D4AE-D3B4D1AE9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1247775</xdr:colOff>
      <xdr:row>473</xdr:row>
      <xdr:rowOff>161925</xdr:rowOff>
    </xdr:from>
    <xdr:to>
      <xdr:col>7</xdr:col>
      <xdr:colOff>57150</xdr:colOff>
      <xdr:row>488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D6A9A6B-39A9-8CA5-A53F-A959F72C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73"/>
  <sheetViews>
    <sheetView tabSelected="1" topLeftCell="A407" zoomScaleNormal="100" workbookViewId="0">
      <selection activeCell="M471" sqref="M471"/>
    </sheetView>
  </sheetViews>
  <sheetFormatPr defaultRowHeight="15" x14ac:dyDescent="0.25"/>
  <cols>
    <col min="1" max="1" width="9.140625" style="1"/>
    <col min="2" max="2" width="21.140625" style="27" customWidth="1"/>
    <col min="3" max="3" width="22.7109375" style="1" customWidth="1"/>
    <col min="4" max="4" width="23" style="1" customWidth="1"/>
    <col min="5" max="13" width="13.5703125" style="1" customWidth="1"/>
    <col min="14" max="16384" width="9.140625" style="1"/>
  </cols>
  <sheetData>
    <row r="1" spans="2:2" x14ac:dyDescent="0.25">
      <c r="B1" s="26" t="s">
        <v>0</v>
      </c>
    </row>
    <row r="2" spans="2:2" x14ac:dyDescent="0.25">
      <c r="B2" s="26" t="s">
        <v>1</v>
      </c>
    </row>
    <row r="4" spans="2:2" x14ac:dyDescent="0.25">
      <c r="B4" s="26" t="s">
        <v>2</v>
      </c>
    </row>
    <row r="5" spans="2:2" x14ac:dyDescent="0.25">
      <c r="B5" s="26" t="s">
        <v>3</v>
      </c>
    </row>
    <row r="6" spans="2:2" x14ac:dyDescent="0.25">
      <c r="B6" s="26" t="s">
        <v>4</v>
      </c>
    </row>
    <row r="7" spans="2:2" x14ac:dyDescent="0.25">
      <c r="B7" s="26" t="s">
        <v>5</v>
      </c>
    </row>
    <row r="8" spans="2:2" x14ac:dyDescent="0.25">
      <c r="B8" s="26" t="s">
        <v>6</v>
      </c>
    </row>
    <row r="9" spans="2:2" x14ac:dyDescent="0.25">
      <c r="B9" s="26" t="s">
        <v>7</v>
      </c>
    </row>
    <row r="10" spans="2:2" x14ac:dyDescent="0.25">
      <c r="B10" s="26" t="s">
        <v>8</v>
      </c>
    </row>
    <row r="11" spans="2:2" x14ac:dyDescent="0.25">
      <c r="B11" s="26" t="s">
        <v>9</v>
      </c>
    </row>
    <row r="12" spans="2:2" x14ac:dyDescent="0.25">
      <c r="B12" s="26" t="s">
        <v>10</v>
      </c>
    </row>
    <row r="13" spans="2:2" x14ac:dyDescent="0.25">
      <c r="B13" s="26" t="s">
        <v>11</v>
      </c>
    </row>
    <row r="14" spans="2:2" x14ac:dyDescent="0.25">
      <c r="B14" s="26" t="s">
        <v>12</v>
      </c>
    </row>
    <row r="15" spans="2:2" x14ac:dyDescent="0.25">
      <c r="B15" s="26" t="s">
        <v>13</v>
      </c>
    </row>
    <row r="16" spans="2:2" x14ac:dyDescent="0.25">
      <c r="B16" s="26" t="s">
        <v>14</v>
      </c>
    </row>
    <row r="17" spans="2:4" x14ac:dyDescent="0.25">
      <c r="B17" s="26" t="s">
        <v>15</v>
      </c>
    </row>
    <row r="18" spans="2:4" x14ac:dyDescent="0.25">
      <c r="B18" s="26" t="s">
        <v>16</v>
      </c>
    </row>
    <row r="21" spans="2:4" ht="18" x14ac:dyDescent="0.25">
      <c r="B21" s="28" t="s">
        <v>17</v>
      </c>
    </row>
    <row r="23" spans="2:4" ht="21" customHeight="1" x14ac:dyDescent="0.25">
      <c r="B23" s="69" t="s">
        <v>18</v>
      </c>
      <c r="C23" s="70"/>
      <c r="D23" s="71"/>
    </row>
    <row r="24" spans="2:4" ht="17.100000000000001" customHeight="1" x14ac:dyDescent="0.25">
      <c r="B24" s="79" t="s">
        <v>19</v>
      </c>
      <c r="C24" s="80"/>
      <c r="D24" s="2" t="s">
        <v>20</v>
      </c>
    </row>
    <row r="25" spans="2:4" ht="17.100000000000001" customHeight="1" x14ac:dyDescent="0.25">
      <c r="B25" s="72" t="s">
        <v>21</v>
      </c>
      <c r="C25" s="73"/>
      <c r="D25" s="3" t="s">
        <v>22</v>
      </c>
    </row>
    <row r="26" spans="2:4" ht="17.100000000000001" customHeight="1" x14ac:dyDescent="0.25">
      <c r="B26" s="74" t="s">
        <v>23</v>
      </c>
      <c r="C26" s="4" t="s">
        <v>24</v>
      </c>
      <c r="D26" s="3" t="s">
        <v>25</v>
      </c>
    </row>
    <row r="27" spans="2:4" ht="17.100000000000001" customHeight="1" x14ac:dyDescent="0.25">
      <c r="B27" s="74"/>
      <c r="C27" s="4" t="s">
        <v>26</v>
      </c>
      <c r="D27" s="3" t="s">
        <v>27</v>
      </c>
    </row>
    <row r="28" spans="2:4" ht="17.100000000000001" customHeight="1" x14ac:dyDescent="0.25">
      <c r="B28" s="74"/>
      <c r="C28" s="4" t="s">
        <v>28</v>
      </c>
      <c r="D28" s="3" t="s">
        <v>27</v>
      </c>
    </row>
    <row r="29" spans="2:4" ht="17.100000000000001" customHeight="1" x14ac:dyDescent="0.25">
      <c r="B29" s="74"/>
      <c r="C29" s="4" t="s">
        <v>29</v>
      </c>
      <c r="D29" s="3" t="s">
        <v>27</v>
      </c>
    </row>
    <row r="30" spans="2:4" ht="30" customHeight="1" x14ac:dyDescent="0.25">
      <c r="B30" s="74"/>
      <c r="C30" s="4" t="s">
        <v>30</v>
      </c>
      <c r="D30" s="5">
        <v>240</v>
      </c>
    </row>
    <row r="31" spans="2:4" ht="45.95" customHeight="1" x14ac:dyDescent="0.25">
      <c r="B31" s="74" t="s">
        <v>31</v>
      </c>
      <c r="C31" s="4" t="s">
        <v>32</v>
      </c>
      <c r="D31" s="3" t="s">
        <v>33</v>
      </c>
    </row>
    <row r="32" spans="2:4" ht="30" customHeight="1" x14ac:dyDescent="0.25">
      <c r="B32" s="74"/>
      <c r="C32" s="4" t="s">
        <v>34</v>
      </c>
      <c r="D32" s="3" t="s">
        <v>35</v>
      </c>
    </row>
    <row r="33" spans="2:13" ht="353.1" customHeight="1" x14ac:dyDescent="0.25">
      <c r="B33" s="72" t="s">
        <v>36</v>
      </c>
      <c r="C33" s="73"/>
      <c r="D33" s="3" t="s">
        <v>37</v>
      </c>
    </row>
    <row r="34" spans="2:13" ht="17.100000000000001" customHeight="1" x14ac:dyDescent="0.25">
      <c r="B34" s="74" t="s">
        <v>38</v>
      </c>
      <c r="C34" s="4" t="s">
        <v>39</v>
      </c>
      <c r="D34" s="6" t="s">
        <v>40</v>
      </c>
    </row>
    <row r="35" spans="2:13" ht="17.100000000000001" customHeight="1" x14ac:dyDescent="0.25">
      <c r="B35" s="75"/>
      <c r="C35" s="7" t="s">
        <v>41</v>
      </c>
      <c r="D35" s="8" t="s">
        <v>42</v>
      </c>
    </row>
    <row r="38" spans="2:13" x14ac:dyDescent="0.25">
      <c r="B38" s="29" t="s">
        <v>43</v>
      </c>
    </row>
    <row r="40" spans="2:13" ht="21" customHeight="1" x14ac:dyDescent="0.25">
      <c r="B40" s="69" t="s">
        <v>44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1"/>
    </row>
    <row r="41" spans="2:13" ht="165.95" customHeight="1" x14ac:dyDescent="0.25">
      <c r="B41" s="76"/>
      <c r="C41" s="77"/>
      <c r="D41" s="9" t="s">
        <v>45</v>
      </c>
      <c r="E41" s="10" t="s">
        <v>46</v>
      </c>
      <c r="F41" s="10" t="s">
        <v>47</v>
      </c>
      <c r="G41" s="10" t="s">
        <v>48</v>
      </c>
      <c r="H41" s="10" t="s">
        <v>49</v>
      </c>
      <c r="I41" s="10" t="s">
        <v>50</v>
      </c>
      <c r="J41" s="10" t="s">
        <v>51</v>
      </c>
      <c r="K41" s="10" t="s">
        <v>52</v>
      </c>
      <c r="L41" s="10" t="s">
        <v>53</v>
      </c>
      <c r="M41" s="11" t="s">
        <v>54</v>
      </c>
    </row>
    <row r="42" spans="2:13" ht="17.100000000000001" customHeight="1" x14ac:dyDescent="0.25">
      <c r="B42" s="78" t="s">
        <v>55</v>
      </c>
      <c r="C42" s="12" t="s">
        <v>56</v>
      </c>
      <c r="D42" s="13">
        <v>240</v>
      </c>
      <c r="E42" s="14">
        <v>240</v>
      </c>
      <c r="F42" s="14">
        <v>240</v>
      </c>
      <c r="G42" s="14">
        <v>240</v>
      </c>
      <c r="H42" s="14">
        <v>240</v>
      </c>
      <c r="I42" s="14">
        <v>240</v>
      </c>
      <c r="J42" s="14">
        <v>240</v>
      </c>
      <c r="K42" s="14">
        <v>240</v>
      </c>
      <c r="L42" s="14">
        <v>240</v>
      </c>
      <c r="M42" s="15">
        <v>240</v>
      </c>
    </row>
    <row r="43" spans="2:13" ht="17.100000000000001" customHeight="1" x14ac:dyDescent="0.25">
      <c r="B43" s="75"/>
      <c r="C43" s="7" t="s">
        <v>57</v>
      </c>
      <c r="D43" s="16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8">
        <v>0</v>
      </c>
    </row>
    <row r="46" spans="2:13" ht="18" x14ac:dyDescent="0.25">
      <c r="B46" s="28" t="s">
        <v>58</v>
      </c>
    </row>
    <row r="48" spans="2:13" ht="21" customHeight="1" x14ac:dyDescent="0.25">
      <c r="B48" s="69" t="s">
        <v>45</v>
      </c>
      <c r="C48" s="70"/>
      <c r="D48" s="70"/>
      <c r="E48" s="70"/>
      <c r="F48" s="70"/>
      <c r="G48" s="71"/>
    </row>
    <row r="49" spans="2:7" ht="29.1" customHeight="1" x14ac:dyDescent="0.25">
      <c r="B49" s="34"/>
      <c r="C49" s="33"/>
      <c r="D49" s="35" t="s">
        <v>75</v>
      </c>
      <c r="E49" s="36" t="s">
        <v>76</v>
      </c>
      <c r="F49" s="36" t="s">
        <v>77</v>
      </c>
      <c r="G49" s="37" t="s">
        <v>78</v>
      </c>
    </row>
    <row r="50" spans="2:7" ht="17.100000000000001" customHeight="1" x14ac:dyDescent="0.25">
      <c r="B50" s="30"/>
      <c r="C50" s="12" t="s">
        <v>59</v>
      </c>
      <c r="D50" s="13">
        <v>57</v>
      </c>
      <c r="E50" s="19">
        <v>23.75</v>
      </c>
      <c r="F50" s="19">
        <v>23.75</v>
      </c>
      <c r="G50" s="20">
        <v>23.75</v>
      </c>
    </row>
    <row r="51" spans="2:7" ht="17.100000000000001" customHeight="1" x14ac:dyDescent="0.25">
      <c r="B51" s="31"/>
      <c r="C51" s="4" t="s">
        <v>60</v>
      </c>
      <c r="D51" s="21">
        <v>54</v>
      </c>
      <c r="E51" s="22">
        <v>22.5</v>
      </c>
      <c r="F51" s="22">
        <v>22.5</v>
      </c>
      <c r="G51" s="23">
        <v>46.25</v>
      </c>
    </row>
    <row r="52" spans="2:7" ht="17.100000000000001" customHeight="1" x14ac:dyDescent="0.25">
      <c r="B52" s="31"/>
      <c r="C52" s="4" t="s">
        <v>61</v>
      </c>
      <c r="D52" s="21">
        <v>72</v>
      </c>
      <c r="E52" s="22">
        <v>30</v>
      </c>
      <c r="F52" s="22">
        <v>30</v>
      </c>
      <c r="G52" s="23">
        <v>76.25</v>
      </c>
    </row>
    <row r="53" spans="2:7" ht="17.100000000000001" customHeight="1" x14ac:dyDescent="0.25">
      <c r="B53" s="31"/>
      <c r="C53" s="4" t="s">
        <v>62</v>
      </c>
      <c r="D53" s="21">
        <v>57</v>
      </c>
      <c r="E53" s="22">
        <v>23.75</v>
      </c>
      <c r="F53" s="22">
        <v>23.75</v>
      </c>
      <c r="G53" s="23">
        <v>100</v>
      </c>
    </row>
    <row r="54" spans="2:7" ht="17.100000000000001" customHeight="1" x14ac:dyDescent="0.25">
      <c r="B54" s="32"/>
      <c r="C54" s="42" t="s">
        <v>79</v>
      </c>
      <c r="D54" s="16">
        <v>240</v>
      </c>
      <c r="E54" s="24">
        <v>100</v>
      </c>
      <c r="F54" s="24">
        <v>100</v>
      </c>
      <c r="G54" s="25"/>
    </row>
    <row r="55" spans="2:7" ht="17.100000000000001" customHeight="1" x14ac:dyDescent="0.25">
      <c r="B55" s="32"/>
      <c r="C55" s="38"/>
      <c r="D55" s="39"/>
      <c r="E55" s="40"/>
      <c r="F55" s="40"/>
      <c r="G55" s="41"/>
    </row>
    <row r="56" spans="2:7" ht="17.100000000000001" customHeight="1" x14ac:dyDescent="0.25">
      <c r="B56" s="32"/>
      <c r="C56" s="38"/>
      <c r="D56" s="39"/>
      <c r="E56" s="40"/>
      <c r="F56" s="40"/>
      <c r="G56" s="41"/>
    </row>
    <row r="57" spans="2:7" ht="17.100000000000001" customHeight="1" x14ac:dyDescent="0.25">
      <c r="B57" s="32"/>
      <c r="C57" s="38"/>
      <c r="D57" s="39"/>
      <c r="E57" s="40"/>
      <c r="F57" s="40"/>
      <c r="G57" s="41"/>
    </row>
    <row r="58" spans="2:7" ht="17.100000000000001" customHeight="1" x14ac:dyDescent="0.25">
      <c r="B58" s="32"/>
      <c r="C58" s="38"/>
      <c r="D58" s="39"/>
      <c r="E58" s="40"/>
      <c r="F58" s="40"/>
      <c r="G58" s="41"/>
    </row>
    <row r="59" spans="2:7" ht="17.100000000000001" customHeight="1" x14ac:dyDescent="0.25">
      <c r="B59" s="32"/>
      <c r="C59" s="38"/>
      <c r="D59" s="39"/>
      <c r="E59" s="40"/>
      <c r="F59" s="40"/>
      <c r="G59" s="41"/>
    </row>
    <row r="60" spans="2:7" ht="17.100000000000001" customHeight="1" x14ac:dyDescent="0.25">
      <c r="B60" s="32"/>
      <c r="C60" s="38"/>
      <c r="D60" s="39"/>
      <c r="E60" s="40"/>
      <c r="F60" s="40"/>
      <c r="G60" s="41"/>
    </row>
    <row r="61" spans="2:7" ht="17.100000000000001" customHeight="1" x14ac:dyDescent="0.25">
      <c r="B61" s="32"/>
      <c r="C61" s="38"/>
      <c r="D61" s="39"/>
      <c r="E61" s="40"/>
      <c r="F61" s="40"/>
      <c r="G61" s="41"/>
    </row>
    <row r="62" spans="2:7" ht="17.100000000000001" customHeight="1" x14ac:dyDescent="0.25">
      <c r="B62" s="32"/>
      <c r="C62" s="38"/>
      <c r="D62" s="39"/>
      <c r="E62" s="40"/>
      <c r="F62" s="40"/>
      <c r="G62" s="41"/>
    </row>
    <row r="63" spans="2:7" ht="17.100000000000001" customHeight="1" x14ac:dyDescent="0.25">
      <c r="B63" s="32"/>
      <c r="C63" s="38"/>
      <c r="D63" s="39"/>
      <c r="E63" s="40"/>
      <c r="F63" s="40"/>
      <c r="G63" s="41"/>
    </row>
    <row r="64" spans="2:7" ht="17.100000000000001" customHeight="1" x14ac:dyDescent="0.25">
      <c r="B64" s="32"/>
      <c r="C64" s="38"/>
      <c r="D64" s="39"/>
      <c r="E64" s="40"/>
      <c r="F64" s="40"/>
      <c r="G64" s="41"/>
    </row>
    <row r="65" spans="2:7" ht="17.100000000000001" customHeight="1" x14ac:dyDescent="0.25">
      <c r="B65" s="32"/>
      <c r="C65" s="38"/>
      <c r="D65" s="39"/>
      <c r="E65" s="40"/>
      <c r="F65" s="40"/>
      <c r="G65" s="41"/>
    </row>
    <row r="66" spans="2:7" ht="17.100000000000001" customHeight="1" x14ac:dyDescent="0.25">
      <c r="B66" s="32"/>
      <c r="C66" s="38"/>
      <c r="D66" s="39"/>
      <c r="E66" s="40"/>
      <c r="F66" s="40"/>
      <c r="G66" s="41"/>
    </row>
    <row r="67" spans="2:7" ht="17.100000000000001" customHeight="1" x14ac:dyDescent="0.25">
      <c r="B67" s="32"/>
      <c r="C67" s="38"/>
      <c r="D67" s="39"/>
      <c r="E67" s="40"/>
      <c r="F67" s="40"/>
      <c r="G67" s="41"/>
    </row>
    <row r="68" spans="2:7" ht="17.100000000000001" customHeight="1" x14ac:dyDescent="0.25">
      <c r="B68" s="32"/>
      <c r="C68" s="38"/>
      <c r="D68" s="39"/>
      <c r="E68" s="40"/>
      <c r="F68" s="40"/>
      <c r="G68" s="41"/>
    </row>
    <row r="69" spans="2:7" ht="17.100000000000001" customHeight="1" x14ac:dyDescent="0.25">
      <c r="B69" s="32"/>
      <c r="C69" s="38"/>
      <c r="D69" s="39"/>
      <c r="E69" s="40"/>
      <c r="F69" s="40"/>
      <c r="G69" s="41"/>
    </row>
    <row r="70" spans="2:7" ht="17.100000000000001" customHeight="1" x14ac:dyDescent="0.25">
      <c r="B70" s="32"/>
      <c r="C70" s="38"/>
      <c r="D70" s="39"/>
      <c r="E70" s="40"/>
      <c r="F70" s="40"/>
      <c r="G70" s="41"/>
    </row>
    <row r="71" spans="2:7" ht="17.100000000000001" customHeight="1" x14ac:dyDescent="0.25">
      <c r="B71" s="32"/>
      <c r="C71" s="38"/>
      <c r="D71" s="39"/>
      <c r="E71" s="40"/>
      <c r="F71" s="40"/>
      <c r="G71" s="41"/>
    </row>
    <row r="72" spans="2:7" ht="17.100000000000001" customHeight="1" x14ac:dyDescent="0.25">
      <c r="B72" s="32"/>
      <c r="C72" s="38"/>
      <c r="D72" s="39"/>
      <c r="E72" s="40"/>
      <c r="F72" s="40"/>
      <c r="G72" s="41"/>
    </row>
    <row r="73" spans="2:7" ht="17.100000000000001" customHeight="1" x14ac:dyDescent="0.25">
      <c r="B73" s="32"/>
      <c r="C73" s="38"/>
      <c r="D73" s="39"/>
      <c r="E73" s="40"/>
      <c r="F73" s="40"/>
      <c r="G73" s="41"/>
    </row>
    <row r="74" spans="2:7" ht="17.100000000000001" customHeight="1" x14ac:dyDescent="0.25">
      <c r="B74" s="32"/>
      <c r="C74" s="38"/>
      <c r="D74" s="39"/>
      <c r="E74" s="40"/>
      <c r="F74" s="40"/>
      <c r="G74" s="41"/>
    </row>
    <row r="75" spans="2:7" ht="17.100000000000001" customHeight="1" x14ac:dyDescent="0.25">
      <c r="B75" s="32"/>
      <c r="C75" s="38"/>
      <c r="D75" s="39"/>
      <c r="E75" s="40"/>
      <c r="F75" s="40"/>
      <c r="G75" s="41"/>
    </row>
    <row r="76" spans="2:7" ht="17.100000000000001" customHeight="1" x14ac:dyDescent="0.25">
      <c r="B76" s="32"/>
      <c r="C76" s="38"/>
      <c r="D76" s="39"/>
      <c r="E76" s="40"/>
      <c r="F76" s="40"/>
      <c r="G76" s="41"/>
    </row>
    <row r="77" spans="2:7" ht="17.100000000000001" customHeight="1" x14ac:dyDescent="0.25">
      <c r="B77" s="32"/>
      <c r="C77" s="38"/>
      <c r="D77" s="39"/>
      <c r="E77" s="40"/>
      <c r="F77" s="40"/>
      <c r="G77" s="41"/>
    </row>
    <row r="78" spans="2:7" ht="17.100000000000001" customHeight="1" x14ac:dyDescent="0.25">
      <c r="B78" s="32"/>
      <c r="C78" s="38"/>
      <c r="D78" s="39"/>
      <c r="E78" s="40"/>
      <c r="F78" s="40"/>
      <c r="G78" s="41"/>
    </row>
    <row r="79" spans="2:7" ht="17.100000000000001" customHeight="1" x14ac:dyDescent="0.25">
      <c r="B79" s="32"/>
      <c r="C79" s="38"/>
      <c r="D79" s="39"/>
      <c r="E79" s="40"/>
      <c r="F79" s="40"/>
      <c r="G79" s="41"/>
    </row>
    <row r="80" spans="2:7" ht="17.100000000000001" customHeight="1" x14ac:dyDescent="0.25">
      <c r="B80" s="32"/>
      <c r="C80" s="38"/>
      <c r="D80" s="39"/>
      <c r="E80" s="40"/>
      <c r="F80" s="40"/>
      <c r="G80" s="41"/>
    </row>
    <row r="82" spans="2:7" ht="21" customHeight="1" x14ac:dyDescent="0.25">
      <c r="B82" s="69" t="s">
        <v>46</v>
      </c>
      <c r="C82" s="70"/>
      <c r="D82" s="70"/>
      <c r="E82" s="70"/>
      <c r="F82" s="70"/>
      <c r="G82" s="71"/>
    </row>
    <row r="83" spans="2:7" ht="29.1" customHeight="1" x14ac:dyDescent="0.25">
      <c r="B83" s="34"/>
      <c r="C83" s="33"/>
      <c r="D83" s="35" t="s">
        <v>75</v>
      </c>
      <c r="E83" s="36" t="s">
        <v>76</v>
      </c>
      <c r="F83" s="36" t="s">
        <v>77</v>
      </c>
      <c r="G83" s="37" t="s">
        <v>78</v>
      </c>
    </row>
    <row r="84" spans="2:7" ht="17.100000000000001" customHeight="1" x14ac:dyDescent="0.25">
      <c r="B84" s="30"/>
      <c r="C84" s="12" t="s">
        <v>63</v>
      </c>
      <c r="D84" s="13">
        <v>109</v>
      </c>
      <c r="E84" s="19">
        <v>45.416666666666664</v>
      </c>
      <c r="F84" s="19">
        <v>45.416666666666664</v>
      </c>
      <c r="G84" s="20">
        <v>45.416666666666664</v>
      </c>
    </row>
    <row r="85" spans="2:7" ht="17.100000000000001" customHeight="1" x14ac:dyDescent="0.25">
      <c r="B85" s="31"/>
      <c r="C85" s="4" t="s">
        <v>64</v>
      </c>
      <c r="D85" s="21">
        <v>131</v>
      </c>
      <c r="E85" s="22">
        <v>54.583333333333329</v>
      </c>
      <c r="F85" s="22">
        <v>54.583333333333329</v>
      </c>
      <c r="G85" s="23">
        <v>100</v>
      </c>
    </row>
    <row r="86" spans="2:7" ht="17.100000000000001" customHeight="1" x14ac:dyDescent="0.25">
      <c r="B86" s="32"/>
      <c r="C86" s="42" t="s">
        <v>79</v>
      </c>
      <c r="D86" s="16">
        <v>240</v>
      </c>
      <c r="E86" s="24">
        <v>100</v>
      </c>
      <c r="F86" s="24">
        <v>100</v>
      </c>
      <c r="G86" s="25"/>
    </row>
    <row r="87" spans="2:7" ht="17.100000000000001" customHeight="1" x14ac:dyDescent="0.25">
      <c r="B87" s="32"/>
      <c r="C87" s="38"/>
      <c r="D87" s="39"/>
      <c r="E87" s="40"/>
      <c r="F87" s="40"/>
      <c r="G87" s="41"/>
    </row>
    <row r="88" spans="2:7" ht="17.100000000000001" customHeight="1" x14ac:dyDescent="0.25">
      <c r="B88" s="32"/>
      <c r="C88" s="38"/>
      <c r="D88" s="39"/>
      <c r="E88" s="40"/>
      <c r="F88" s="40"/>
      <c r="G88" s="41"/>
    </row>
    <row r="89" spans="2:7" ht="17.100000000000001" customHeight="1" x14ac:dyDescent="0.25">
      <c r="B89" s="32"/>
      <c r="C89" s="38"/>
      <c r="D89" s="39"/>
      <c r="E89" s="40"/>
      <c r="F89" s="40"/>
      <c r="G89" s="41"/>
    </row>
    <row r="90" spans="2:7" ht="17.100000000000001" customHeight="1" x14ac:dyDescent="0.25">
      <c r="B90" s="32"/>
      <c r="C90" s="38"/>
      <c r="D90" s="39"/>
      <c r="E90" s="40"/>
      <c r="F90" s="40"/>
      <c r="G90" s="41"/>
    </row>
    <row r="91" spans="2:7" ht="17.100000000000001" customHeight="1" x14ac:dyDescent="0.25">
      <c r="B91" s="32"/>
      <c r="C91" s="38"/>
      <c r="D91" s="39"/>
      <c r="E91" s="40"/>
      <c r="F91" s="40"/>
      <c r="G91" s="41"/>
    </row>
    <row r="92" spans="2:7" ht="17.100000000000001" customHeight="1" x14ac:dyDescent="0.25">
      <c r="B92" s="32"/>
      <c r="C92" s="38"/>
      <c r="D92" s="39"/>
      <c r="E92" s="40"/>
      <c r="F92" s="40"/>
      <c r="G92" s="41"/>
    </row>
    <row r="93" spans="2:7" ht="17.100000000000001" customHeight="1" x14ac:dyDescent="0.25">
      <c r="B93" s="32"/>
      <c r="C93" s="38"/>
      <c r="D93" s="39"/>
      <c r="E93" s="40"/>
      <c r="F93" s="40"/>
      <c r="G93" s="41"/>
    </row>
    <row r="94" spans="2:7" ht="17.100000000000001" customHeight="1" x14ac:dyDescent="0.25">
      <c r="B94" s="32"/>
      <c r="C94" s="38"/>
      <c r="D94" s="39"/>
      <c r="E94" s="40"/>
      <c r="F94" s="40"/>
      <c r="G94" s="41"/>
    </row>
    <row r="95" spans="2:7" ht="17.100000000000001" customHeight="1" x14ac:dyDescent="0.25">
      <c r="B95" s="32"/>
      <c r="C95" s="38"/>
      <c r="D95" s="39"/>
      <c r="E95" s="40"/>
      <c r="F95" s="40"/>
      <c r="G95" s="41"/>
    </row>
    <row r="96" spans="2:7" ht="17.100000000000001" customHeight="1" x14ac:dyDescent="0.25">
      <c r="B96" s="32"/>
      <c r="C96" s="38"/>
      <c r="D96" s="39"/>
      <c r="E96" s="40"/>
      <c r="F96" s="40"/>
      <c r="G96" s="41"/>
    </row>
    <row r="97" spans="2:7" ht="17.100000000000001" customHeight="1" x14ac:dyDescent="0.25">
      <c r="B97" s="32"/>
      <c r="C97" s="38"/>
      <c r="D97" s="39"/>
      <c r="E97" s="40"/>
      <c r="F97" s="40"/>
      <c r="G97" s="41"/>
    </row>
    <row r="98" spans="2:7" ht="17.100000000000001" customHeight="1" x14ac:dyDescent="0.25">
      <c r="B98" s="32"/>
      <c r="C98" s="38"/>
      <c r="D98" s="39"/>
      <c r="E98" s="40"/>
      <c r="F98" s="40"/>
      <c r="G98" s="41"/>
    </row>
    <row r="99" spans="2:7" ht="17.100000000000001" customHeight="1" x14ac:dyDescent="0.25">
      <c r="B99" s="32"/>
      <c r="C99" s="38"/>
      <c r="D99" s="39"/>
      <c r="E99" s="40"/>
      <c r="F99" s="40"/>
      <c r="G99" s="41"/>
    </row>
    <row r="100" spans="2:7" ht="17.100000000000001" customHeight="1" x14ac:dyDescent="0.25">
      <c r="B100" s="32"/>
      <c r="C100" s="38"/>
      <c r="D100" s="39"/>
      <c r="E100" s="40"/>
      <c r="F100" s="40"/>
      <c r="G100" s="41"/>
    </row>
    <row r="101" spans="2:7" ht="17.100000000000001" customHeight="1" x14ac:dyDescent="0.25">
      <c r="B101" s="32"/>
      <c r="C101" s="38"/>
      <c r="D101" s="39"/>
      <c r="E101" s="40"/>
      <c r="F101" s="40"/>
      <c r="G101" s="41"/>
    </row>
    <row r="102" spans="2:7" ht="17.100000000000001" customHeight="1" x14ac:dyDescent="0.25">
      <c r="B102" s="32"/>
      <c r="C102" s="38"/>
      <c r="D102" s="39"/>
      <c r="E102" s="40"/>
      <c r="F102" s="40"/>
      <c r="G102" s="41"/>
    </row>
    <row r="103" spans="2:7" ht="17.100000000000001" customHeight="1" x14ac:dyDescent="0.25">
      <c r="B103" s="32"/>
      <c r="C103" s="38"/>
      <c r="D103" s="39"/>
      <c r="E103" s="40"/>
      <c r="F103" s="40"/>
      <c r="G103" s="41"/>
    </row>
    <row r="104" spans="2:7" ht="17.100000000000001" customHeight="1" x14ac:dyDescent="0.25">
      <c r="B104" s="32"/>
      <c r="C104" s="38"/>
      <c r="D104" s="39"/>
      <c r="E104" s="40"/>
      <c r="F104" s="40"/>
      <c r="G104" s="41"/>
    </row>
    <row r="105" spans="2:7" ht="17.100000000000001" customHeight="1" x14ac:dyDescent="0.25">
      <c r="B105" s="32"/>
      <c r="C105" s="38"/>
      <c r="D105" s="39"/>
      <c r="E105" s="40"/>
      <c r="F105" s="40"/>
      <c r="G105" s="41"/>
    </row>
    <row r="106" spans="2:7" ht="17.100000000000001" customHeight="1" x14ac:dyDescent="0.25">
      <c r="B106" s="32"/>
      <c r="C106" s="38"/>
      <c r="D106" s="39"/>
      <c r="E106" s="40"/>
      <c r="F106" s="40"/>
      <c r="G106" s="41"/>
    </row>
    <row r="107" spans="2:7" ht="17.100000000000001" customHeight="1" x14ac:dyDescent="0.25">
      <c r="B107" s="32"/>
      <c r="C107" s="38"/>
      <c r="D107" s="39"/>
      <c r="E107" s="40"/>
      <c r="F107" s="40"/>
      <c r="G107" s="41"/>
    </row>
    <row r="108" spans="2:7" ht="17.100000000000001" customHeight="1" x14ac:dyDescent="0.25">
      <c r="B108" s="32"/>
      <c r="C108" s="38"/>
      <c r="D108" s="39"/>
      <c r="E108" s="40"/>
      <c r="F108" s="40"/>
      <c r="G108" s="41"/>
    </row>
    <row r="109" spans="2:7" ht="17.100000000000001" customHeight="1" x14ac:dyDescent="0.25">
      <c r="B109" s="32"/>
      <c r="C109" s="38"/>
      <c r="D109" s="39"/>
      <c r="E109" s="40"/>
      <c r="F109" s="40"/>
      <c r="G109" s="41"/>
    </row>
    <row r="110" spans="2:7" ht="17.100000000000001" customHeight="1" x14ac:dyDescent="0.25">
      <c r="B110" s="32"/>
      <c r="C110" s="38"/>
      <c r="D110" s="39"/>
      <c r="E110" s="40"/>
      <c r="F110" s="40"/>
      <c r="G110" s="41"/>
    </row>
    <row r="112" spans="2:7" ht="21" customHeight="1" x14ac:dyDescent="0.25">
      <c r="B112" s="69" t="s">
        <v>47</v>
      </c>
      <c r="C112" s="70"/>
      <c r="D112" s="70"/>
      <c r="E112" s="70"/>
      <c r="F112" s="70"/>
      <c r="G112" s="71"/>
    </row>
    <row r="113" spans="2:7" ht="29.1" customHeight="1" x14ac:dyDescent="0.25">
      <c r="B113" s="34"/>
      <c r="C113" s="33"/>
      <c r="D113" s="35" t="s">
        <v>75</v>
      </c>
      <c r="E113" s="36" t="s">
        <v>76</v>
      </c>
      <c r="F113" s="36" t="s">
        <v>77</v>
      </c>
      <c r="G113" s="37" t="s">
        <v>78</v>
      </c>
    </row>
    <row r="114" spans="2:7" ht="17.100000000000001" customHeight="1" x14ac:dyDescent="0.25">
      <c r="B114" s="30"/>
      <c r="C114" s="12" t="s">
        <v>65</v>
      </c>
      <c r="D114" s="13">
        <v>107</v>
      </c>
      <c r="E114" s="19">
        <v>44.583333333333336</v>
      </c>
      <c r="F114" s="19">
        <v>44.583333333333336</v>
      </c>
      <c r="G114" s="20">
        <v>44.583333333333336</v>
      </c>
    </row>
    <row r="115" spans="2:7" ht="17.100000000000001" customHeight="1" x14ac:dyDescent="0.25">
      <c r="B115" s="31"/>
      <c r="C115" s="4" t="s">
        <v>66</v>
      </c>
      <c r="D115" s="21">
        <v>76</v>
      </c>
      <c r="E115" s="22">
        <v>31.666666666666664</v>
      </c>
      <c r="F115" s="22">
        <v>31.666666666666664</v>
      </c>
      <c r="G115" s="23">
        <v>76.25</v>
      </c>
    </row>
    <row r="116" spans="2:7" ht="17.100000000000001" customHeight="1" x14ac:dyDescent="0.25">
      <c r="B116" s="31"/>
      <c r="C116" s="4" t="s">
        <v>67</v>
      </c>
      <c r="D116" s="21">
        <v>57</v>
      </c>
      <c r="E116" s="22">
        <v>23.75</v>
      </c>
      <c r="F116" s="22">
        <v>23.75</v>
      </c>
      <c r="G116" s="23">
        <v>100</v>
      </c>
    </row>
    <row r="117" spans="2:7" ht="17.100000000000001" customHeight="1" x14ac:dyDescent="0.25">
      <c r="B117" s="32"/>
      <c r="C117" s="42" t="s">
        <v>79</v>
      </c>
      <c r="D117" s="16">
        <v>240</v>
      </c>
      <c r="E117" s="24">
        <v>100</v>
      </c>
      <c r="F117" s="24">
        <v>100</v>
      </c>
      <c r="G117" s="25"/>
    </row>
    <row r="118" spans="2:7" ht="17.100000000000001" customHeight="1" x14ac:dyDescent="0.25">
      <c r="B118" s="32"/>
      <c r="C118" s="38"/>
      <c r="D118" s="39"/>
      <c r="E118" s="40"/>
      <c r="F118" s="40"/>
      <c r="G118" s="41"/>
    </row>
    <row r="119" spans="2:7" ht="17.100000000000001" customHeight="1" x14ac:dyDescent="0.25">
      <c r="B119" s="32"/>
      <c r="C119" s="38"/>
      <c r="D119" s="39"/>
      <c r="E119" s="40"/>
      <c r="F119" s="40"/>
      <c r="G119" s="41"/>
    </row>
    <row r="120" spans="2:7" ht="17.100000000000001" customHeight="1" x14ac:dyDescent="0.25">
      <c r="B120" s="32"/>
      <c r="C120" s="38"/>
      <c r="D120" s="39"/>
      <c r="E120" s="40"/>
      <c r="F120" s="40"/>
      <c r="G120" s="41"/>
    </row>
    <row r="121" spans="2:7" ht="17.100000000000001" customHeight="1" x14ac:dyDescent="0.25">
      <c r="B121" s="32"/>
      <c r="C121" s="38"/>
      <c r="D121" s="39"/>
      <c r="E121" s="40"/>
      <c r="F121" s="40"/>
      <c r="G121" s="41"/>
    </row>
    <row r="122" spans="2:7" ht="17.100000000000001" customHeight="1" x14ac:dyDescent="0.25">
      <c r="B122" s="32"/>
      <c r="C122" s="38"/>
      <c r="D122" s="39"/>
      <c r="E122" s="40"/>
      <c r="F122" s="40"/>
      <c r="G122" s="41"/>
    </row>
    <row r="123" spans="2:7" ht="17.100000000000001" customHeight="1" x14ac:dyDescent="0.25">
      <c r="B123" s="32"/>
      <c r="C123" s="38"/>
      <c r="D123" s="39"/>
      <c r="E123" s="40"/>
      <c r="F123" s="40"/>
      <c r="G123" s="41"/>
    </row>
    <row r="124" spans="2:7" ht="17.100000000000001" customHeight="1" x14ac:dyDescent="0.25">
      <c r="B124" s="32"/>
      <c r="C124" s="38"/>
      <c r="D124" s="39"/>
      <c r="E124" s="40"/>
      <c r="F124" s="40"/>
      <c r="G124" s="41"/>
    </row>
    <row r="125" spans="2:7" ht="17.100000000000001" customHeight="1" x14ac:dyDescent="0.25">
      <c r="B125" s="32"/>
      <c r="C125" s="38"/>
      <c r="D125" s="39"/>
      <c r="E125" s="40"/>
      <c r="F125" s="40"/>
      <c r="G125" s="41"/>
    </row>
    <row r="126" spans="2:7" ht="17.100000000000001" customHeight="1" x14ac:dyDescent="0.25">
      <c r="B126" s="32"/>
      <c r="C126" s="38"/>
      <c r="D126" s="39"/>
      <c r="E126" s="40"/>
      <c r="F126" s="40"/>
      <c r="G126" s="41"/>
    </row>
    <row r="127" spans="2:7" ht="17.100000000000001" customHeight="1" x14ac:dyDescent="0.25">
      <c r="B127" s="32"/>
      <c r="C127" s="38"/>
      <c r="D127" s="39"/>
      <c r="E127" s="40"/>
      <c r="F127" s="40"/>
      <c r="G127" s="41"/>
    </row>
    <row r="128" spans="2:7" ht="17.100000000000001" customHeight="1" x14ac:dyDescent="0.25">
      <c r="B128" s="32"/>
      <c r="C128" s="38"/>
      <c r="D128" s="39"/>
      <c r="E128" s="40"/>
      <c r="F128" s="40"/>
      <c r="G128" s="41"/>
    </row>
    <row r="129" spans="2:7" ht="17.100000000000001" customHeight="1" x14ac:dyDescent="0.25">
      <c r="B129" s="32"/>
      <c r="C129" s="38"/>
      <c r="D129" s="39"/>
      <c r="E129" s="40"/>
      <c r="F129" s="40"/>
      <c r="G129" s="41"/>
    </row>
    <row r="130" spans="2:7" ht="17.100000000000001" customHeight="1" x14ac:dyDescent="0.25">
      <c r="B130" s="32"/>
      <c r="C130" s="38"/>
      <c r="D130" s="39"/>
      <c r="E130" s="40"/>
      <c r="F130" s="40"/>
      <c r="G130" s="41"/>
    </row>
    <row r="131" spans="2:7" ht="17.100000000000001" customHeight="1" x14ac:dyDescent="0.25">
      <c r="B131" s="32"/>
      <c r="C131" s="38"/>
      <c r="D131" s="39"/>
      <c r="E131" s="40"/>
      <c r="F131" s="40"/>
      <c r="G131" s="41"/>
    </row>
    <row r="132" spans="2:7" ht="17.100000000000001" customHeight="1" x14ac:dyDescent="0.25">
      <c r="B132" s="32"/>
      <c r="C132" s="38"/>
      <c r="D132" s="39"/>
      <c r="E132" s="40"/>
      <c r="F132" s="40"/>
      <c r="G132" s="41"/>
    </row>
    <row r="133" spans="2:7" ht="17.100000000000001" customHeight="1" x14ac:dyDescent="0.25">
      <c r="B133" s="32"/>
      <c r="C133" s="38"/>
      <c r="D133" s="39"/>
      <c r="E133" s="40"/>
      <c r="F133" s="40"/>
      <c r="G133" s="41"/>
    </row>
    <row r="134" spans="2:7" ht="17.100000000000001" customHeight="1" x14ac:dyDescent="0.25">
      <c r="B134" s="32"/>
      <c r="C134" s="38"/>
      <c r="D134" s="39"/>
      <c r="E134" s="40"/>
      <c r="F134" s="40"/>
      <c r="G134" s="41"/>
    </row>
    <row r="135" spans="2:7" ht="17.100000000000001" customHeight="1" x14ac:dyDescent="0.25">
      <c r="B135" s="32"/>
      <c r="C135" s="38"/>
      <c r="D135" s="39"/>
      <c r="E135" s="40"/>
      <c r="F135" s="40"/>
      <c r="G135" s="41"/>
    </row>
    <row r="136" spans="2:7" ht="17.100000000000001" customHeight="1" x14ac:dyDescent="0.25">
      <c r="B136" s="32"/>
      <c r="C136" s="38"/>
      <c r="D136" s="39"/>
      <c r="E136" s="40"/>
      <c r="F136" s="40"/>
      <c r="G136" s="41"/>
    </row>
    <row r="137" spans="2:7" ht="17.100000000000001" customHeight="1" x14ac:dyDescent="0.25">
      <c r="B137" s="66">
        <v>4</v>
      </c>
      <c r="C137" s="67"/>
      <c r="D137" s="67"/>
      <c r="E137" s="67"/>
      <c r="F137" s="67"/>
      <c r="G137" s="68"/>
    </row>
    <row r="138" spans="2:7" ht="17.100000000000001" customHeight="1" x14ac:dyDescent="0.25">
      <c r="B138" s="43"/>
      <c r="C138" s="44"/>
      <c r="D138" s="45" t="s">
        <v>75</v>
      </c>
      <c r="E138" s="46" t="s">
        <v>76</v>
      </c>
      <c r="F138" s="46" t="s">
        <v>77</v>
      </c>
      <c r="G138" s="47" t="s">
        <v>78</v>
      </c>
    </row>
    <row r="139" spans="2:7" ht="17.100000000000001" customHeight="1" x14ac:dyDescent="0.25">
      <c r="B139" s="48"/>
      <c r="C139" t="s">
        <v>80</v>
      </c>
      <c r="D139" s="49">
        <v>127</v>
      </c>
      <c r="E139" s="50">
        <f>D139/D142*100</f>
        <v>37.352941176470587</v>
      </c>
      <c r="F139" s="50">
        <f>E139</f>
        <v>37.352941176470587</v>
      </c>
      <c r="G139" s="51">
        <f>F139</f>
        <v>37.352941176470587</v>
      </c>
    </row>
    <row r="140" spans="2:7" ht="17.100000000000001" customHeight="1" x14ac:dyDescent="0.25">
      <c r="B140" s="52"/>
      <c r="C140" t="s">
        <v>81</v>
      </c>
      <c r="D140" s="53">
        <v>135</v>
      </c>
      <c r="E140" s="54">
        <f>D140/D142*100</f>
        <v>39.705882352941174</v>
      </c>
      <c r="F140" s="54">
        <f t="shared" ref="F140:F141" si="0">E140</f>
        <v>39.705882352941174</v>
      </c>
      <c r="G140" s="55">
        <f>F140+G139</f>
        <v>77.058823529411768</v>
      </c>
    </row>
    <row r="141" spans="2:7" ht="17.100000000000001" customHeight="1" x14ac:dyDescent="0.25">
      <c r="B141" s="52"/>
      <c r="C141" t="s">
        <v>82</v>
      </c>
      <c r="D141" s="56">
        <v>78</v>
      </c>
      <c r="E141" s="54">
        <f>D141/D142*100</f>
        <v>22.941176470588236</v>
      </c>
      <c r="F141" s="54">
        <f t="shared" si="0"/>
        <v>22.941176470588236</v>
      </c>
      <c r="G141" s="55">
        <f>F141+G140</f>
        <v>100</v>
      </c>
    </row>
    <row r="142" spans="2:7" ht="17.100000000000001" customHeight="1" x14ac:dyDescent="0.25">
      <c r="B142" s="58"/>
      <c r="C142" s="42" t="s">
        <v>79</v>
      </c>
      <c r="D142" s="59">
        <f>SUM(D139:D141)</f>
        <v>340</v>
      </c>
      <c r="E142" s="60">
        <v>100</v>
      </c>
      <c r="F142" s="60">
        <v>100</v>
      </c>
      <c r="G142" s="61"/>
    </row>
    <row r="143" spans="2:7" ht="17.100000000000001" customHeight="1" x14ac:dyDescent="0.25">
      <c r="B143" s="32"/>
      <c r="C143" s="38"/>
      <c r="D143" s="39"/>
      <c r="E143" s="40"/>
      <c r="F143" s="40"/>
      <c r="G143" s="41"/>
    </row>
    <row r="144" spans="2:7" ht="17.100000000000001" customHeight="1" x14ac:dyDescent="0.25">
      <c r="B144" s="32"/>
      <c r="C144" s="38"/>
      <c r="D144" s="39"/>
      <c r="E144" s="40"/>
      <c r="F144" s="40"/>
      <c r="G144" s="41"/>
    </row>
    <row r="145" spans="2:7" ht="17.100000000000001" customHeight="1" x14ac:dyDescent="0.25">
      <c r="B145" s="32"/>
      <c r="C145" s="38"/>
      <c r="D145" s="39"/>
      <c r="E145" s="40"/>
      <c r="F145" s="40"/>
      <c r="G145" s="41"/>
    </row>
    <row r="146" spans="2:7" ht="17.100000000000001" customHeight="1" x14ac:dyDescent="0.25">
      <c r="B146" s="32"/>
      <c r="C146" s="38"/>
      <c r="D146" s="39"/>
      <c r="E146" s="40"/>
      <c r="F146" s="40"/>
      <c r="G146" s="41"/>
    </row>
    <row r="147" spans="2:7" ht="17.100000000000001" customHeight="1" x14ac:dyDescent="0.25">
      <c r="B147" s="32"/>
      <c r="C147" s="38"/>
      <c r="D147" s="39"/>
      <c r="E147" s="40"/>
      <c r="F147" s="40"/>
      <c r="G147" s="41"/>
    </row>
    <row r="148" spans="2:7" ht="17.100000000000001" customHeight="1" x14ac:dyDescent="0.25">
      <c r="B148" s="32"/>
      <c r="C148" s="38"/>
      <c r="D148" s="39"/>
      <c r="E148" s="40"/>
      <c r="F148" s="40"/>
      <c r="G148" s="41"/>
    </row>
    <row r="149" spans="2:7" ht="17.100000000000001" customHeight="1" x14ac:dyDescent="0.25">
      <c r="B149" s="32"/>
      <c r="C149" s="38"/>
      <c r="D149" s="39"/>
      <c r="E149" s="40"/>
      <c r="F149" s="40"/>
      <c r="G149" s="41"/>
    </row>
    <row r="150" spans="2:7" ht="17.100000000000001" customHeight="1" x14ac:dyDescent="0.25">
      <c r="B150" s="32"/>
      <c r="C150" s="38"/>
      <c r="D150" s="39"/>
      <c r="E150" s="40"/>
      <c r="F150" s="40"/>
      <c r="G150" s="41"/>
    </row>
    <row r="151" spans="2:7" ht="17.100000000000001" customHeight="1" x14ac:dyDescent="0.25">
      <c r="B151" s="32"/>
      <c r="C151" s="38"/>
      <c r="D151" s="39"/>
      <c r="E151" s="40"/>
      <c r="F151" s="40"/>
      <c r="G151" s="41"/>
    </row>
    <row r="152" spans="2:7" ht="17.100000000000001" customHeight="1" x14ac:dyDescent="0.25">
      <c r="B152" s="32"/>
      <c r="C152" s="38"/>
      <c r="D152" s="39"/>
      <c r="E152" s="40"/>
      <c r="F152" s="40"/>
      <c r="G152" s="41"/>
    </row>
    <row r="153" spans="2:7" ht="17.100000000000001" customHeight="1" x14ac:dyDescent="0.25">
      <c r="B153" s="32"/>
      <c r="C153" s="38"/>
      <c r="D153" s="39"/>
      <c r="E153" s="40"/>
      <c r="F153" s="40"/>
      <c r="G153" s="41"/>
    </row>
    <row r="154" spans="2:7" ht="17.100000000000001" customHeight="1" x14ac:dyDescent="0.25">
      <c r="B154" s="32"/>
      <c r="C154" s="38"/>
      <c r="D154" s="39"/>
      <c r="E154" s="40"/>
      <c r="F154" s="40"/>
      <c r="G154" s="41"/>
    </row>
    <row r="155" spans="2:7" ht="17.100000000000001" customHeight="1" x14ac:dyDescent="0.25">
      <c r="B155" s="32"/>
      <c r="C155" s="38"/>
      <c r="D155" s="39"/>
      <c r="E155" s="40"/>
      <c r="F155" s="40"/>
      <c r="G155" s="41"/>
    </row>
    <row r="156" spans="2:7" ht="17.100000000000001" customHeight="1" x14ac:dyDescent="0.25">
      <c r="B156" s="32"/>
      <c r="C156" s="38"/>
      <c r="D156" s="39"/>
      <c r="E156" s="40"/>
      <c r="F156" s="40"/>
      <c r="G156" s="41"/>
    </row>
    <row r="157" spans="2:7" ht="17.100000000000001" customHeight="1" x14ac:dyDescent="0.25">
      <c r="B157" s="32"/>
      <c r="C157" s="38"/>
      <c r="D157" s="39"/>
      <c r="E157" s="40"/>
      <c r="F157" s="40"/>
      <c r="G157" s="41"/>
    </row>
    <row r="158" spans="2:7" ht="17.100000000000001" customHeight="1" x14ac:dyDescent="0.25">
      <c r="B158" s="32"/>
      <c r="C158" s="38"/>
      <c r="D158" s="39"/>
      <c r="E158" s="40"/>
      <c r="F158" s="40"/>
      <c r="G158" s="41"/>
    </row>
    <row r="159" spans="2:7" ht="17.100000000000001" customHeight="1" x14ac:dyDescent="0.25">
      <c r="B159" s="66">
        <v>5</v>
      </c>
      <c r="C159" s="67"/>
      <c r="D159" s="67"/>
      <c r="E159" s="67"/>
      <c r="F159" s="67"/>
      <c r="G159" s="68"/>
    </row>
    <row r="160" spans="2:7" ht="17.100000000000001" customHeight="1" x14ac:dyDescent="0.25">
      <c r="B160" s="43"/>
      <c r="C160" s="44"/>
      <c r="D160" s="45" t="s">
        <v>75</v>
      </c>
      <c r="E160" s="46" t="s">
        <v>76</v>
      </c>
      <c r="F160" s="46" t="s">
        <v>77</v>
      </c>
      <c r="G160" s="47" t="s">
        <v>78</v>
      </c>
    </row>
    <row r="161" spans="2:7" ht="17.100000000000001" customHeight="1" x14ac:dyDescent="0.25">
      <c r="B161" s="48"/>
      <c r="C161" s="62" t="s">
        <v>83</v>
      </c>
      <c r="D161" s="49">
        <v>60</v>
      </c>
      <c r="E161" s="50">
        <f>D161/D165*100</f>
        <v>16.304347826086957</v>
      </c>
      <c r="F161" s="50">
        <f>E161</f>
        <v>16.304347826086957</v>
      </c>
      <c r="G161" s="51">
        <f>F161</f>
        <v>16.304347826086957</v>
      </c>
    </row>
    <row r="162" spans="2:7" ht="17.100000000000001" customHeight="1" x14ac:dyDescent="0.25">
      <c r="B162" s="52"/>
      <c r="C162" t="s">
        <v>84</v>
      </c>
      <c r="D162" s="53">
        <v>118</v>
      </c>
      <c r="E162" s="54">
        <f>D162/D165*100</f>
        <v>32.065217391304344</v>
      </c>
      <c r="F162" s="54">
        <f t="shared" ref="F162:F164" si="1">E162</f>
        <v>32.065217391304344</v>
      </c>
      <c r="G162" s="55">
        <f>F162+G161</f>
        <v>48.369565217391298</v>
      </c>
    </row>
    <row r="163" spans="2:7" ht="17.100000000000001" customHeight="1" x14ac:dyDescent="0.25">
      <c r="B163" s="52"/>
      <c r="C163" t="s">
        <v>85</v>
      </c>
      <c r="D163" s="56">
        <v>90</v>
      </c>
      <c r="E163" s="54">
        <f>D163/D165*100</f>
        <v>24.456521739130434</v>
      </c>
      <c r="F163" s="54">
        <f t="shared" si="1"/>
        <v>24.456521739130434</v>
      </c>
      <c r="G163" s="55">
        <f>F163+G162</f>
        <v>72.826086956521735</v>
      </c>
    </row>
    <row r="164" spans="2:7" ht="17.100000000000001" customHeight="1" x14ac:dyDescent="0.25">
      <c r="B164" s="52"/>
      <c r="C164" t="s">
        <v>86</v>
      </c>
      <c r="D164" s="56">
        <v>100</v>
      </c>
      <c r="E164" s="54">
        <f>D164/D165*100</f>
        <v>27.173913043478258</v>
      </c>
      <c r="F164" s="54">
        <f t="shared" si="1"/>
        <v>27.173913043478258</v>
      </c>
      <c r="G164" s="57">
        <f>F164+G163</f>
        <v>100</v>
      </c>
    </row>
    <row r="165" spans="2:7" ht="17.100000000000001" customHeight="1" x14ac:dyDescent="0.25">
      <c r="B165" s="58"/>
      <c r="C165" s="42" t="s">
        <v>79</v>
      </c>
      <c r="D165" s="59">
        <f>SUM(D161:D164)</f>
        <v>368</v>
      </c>
      <c r="E165" s="60">
        <v>100</v>
      </c>
      <c r="F165" s="60">
        <v>100</v>
      </c>
      <c r="G165" s="61"/>
    </row>
    <row r="166" spans="2:7" ht="17.100000000000001" customHeight="1" x14ac:dyDescent="0.25">
      <c r="B166" s="32"/>
      <c r="C166" s="38"/>
      <c r="D166" s="39"/>
      <c r="E166" s="40"/>
      <c r="F166" s="40"/>
      <c r="G166" s="41"/>
    </row>
    <row r="167" spans="2:7" ht="17.100000000000001" customHeight="1" x14ac:dyDescent="0.25">
      <c r="B167" s="32"/>
      <c r="C167" s="38"/>
      <c r="D167" s="39"/>
      <c r="E167" s="40"/>
      <c r="F167" s="40"/>
      <c r="G167" s="41"/>
    </row>
    <row r="168" spans="2:7" ht="17.100000000000001" customHeight="1" x14ac:dyDescent="0.25">
      <c r="B168" s="32"/>
      <c r="C168" s="38"/>
      <c r="D168" s="39"/>
      <c r="E168" s="40"/>
      <c r="F168" s="40"/>
      <c r="G168" s="41"/>
    </row>
    <row r="169" spans="2:7" ht="17.100000000000001" customHeight="1" x14ac:dyDescent="0.25">
      <c r="B169" s="32"/>
      <c r="C169" s="38"/>
      <c r="D169" s="39"/>
      <c r="E169" s="40"/>
      <c r="F169" s="40"/>
      <c r="G169" s="41"/>
    </row>
    <row r="170" spans="2:7" ht="17.100000000000001" customHeight="1" x14ac:dyDescent="0.25">
      <c r="B170" s="32"/>
      <c r="C170" s="38"/>
      <c r="D170" s="39"/>
      <c r="E170" s="40"/>
      <c r="F170" s="40"/>
      <c r="G170" s="41"/>
    </row>
    <row r="171" spans="2:7" ht="17.100000000000001" customHeight="1" x14ac:dyDescent="0.25">
      <c r="B171" s="32"/>
      <c r="C171" s="38"/>
      <c r="D171" s="39"/>
      <c r="E171" s="40"/>
      <c r="F171" s="40"/>
      <c r="G171" s="41"/>
    </row>
    <row r="172" spans="2:7" ht="17.100000000000001" customHeight="1" x14ac:dyDescent="0.25">
      <c r="B172" s="32"/>
      <c r="C172" s="38"/>
      <c r="D172" s="39"/>
      <c r="E172" s="40"/>
      <c r="F172" s="40"/>
      <c r="G172" s="41"/>
    </row>
    <row r="173" spans="2:7" ht="17.100000000000001" customHeight="1" x14ac:dyDescent="0.25">
      <c r="B173" s="32"/>
      <c r="C173" s="38"/>
      <c r="D173" s="39"/>
      <c r="E173" s="40"/>
      <c r="F173" s="40"/>
      <c r="G173" s="41"/>
    </row>
    <row r="174" spans="2:7" ht="17.100000000000001" customHeight="1" x14ac:dyDescent="0.25">
      <c r="B174" s="32"/>
      <c r="C174" s="38"/>
      <c r="D174" s="39"/>
      <c r="E174" s="40"/>
      <c r="F174" s="40"/>
      <c r="G174" s="41"/>
    </row>
    <row r="175" spans="2:7" ht="17.100000000000001" customHeight="1" x14ac:dyDescent="0.25">
      <c r="B175" s="32"/>
      <c r="C175" s="38"/>
      <c r="D175" s="39"/>
      <c r="E175" s="40"/>
      <c r="F175" s="40"/>
      <c r="G175" s="41"/>
    </row>
    <row r="176" spans="2:7" ht="17.100000000000001" customHeight="1" x14ac:dyDescent="0.25">
      <c r="B176" s="32"/>
      <c r="C176" s="38"/>
      <c r="D176" s="39"/>
      <c r="E176" s="40"/>
      <c r="F176" s="40"/>
      <c r="G176" s="41"/>
    </row>
    <row r="177" spans="2:7" ht="17.100000000000001" customHeight="1" x14ac:dyDescent="0.25">
      <c r="B177" s="32"/>
      <c r="C177" s="38"/>
      <c r="D177" s="39"/>
      <c r="E177" s="40"/>
      <c r="F177" s="40"/>
      <c r="G177" s="41"/>
    </row>
    <row r="178" spans="2:7" ht="17.100000000000001" customHeight="1" x14ac:dyDescent="0.25">
      <c r="B178" s="32"/>
      <c r="C178" s="38"/>
      <c r="D178" s="39"/>
      <c r="E178" s="40"/>
      <c r="F178" s="40"/>
      <c r="G178" s="41"/>
    </row>
    <row r="179" spans="2:7" ht="17.100000000000001" customHeight="1" x14ac:dyDescent="0.25">
      <c r="B179" s="32"/>
      <c r="C179" s="38"/>
      <c r="D179" s="39"/>
      <c r="E179" s="40"/>
      <c r="F179" s="40"/>
      <c r="G179" s="41"/>
    </row>
    <row r="180" spans="2:7" ht="17.100000000000001" customHeight="1" x14ac:dyDescent="0.25">
      <c r="B180" s="32"/>
      <c r="C180" s="38"/>
      <c r="D180" s="39"/>
      <c r="E180" s="40"/>
      <c r="F180" s="40"/>
      <c r="G180" s="41"/>
    </row>
    <row r="181" spans="2:7" ht="17.100000000000001" customHeight="1" x14ac:dyDescent="0.25">
      <c r="B181" s="32"/>
      <c r="C181" s="38"/>
      <c r="D181" s="39"/>
      <c r="E181" s="40"/>
      <c r="F181" s="40"/>
      <c r="G181" s="41"/>
    </row>
    <row r="182" spans="2:7" ht="17.100000000000001" customHeight="1" x14ac:dyDescent="0.25">
      <c r="B182" s="32"/>
      <c r="C182" s="38"/>
      <c r="D182" s="39"/>
      <c r="E182" s="40"/>
      <c r="F182" s="40"/>
      <c r="G182" s="41"/>
    </row>
    <row r="183" spans="2:7" ht="17.100000000000001" customHeight="1" x14ac:dyDescent="0.25">
      <c r="B183" s="32"/>
      <c r="C183" s="38"/>
      <c r="D183" s="39"/>
      <c r="E183" s="40"/>
      <c r="F183" s="40"/>
      <c r="G183" s="41"/>
    </row>
    <row r="185" spans="2:7" ht="36" customHeight="1" x14ac:dyDescent="0.25">
      <c r="B185" s="69" t="s">
        <v>48</v>
      </c>
      <c r="C185" s="70"/>
      <c r="D185" s="70"/>
      <c r="E185" s="70"/>
      <c r="F185" s="70"/>
      <c r="G185" s="71"/>
    </row>
    <row r="186" spans="2:7" ht="29.1" customHeight="1" x14ac:dyDescent="0.25">
      <c r="B186" s="34"/>
      <c r="C186" s="33"/>
      <c r="D186" s="35" t="s">
        <v>75</v>
      </c>
      <c r="E186" s="36" t="s">
        <v>76</v>
      </c>
      <c r="F186" s="36" t="s">
        <v>77</v>
      </c>
      <c r="G186" s="37" t="s">
        <v>78</v>
      </c>
    </row>
    <row r="187" spans="2:7" ht="17.100000000000001" customHeight="1" x14ac:dyDescent="0.25">
      <c r="B187" s="31"/>
      <c r="C187" s="4" t="s">
        <v>65</v>
      </c>
      <c r="D187" s="21">
        <v>164</v>
      </c>
      <c r="E187" s="23">
        <v>68.333333333333329</v>
      </c>
      <c r="F187" s="23">
        <v>68.333333333333329</v>
      </c>
      <c r="G187" s="23">
        <v>68.333333333333329</v>
      </c>
    </row>
    <row r="188" spans="2:7" ht="17.100000000000001" customHeight="1" x14ac:dyDescent="0.25">
      <c r="B188" s="31"/>
      <c r="C188" s="4" t="s">
        <v>67</v>
      </c>
      <c r="D188" s="21">
        <v>76</v>
      </c>
      <c r="E188" s="22">
        <v>31.666666666666664</v>
      </c>
      <c r="F188" s="22">
        <v>31.666666666666664</v>
      </c>
      <c r="G188" s="23">
        <v>100</v>
      </c>
    </row>
    <row r="189" spans="2:7" ht="17.100000000000001" customHeight="1" x14ac:dyDescent="0.25">
      <c r="B189" s="32"/>
      <c r="C189" s="42" t="s">
        <v>79</v>
      </c>
      <c r="D189" s="16">
        <v>240</v>
      </c>
      <c r="E189" s="24">
        <v>100</v>
      </c>
      <c r="F189" s="24">
        <v>100</v>
      </c>
      <c r="G189" s="25"/>
    </row>
    <row r="190" spans="2:7" ht="17.100000000000001" customHeight="1" x14ac:dyDescent="0.25">
      <c r="B190" s="32"/>
      <c r="C190" s="38"/>
      <c r="D190" s="39"/>
      <c r="E190" s="40"/>
      <c r="F190" s="40"/>
      <c r="G190" s="41"/>
    </row>
    <row r="191" spans="2:7" ht="17.100000000000001" customHeight="1" x14ac:dyDescent="0.25">
      <c r="B191" s="32"/>
      <c r="C191" s="38"/>
      <c r="D191" s="39"/>
      <c r="E191" s="40"/>
      <c r="F191" s="40"/>
      <c r="G191" s="41"/>
    </row>
    <row r="192" spans="2:7" ht="17.100000000000001" customHeight="1" x14ac:dyDescent="0.25">
      <c r="B192" s="32"/>
      <c r="C192" s="38"/>
      <c r="D192" s="39"/>
      <c r="E192" s="40"/>
      <c r="F192" s="40"/>
      <c r="G192" s="41"/>
    </row>
    <row r="193" spans="2:7" ht="17.100000000000001" customHeight="1" x14ac:dyDescent="0.25">
      <c r="B193" s="32"/>
      <c r="C193" s="38"/>
      <c r="D193" s="39"/>
      <c r="E193" s="40"/>
      <c r="F193" s="40"/>
      <c r="G193" s="41"/>
    </row>
    <row r="194" spans="2:7" ht="17.100000000000001" customHeight="1" x14ac:dyDescent="0.25">
      <c r="B194" s="32"/>
      <c r="C194" s="38"/>
      <c r="D194" s="39"/>
      <c r="E194" s="40"/>
      <c r="F194" s="40"/>
      <c r="G194" s="41"/>
    </row>
    <row r="195" spans="2:7" ht="17.100000000000001" customHeight="1" x14ac:dyDescent="0.25">
      <c r="B195" s="32"/>
      <c r="C195" s="38"/>
      <c r="D195" s="39"/>
      <c r="E195" s="40"/>
      <c r="F195" s="40"/>
      <c r="G195" s="41"/>
    </row>
    <row r="196" spans="2:7" ht="17.100000000000001" customHeight="1" x14ac:dyDescent="0.25">
      <c r="B196" s="32"/>
      <c r="C196" s="38"/>
      <c r="D196" s="39"/>
      <c r="E196" s="40"/>
      <c r="F196" s="40"/>
      <c r="G196" s="41"/>
    </row>
    <row r="197" spans="2:7" ht="17.100000000000001" customHeight="1" x14ac:dyDescent="0.25">
      <c r="B197" s="32"/>
      <c r="C197" s="38"/>
      <c r="D197" s="39"/>
      <c r="E197" s="40"/>
      <c r="F197" s="40"/>
      <c r="G197" s="41"/>
    </row>
    <row r="198" spans="2:7" ht="17.100000000000001" customHeight="1" x14ac:dyDescent="0.25">
      <c r="B198" s="32"/>
      <c r="C198" s="38"/>
      <c r="D198" s="39"/>
      <c r="E198" s="40"/>
      <c r="F198" s="40"/>
      <c r="G198" s="41"/>
    </row>
    <row r="199" spans="2:7" ht="17.100000000000001" customHeight="1" x14ac:dyDescent="0.25">
      <c r="B199" s="32"/>
      <c r="C199" s="38"/>
      <c r="D199" s="39"/>
      <c r="E199" s="40"/>
      <c r="F199" s="40"/>
      <c r="G199" s="41"/>
    </row>
    <row r="200" spans="2:7" ht="17.100000000000001" customHeight="1" x14ac:dyDescent="0.25">
      <c r="B200" s="32"/>
      <c r="C200" s="38"/>
      <c r="D200" s="39"/>
      <c r="E200" s="40"/>
      <c r="F200" s="40"/>
      <c r="G200" s="41"/>
    </row>
    <row r="201" spans="2:7" ht="17.100000000000001" customHeight="1" x14ac:dyDescent="0.25">
      <c r="B201" s="32"/>
      <c r="C201" s="38"/>
      <c r="D201" s="39"/>
      <c r="E201" s="40"/>
      <c r="F201" s="40"/>
      <c r="G201" s="41"/>
    </row>
    <row r="202" spans="2:7" ht="17.100000000000001" customHeight="1" x14ac:dyDescent="0.25">
      <c r="B202" s="32"/>
      <c r="C202" s="38"/>
      <c r="D202" s="39"/>
      <c r="E202" s="40"/>
      <c r="F202" s="40"/>
      <c r="G202" s="41"/>
    </row>
    <row r="203" spans="2:7" ht="17.100000000000001" customHeight="1" x14ac:dyDescent="0.25">
      <c r="B203" s="32"/>
      <c r="C203" s="38"/>
      <c r="D203" s="39"/>
      <c r="E203" s="40"/>
      <c r="F203" s="40"/>
      <c r="G203" s="41"/>
    </row>
    <row r="204" spans="2:7" ht="17.100000000000001" customHeight="1" x14ac:dyDescent="0.25">
      <c r="B204" s="32"/>
      <c r="C204" s="38"/>
      <c r="D204" s="39"/>
      <c r="E204" s="40"/>
      <c r="F204" s="40"/>
      <c r="G204" s="41"/>
    </row>
    <row r="205" spans="2:7" ht="17.100000000000001" customHeight="1" x14ac:dyDescent="0.25">
      <c r="B205" s="32"/>
      <c r="C205" s="38"/>
      <c r="D205" s="39"/>
      <c r="E205" s="40"/>
      <c r="F205" s="40"/>
      <c r="G205" s="41"/>
    </row>
    <row r="206" spans="2:7" ht="17.100000000000001" customHeight="1" x14ac:dyDescent="0.25">
      <c r="B206" s="32"/>
      <c r="C206" s="38"/>
      <c r="D206" s="39"/>
      <c r="E206" s="40"/>
      <c r="F206" s="40"/>
      <c r="G206" s="41"/>
    </row>
    <row r="207" spans="2:7" ht="17.100000000000001" customHeight="1" x14ac:dyDescent="0.25">
      <c r="B207" s="32"/>
      <c r="C207" s="38"/>
      <c r="D207" s="39"/>
      <c r="E207" s="40"/>
      <c r="F207" s="40"/>
      <c r="G207" s="41"/>
    </row>
    <row r="208" spans="2:7" ht="17.100000000000001" customHeight="1" x14ac:dyDescent="0.25">
      <c r="B208" s="32"/>
      <c r="C208" s="38"/>
      <c r="D208" s="39"/>
      <c r="E208" s="40"/>
      <c r="F208" s="40"/>
      <c r="G208" s="41"/>
    </row>
    <row r="209" spans="2:7" ht="17.100000000000001" customHeight="1" x14ac:dyDescent="0.25">
      <c r="B209" s="66">
        <v>7</v>
      </c>
      <c r="C209" s="67"/>
      <c r="D209" s="67"/>
      <c r="E209" s="67"/>
      <c r="F209" s="67"/>
      <c r="G209" s="68"/>
    </row>
    <row r="210" spans="2:7" ht="17.100000000000001" customHeight="1" x14ac:dyDescent="0.25">
      <c r="B210" s="43"/>
      <c r="C210" s="44"/>
      <c r="D210" s="45" t="s">
        <v>75</v>
      </c>
      <c r="E210" s="46" t="s">
        <v>76</v>
      </c>
      <c r="F210" s="46" t="s">
        <v>77</v>
      </c>
      <c r="G210" s="47" t="s">
        <v>78</v>
      </c>
    </row>
    <row r="211" spans="2:7" ht="17.100000000000001" customHeight="1" x14ac:dyDescent="0.25">
      <c r="B211" s="48"/>
      <c r="C211" t="s">
        <v>87</v>
      </c>
      <c r="D211" s="49">
        <v>92</v>
      </c>
      <c r="E211" s="50">
        <f>D211/D215*100</f>
        <v>24.598930481283425</v>
      </c>
      <c r="F211" s="50">
        <f>E211</f>
        <v>24.598930481283425</v>
      </c>
      <c r="G211" s="51">
        <f>F211</f>
        <v>24.598930481283425</v>
      </c>
    </row>
    <row r="212" spans="2:7" ht="17.100000000000001" customHeight="1" x14ac:dyDescent="0.25">
      <c r="B212" s="52"/>
      <c r="C212" t="s">
        <v>88</v>
      </c>
      <c r="D212" s="53">
        <v>108</v>
      </c>
      <c r="E212" s="54">
        <f>D212/D215*100</f>
        <v>28.877005347593581</v>
      </c>
      <c r="F212" s="54">
        <f t="shared" ref="F212:F214" si="2">E212</f>
        <v>28.877005347593581</v>
      </c>
      <c r="G212" s="55">
        <f>F212+G211</f>
        <v>53.475935828877006</v>
      </c>
    </row>
    <row r="213" spans="2:7" ht="17.100000000000001" customHeight="1" x14ac:dyDescent="0.25">
      <c r="B213" s="52"/>
      <c r="C213" t="s">
        <v>89</v>
      </c>
      <c r="D213" s="56">
        <v>92</v>
      </c>
      <c r="E213" s="54">
        <f>D213/D215*100</f>
        <v>24.598930481283425</v>
      </c>
      <c r="F213" s="54">
        <f t="shared" si="2"/>
        <v>24.598930481283425</v>
      </c>
      <c r="G213" s="55">
        <f>F213+G212</f>
        <v>78.074866310160431</v>
      </c>
    </row>
    <row r="214" spans="2:7" ht="17.100000000000001" customHeight="1" x14ac:dyDescent="0.25">
      <c r="B214" s="52"/>
      <c r="C214" t="s">
        <v>90</v>
      </c>
      <c r="D214" s="56">
        <v>82</v>
      </c>
      <c r="E214" s="54">
        <f>D214/D215*100</f>
        <v>21.925133689839569</v>
      </c>
      <c r="F214" s="54">
        <f t="shared" si="2"/>
        <v>21.925133689839569</v>
      </c>
      <c r="G214" s="57">
        <f>F214+G213</f>
        <v>100</v>
      </c>
    </row>
    <row r="215" spans="2:7" ht="17.100000000000001" customHeight="1" x14ac:dyDescent="0.25">
      <c r="B215" s="58"/>
      <c r="C215" s="42" t="s">
        <v>79</v>
      </c>
      <c r="D215" s="59">
        <f>SUM(D211:D214)</f>
        <v>374</v>
      </c>
      <c r="E215" s="60">
        <v>100</v>
      </c>
      <c r="F215" s="60">
        <v>100</v>
      </c>
      <c r="G215" s="61"/>
    </row>
    <row r="216" spans="2:7" ht="17.100000000000001" customHeight="1" x14ac:dyDescent="0.25">
      <c r="B216" s="32"/>
      <c r="C216" s="38"/>
      <c r="D216" s="39"/>
      <c r="E216" s="40"/>
      <c r="F216" s="40"/>
      <c r="G216" s="41"/>
    </row>
    <row r="217" spans="2:7" ht="17.100000000000001" customHeight="1" x14ac:dyDescent="0.25">
      <c r="B217" s="32"/>
      <c r="C217" s="38"/>
      <c r="D217" s="39"/>
      <c r="E217" s="40"/>
      <c r="F217" s="40"/>
      <c r="G217" s="41"/>
    </row>
    <row r="218" spans="2:7" ht="17.100000000000001" customHeight="1" x14ac:dyDescent="0.25">
      <c r="B218" s="32"/>
      <c r="C218" s="38"/>
      <c r="D218" s="39"/>
      <c r="E218" s="40"/>
      <c r="F218" s="40"/>
      <c r="G218" s="41"/>
    </row>
    <row r="219" spans="2:7" ht="17.100000000000001" customHeight="1" x14ac:dyDescent="0.25">
      <c r="B219" s="32"/>
      <c r="C219" s="38"/>
      <c r="D219" s="39"/>
      <c r="E219" s="40"/>
      <c r="F219" s="40"/>
      <c r="G219" s="41"/>
    </row>
    <row r="220" spans="2:7" ht="17.100000000000001" customHeight="1" x14ac:dyDescent="0.25">
      <c r="B220" s="32"/>
      <c r="C220" s="38"/>
      <c r="D220" s="39"/>
      <c r="E220" s="40"/>
      <c r="F220" s="40"/>
      <c r="G220" s="41"/>
    </row>
    <row r="221" spans="2:7" ht="17.100000000000001" customHeight="1" x14ac:dyDescent="0.25">
      <c r="B221" s="32"/>
      <c r="C221" s="38"/>
      <c r="D221" s="39"/>
      <c r="E221" s="40"/>
      <c r="F221" s="40"/>
      <c r="G221" s="41"/>
    </row>
    <row r="222" spans="2:7" ht="17.100000000000001" customHeight="1" x14ac:dyDescent="0.25">
      <c r="B222" s="32"/>
      <c r="C222" s="38"/>
      <c r="D222" s="39"/>
      <c r="E222" s="40"/>
      <c r="F222" s="40"/>
      <c r="G222" s="41"/>
    </row>
    <row r="223" spans="2:7" ht="17.100000000000001" customHeight="1" x14ac:dyDescent="0.25">
      <c r="B223" s="32"/>
      <c r="C223" s="38"/>
      <c r="D223" s="39"/>
      <c r="E223" s="40"/>
      <c r="F223" s="40"/>
      <c r="G223" s="41"/>
    </row>
    <row r="224" spans="2:7" ht="17.100000000000001" customHeight="1" x14ac:dyDescent="0.25">
      <c r="B224" s="32"/>
      <c r="C224" s="38"/>
      <c r="D224" s="39"/>
      <c r="E224" s="40"/>
      <c r="F224" s="40"/>
      <c r="G224" s="41"/>
    </row>
    <row r="225" spans="2:7" ht="17.100000000000001" customHeight="1" x14ac:dyDescent="0.25">
      <c r="B225" s="32"/>
      <c r="C225" s="38"/>
      <c r="D225" s="39"/>
      <c r="E225" s="40"/>
      <c r="F225" s="40"/>
      <c r="G225" s="41"/>
    </row>
    <row r="226" spans="2:7" ht="17.100000000000001" customHeight="1" x14ac:dyDescent="0.25">
      <c r="B226" s="32"/>
      <c r="C226" s="38"/>
      <c r="D226" s="39"/>
      <c r="E226" s="40"/>
      <c r="F226" s="40"/>
      <c r="G226" s="41"/>
    </row>
    <row r="227" spans="2:7" ht="17.100000000000001" customHeight="1" x14ac:dyDescent="0.25">
      <c r="B227" s="32"/>
      <c r="C227" s="38"/>
      <c r="D227" s="39"/>
      <c r="E227" s="40"/>
      <c r="F227" s="40"/>
      <c r="G227" s="41"/>
    </row>
    <row r="228" spans="2:7" ht="17.100000000000001" customHeight="1" x14ac:dyDescent="0.25">
      <c r="B228" s="32"/>
      <c r="C228" s="38"/>
      <c r="D228" s="39"/>
      <c r="E228" s="40"/>
      <c r="F228" s="40"/>
      <c r="G228" s="41"/>
    </row>
    <row r="229" spans="2:7" ht="17.100000000000001" customHeight="1" x14ac:dyDescent="0.25">
      <c r="B229" s="32"/>
      <c r="C229" s="38"/>
      <c r="D229" s="39"/>
      <c r="E229" s="40"/>
      <c r="F229" s="40"/>
      <c r="G229" s="41"/>
    </row>
    <row r="230" spans="2:7" ht="17.100000000000001" customHeight="1" x14ac:dyDescent="0.25">
      <c r="B230" s="32"/>
      <c r="C230" s="38"/>
      <c r="D230" s="39"/>
      <c r="E230" s="40"/>
      <c r="F230" s="40"/>
      <c r="G230" s="41"/>
    </row>
    <row r="231" spans="2:7" ht="17.100000000000001" customHeight="1" x14ac:dyDescent="0.25">
      <c r="B231" s="32"/>
      <c r="C231" s="38"/>
      <c r="D231" s="39"/>
      <c r="E231" s="40"/>
      <c r="F231" s="40"/>
      <c r="G231" s="41"/>
    </row>
    <row r="233" spans="2:7" ht="36" customHeight="1" x14ac:dyDescent="0.25">
      <c r="B233" s="69" t="s">
        <v>49</v>
      </c>
      <c r="C233" s="70"/>
      <c r="D233" s="70"/>
      <c r="E233" s="70"/>
      <c r="F233" s="70"/>
      <c r="G233" s="71"/>
    </row>
    <row r="234" spans="2:7" ht="29.1" customHeight="1" x14ac:dyDescent="0.25">
      <c r="B234" s="34"/>
      <c r="C234" s="33"/>
      <c r="D234" s="35" t="s">
        <v>75</v>
      </c>
      <c r="E234" s="36" t="s">
        <v>76</v>
      </c>
      <c r="F234" s="36" t="s">
        <v>77</v>
      </c>
      <c r="G234" s="37" t="s">
        <v>78</v>
      </c>
    </row>
    <row r="235" spans="2:7" ht="17.100000000000001" customHeight="1" x14ac:dyDescent="0.25">
      <c r="B235" s="30"/>
      <c r="C235" s="12" t="s">
        <v>65</v>
      </c>
      <c r="D235" s="13">
        <v>143</v>
      </c>
      <c r="E235" s="19">
        <v>59.583333333333336</v>
      </c>
      <c r="F235" s="19">
        <v>59.583333333333336</v>
      </c>
      <c r="G235" s="20">
        <v>59.583333333333336</v>
      </c>
    </row>
    <row r="236" spans="2:7" ht="17.100000000000001" customHeight="1" x14ac:dyDescent="0.25">
      <c r="B236" s="31"/>
      <c r="C236" s="4" t="s">
        <v>67</v>
      </c>
      <c r="D236" s="21">
        <v>97</v>
      </c>
      <c r="E236" s="22">
        <v>40.416666666666664</v>
      </c>
      <c r="F236" s="22">
        <v>40.416666666666664</v>
      </c>
      <c r="G236" s="23">
        <v>100</v>
      </c>
    </row>
    <row r="237" spans="2:7" ht="17.100000000000001" customHeight="1" x14ac:dyDescent="0.25">
      <c r="B237" s="32"/>
      <c r="C237" s="42" t="s">
        <v>79</v>
      </c>
      <c r="D237" s="16">
        <v>240</v>
      </c>
      <c r="E237" s="24">
        <v>100</v>
      </c>
      <c r="F237" s="24">
        <v>100</v>
      </c>
      <c r="G237" s="25"/>
    </row>
    <row r="238" spans="2:7" ht="17.100000000000001" customHeight="1" x14ac:dyDescent="0.25">
      <c r="B238" s="32"/>
      <c r="C238" s="38"/>
      <c r="D238" s="39"/>
      <c r="E238" s="40"/>
      <c r="F238" s="40"/>
      <c r="G238" s="41"/>
    </row>
    <row r="239" spans="2:7" ht="17.100000000000001" customHeight="1" x14ac:dyDescent="0.25">
      <c r="B239" s="32"/>
      <c r="C239" s="38"/>
      <c r="D239" s="39"/>
      <c r="E239" s="40"/>
      <c r="F239" s="40"/>
      <c r="G239" s="41"/>
    </row>
    <row r="240" spans="2:7" ht="17.100000000000001" customHeight="1" x14ac:dyDescent="0.25">
      <c r="B240" s="32"/>
      <c r="C240" s="38"/>
      <c r="D240" s="39"/>
      <c r="E240" s="40"/>
      <c r="F240" s="40"/>
      <c r="G240" s="41"/>
    </row>
    <row r="241" spans="2:7" ht="17.100000000000001" customHeight="1" x14ac:dyDescent="0.25">
      <c r="B241" s="32"/>
      <c r="C241" s="38"/>
      <c r="D241" s="39"/>
      <c r="E241" s="40"/>
      <c r="F241" s="40"/>
      <c r="G241" s="41"/>
    </row>
    <row r="242" spans="2:7" ht="17.100000000000001" customHeight="1" x14ac:dyDescent="0.25">
      <c r="B242" s="32"/>
      <c r="C242" s="38"/>
      <c r="D242" s="39"/>
      <c r="E242" s="40"/>
      <c r="F242" s="40"/>
      <c r="G242" s="41"/>
    </row>
    <row r="243" spans="2:7" ht="17.100000000000001" customHeight="1" x14ac:dyDescent="0.25">
      <c r="B243" s="32"/>
      <c r="C243" s="38"/>
      <c r="D243" s="39"/>
      <c r="E243" s="40"/>
      <c r="F243" s="40"/>
      <c r="G243" s="41"/>
    </row>
    <row r="244" spans="2:7" ht="17.100000000000001" customHeight="1" x14ac:dyDescent="0.25">
      <c r="B244" s="32"/>
      <c r="C244" s="38"/>
      <c r="D244" s="39"/>
      <c r="E244" s="40"/>
      <c r="F244" s="40"/>
      <c r="G244" s="41"/>
    </row>
    <row r="245" spans="2:7" ht="17.100000000000001" customHeight="1" x14ac:dyDescent="0.25">
      <c r="B245" s="32"/>
      <c r="C245" s="38"/>
      <c r="D245" s="39"/>
      <c r="E245" s="40"/>
      <c r="F245" s="40"/>
      <c r="G245" s="41"/>
    </row>
    <row r="246" spans="2:7" ht="17.100000000000001" customHeight="1" x14ac:dyDescent="0.25">
      <c r="B246" s="32"/>
      <c r="C246" s="38"/>
      <c r="D246" s="39"/>
      <c r="E246" s="40"/>
      <c r="F246" s="40"/>
      <c r="G246" s="41"/>
    </row>
    <row r="247" spans="2:7" ht="17.100000000000001" customHeight="1" x14ac:dyDescent="0.25">
      <c r="B247" s="32"/>
      <c r="C247" s="38"/>
      <c r="D247" s="39"/>
      <c r="E247" s="40"/>
      <c r="F247" s="40"/>
      <c r="G247" s="41"/>
    </row>
    <row r="248" spans="2:7" ht="17.100000000000001" customHeight="1" x14ac:dyDescent="0.25">
      <c r="B248" s="32"/>
      <c r="C248" s="38"/>
      <c r="D248" s="39"/>
      <c r="E248" s="40"/>
      <c r="F248" s="40"/>
      <c r="G248" s="41"/>
    </row>
    <row r="249" spans="2:7" ht="17.100000000000001" customHeight="1" x14ac:dyDescent="0.25">
      <c r="B249" s="32"/>
      <c r="C249" s="38"/>
      <c r="D249" s="39"/>
      <c r="E249" s="40"/>
      <c r="F249" s="40"/>
      <c r="G249" s="41"/>
    </row>
    <row r="250" spans="2:7" ht="17.100000000000001" customHeight="1" x14ac:dyDescent="0.25">
      <c r="B250" s="32"/>
      <c r="C250" s="38"/>
      <c r="D250" s="39"/>
      <c r="E250" s="40"/>
      <c r="F250" s="40"/>
      <c r="G250" s="41"/>
    </row>
    <row r="251" spans="2:7" ht="17.100000000000001" customHeight="1" x14ac:dyDescent="0.25">
      <c r="B251" s="32"/>
      <c r="C251" s="38"/>
      <c r="D251" s="39"/>
      <c r="E251" s="40"/>
      <c r="F251" s="40"/>
      <c r="G251" s="41"/>
    </row>
    <row r="252" spans="2:7" ht="17.100000000000001" customHeight="1" x14ac:dyDescent="0.25">
      <c r="B252" s="32"/>
      <c r="C252" s="38"/>
      <c r="D252" s="39"/>
      <c r="E252" s="40"/>
      <c r="F252" s="40"/>
      <c r="G252" s="41"/>
    </row>
    <row r="253" spans="2:7" ht="17.100000000000001" customHeight="1" x14ac:dyDescent="0.25">
      <c r="B253" s="32"/>
      <c r="C253" s="38"/>
      <c r="D253" s="39"/>
      <c r="E253" s="40"/>
      <c r="F253" s="40"/>
      <c r="G253" s="41"/>
    </row>
    <row r="254" spans="2:7" ht="17.100000000000001" customHeight="1" x14ac:dyDescent="0.25">
      <c r="B254" s="32"/>
      <c r="C254" s="38"/>
      <c r="D254" s="39"/>
      <c r="E254" s="40"/>
      <c r="F254" s="40"/>
      <c r="G254" s="41"/>
    </row>
    <row r="255" spans="2:7" ht="17.100000000000001" customHeight="1" x14ac:dyDescent="0.25">
      <c r="B255" s="32"/>
      <c r="C255" s="38"/>
      <c r="D255" s="39"/>
      <c r="E255" s="40"/>
      <c r="F255" s="40"/>
      <c r="G255" s="41"/>
    </row>
    <row r="256" spans="2:7" ht="17.100000000000001" customHeight="1" x14ac:dyDescent="0.25">
      <c r="B256" s="32"/>
      <c r="C256" s="38"/>
      <c r="D256" s="39"/>
      <c r="E256" s="40"/>
      <c r="F256" s="40"/>
      <c r="G256" s="41"/>
    </row>
    <row r="257" spans="2:7" ht="17.100000000000001" customHeight="1" x14ac:dyDescent="0.25">
      <c r="B257" s="32"/>
      <c r="C257" s="38"/>
      <c r="D257" s="39"/>
      <c r="E257" s="40"/>
      <c r="F257" s="40"/>
      <c r="G257" s="41"/>
    </row>
    <row r="258" spans="2:7" ht="17.100000000000001" customHeight="1" x14ac:dyDescent="0.25">
      <c r="B258" s="32"/>
      <c r="C258" s="38"/>
      <c r="D258" s="39"/>
      <c r="E258" s="40"/>
      <c r="F258" s="40"/>
      <c r="G258" s="41"/>
    </row>
    <row r="259" spans="2:7" ht="17.100000000000001" customHeight="1" x14ac:dyDescent="0.25">
      <c r="B259" s="32"/>
      <c r="C259" s="38"/>
      <c r="D259" s="39"/>
      <c r="E259" s="40"/>
      <c r="F259" s="40"/>
      <c r="G259" s="41"/>
    </row>
    <row r="260" spans="2:7" ht="17.100000000000001" customHeight="1" x14ac:dyDescent="0.25">
      <c r="B260" s="32"/>
      <c r="C260" s="38"/>
      <c r="D260" s="39"/>
      <c r="E260" s="40"/>
      <c r="F260" s="40"/>
      <c r="G260" s="41"/>
    </row>
    <row r="261" spans="2:7" ht="17.100000000000001" customHeight="1" x14ac:dyDescent="0.25">
      <c r="B261" s="32"/>
      <c r="C261" s="38"/>
      <c r="D261" s="39"/>
      <c r="E261" s="40"/>
      <c r="F261" s="40"/>
      <c r="G261" s="41"/>
    </row>
    <row r="263" spans="2:7" ht="36" customHeight="1" x14ac:dyDescent="0.25">
      <c r="B263" s="69" t="s">
        <v>50</v>
      </c>
      <c r="C263" s="70"/>
      <c r="D263" s="70"/>
      <c r="E263" s="70"/>
      <c r="F263" s="70"/>
      <c r="G263" s="71"/>
    </row>
    <row r="264" spans="2:7" ht="29.1" customHeight="1" x14ac:dyDescent="0.25">
      <c r="B264" s="34"/>
      <c r="C264" s="33"/>
      <c r="D264" s="35" t="s">
        <v>75</v>
      </c>
      <c r="E264" s="36" t="s">
        <v>76</v>
      </c>
      <c r="F264" s="36" t="s">
        <v>77</v>
      </c>
      <c r="G264" s="37" t="s">
        <v>78</v>
      </c>
    </row>
    <row r="265" spans="2:7" ht="17.100000000000001" customHeight="1" x14ac:dyDescent="0.25">
      <c r="B265" s="30"/>
      <c r="C265" s="12" t="s">
        <v>65</v>
      </c>
      <c r="D265" s="13">
        <v>74</v>
      </c>
      <c r="E265" s="19">
        <v>30.833333333333336</v>
      </c>
      <c r="F265" s="19">
        <v>30.833333333333336</v>
      </c>
      <c r="G265" s="20">
        <v>30.833333333333336</v>
      </c>
    </row>
    <row r="266" spans="2:7" ht="17.100000000000001" customHeight="1" x14ac:dyDescent="0.25">
      <c r="B266" s="31"/>
      <c r="C266" s="4" t="s">
        <v>66</v>
      </c>
      <c r="D266" s="21">
        <v>127</v>
      </c>
      <c r="E266" s="22">
        <v>52.916666666666664</v>
      </c>
      <c r="F266" s="22">
        <v>52.916666666666664</v>
      </c>
      <c r="G266" s="23">
        <v>83.75</v>
      </c>
    </row>
    <row r="267" spans="2:7" ht="17.100000000000001" customHeight="1" x14ac:dyDescent="0.25">
      <c r="B267" s="31"/>
      <c r="C267" s="4" t="s">
        <v>67</v>
      </c>
      <c r="D267" s="21">
        <v>39</v>
      </c>
      <c r="E267" s="22">
        <v>16.25</v>
      </c>
      <c r="F267" s="22">
        <v>16.25</v>
      </c>
      <c r="G267" s="23">
        <v>100</v>
      </c>
    </row>
    <row r="268" spans="2:7" ht="17.100000000000001" customHeight="1" x14ac:dyDescent="0.25">
      <c r="B268" s="32"/>
      <c r="C268" s="42" t="s">
        <v>79</v>
      </c>
      <c r="D268" s="16">
        <v>240</v>
      </c>
      <c r="E268" s="24">
        <v>100</v>
      </c>
      <c r="F268" s="24">
        <v>100</v>
      </c>
      <c r="G268" s="25"/>
    </row>
    <row r="269" spans="2:7" ht="17.100000000000001" customHeight="1" x14ac:dyDescent="0.25">
      <c r="B269" s="32"/>
      <c r="C269" s="38"/>
      <c r="D269" s="39"/>
      <c r="E269" s="40"/>
      <c r="F269" s="40"/>
      <c r="G269" s="41"/>
    </row>
    <row r="270" spans="2:7" ht="17.100000000000001" customHeight="1" x14ac:dyDescent="0.25">
      <c r="B270" s="32"/>
      <c r="C270" s="38"/>
      <c r="D270" s="39"/>
      <c r="E270" s="40"/>
      <c r="F270" s="40"/>
      <c r="G270" s="41"/>
    </row>
    <row r="271" spans="2:7" ht="17.100000000000001" customHeight="1" x14ac:dyDescent="0.25">
      <c r="B271" s="32"/>
      <c r="C271" s="38"/>
      <c r="D271" s="39"/>
      <c r="E271" s="40"/>
      <c r="F271" s="40"/>
      <c r="G271" s="41"/>
    </row>
    <row r="272" spans="2:7" ht="17.100000000000001" customHeight="1" x14ac:dyDescent="0.25">
      <c r="B272" s="32"/>
      <c r="C272" s="38"/>
      <c r="D272" s="39"/>
      <c r="E272" s="40"/>
      <c r="F272" s="40"/>
      <c r="G272" s="41"/>
    </row>
    <row r="273" spans="2:7" ht="17.100000000000001" customHeight="1" x14ac:dyDescent="0.25">
      <c r="B273" s="32"/>
      <c r="C273" s="38"/>
      <c r="D273" s="39"/>
      <c r="E273" s="40"/>
      <c r="F273" s="40"/>
      <c r="G273" s="41"/>
    </row>
    <row r="274" spans="2:7" ht="17.100000000000001" customHeight="1" x14ac:dyDescent="0.25">
      <c r="B274" s="32"/>
      <c r="C274" s="38"/>
      <c r="D274" s="39"/>
      <c r="E274" s="40"/>
      <c r="F274" s="40"/>
      <c r="G274" s="41"/>
    </row>
    <row r="275" spans="2:7" ht="17.100000000000001" customHeight="1" x14ac:dyDescent="0.25">
      <c r="B275" s="32"/>
      <c r="C275" s="38"/>
      <c r="D275" s="39"/>
      <c r="E275" s="40"/>
      <c r="F275" s="40"/>
      <c r="G275" s="41"/>
    </row>
    <row r="276" spans="2:7" ht="17.100000000000001" customHeight="1" x14ac:dyDescent="0.25">
      <c r="B276" s="32"/>
      <c r="C276" s="38"/>
      <c r="D276" s="39"/>
      <c r="E276" s="40"/>
      <c r="F276" s="40"/>
      <c r="G276" s="41"/>
    </row>
    <row r="277" spans="2:7" ht="17.100000000000001" customHeight="1" x14ac:dyDescent="0.25">
      <c r="B277" s="32"/>
      <c r="C277" s="38"/>
      <c r="D277" s="39"/>
      <c r="E277" s="40"/>
      <c r="F277" s="40"/>
      <c r="G277" s="41"/>
    </row>
    <row r="278" spans="2:7" ht="17.100000000000001" customHeight="1" x14ac:dyDescent="0.25">
      <c r="B278" s="32"/>
      <c r="C278" s="38"/>
      <c r="D278" s="39"/>
      <c r="E278" s="40"/>
      <c r="F278" s="40"/>
      <c r="G278" s="41"/>
    </row>
    <row r="279" spans="2:7" ht="17.100000000000001" customHeight="1" x14ac:dyDescent="0.25">
      <c r="B279" s="32"/>
      <c r="C279" s="38"/>
      <c r="D279" s="39"/>
      <c r="E279" s="40"/>
      <c r="F279" s="40"/>
      <c r="G279" s="41"/>
    </row>
    <row r="280" spans="2:7" ht="17.100000000000001" customHeight="1" x14ac:dyDescent="0.25">
      <c r="B280" s="32"/>
      <c r="C280" s="38"/>
      <c r="D280" s="39"/>
      <c r="E280" s="40"/>
      <c r="F280" s="40"/>
      <c r="G280" s="41"/>
    </row>
    <row r="281" spans="2:7" ht="17.100000000000001" customHeight="1" x14ac:dyDescent="0.25">
      <c r="B281" s="32"/>
      <c r="C281" s="38"/>
      <c r="D281" s="39"/>
      <c r="E281" s="40"/>
      <c r="F281" s="40"/>
      <c r="G281" s="41"/>
    </row>
    <row r="282" spans="2:7" ht="17.100000000000001" customHeight="1" x14ac:dyDescent="0.25">
      <c r="B282" s="32"/>
      <c r="C282" s="38"/>
      <c r="D282" s="39"/>
      <c r="E282" s="40"/>
      <c r="F282" s="40"/>
      <c r="G282" s="41"/>
    </row>
    <row r="283" spans="2:7" ht="17.100000000000001" customHeight="1" x14ac:dyDescent="0.25">
      <c r="B283" s="32"/>
      <c r="C283" s="38"/>
      <c r="D283" s="39"/>
      <c r="E283" s="40"/>
      <c r="F283" s="40"/>
      <c r="G283" s="41"/>
    </row>
    <row r="284" spans="2:7" ht="17.100000000000001" customHeight="1" x14ac:dyDescent="0.25">
      <c r="B284" s="32"/>
      <c r="C284" s="38"/>
      <c r="D284" s="39"/>
      <c r="E284" s="40"/>
      <c r="F284" s="40"/>
      <c r="G284" s="41"/>
    </row>
    <row r="285" spans="2:7" ht="17.100000000000001" customHeight="1" x14ac:dyDescent="0.25">
      <c r="B285" s="32"/>
      <c r="C285" s="38"/>
      <c r="D285" s="39"/>
      <c r="E285" s="40"/>
      <c r="F285" s="40"/>
      <c r="G285" s="41"/>
    </row>
    <row r="286" spans="2:7" ht="17.100000000000001" customHeight="1" x14ac:dyDescent="0.25">
      <c r="B286" s="32"/>
      <c r="C286" s="38"/>
      <c r="D286" s="39"/>
      <c r="E286" s="40"/>
      <c r="F286" s="40"/>
      <c r="G286" s="41"/>
    </row>
    <row r="287" spans="2:7" ht="17.100000000000001" customHeight="1" x14ac:dyDescent="0.25">
      <c r="B287" s="32"/>
      <c r="C287" s="38"/>
      <c r="D287" s="39"/>
      <c r="E287" s="40"/>
      <c r="F287" s="40"/>
      <c r="G287" s="41"/>
    </row>
    <row r="288" spans="2:7" ht="17.100000000000001" customHeight="1" x14ac:dyDescent="0.25">
      <c r="B288" s="32"/>
      <c r="C288" s="38"/>
      <c r="D288" s="39"/>
      <c r="E288" s="40"/>
      <c r="F288" s="40"/>
      <c r="G288" s="41"/>
    </row>
    <row r="289" spans="2:7" ht="17.100000000000001" customHeight="1" x14ac:dyDescent="0.25">
      <c r="B289" s="32"/>
      <c r="C289" s="38"/>
      <c r="D289" s="39"/>
      <c r="E289" s="40"/>
      <c r="F289" s="40"/>
      <c r="G289" s="41"/>
    </row>
    <row r="290" spans="2:7" ht="17.100000000000001" customHeight="1" x14ac:dyDescent="0.25">
      <c r="B290" s="32"/>
      <c r="C290" s="38"/>
      <c r="D290" s="39"/>
      <c r="E290" s="40"/>
      <c r="F290" s="40"/>
      <c r="G290" s="41"/>
    </row>
    <row r="291" spans="2:7" ht="17.100000000000001" customHeight="1" x14ac:dyDescent="0.25">
      <c r="B291" s="32"/>
      <c r="C291" s="38"/>
      <c r="D291" s="39"/>
      <c r="E291" s="40"/>
      <c r="F291" s="40"/>
      <c r="G291" s="41"/>
    </row>
    <row r="292" spans="2:7" ht="17.100000000000001" customHeight="1" x14ac:dyDescent="0.25">
      <c r="B292" s="32"/>
      <c r="C292" s="38"/>
      <c r="D292" s="39"/>
      <c r="E292" s="40"/>
      <c r="F292" s="40"/>
      <c r="G292" s="41"/>
    </row>
    <row r="294" spans="2:7" ht="36" customHeight="1" x14ac:dyDescent="0.25">
      <c r="B294" s="69" t="s">
        <v>51</v>
      </c>
      <c r="C294" s="70"/>
      <c r="D294" s="70"/>
      <c r="E294" s="70"/>
      <c r="F294" s="70"/>
      <c r="G294" s="71"/>
    </row>
    <row r="295" spans="2:7" ht="29.1" customHeight="1" x14ac:dyDescent="0.25">
      <c r="B295" s="34"/>
      <c r="C295" s="33"/>
      <c r="D295" s="35" t="s">
        <v>75</v>
      </c>
      <c r="E295" s="36" t="s">
        <v>76</v>
      </c>
      <c r="F295" s="36" t="s">
        <v>77</v>
      </c>
      <c r="G295" s="37" t="s">
        <v>78</v>
      </c>
    </row>
    <row r="296" spans="2:7" ht="17.100000000000001" customHeight="1" x14ac:dyDescent="0.25">
      <c r="B296" s="30"/>
      <c r="C296" s="12" t="s">
        <v>65</v>
      </c>
      <c r="D296" s="13">
        <v>80</v>
      </c>
      <c r="E296" s="19">
        <v>33.333333333333329</v>
      </c>
      <c r="F296" s="19">
        <v>33.333333333333329</v>
      </c>
      <c r="G296" s="20">
        <v>33.333333333333329</v>
      </c>
    </row>
    <row r="297" spans="2:7" ht="17.100000000000001" customHeight="1" x14ac:dyDescent="0.25">
      <c r="B297" s="31"/>
      <c r="C297" s="4" t="s">
        <v>67</v>
      </c>
      <c r="D297" s="21">
        <v>54</v>
      </c>
      <c r="E297" s="22">
        <v>22.5</v>
      </c>
      <c r="F297" s="22">
        <v>22.5</v>
      </c>
      <c r="G297" s="23">
        <v>55.833333333333336</v>
      </c>
    </row>
    <row r="298" spans="2:7" ht="17.100000000000001" customHeight="1" x14ac:dyDescent="0.25">
      <c r="B298" s="31"/>
      <c r="C298" s="4" t="s">
        <v>68</v>
      </c>
      <c r="D298" s="21">
        <v>106</v>
      </c>
      <c r="E298" s="22">
        <v>44.166666666666664</v>
      </c>
      <c r="F298" s="22">
        <v>44.166666666666664</v>
      </c>
      <c r="G298" s="23">
        <v>100</v>
      </c>
    </row>
    <row r="299" spans="2:7" ht="17.100000000000001" customHeight="1" x14ac:dyDescent="0.25">
      <c r="B299" s="32"/>
      <c r="C299" s="42" t="s">
        <v>79</v>
      </c>
      <c r="D299" s="16">
        <v>240</v>
      </c>
      <c r="E299" s="24">
        <v>100</v>
      </c>
      <c r="F299" s="24">
        <v>100</v>
      </c>
      <c r="G299" s="25"/>
    </row>
    <row r="300" spans="2:7" ht="17.100000000000001" customHeight="1" x14ac:dyDescent="0.25">
      <c r="B300" s="32"/>
      <c r="C300" s="38"/>
      <c r="D300" s="39"/>
      <c r="E300" s="40"/>
      <c r="F300" s="40"/>
      <c r="G300" s="41"/>
    </row>
    <row r="301" spans="2:7" ht="17.100000000000001" customHeight="1" x14ac:dyDescent="0.25">
      <c r="B301" s="32"/>
      <c r="C301" s="38"/>
      <c r="D301" s="39"/>
      <c r="E301" s="40"/>
      <c r="F301" s="40"/>
      <c r="G301" s="41"/>
    </row>
    <row r="302" spans="2:7" ht="17.100000000000001" customHeight="1" x14ac:dyDescent="0.25">
      <c r="B302" s="32"/>
      <c r="C302" s="38"/>
      <c r="D302" s="39"/>
      <c r="E302" s="40"/>
      <c r="F302" s="40"/>
      <c r="G302" s="41"/>
    </row>
    <row r="303" spans="2:7" ht="17.100000000000001" customHeight="1" x14ac:dyDescent="0.25">
      <c r="B303" s="32"/>
      <c r="C303" s="38"/>
      <c r="D303" s="39"/>
      <c r="E303" s="40"/>
      <c r="F303" s="40"/>
      <c r="G303" s="41"/>
    </row>
    <row r="304" spans="2:7" ht="17.100000000000001" customHeight="1" x14ac:dyDescent="0.25">
      <c r="B304" s="32"/>
      <c r="C304" s="38"/>
      <c r="D304" s="39"/>
      <c r="E304" s="40"/>
      <c r="F304" s="40"/>
      <c r="G304" s="41"/>
    </row>
    <row r="305" spans="2:7" ht="17.100000000000001" customHeight="1" x14ac:dyDescent="0.25">
      <c r="B305" s="32"/>
      <c r="C305" s="38"/>
      <c r="D305" s="39"/>
      <c r="E305" s="40"/>
      <c r="F305" s="40"/>
      <c r="G305" s="41"/>
    </row>
    <row r="306" spans="2:7" ht="17.100000000000001" customHeight="1" x14ac:dyDescent="0.25">
      <c r="B306" s="32"/>
      <c r="C306" s="38"/>
      <c r="D306" s="39"/>
      <c r="E306" s="40"/>
      <c r="F306" s="40"/>
      <c r="G306" s="41"/>
    </row>
    <row r="307" spans="2:7" ht="17.100000000000001" customHeight="1" x14ac:dyDescent="0.25">
      <c r="B307" s="32"/>
      <c r="C307" s="38"/>
      <c r="D307" s="39"/>
      <c r="E307" s="40"/>
      <c r="F307" s="40"/>
      <c r="G307" s="41"/>
    </row>
    <row r="308" spans="2:7" ht="17.100000000000001" customHeight="1" x14ac:dyDescent="0.25">
      <c r="B308" s="32"/>
      <c r="C308" s="38"/>
      <c r="D308" s="39"/>
      <c r="E308" s="40"/>
      <c r="F308" s="40"/>
      <c r="G308" s="41"/>
    </row>
    <row r="309" spans="2:7" ht="17.100000000000001" customHeight="1" x14ac:dyDescent="0.25">
      <c r="B309" s="32"/>
      <c r="C309" s="38"/>
      <c r="D309" s="39"/>
      <c r="E309" s="40"/>
      <c r="F309" s="40"/>
      <c r="G309" s="41"/>
    </row>
    <row r="310" spans="2:7" ht="17.100000000000001" customHeight="1" x14ac:dyDescent="0.25">
      <c r="B310" s="32"/>
      <c r="C310" s="38"/>
      <c r="D310" s="39"/>
      <c r="E310" s="40"/>
      <c r="F310" s="40"/>
      <c r="G310" s="41"/>
    </row>
    <row r="311" spans="2:7" ht="17.100000000000001" customHeight="1" x14ac:dyDescent="0.25">
      <c r="B311" s="32"/>
      <c r="C311" s="38"/>
      <c r="D311" s="39"/>
      <c r="E311" s="40"/>
      <c r="F311" s="40"/>
      <c r="G311" s="41"/>
    </row>
    <row r="312" spans="2:7" ht="17.100000000000001" customHeight="1" x14ac:dyDescent="0.25">
      <c r="B312" s="32"/>
      <c r="C312" s="38"/>
      <c r="D312" s="39"/>
      <c r="E312" s="40"/>
      <c r="F312" s="40"/>
      <c r="G312" s="41"/>
    </row>
    <row r="313" spans="2:7" ht="17.100000000000001" customHeight="1" x14ac:dyDescent="0.25">
      <c r="B313" s="32"/>
      <c r="C313" s="38"/>
      <c r="D313" s="39"/>
      <c r="E313" s="40"/>
      <c r="F313" s="40"/>
      <c r="G313" s="41"/>
    </row>
    <row r="314" spans="2:7" ht="17.100000000000001" customHeight="1" x14ac:dyDescent="0.25">
      <c r="B314" s="32"/>
      <c r="C314" s="38"/>
      <c r="D314" s="39"/>
      <c r="E314" s="40"/>
      <c r="F314" s="40"/>
      <c r="G314" s="41"/>
    </row>
    <row r="315" spans="2:7" ht="17.100000000000001" customHeight="1" x14ac:dyDescent="0.25">
      <c r="B315" s="32"/>
      <c r="C315" s="38"/>
      <c r="D315" s="39"/>
      <c r="E315" s="40"/>
      <c r="F315" s="40"/>
      <c r="G315" s="41"/>
    </row>
    <row r="316" spans="2:7" ht="17.100000000000001" customHeight="1" x14ac:dyDescent="0.25">
      <c r="B316" s="32"/>
      <c r="C316" s="38"/>
      <c r="D316" s="39"/>
      <c r="E316" s="40"/>
      <c r="F316" s="40"/>
      <c r="G316" s="41"/>
    </row>
    <row r="317" spans="2:7" ht="17.100000000000001" customHeight="1" x14ac:dyDescent="0.25">
      <c r="B317" s="32"/>
      <c r="C317" s="38"/>
      <c r="D317" s="39"/>
      <c r="E317" s="40"/>
      <c r="F317" s="40"/>
      <c r="G317" s="41"/>
    </row>
    <row r="318" spans="2:7" ht="17.100000000000001" customHeight="1" x14ac:dyDescent="0.25">
      <c r="B318" s="32"/>
      <c r="C318" s="38"/>
      <c r="D318" s="39"/>
      <c r="E318" s="40"/>
      <c r="F318" s="40"/>
      <c r="G318" s="41"/>
    </row>
    <row r="319" spans="2:7" ht="17.100000000000001" customHeight="1" x14ac:dyDescent="0.25">
      <c r="B319" s="32"/>
      <c r="C319" s="38"/>
      <c r="D319" s="39"/>
      <c r="E319" s="40"/>
      <c r="F319" s="40"/>
      <c r="G319" s="41"/>
    </row>
    <row r="320" spans="2:7" ht="17.100000000000001" customHeight="1" x14ac:dyDescent="0.25">
      <c r="B320" s="32"/>
      <c r="C320" s="38"/>
      <c r="D320" s="39"/>
      <c r="E320" s="40"/>
      <c r="F320" s="40"/>
      <c r="G320" s="41"/>
    </row>
    <row r="321" spans="2:7" ht="17.100000000000001" customHeight="1" x14ac:dyDescent="0.25">
      <c r="B321" s="32"/>
      <c r="C321" s="38"/>
      <c r="D321" s="39"/>
      <c r="E321" s="40"/>
      <c r="F321" s="40"/>
      <c r="G321" s="41"/>
    </row>
    <row r="322" spans="2:7" ht="17.100000000000001" customHeight="1" x14ac:dyDescent="0.25">
      <c r="B322" s="32"/>
      <c r="C322" s="38"/>
      <c r="D322" s="39"/>
      <c r="E322" s="40"/>
      <c r="F322" s="40"/>
      <c r="G322" s="41"/>
    </row>
    <row r="323" spans="2:7" ht="17.100000000000001" customHeight="1" x14ac:dyDescent="0.25">
      <c r="B323" s="32"/>
      <c r="C323" s="38"/>
      <c r="D323" s="39"/>
      <c r="E323" s="40"/>
      <c r="F323" s="40"/>
      <c r="G323" s="41"/>
    </row>
    <row r="325" spans="2:7" ht="21" customHeight="1" x14ac:dyDescent="0.25">
      <c r="B325" s="69" t="s">
        <v>52</v>
      </c>
      <c r="C325" s="70"/>
      <c r="D325" s="70"/>
      <c r="E325" s="70"/>
      <c r="F325" s="70"/>
      <c r="G325" s="71"/>
    </row>
    <row r="326" spans="2:7" ht="29.1" customHeight="1" x14ac:dyDescent="0.25">
      <c r="B326" s="34"/>
      <c r="C326" s="33"/>
      <c r="D326" s="35" t="s">
        <v>75</v>
      </c>
      <c r="E326" s="36" t="s">
        <v>76</v>
      </c>
      <c r="F326" s="36" t="s">
        <v>77</v>
      </c>
      <c r="G326" s="37" t="s">
        <v>78</v>
      </c>
    </row>
    <row r="327" spans="2:7" ht="17.100000000000001" customHeight="1" x14ac:dyDescent="0.25">
      <c r="B327" s="30"/>
      <c r="C327" s="12" t="s">
        <v>69</v>
      </c>
      <c r="D327" s="13">
        <v>103</v>
      </c>
      <c r="E327" s="19">
        <v>42.916666666666664</v>
      </c>
      <c r="F327" s="19">
        <v>42.916666666666664</v>
      </c>
      <c r="G327" s="20">
        <v>42.916666666666664</v>
      </c>
    </row>
    <row r="328" spans="2:7" ht="17.100000000000001" customHeight="1" x14ac:dyDescent="0.25">
      <c r="B328" s="31"/>
      <c r="C328" s="4" t="s">
        <v>70</v>
      </c>
      <c r="D328" s="21">
        <v>68</v>
      </c>
      <c r="E328" s="22">
        <v>28.333333333333332</v>
      </c>
      <c r="F328" s="22">
        <v>28.333333333333332</v>
      </c>
      <c r="G328" s="23">
        <v>71.25</v>
      </c>
    </row>
    <row r="329" spans="2:7" ht="17.100000000000001" customHeight="1" x14ac:dyDescent="0.25">
      <c r="B329" s="31"/>
      <c r="C329" s="4" t="s">
        <v>71</v>
      </c>
      <c r="D329" s="21">
        <v>69</v>
      </c>
      <c r="E329" s="22">
        <v>28.749999999999996</v>
      </c>
      <c r="F329" s="22">
        <v>28.749999999999996</v>
      </c>
      <c r="G329" s="23">
        <v>100</v>
      </c>
    </row>
    <row r="330" spans="2:7" ht="17.100000000000001" customHeight="1" x14ac:dyDescent="0.25">
      <c r="B330" s="32"/>
      <c r="C330" s="42" t="s">
        <v>79</v>
      </c>
      <c r="D330" s="16">
        <v>240</v>
      </c>
      <c r="E330" s="24">
        <v>100</v>
      </c>
      <c r="F330" s="24">
        <v>100</v>
      </c>
      <c r="G330" s="25"/>
    </row>
    <row r="331" spans="2:7" ht="17.100000000000001" customHeight="1" x14ac:dyDescent="0.25">
      <c r="B331" s="32"/>
      <c r="C331" s="38"/>
      <c r="D331" s="39"/>
      <c r="E331" s="40"/>
      <c r="F331" s="40"/>
      <c r="G331" s="41"/>
    </row>
    <row r="332" spans="2:7" ht="17.100000000000001" customHeight="1" x14ac:dyDescent="0.25">
      <c r="B332" s="32"/>
      <c r="C332" s="38"/>
      <c r="D332" s="39"/>
      <c r="E332" s="40"/>
      <c r="F332" s="40"/>
      <c r="G332" s="41"/>
    </row>
    <row r="333" spans="2:7" ht="17.100000000000001" customHeight="1" x14ac:dyDescent="0.25">
      <c r="B333" s="32"/>
      <c r="C333" s="38"/>
      <c r="D333" s="39"/>
      <c r="E333" s="40"/>
      <c r="F333" s="40"/>
      <c r="G333" s="41"/>
    </row>
    <row r="334" spans="2:7" ht="17.100000000000001" customHeight="1" x14ac:dyDescent="0.25">
      <c r="B334" s="32"/>
      <c r="C334" s="38"/>
      <c r="D334" s="39"/>
      <c r="E334" s="40"/>
      <c r="F334" s="40"/>
      <c r="G334" s="41"/>
    </row>
    <row r="335" spans="2:7" ht="17.100000000000001" customHeight="1" x14ac:dyDescent="0.25">
      <c r="B335" s="32"/>
      <c r="C335" s="38"/>
      <c r="D335" s="39"/>
      <c r="E335" s="40"/>
      <c r="F335" s="40"/>
      <c r="G335" s="41"/>
    </row>
    <row r="336" spans="2:7" ht="17.100000000000001" customHeight="1" x14ac:dyDescent="0.25">
      <c r="B336" s="32"/>
      <c r="C336" s="38"/>
      <c r="D336" s="39"/>
      <c r="E336" s="40"/>
      <c r="F336" s="40"/>
      <c r="G336" s="41"/>
    </row>
    <row r="337" spans="2:7" ht="17.100000000000001" customHeight="1" x14ac:dyDescent="0.25">
      <c r="B337" s="32"/>
      <c r="C337" s="38"/>
      <c r="D337" s="39"/>
      <c r="E337" s="40"/>
      <c r="F337" s="40"/>
      <c r="G337" s="41"/>
    </row>
    <row r="338" spans="2:7" ht="17.100000000000001" customHeight="1" x14ac:dyDescent="0.25">
      <c r="B338" s="32"/>
      <c r="C338" s="38"/>
      <c r="D338" s="39"/>
      <c r="E338" s="40"/>
      <c r="F338" s="40"/>
      <c r="G338" s="41"/>
    </row>
    <row r="339" spans="2:7" ht="17.100000000000001" customHeight="1" x14ac:dyDescent="0.25">
      <c r="B339" s="32"/>
      <c r="C339" s="38"/>
      <c r="D339" s="39"/>
      <c r="E339" s="40"/>
      <c r="F339" s="40"/>
      <c r="G339" s="41"/>
    </row>
    <row r="340" spans="2:7" ht="17.100000000000001" customHeight="1" x14ac:dyDescent="0.25">
      <c r="B340" s="32"/>
      <c r="C340" s="38"/>
      <c r="D340" s="39"/>
      <c r="E340" s="40"/>
      <c r="F340" s="40"/>
      <c r="G340" s="41"/>
    </row>
    <row r="341" spans="2:7" ht="17.100000000000001" customHeight="1" x14ac:dyDescent="0.25">
      <c r="B341" s="32"/>
      <c r="C341" s="38"/>
      <c r="D341" s="39"/>
      <c r="E341" s="40"/>
      <c r="F341" s="40"/>
      <c r="G341" s="41"/>
    </row>
    <row r="342" spans="2:7" ht="17.100000000000001" customHeight="1" x14ac:dyDescent="0.25">
      <c r="B342" s="32"/>
      <c r="C342" s="38"/>
      <c r="D342" s="39"/>
      <c r="E342" s="40"/>
      <c r="F342" s="40"/>
      <c r="G342" s="41"/>
    </row>
    <row r="343" spans="2:7" ht="17.100000000000001" customHeight="1" x14ac:dyDescent="0.25">
      <c r="B343" s="32"/>
      <c r="C343" s="38"/>
      <c r="D343" s="39"/>
      <c r="E343" s="40"/>
      <c r="F343" s="40"/>
      <c r="G343" s="41"/>
    </row>
    <row r="344" spans="2:7" ht="17.100000000000001" customHeight="1" x14ac:dyDescent="0.25">
      <c r="B344" s="32"/>
      <c r="C344" s="38"/>
      <c r="D344" s="39"/>
      <c r="E344" s="40"/>
      <c r="F344" s="40"/>
      <c r="G344" s="41"/>
    </row>
    <row r="345" spans="2:7" ht="17.100000000000001" customHeight="1" x14ac:dyDescent="0.25">
      <c r="B345" s="32"/>
      <c r="C345" s="38"/>
      <c r="D345" s="39"/>
      <c r="E345" s="40"/>
      <c r="F345" s="40"/>
      <c r="G345" s="41"/>
    </row>
    <row r="346" spans="2:7" ht="17.100000000000001" customHeight="1" x14ac:dyDescent="0.25">
      <c r="B346" s="32"/>
      <c r="C346" s="38"/>
      <c r="D346" s="39"/>
      <c r="E346" s="40"/>
      <c r="F346" s="40"/>
      <c r="G346" s="41"/>
    </row>
    <row r="347" spans="2:7" ht="17.100000000000001" customHeight="1" x14ac:dyDescent="0.25">
      <c r="B347" s="32"/>
      <c r="C347" s="38"/>
      <c r="D347" s="39"/>
      <c r="E347" s="40"/>
      <c r="F347" s="40"/>
      <c r="G347" s="41"/>
    </row>
    <row r="348" spans="2:7" ht="17.100000000000001" customHeight="1" x14ac:dyDescent="0.25">
      <c r="B348" s="32"/>
      <c r="C348" s="38"/>
      <c r="D348" s="39"/>
      <c r="E348" s="40"/>
      <c r="F348" s="40"/>
      <c r="G348" s="41"/>
    </row>
    <row r="349" spans="2:7" ht="17.100000000000001" customHeight="1" x14ac:dyDescent="0.25">
      <c r="B349" s="32"/>
      <c r="C349" s="38"/>
      <c r="D349" s="39"/>
      <c r="E349" s="40"/>
      <c r="F349" s="40"/>
      <c r="G349" s="41"/>
    </row>
    <row r="350" spans="2:7" ht="17.100000000000001" customHeight="1" x14ac:dyDescent="0.25">
      <c r="B350" s="32"/>
      <c r="C350" s="38"/>
      <c r="D350" s="39"/>
      <c r="E350" s="40"/>
      <c r="F350" s="40"/>
      <c r="G350" s="41"/>
    </row>
    <row r="351" spans="2:7" ht="17.100000000000001" customHeight="1" x14ac:dyDescent="0.25">
      <c r="B351" s="32"/>
      <c r="C351" s="38"/>
      <c r="D351" s="39"/>
      <c r="E351" s="40"/>
      <c r="F351" s="40"/>
      <c r="G351" s="41"/>
    </row>
    <row r="352" spans="2:7" ht="17.100000000000001" customHeight="1" x14ac:dyDescent="0.25">
      <c r="B352" s="32"/>
      <c r="C352" s="38"/>
      <c r="D352" s="39"/>
      <c r="E352" s="40"/>
      <c r="F352" s="40"/>
      <c r="G352" s="41"/>
    </row>
    <row r="353" spans="2:7" ht="17.100000000000001" customHeight="1" x14ac:dyDescent="0.25">
      <c r="B353" s="32"/>
      <c r="C353" s="38"/>
      <c r="D353" s="39"/>
      <c r="E353" s="40"/>
      <c r="F353" s="40"/>
      <c r="G353" s="41"/>
    </row>
    <row r="354" spans="2:7" ht="17.100000000000001" customHeight="1" x14ac:dyDescent="0.25">
      <c r="B354" s="32"/>
      <c r="C354" s="38"/>
      <c r="D354" s="39"/>
      <c r="E354" s="40"/>
      <c r="F354" s="40"/>
      <c r="G354" s="41"/>
    </row>
    <row r="356" spans="2:7" ht="36" customHeight="1" x14ac:dyDescent="0.25">
      <c r="B356" s="69" t="s">
        <v>53</v>
      </c>
      <c r="C356" s="70"/>
      <c r="D356" s="70"/>
      <c r="E356" s="70"/>
      <c r="F356" s="70"/>
      <c r="G356" s="71"/>
    </row>
    <row r="357" spans="2:7" ht="29.1" customHeight="1" x14ac:dyDescent="0.25">
      <c r="B357" s="34"/>
      <c r="C357" s="33"/>
      <c r="D357" s="35" t="s">
        <v>75</v>
      </c>
      <c r="E357" s="36" t="s">
        <v>76</v>
      </c>
      <c r="F357" s="36" t="s">
        <v>77</v>
      </c>
      <c r="G357" s="37" t="s">
        <v>78</v>
      </c>
    </row>
    <row r="358" spans="2:7" ht="17.100000000000001" customHeight="1" x14ac:dyDescent="0.25">
      <c r="B358" s="30"/>
      <c r="C358" s="12" t="s">
        <v>68</v>
      </c>
      <c r="D358" s="13">
        <v>77</v>
      </c>
      <c r="E358" s="19">
        <v>32.083333333333336</v>
      </c>
      <c r="F358" s="19">
        <v>32.083333333333336</v>
      </c>
      <c r="G358" s="20">
        <v>32.083333333333336</v>
      </c>
    </row>
    <row r="359" spans="2:7" ht="17.100000000000001" customHeight="1" x14ac:dyDescent="0.25">
      <c r="B359" s="31"/>
      <c r="C359" s="4" t="s">
        <v>72</v>
      </c>
      <c r="D359" s="21">
        <v>53</v>
      </c>
      <c r="E359" s="22">
        <v>22.083333333333332</v>
      </c>
      <c r="F359" s="22">
        <v>22.083333333333332</v>
      </c>
      <c r="G359" s="23">
        <v>54.166666666666664</v>
      </c>
    </row>
    <row r="360" spans="2:7" ht="17.100000000000001" customHeight="1" x14ac:dyDescent="0.25">
      <c r="B360" s="31"/>
      <c r="C360" s="4" t="s">
        <v>73</v>
      </c>
      <c r="D360" s="21">
        <v>110</v>
      </c>
      <c r="E360" s="22">
        <v>45.833333333333329</v>
      </c>
      <c r="F360" s="22">
        <v>45.833333333333329</v>
      </c>
      <c r="G360" s="23">
        <v>100</v>
      </c>
    </row>
    <row r="361" spans="2:7" ht="17.100000000000001" customHeight="1" x14ac:dyDescent="0.25">
      <c r="B361" s="32"/>
      <c r="C361" s="42" t="s">
        <v>79</v>
      </c>
      <c r="D361" s="16">
        <v>240</v>
      </c>
      <c r="E361" s="24">
        <v>100</v>
      </c>
      <c r="F361" s="24">
        <v>100</v>
      </c>
      <c r="G361" s="25"/>
    </row>
    <row r="362" spans="2:7" ht="17.100000000000001" customHeight="1" x14ac:dyDescent="0.25">
      <c r="B362" s="32"/>
      <c r="C362" s="38"/>
      <c r="D362" s="39"/>
      <c r="E362" s="40"/>
      <c r="F362" s="40"/>
      <c r="G362" s="41"/>
    </row>
    <row r="363" spans="2:7" ht="17.100000000000001" customHeight="1" x14ac:dyDescent="0.25">
      <c r="B363" s="32"/>
      <c r="C363" s="38"/>
      <c r="D363" s="39"/>
      <c r="E363" s="40"/>
      <c r="F363" s="40"/>
      <c r="G363" s="41"/>
    </row>
    <row r="364" spans="2:7" ht="17.100000000000001" customHeight="1" x14ac:dyDescent="0.25">
      <c r="B364" s="32"/>
      <c r="C364" s="38"/>
      <c r="D364" s="39"/>
      <c r="E364" s="40"/>
      <c r="F364" s="40"/>
      <c r="G364" s="41"/>
    </row>
    <row r="365" spans="2:7" ht="17.100000000000001" customHeight="1" x14ac:dyDescent="0.25">
      <c r="B365" s="32"/>
      <c r="C365" s="38"/>
      <c r="D365" s="39"/>
      <c r="E365" s="40"/>
      <c r="F365" s="40"/>
      <c r="G365" s="41"/>
    </row>
    <row r="366" spans="2:7" ht="17.100000000000001" customHeight="1" x14ac:dyDescent="0.25">
      <c r="B366" s="32"/>
      <c r="C366" s="38"/>
      <c r="D366" s="39"/>
      <c r="E366" s="40"/>
      <c r="F366" s="40"/>
      <c r="G366" s="41"/>
    </row>
    <row r="367" spans="2:7" ht="17.100000000000001" customHeight="1" x14ac:dyDescent="0.25">
      <c r="B367" s="32"/>
      <c r="C367" s="38"/>
      <c r="D367" s="39"/>
      <c r="E367" s="40"/>
      <c r="F367" s="40"/>
      <c r="G367" s="41"/>
    </row>
    <row r="368" spans="2:7" ht="17.100000000000001" customHeight="1" x14ac:dyDescent="0.25">
      <c r="B368" s="32"/>
      <c r="C368" s="38"/>
      <c r="D368" s="39"/>
      <c r="E368" s="40"/>
      <c r="F368" s="40"/>
      <c r="G368" s="41"/>
    </row>
    <row r="369" spans="2:7" ht="17.100000000000001" customHeight="1" x14ac:dyDescent="0.25">
      <c r="B369" s="32"/>
      <c r="C369" s="38"/>
      <c r="D369" s="39"/>
      <c r="E369" s="40"/>
      <c r="F369" s="40"/>
      <c r="G369" s="41"/>
    </row>
    <row r="370" spans="2:7" ht="17.100000000000001" customHeight="1" x14ac:dyDescent="0.25">
      <c r="B370" s="32"/>
      <c r="C370" s="38"/>
      <c r="D370" s="39"/>
      <c r="E370" s="40"/>
      <c r="F370" s="40"/>
      <c r="G370" s="41"/>
    </row>
    <row r="371" spans="2:7" ht="17.100000000000001" customHeight="1" x14ac:dyDescent="0.25">
      <c r="B371" s="32"/>
      <c r="C371" s="38"/>
      <c r="D371" s="39"/>
      <c r="E371" s="40"/>
      <c r="F371" s="40"/>
      <c r="G371" s="41"/>
    </row>
    <row r="372" spans="2:7" ht="17.100000000000001" customHeight="1" x14ac:dyDescent="0.25">
      <c r="B372" s="32"/>
      <c r="C372" s="38"/>
      <c r="D372" s="39"/>
      <c r="E372" s="40"/>
      <c r="F372" s="40"/>
      <c r="G372" s="41"/>
    </row>
    <row r="373" spans="2:7" ht="17.100000000000001" customHeight="1" x14ac:dyDescent="0.25">
      <c r="B373" s="32"/>
      <c r="C373" s="38"/>
      <c r="D373" s="39"/>
      <c r="E373" s="40"/>
      <c r="F373" s="40"/>
      <c r="G373" s="41"/>
    </row>
    <row r="374" spans="2:7" ht="17.100000000000001" customHeight="1" x14ac:dyDescent="0.25">
      <c r="B374" s="32"/>
      <c r="C374" s="38"/>
      <c r="D374" s="39"/>
      <c r="E374" s="40"/>
      <c r="F374" s="40"/>
      <c r="G374" s="41"/>
    </row>
    <row r="375" spans="2:7" ht="17.100000000000001" customHeight="1" x14ac:dyDescent="0.25">
      <c r="B375" s="32"/>
      <c r="C375" s="38"/>
      <c r="D375" s="39"/>
      <c r="E375" s="40"/>
      <c r="F375" s="40"/>
      <c r="G375" s="41"/>
    </row>
    <row r="376" spans="2:7" ht="17.100000000000001" customHeight="1" x14ac:dyDescent="0.25">
      <c r="B376" s="32"/>
      <c r="C376" s="38"/>
      <c r="D376" s="39"/>
      <c r="E376" s="40"/>
      <c r="F376" s="40"/>
      <c r="G376" s="41"/>
    </row>
    <row r="377" spans="2:7" ht="17.100000000000001" customHeight="1" x14ac:dyDescent="0.25">
      <c r="B377" s="32"/>
      <c r="C377" s="38"/>
      <c r="D377" s="39"/>
      <c r="E377" s="40"/>
      <c r="F377" s="40"/>
      <c r="G377" s="41"/>
    </row>
    <row r="378" spans="2:7" ht="17.100000000000001" customHeight="1" x14ac:dyDescent="0.25">
      <c r="B378" s="32"/>
      <c r="C378" s="38"/>
      <c r="D378" s="39"/>
      <c r="E378" s="40"/>
      <c r="F378" s="40"/>
      <c r="G378" s="41"/>
    </row>
    <row r="379" spans="2:7" ht="17.100000000000001" customHeight="1" x14ac:dyDescent="0.25">
      <c r="B379" s="32"/>
      <c r="C379" s="38"/>
      <c r="D379" s="39"/>
      <c r="E379" s="40"/>
      <c r="F379" s="40"/>
      <c r="G379" s="41"/>
    </row>
    <row r="380" spans="2:7" ht="17.100000000000001" customHeight="1" x14ac:dyDescent="0.25">
      <c r="B380" s="32"/>
      <c r="C380" s="38"/>
      <c r="D380" s="39"/>
      <c r="E380" s="40"/>
      <c r="F380" s="40"/>
      <c r="G380" s="41"/>
    </row>
    <row r="381" spans="2:7" ht="17.100000000000001" customHeight="1" x14ac:dyDescent="0.25">
      <c r="B381" s="32"/>
      <c r="C381" s="38"/>
      <c r="D381" s="39"/>
      <c r="E381" s="40"/>
      <c r="F381" s="40"/>
      <c r="G381" s="41"/>
    </row>
    <row r="382" spans="2:7" ht="17.100000000000001" customHeight="1" x14ac:dyDescent="0.25">
      <c r="B382" s="32"/>
      <c r="C382" s="38"/>
      <c r="D382" s="39"/>
      <c r="E382" s="40"/>
      <c r="F382" s="40"/>
      <c r="G382" s="41"/>
    </row>
    <row r="384" spans="2:7" ht="36" customHeight="1" x14ac:dyDescent="0.25">
      <c r="B384" s="69" t="s">
        <v>54</v>
      </c>
      <c r="C384" s="70"/>
      <c r="D384" s="70"/>
      <c r="E384" s="70"/>
      <c r="F384" s="70"/>
      <c r="G384" s="71"/>
    </row>
    <row r="385" spans="2:7" ht="29.1" customHeight="1" x14ac:dyDescent="0.25">
      <c r="B385" s="34"/>
      <c r="C385" s="33"/>
      <c r="D385" s="35" t="s">
        <v>75</v>
      </c>
      <c r="E385" s="36" t="s">
        <v>76</v>
      </c>
      <c r="F385" s="36" t="s">
        <v>77</v>
      </c>
      <c r="G385" s="37" t="s">
        <v>78</v>
      </c>
    </row>
    <row r="386" spans="2:7" ht="17.100000000000001" customHeight="1" x14ac:dyDescent="0.25">
      <c r="B386" s="30"/>
      <c r="C386" s="12" t="s">
        <v>72</v>
      </c>
      <c r="D386" s="13">
        <v>53</v>
      </c>
      <c r="E386" s="19">
        <v>22.083333333333332</v>
      </c>
      <c r="F386" s="19">
        <v>22.083333333333332</v>
      </c>
      <c r="G386" s="20">
        <v>22.083333333333332</v>
      </c>
    </row>
    <row r="387" spans="2:7" ht="17.100000000000001" customHeight="1" x14ac:dyDescent="0.25">
      <c r="B387" s="31"/>
      <c r="C387" s="4" t="s">
        <v>73</v>
      </c>
      <c r="D387" s="21">
        <v>63</v>
      </c>
      <c r="E387" s="22">
        <v>26.25</v>
      </c>
      <c r="F387" s="22">
        <v>26.25</v>
      </c>
      <c r="G387" s="23">
        <v>48.333333333333336</v>
      </c>
    </row>
    <row r="388" spans="2:7" ht="17.100000000000001" customHeight="1" x14ac:dyDescent="0.25">
      <c r="B388" s="31"/>
      <c r="C388" s="4" t="s">
        <v>74</v>
      </c>
      <c r="D388" s="21">
        <v>124</v>
      </c>
      <c r="E388" s="22">
        <v>51.666666666666671</v>
      </c>
      <c r="F388" s="22">
        <v>51.666666666666671</v>
      </c>
      <c r="G388" s="23">
        <v>100</v>
      </c>
    </row>
    <row r="389" spans="2:7" ht="17.100000000000001" customHeight="1" x14ac:dyDescent="0.25">
      <c r="B389" s="32"/>
      <c r="C389" s="42" t="s">
        <v>79</v>
      </c>
      <c r="D389" s="16">
        <v>240</v>
      </c>
      <c r="E389" s="24">
        <v>100</v>
      </c>
      <c r="F389" s="24">
        <v>100</v>
      </c>
      <c r="G389" s="25"/>
    </row>
    <row r="411" spans="2:7" x14ac:dyDescent="0.25">
      <c r="B411" s="66">
        <v>14</v>
      </c>
      <c r="C411" s="67"/>
      <c r="D411" s="67"/>
      <c r="E411" s="67"/>
      <c r="F411" s="67"/>
      <c r="G411" s="68"/>
    </row>
    <row r="412" spans="2:7" ht="31.5" x14ac:dyDescent="0.25">
      <c r="B412" s="43"/>
      <c r="C412" s="44"/>
      <c r="D412" s="45" t="s">
        <v>75</v>
      </c>
      <c r="E412" s="46" t="s">
        <v>76</v>
      </c>
      <c r="F412" s="46" t="s">
        <v>77</v>
      </c>
      <c r="G412" s="47" t="s">
        <v>78</v>
      </c>
    </row>
    <row r="413" spans="2:7" ht="15.75" x14ac:dyDescent="0.25">
      <c r="B413" s="48"/>
      <c r="C413" t="s">
        <v>91</v>
      </c>
      <c r="D413" s="49">
        <v>34</v>
      </c>
      <c r="E413" s="50">
        <f>D413/D418*100</f>
        <v>8.133971291866029</v>
      </c>
      <c r="F413" s="50">
        <f>E413</f>
        <v>8.133971291866029</v>
      </c>
      <c r="G413" s="51">
        <f>F413</f>
        <v>8.133971291866029</v>
      </c>
    </row>
    <row r="414" spans="2:7" ht="15.75" x14ac:dyDescent="0.25">
      <c r="B414" s="52"/>
      <c r="C414" t="s">
        <v>92</v>
      </c>
      <c r="D414" s="53">
        <v>89</v>
      </c>
      <c r="E414" s="54">
        <f>D414/D418*100</f>
        <v>21.291866028708135</v>
      </c>
      <c r="F414" s="54">
        <f t="shared" ref="F414:F417" si="3">E414</f>
        <v>21.291866028708135</v>
      </c>
      <c r="G414" s="55">
        <f>F414+G413</f>
        <v>29.425837320574164</v>
      </c>
    </row>
    <row r="415" spans="2:7" ht="15.75" x14ac:dyDescent="0.25">
      <c r="B415" s="52"/>
      <c r="C415" t="s">
        <v>93</v>
      </c>
      <c r="D415" s="56">
        <v>92</v>
      </c>
      <c r="E415" s="54">
        <f>D415/D418*100</f>
        <v>22.009569377990431</v>
      </c>
      <c r="F415" s="54">
        <f t="shared" si="3"/>
        <v>22.009569377990431</v>
      </c>
      <c r="G415" s="55">
        <f>F415+G414</f>
        <v>51.435406698564591</v>
      </c>
    </row>
    <row r="416" spans="2:7" ht="15.75" x14ac:dyDescent="0.25">
      <c r="B416" s="52"/>
      <c r="C416" t="s">
        <v>94</v>
      </c>
      <c r="D416" s="56">
        <v>86</v>
      </c>
      <c r="E416" s="54">
        <f>D416/D418*100</f>
        <v>20.574162679425836</v>
      </c>
      <c r="F416" s="54">
        <f t="shared" si="3"/>
        <v>20.574162679425836</v>
      </c>
      <c r="G416" s="63">
        <f>F416+G415</f>
        <v>72.009569377990431</v>
      </c>
    </row>
    <row r="417" spans="2:7" ht="15.75" x14ac:dyDescent="0.25">
      <c r="B417" s="52"/>
      <c r="C417" s="62" t="s">
        <v>95</v>
      </c>
      <c r="D417" s="56">
        <v>117</v>
      </c>
      <c r="E417" s="54">
        <f>D417/D418*100</f>
        <v>27.990430622009573</v>
      </c>
      <c r="F417" s="54">
        <f t="shared" si="3"/>
        <v>27.990430622009573</v>
      </c>
      <c r="G417" s="63">
        <f>F417+G416</f>
        <v>100</v>
      </c>
    </row>
    <row r="418" spans="2:7" ht="15.75" x14ac:dyDescent="0.25">
      <c r="B418" s="58"/>
      <c r="C418" s="64" t="s">
        <v>79</v>
      </c>
      <c r="D418" s="59">
        <f>SUM(D413:D417)</f>
        <v>418</v>
      </c>
      <c r="E418" s="60">
        <v>100</v>
      </c>
      <c r="F418" s="60">
        <v>100</v>
      </c>
      <c r="G418" s="65"/>
    </row>
    <row r="438" spans="2:7" x14ac:dyDescent="0.25">
      <c r="B438" s="66">
        <v>15</v>
      </c>
      <c r="C438" s="67"/>
      <c r="D438" s="67"/>
      <c r="E438" s="67"/>
      <c r="F438" s="67"/>
      <c r="G438" s="68"/>
    </row>
    <row r="439" spans="2:7" ht="31.5" x14ac:dyDescent="0.25">
      <c r="B439" s="43"/>
      <c r="C439" s="44"/>
      <c r="D439" s="45" t="s">
        <v>75</v>
      </c>
      <c r="E439" s="46" t="s">
        <v>76</v>
      </c>
      <c r="F439" s="46" t="s">
        <v>77</v>
      </c>
      <c r="G439" s="47" t="s">
        <v>78</v>
      </c>
    </row>
    <row r="440" spans="2:7" ht="15.75" x14ac:dyDescent="0.25">
      <c r="B440" s="48"/>
      <c r="C440" s="62" t="s">
        <v>96</v>
      </c>
      <c r="D440" s="49">
        <v>66</v>
      </c>
      <c r="E440" s="50">
        <f>D440/D445*100</f>
        <v>15.903614457831324</v>
      </c>
      <c r="F440" s="50">
        <f>E440</f>
        <v>15.903614457831324</v>
      </c>
      <c r="G440" s="51">
        <f>F440</f>
        <v>15.903614457831324</v>
      </c>
    </row>
    <row r="441" spans="2:7" ht="15.75" x14ac:dyDescent="0.25">
      <c r="B441" s="52"/>
      <c r="C441" t="s">
        <v>97</v>
      </c>
      <c r="D441" s="53">
        <v>103</v>
      </c>
      <c r="E441" s="54">
        <f>D441/D445*100</f>
        <v>24.819277108433734</v>
      </c>
      <c r="F441" s="54">
        <f t="shared" ref="F441:F444" si="4">E441</f>
        <v>24.819277108433734</v>
      </c>
      <c r="G441" s="55">
        <f>F441+G440</f>
        <v>40.722891566265062</v>
      </c>
    </row>
    <row r="442" spans="2:7" ht="15.75" x14ac:dyDescent="0.25">
      <c r="B442" s="52"/>
      <c r="C442" t="s">
        <v>98</v>
      </c>
      <c r="D442" s="56">
        <v>77</v>
      </c>
      <c r="E442" s="54">
        <f>D442/D445*100</f>
        <v>18.554216867469879</v>
      </c>
      <c r="F442" s="54">
        <f t="shared" si="4"/>
        <v>18.554216867469879</v>
      </c>
      <c r="G442" s="55">
        <f>F442+G441</f>
        <v>59.277108433734938</v>
      </c>
    </row>
    <row r="443" spans="2:7" ht="15.75" x14ac:dyDescent="0.25">
      <c r="B443" s="52"/>
      <c r="C443" t="s">
        <v>99</v>
      </c>
      <c r="D443" s="56">
        <v>89</v>
      </c>
      <c r="E443" s="54">
        <f>D443/D445*100</f>
        <v>21.445783132530121</v>
      </c>
      <c r="F443" s="54">
        <f t="shared" si="4"/>
        <v>21.445783132530121</v>
      </c>
      <c r="G443" s="63">
        <f>F443+G442</f>
        <v>80.722891566265062</v>
      </c>
    </row>
    <row r="444" spans="2:7" ht="15.75" x14ac:dyDescent="0.25">
      <c r="B444" s="52"/>
      <c r="C444" t="s">
        <v>100</v>
      </c>
      <c r="D444" s="56">
        <v>80</v>
      </c>
      <c r="E444" s="54">
        <f>D444/D445*100</f>
        <v>19.277108433734941</v>
      </c>
      <c r="F444" s="54">
        <f t="shared" si="4"/>
        <v>19.277108433734941</v>
      </c>
      <c r="G444" s="63">
        <f>F444+G443</f>
        <v>100</v>
      </c>
    </row>
    <row r="445" spans="2:7" ht="15.75" x14ac:dyDescent="0.25">
      <c r="B445" s="58"/>
      <c r="C445" s="64" t="s">
        <v>79</v>
      </c>
      <c r="D445" s="59">
        <f>SUM(D440:D444)</f>
        <v>415</v>
      </c>
      <c r="E445" s="60">
        <v>100</v>
      </c>
      <c r="F445" s="60">
        <v>100</v>
      </c>
      <c r="G445" s="65"/>
    </row>
    <row r="467" spans="2:7" x14ac:dyDescent="0.25">
      <c r="B467" s="66">
        <v>16</v>
      </c>
      <c r="C467" s="67"/>
      <c r="D467" s="67"/>
      <c r="E467" s="67"/>
      <c r="F467" s="67"/>
      <c r="G467" s="68"/>
    </row>
    <row r="468" spans="2:7" ht="31.5" x14ac:dyDescent="0.25">
      <c r="B468" s="43"/>
      <c r="C468" s="44"/>
      <c r="D468" s="45" t="s">
        <v>75</v>
      </c>
      <c r="E468" s="46" t="s">
        <v>76</v>
      </c>
      <c r="F468" s="46" t="s">
        <v>77</v>
      </c>
      <c r="G468" s="47" t="s">
        <v>78</v>
      </c>
    </row>
    <row r="469" spans="2:7" ht="15.75" x14ac:dyDescent="0.25">
      <c r="B469" s="48"/>
      <c r="C469" t="s">
        <v>101</v>
      </c>
      <c r="D469" s="49">
        <v>72</v>
      </c>
      <c r="E469" s="50">
        <f>D469/D473*100</f>
        <v>20.930232558139537</v>
      </c>
      <c r="F469" s="50">
        <f>E469</f>
        <v>20.930232558139537</v>
      </c>
      <c r="G469" s="51">
        <f>F469</f>
        <v>20.930232558139537</v>
      </c>
    </row>
    <row r="470" spans="2:7" ht="15.75" x14ac:dyDescent="0.25">
      <c r="B470" s="52"/>
      <c r="C470" t="s">
        <v>102</v>
      </c>
      <c r="D470" s="53">
        <v>115</v>
      </c>
      <c r="E470" s="54">
        <f>D470/D473*100</f>
        <v>33.430232558139537</v>
      </c>
      <c r="F470" s="54">
        <f t="shared" ref="F470:F472" si="5">E470</f>
        <v>33.430232558139537</v>
      </c>
      <c r="G470" s="55">
        <f>F470+G469</f>
        <v>54.360465116279073</v>
      </c>
    </row>
    <row r="471" spans="2:7" ht="15.75" x14ac:dyDescent="0.25">
      <c r="B471" s="52"/>
      <c r="C471" t="s">
        <v>103</v>
      </c>
      <c r="D471" s="56">
        <v>72</v>
      </c>
      <c r="E471" s="54">
        <f>D471/D473*100</f>
        <v>20.930232558139537</v>
      </c>
      <c r="F471" s="54">
        <f t="shared" si="5"/>
        <v>20.930232558139537</v>
      </c>
      <c r="G471" s="55">
        <f>F471+G470</f>
        <v>75.29069767441861</v>
      </c>
    </row>
    <row r="472" spans="2:7" ht="15.75" x14ac:dyDescent="0.25">
      <c r="B472" s="52"/>
      <c r="C472" t="s">
        <v>104</v>
      </c>
      <c r="D472" s="56">
        <v>85</v>
      </c>
      <c r="E472" s="54">
        <f>D472/D473*100</f>
        <v>24.709302325581394</v>
      </c>
      <c r="F472" s="54">
        <f t="shared" si="5"/>
        <v>24.709302325581394</v>
      </c>
      <c r="G472" s="63">
        <f>F472+G471</f>
        <v>100</v>
      </c>
    </row>
    <row r="473" spans="2:7" ht="15.75" x14ac:dyDescent="0.25">
      <c r="B473" s="58"/>
      <c r="C473" s="64" t="s">
        <v>79</v>
      </c>
      <c r="D473" s="59">
        <f>SUM(D469:D472)</f>
        <v>344</v>
      </c>
      <c r="E473" s="60">
        <v>100</v>
      </c>
      <c r="F473" s="60">
        <v>100</v>
      </c>
      <c r="G473" s="65"/>
    </row>
  </sheetData>
  <mergeCells count="26">
    <mergeCell ref="B467:G467"/>
    <mergeCell ref="B23:D23"/>
    <mergeCell ref="B24:C24"/>
    <mergeCell ref="B25:C25"/>
    <mergeCell ref="B26:B30"/>
    <mergeCell ref="B31:B32"/>
    <mergeCell ref="B112:G112"/>
    <mergeCell ref="B185:G185"/>
    <mergeCell ref="B48:G48"/>
    <mergeCell ref="B82:G82"/>
    <mergeCell ref="B33:C33"/>
    <mergeCell ref="B34:B35"/>
    <mergeCell ref="B40:M40"/>
    <mergeCell ref="B41:C41"/>
    <mergeCell ref="B42:B43"/>
    <mergeCell ref="B411:G411"/>
    <mergeCell ref="B438:G438"/>
    <mergeCell ref="B384:G384"/>
    <mergeCell ref="B137:G137"/>
    <mergeCell ref="B159:G159"/>
    <mergeCell ref="B209:G209"/>
    <mergeCell ref="B325:G325"/>
    <mergeCell ref="B356:G356"/>
    <mergeCell ref="B263:G263"/>
    <mergeCell ref="B294:G294"/>
    <mergeCell ref="B233:G2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2022-08-18T05:44:08Z</dcterms:modified>
</cp:coreProperties>
</file>