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dinusha 71 039 3953\"/>
    </mc:Choice>
  </mc:AlternateContent>
  <xr:revisionPtr revIDLastSave="0" documentId="13_ncr:1_{DD04F192-5F80-48F2-8853-3A55F2A084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" i="1" l="1"/>
  <c r="G55" i="1"/>
  <c r="G54" i="1"/>
  <c r="F55" i="1"/>
  <c r="F56" i="1"/>
  <c r="F54" i="1"/>
  <c r="E55" i="1"/>
  <c r="E56" i="1"/>
  <c r="E54" i="1"/>
  <c r="G663" i="1"/>
  <c r="G664" i="1" s="1"/>
  <c r="G662" i="1"/>
  <c r="G661" i="1"/>
  <c r="G194" i="1"/>
  <c r="G195" i="1" s="1"/>
  <c r="G196" i="1" s="1"/>
  <c r="G197" i="1" s="1"/>
  <c r="G193" i="1"/>
  <c r="G192" i="1"/>
  <c r="D280" i="1"/>
  <c r="E277" i="1" s="1"/>
  <c r="F277" i="1" s="1"/>
  <c r="D321" i="1"/>
  <c r="E319" i="1" s="1"/>
  <c r="F319" i="1" s="1"/>
  <c r="D388" i="1"/>
  <c r="E387" i="1" s="1"/>
  <c r="F387" i="1" s="1"/>
  <c r="D432" i="1"/>
  <c r="E431" i="1" s="1"/>
  <c r="F431" i="1" s="1"/>
  <c r="E430" i="1"/>
  <c r="F430" i="1" s="1"/>
  <c r="E428" i="1"/>
  <c r="F428" i="1" s="1"/>
  <c r="E427" i="1"/>
  <c r="F427" i="1" s="1"/>
  <c r="E426" i="1"/>
  <c r="F426" i="1" s="1"/>
  <c r="G426" i="1" s="1"/>
  <c r="D495" i="1"/>
  <c r="E492" i="1" s="1"/>
  <c r="F492" i="1" s="1"/>
  <c r="D695" i="1"/>
  <c r="E276" i="1" l="1"/>
  <c r="F276" i="1" s="1"/>
  <c r="G276" i="1" s="1"/>
  <c r="G277" i="1" s="1"/>
  <c r="G278" i="1" s="1"/>
  <c r="G279" i="1" s="1"/>
  <c r="E278" i="1"/>
  <c r="F278" i="1" s="1"/>
  <c r="E279" i="1"/>
  <c r="F279" i="1" s="1"/>
  <c r="E317" i="1"/>
  <c r="F317" i="1" s="1"/>
  <c r="G317" i="1" s="1"/>
  <c r="E318" i="1"/>
  <c r="F318" i="1" s="1"/>
  <c r="G318" i="1" s="1"/>
  <c r="G319" i="1" s="1"/>
  <c r="G320" i="1" s="1"/>
  <c r="E320" i="1"/>
  <c r="F320" i="1" s="1"/>
  <c r="E385" i="1"/>
  <c r="F385" i="1" s="1"/>
  <c r="G385" i="1" s="1"/>
  <c r="E386" i="1"/>
  <c r="F386" i="1" s="1"/>
  <c r="G386" i="1" s="1"/>
  <c r="G387" i="1" s="1"/>
  <c r="E429" i="1"/>
  <c r="F429" i="1" s="1"/>
  <c r="G427" i="1"/>
  <c r="G428" i="1" s="1"/>
  <c r="G429" i="1" s="1"/>
  <c r="G430" i="1" s="1"/>
  <c r="G431" i="1" s="1"/>
  <c r="E489" i="1"/>
  <c r="F489" i="1" s="1"/>
  <c r="G489" i="1" s="1"/>
  <c r="E490" i="1"/>
  <c r="F490" i="1" s="1"/>
  <c r="E491" i="1"/>
  <c r="F491" i="1" s="1"/>
  <c r="E493" i="1"/>
  <c r="F493" i="1" s="1"/>
  <c r="E494" i="1"/>
  <c r="F494" i="1" s="1"/>
  <c r="E693" i="1"/>
  <c r="F693" i="1" s="1"/>
  <c r="E692" i="1"/>
  <c r="F692" i="1" s="1"/>
  <c r="E691" i="1"/>
  <c r="F691" i="1" s="1"/>
  <c r="G691" i="1" s="1"/>
  <c r="E694" i="1"/>
  <c r="F694" i="1" s="1"/>
  <c r="G490" i="1" l="1"/>
  <c r="G491" i="1"/>
  <c r="G492" i="1" s="1"/>
  <c r="G493" i="1" s="1"/>
  <c r="G494" i="1" s="1"/>
  <c r="G692" i="1"/>
  <c r="G693" i="1" s="1"/>
  <c r="G694" i="1" s="1"/>
</calcChain>
</file>

<file path=xl/sharedStrings.xml><?xml version="1.0" encoding="utf-8"?>
<sst xmlns="http://schemas.openxmlformats.org/spreadsheetml/2006/main" count="290" uniqueCount="140">
  <si>
    <t>Your temporary usage period for IBM SPSS Statistics will expire in 4885 days.</t>
  </si>
  <si>
    <t>GET DATA</t>
  </si>
  <si>
    <t xml:space="preserve">  /TYPE=XLSX</t>
  </si>
  <si>
    <t xml:space="preserve">  /FILE='C:\SPSS\2022\dinusha 71 039 3953\edited.xlsx'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</si>
  <si>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</si>
  <si>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</si>
  <si>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</si>
  <si>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</si>
  <si>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</si>
  <si>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</si>
  <si>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</si>
  <si>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VARIABLES=පදිංචිනගරය පදිංචිස්වභාවය වයස්සීමාව ස්ත්‍රීපුරුෂභාවය රැකියාවේස්වභාවය</t>
  </si>
  <si>
    <t xml:space="preserve">    අධ්‍යාපනමට්ටම ඔබරූපවාහිනීමාධ්‍යනරඹන ඔබදේශපාලනතොරතුරුපිළිබ ඔබදේශපාලනතොරතුරුපිළි_A</t>
  </si>
  <si>
    <t xml:space="preserve">    ඔබදේශපාලනතොරතුරුපිළි_B ඔබරූපවාහිනීමාධ්‍යතුළව පහතනාලිකාඅතුරින්ඔබදේශ එමනාලිකාඅතුරින්ඔබවඩාත</t>
  </si>
  <si>
    <t xml:space="preserve">    මේතුළින්ඔබටදේශපාලනකරු ඔබඑමදේශපාලනවැඩසටහන්නැ එමදේශපාලනවැඩසටහන්නැරඹ රූපවාහිනීදේශපාලනසම්මු</t>
  </si>
  <si>
    <t xml:space="preserve">    එලෙසපුද්ගලප්‍රතිරූපඔබ මෙමවැඩසටහන්නැරඹීමමගින දේශපාලනවැඩසටහන්විකාශන බලයේපවතිනදේශපාලනපක්ෂය</t>
  </si>
  <si>
    <t xml:space="preserve">    ඔබගේඅංකනයටඅනුවඔබවඩාත් මෙමසමස්ථදේශපාලනවැඩසටහ</t>
  </si>
  <si>
    <t xml:space="preserve">  /STATISTICS=STDDEV</t>
  </si>
  <si>
    <t xml:space="preserve">  /ORDER=ANALYSIS.</t>
  </si>
  <si>
    <t>Frequencies</t>
  </si>
  <si>
    <t>Notes</t>
  </si>
  <si>
    <t>Output Created</t>
  </si>
  <si>
    <t>16-AUG-2022 20:26:21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</si>
  <si>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</si>
  <si>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</si>
  <si>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</si>
  <si>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</si>
  <si>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</si>
  <si>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</si>
  <si>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</si>
  <si>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</si>
  <si>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</si>
  <si>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</si>
  <si>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</si>
  <si>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</si>
  <si>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</si>
  <si>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</si>
  <si>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</si>
  <si>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</si>
  <si>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VARIABLES=පදිංචිනගරය පදිංචිස්වභාවය වයස්සීමාව ස්ත්‍රීපුරුෂභාවය රැකියාවේස්වභාවය
    අධ්‍යාපනමට්ටම ඔබරූපවාහිනීමාධ්‍යනරඹන ඔබදේශපාලනතොරතුරුපිළිබ ඔබදේශපාලනතොරතුරුපිළි_A
    ඔබදේශපාලනතොරතුරුපිළි_B ඔබරූපවාහිනීමාධ්‍යතුළව පහතනාලිකාඅතුරින්ඔබදේශ එමනාලිකාඅතුරින්ඔබවඩාත
    මේතුළින්ඔබටදේශපාලනකරු ඔබඑමදේශපාලනවැඩසටහන්නැ එමදේශපාලනවැඩසටහන්නැරඹ රූපවාහිනීදේශපාලනසම්මු
    එලෙසපුද්ගලප්‍රතිරූපඔබ මෙමවැඩසටහන්නැරඹීමමගින දේශපාලනවැඩසටහන්විකාශන බලයේපවතිනදේශපාලනපක්ෂය
    ඔබගේඅංකනයටඅනුවඔබවඩාත් මෙමසමස්ථදේශපාලනවැඩසටහ
  /STATISTICS=STDDEV
  /ORDER=ANALYSIS.</t>
  </si>
  <si>
    <t>Resources</t>
  </si>
  <si>
    <t>Processor Time</t>
  </si>
  <si>
    <t>00:00:00.02</t>
  </si>
  <si>
    <t>Elapsed Time</t>
  </si>
  <si>
    <t xml:space="preserve">[DataSet1] </t>
  </si>
  <si>
    <t>Statistics</t>
  </si>
  <si>
    <t>පදිංචි නගරය</t>
  </si>
  <si>
    <t>පදිංචි ස්වභාවය</t>
  </si>
  <si>
    <t>වයස් සීමාව</t>
  </si>
  <si>
    <t>ස්ත්‍රී/පුරුෂ භාවය</t>
  </si>
  <si>
    <t>රැකියාවේ ස්වභාවය</t>
  </si>
  <si>
    <t>අධ්‍යාපන මට්ටම</t>
  </si>
  <si>
    <t>ඔබ රූපවාහිනී මාධ්‍ය නරඹන්නේද?</t>
  </si>
  <si>
    <t>"ඔබ දේශපාලන තොරතුරු පිළිබඳව අවබෝධය ලබන්නෙක්ය". මෙයට ඔබ</t>
  </si>
  <si>
    <t>ඔබ දේශපාලන තොරතුරු පිළිබඳව දැනුවත් වන්නේ</t>
  </si>
  <si>
    <t>ඔබ දේශපාලන තොරතුරු පිළිබඳව දැනුවත් වන ආකාරය අනුව වඩාත් විශ්වාස කරනු ලබන්නේ</t>
  </si>
  <si>
    <t>ඔබ රූපවාහිනී මාධ්‍ය තුළ විකාශනය වන දේශපාලන සම්මුඛ සාකච්ඡා වැඩසටහන් නරඹනවාද?</t>
  </si>
  <si>
    <t>පහත නාලිකා අතුරින් ඔබ දේශපාලන වැඩසටහන් නරඹන නාලිකා මොනවාද?</t>
  </si>
  <si>
    <t>එම නාලිකා අතුරින් ඔබ වඩාත් නැරඹීමට කැමති රූපවාහිනී දේශපාලන වැඩසටහන කුමක්ද?</t>
  </si>
  <si>
    <t>මේ තුළින් ඔබට දේශපාලන කරුණු පිළිබඳව</t>
  </si>
  <si>
    <t>ඔබ එම දේශපාලන වැඩසටහන් නැරඹීමට හේතුව කුමක්ද?</t>
  </si>
  <si>
    <t>එම දේශපාලන වැඩසටහන් නැරඹීම ඔබගේ දේශපාලන මතය වෙනසක් කිරීමට හේතු වූවාද?</t>
  </si>
  <si>
    <t>රූපවාහිනී දේශපාලන සම්මුඛ සාකච්ඡා  වැඩසටහන් නැරඹීම තුලින් ඔබ තුළ දේශපාලන පුද්ගල ප්‍රතිරූප ඇති වීමට හේතු වූවා ද?</t>
  </si>
  <si>
    <t>එලෙස "පුද්ගල ප්‍රතිරූප ඔබ තුළ ඇති වීමට සම්ප්‍රවේශකයා වැඩසටහන මෙහෙයවන ආකාරය ද හේතු විය". ඔබ මෙම ප්‍රකාශයට</t>
  </si>
  <si>
    <t>මෙම වැඩසටහන් නැරඹීම මගින් වත්මන් දේශපාලන තත්වය පිළිබඳව ඔබට මනා අවබෝධයක් ලබාගත හැකිද?</t>
  </si>
  <si>
    <t>දේශපාලන වැඩසටහන් විකාශනයේදී එම රූපවාහිනී මාධ්‍ය තුළින්</t>
  </si>
  <si>
    <t>බලයේ පවතින දේශපාලන පක්ෂයට පක්ෂපාතිත්වයක් දැක්වීම කෙරෙහි ඔබ</t>
  </si>
  <si>
    <t>ඔබගේ අංකනයට අනුව ඔබ වඩාත් නැරඹීමට කැමති දේශපාලන සම්මුඛ සාකච්ඡා වැඩසටහන එලෙස ඔබ තුළ ජනප්‍රියත්වයට පත් වීමට හේතුව කුමක්ද?</t>
  </si>
  <si>
    <t>"මෙම සමස්ථ දේශපාලන වැඩසටහන් ඔස්සේ මහජන මතයක් ගොඩනැංවෙයි". ඔබ එම මතයට එකග වන්නේද?</t>
  </si>
  <si>
    <t>N</t>
  </si>
  <si>
    <t>Valid</t>
  </si>
  <si>
    <t>Missing</t>
  </si>
  <si>
    <t>Frequency Table</t>
  </si>
  <si>
    <t>කැස්බෑව</t>
  </si>
  <si>
    <t>කුරුණෑගල</t>
  </si>
  <si>
    <t>හොරන</t>
  </si>
  <si>
    <t>අර්ධ නාගරික</t>
  </si>
  <si>
    <t>ග්‍රාමීය</t>
  </si>
  <si>
    <t>නාගරික</t>
  </si>
  <si>
    <t>අවුරුදු 18-26</t>
  </si>
  <si>
    <t>අවුරුදු 27-35</t>
  </si>
  <si>
    <t>අවුරුදු 35-44</t>
  </si>
  <si>
    <t>අවුරුදු 44 ට වැඩි</t>
  </si>
  <si>
    <t>පුරුෂ</t>
  </si>
  <si>
    <t>ස්ත්‍රී</t>
  </si>
  <si>
    <t>පෞද්ගලික අංශය</t>
  </si>
  <si>
    <t>රාජ්‍ය අංශය</t>
  </si>
  <si>
    <t>වෙනත්</t>
  </si>
  <si>
    <t>ශිෂ්‍ය</t>
  </si>
  <si>
    <t>ස්වයං රැකියා</t>
  </si>
  <si>
    <t>අ.පො.ස (උ.පෙළ)</t>
  </si>
  <si>
    <t>අ.පො.ස (සා.පෙළ)</t>
  </si>
  <si>
    <t>උපාධි අපේක්ෂක</t>
  </si>
  <si>
    <t>උපාධිධාරී</t>
  </si>
  <si>
    <t>පහ ශ්‍රේණිය සමත්</t>
  </si>
  <si>
    <t>ඔව්</t>
  </si>
  <si>
    <t>එකග නොවෙමි</t>
  </si>
  <si>
    <t>එකග වෙමි</t>
  </si>
  <si>
    <t>මුළුමනින්ම එකග වෙමි</t>
  </si>
  <si>
    <t>රූපවාහිනිය මගින්</t>
  </si>
  <si>
    <t>සමාජ මාධ්‍ය මගින්</t>
  </si>
  <si>
    <t>සමාජ මාධ්‍ය විකාශයන්</t>
  </si>
  <si>
    <t>නැත</t>
  </si>
  <si>
    <t>ජාතික රූපවාහිනී සේවය</t>
  </si>
  <si>
    <t>සිරස නාලිකාව</t>
  </si>
  <si>
    <t>ස්වාධීන රූපවාහිනී සේවය</t>
  </si>
  <si>
    <t>ජාතික රූපවාහිනියේ විකාශනය වන කරට කර වැඩසටහන</t>
  </si>
  <si>
    <t>ස්වාධීන රූපවාහිනියේ විකාශනය වන තුලාව වැඩසටහන</t>
  </si>
  <si>
    <t>අවබෝධයක් ලැබුණි</t>
  </si>
  <si>
    <t>ඉතා හොඳ අවබෝධයක් ලැබුණි</t>
  </si>
  <si>
    <t>තරමක් දුරට</t>
  </si>
  <si>
    <t>බලයේ පවතින පක්ෂයට පක්ෂපාතිත්වයක් දැක්වීය</t>
  </si>
  <si>
    <t>බලයේ පවතින පක්ෂයට පක්ෂපාතිත්වයක් නොදැක්වීය</t>
  </si>
  <si>
    <t>ඉතා සතුටුදායකයි</t>
  </si>
  <si>
    <t>කිසිසේත්ම සතුටුදායක නොවේ</t>
  </si>
  <si>
    <t>මධ්‍යස්ථයි</t>
  </si>
  <si>
    <t>සතුටුදායක නොවේ</t>
  </si>
  <si>
    <t>සහභාගී වන පුද්ගල ප්‍රතිරූපයන්ට ඇති කැමැත්ත නිසා</t>
  </si>
  <si>
    <t>tl;=j</t>
  </si>
  <si>
    <t>ixLHd;h</t>
  </si>
  <si>
    <t>m%;sY;h</t>
  </si>
  <si>
    <t>j&lt;x.= ixLHd;h</t>
  </si>
  <si>
    <t>iuqÉÑ; m%;sY;h</t>
  </si>
  <si>
    <t>නියෝජනය වූ දේශපාලනපක්ෂයට ඇති කැමැත්ත නිසා</t>
  </si>
  <si>
    <t>සහභාගී වන පුද්ගලප්‍රතිරූපයන්ට ඇති කැමැත්තනිසා</t>
  </si>
  <si>
    <t>එම වැඩසටහන මගින් පවතිනදේශපාලන තත්වය සැබෑලෙසම නිරූපණය වූ නිසා</t>
  </si>
  <si>
    <t>එම වැඩසටහන මෙහෙයවනආකාරය අනුව</t>
  </si>
  <si>
    <t>පුරුද්දක් ලෙස</t>
  </si>
  <si>
    <t>දැනුම ලබා ගැනීමට</t>
  </si>
  <si>
    <t>දේශපාලන පක්ෂයට ඇතිලැදියාව නිසා</t>
  </si>
  <si>
    <t>වැඩසටහන මෙහෙයවනආකාරයට ඇති කැමැත්ත නිසා</t>
  </si>
  <si>
    <t>වත්මන් දේශපාලන තත්ත්වයගැන අවබෝධය ලබා ගැනීමට</t>
  </si>
  <si>
    <t>ජාතික රූපවාහිනියේ විකාශනය වන මහජන දිනය වැඩසටහන</t>
  </si>
  <si>
    <t>සිරස නාලිකාවේ විකාශනයවන 10 question වැඩසටහන</t>
  </si>
  <si>
    <t>සිරස නාලිකාවේ විකාශනයවන ඉලක්කය වැඩසටහන</t>
  </si>
  <si>
    <t>හිතවතුන් මගින් ලැබෙනකරුණු</t>
  </si>
  <si>
    <t>රූපවාහිනී දේශපාලනසාකච්ඡා වැඩසටහන්</t>
  </si>
  <si>
    <t>ගුවන්විදුලි දේශපාලන සාකච්ඡාවැඩසටහන්</t>
  </si>
  <si>
    <t>හිතවතුන් මගින්</t>
  </si>
  <si>
    <t>ගුවන්විදුලිය මගින්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</si>
</sst>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  <font>
      <sz val="12"/>
      <name val="FMAbhaya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2"/>
      <color theme="1"/>
      <name val="FMAbhaya"/>
    </font>
    <font>
      <sz val="12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</borders>
  <cellStyleXfs count="6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</cellStyleXfs>
  <cellXfs count="85">
    <xf numFmtId="0" fontId="0" fillId="0" borderId="0" xfId="0"/>
    <xf numFmtId="0" fontId="2" fillId="0" borderId="0" xfId="0" applyFont="1" applyFill="1"/>
    <xf numFmtId="0" fontId="3" fillId="0" borderId="1" xfId="1" applyFont="1" applyFill="1" applyBorder="1"/>
    <xf numFmtId="0" fontId="4" fillId="0" borderId="1" xfId="2" applyFont="1" applyFill="1" applyBorder="1"/>
    <xf numFmtId="0" fontId="6" fillId="0" borderId="10" xfId="13" applyFont="1" applyFill="1" applyBorder="1" applyAlignment="1">
      <alignment horizontal="right" vertical="top"/>
    </xf>
    <xf numFmtId="0" fontId="6" fillId="0" borderId="11" xfId="14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164" fontId="6" fillId="0" borderId="11" xfId="15" applyNumberFormat="1" applyFont="1" applyFill="1" applyBorder="1" applyAlignment="1">
      <alignment horizontal="right" vertical="top"/>
    </xf>
    <xf numFmtId="0" fontId="6" fillId="0" borderId="11" xfId="16" applyFont="1" applyFill="1" applyBorder="1" applyAlignment="1">
      <alignment horizontal="right" vertical="top"/>
    </xf>
    <xf numFmtId="0" fontId="6" fillId="0" borderId="12" xfId="17" applyFont="1" applyFill="1" applyBorder="1" applyAlignment="1">
      <alignment horizontal="right" vertical="top"/>
    </xf>
    <xf numFmtId="0" fontId="7" fillId="0" borderId="1" xfId="18" applyFont="1" applyFill="1" applyBorder="1"/>
    <xf numFmtId="0" fontId="6" fillId="0" borderId="15" xfId="21" applyFont="1" applyFill="1" applyBorder="1" applyAlignment="1">
      <alignment horizontal="center" wrapText="1"/>
    </xf>
    <xf numFmtId="0" fontId="6" fillId="0" borderId="16" xfId="22" applyFont="1" applyFill="1" applyBorder="1" applyAlignment="1">
      <alignment horizontal="center" wrapText="1"/>
    </xf>
    <xf numFmtId="0" fontId="6" fillId="0" borderId="17" xfId="23" applyFont="1" applyFill="1" applyBorder="1" applyAlignment="1">
      <alignment horizontal="center" wrapText="1"/>
    </xf>
    <xf numFmtId="164" fontId="6" fillId="0" borderId="20" xfId="26" applyNumberFormat="1" applyFont="1" applyFill="1" applyBorder="1" applyAlignment="1">
      <alignment horizontal="right" vertical="top"/>
    </xf>
    <xf numFmtId="164" fontId="6" fillId="0" borderId="21" xfId="27" applyNumberFormat="1" applyFont="1" applyFill="1" applyBorder="1" applyAlignment="1">
      <alignment horizontal="right" vertical="top"/>
    </xf>
    <xf numFmtId="164" fontId="6" fillId="0" borderId="22" xfId="28" applyNumberFormat="1" applyFont="1" applyFill="1" applyBorder="1" applyAlignment="1">
      <alignment horizontal="right" vertical="top"/>
    </xf>
    <xf numFmtId="164" fontId="6" fillId="0" borderId="23" xfId="29" applyNumberFormat="1" applyFont="1" applyFill="1" applyBorder="1" applyAlignment="1">
      <alignment horizontal="right" vertical="top"/>
    </xf>
    <xf numFmtId="164" fontId="6" fillId="0" borderId="24" xfId="30" applyNumberFormat="1" applyFont="1" applyFill="1" applyBorder="1" applyAlignment="1">
      <alignment horizontal="right" vertical="top"/>
    </xf>
    <xf numFmtId="164" fontId="6" fillId="0" borderId="25" xfId="31" applyNumberFormat="1" applyFont="1" applyFill="1" applyBorder="1" applyAlignment="1">
      <alignment horizontal="right" vertical="top"/>
    </xf>
    <xf numFmtId="165" fontId="6" fillId="0" borderId="21" xfId="32" applyNumberFormat="1" applyFont="1" applyFill="1" applyBorder="1" applyAlignment="1">
      <alignment horizontal="right" vertical="top"/>
    </xf>
    <xf numFmtId="165" fontId="6" fillId="0" borderId="22" xfId="33" applyNumberFormat="1" applyFont="1" applyFill="1" applyBorder="1" applyAlignment="1">
      <alignment horizontal="right" vertical="top"/>
    </xf>
    <xf numFmtId="164" fontId="6" fillId="0" borderId="26" xfId="34" applyNumberFormat="1" applyFont="1" applyFill="1" applyBorder="1" applyAlignment="1">
      <alignment horizontal="right" vertical="top"/>
    </xf>
    <xf numFmtId="165" fontId="6" fillId="0" borderId="27" xfId="35" applyNumberFormat="1" applyFont="1" applyFill="1" applyBorder="1" applyAlignment="1">
      <alignment horizontal="right" vertical="top"/>
    </xf>
    <xf numFmtId="165" fontId="6" fillId="0" borderId="28" xfId="36" applyNumberFormat="1" applyFont="1" applyFill="1" applyBorder="1" applyAlignment="1">
      <alignment horizontal="right" vertical="top"/>
    </xf>
    <xf numFmtId="165" fontId="6" fillId="0" borderId="24" xfId="37" applyNumberFormat="1" applyFont="1" applyFill="1" applyBorder="1" applyAlignment="1">
      <alignment horizontal="right" vertical="top"/>
    </xf>
    <xf numFmtId="0" fontId="6" fillId="0" borderId="25" xfId="38" applyFont="1" applyFill="1" applyBorder="1" applyAlignment="1">
      <alignment horizontal="left" vertical="top" wrapText="1"/>
    </xf>
    <xf numFmtId="0" fontId="6" fillId="0" borderId="29" xfId="39" applyFont="1" applyFill="1" applyBorder="1" applyAlignment="1">
      <alignment horizontal="left" vertical="top" wrapText="1"/>
    </xf>
    <xf numFmtId="164" fontId="6" fillId="0" borderId="31" xfId="41" applyNumberFormat="1" applyFont="1" applyFill="1" applyBorder="1" applyAlignment="1">
      <alignment horizontal="right" vertical="top"/>
    </xf>
    <xf numFmtId="165" fontId="6" fillId="0" borderId="32" xfId="42" applyNumberFormat="1" applyFont="1" applyFill="1" applyBorder="1" applyAlignment="1">
      <alignment horizontal="right" vertical="top"/>
    </xf>
    <xf numFmtId="165" fontId="6" fillId="0" borderId="33" xfId="43" applyNumberFormat="1" applyFont="1" applyFill="1" applyBorder="1" applyAlignment="1">
      <alignment horizontal="right" vertical="top"/>
    </xf>
    <xf numFmtId="0" fontId="6" fillId="0" borderId="18" xfId="24" applyFont="1" applyFill="1" applyBorder="1" applyAlignment="1">
      <alignment vertical="top" wrapText="1"/>
    </xf>
    <xf numFmtId="0" fontId="6" fillId="0" borderId="6" xfId="9" applyFont="1" applyFill="1" applyBorder="1" applyAlignment="1">
      <alignment vertical="top" wrapText="1"/>
    </xf>
    <xf numFmtId="0" fontId="6" fillId="0" borderId="8" xfId="11" applyFont="1" applyFill="1" applyBorder="1" applyAlignment="1">
      <alignment vertical="top" wrapText="1"/>
    </xf>
    <xf numFmtId="0" fontId="6" fillId="0" borderId="13" xfId="19" applyFont="1" applyFill="1" applyBorder="1" applyAlignment="1">
      <alignment wrapText="1"/>
    </xf>
    <xf numFmtId="0" fontId="8" fillId="2" borderId="15" xfId="44" applyFont="1" applyBorder="1" applyAlignment="1">
      <alignment horizontal="center" wrapText="1"/>
    </xf>
    <xf numFmtId="0" fontId="8" fillId="2" borderId="16" xfId="45" applyFont="1" applyBorder="1" applyAlignment="1">
      <alignment horizontal="center" wrapText="1"/>
    </xf>
    <xf numFmtId="0" fontId="8" fillId="2" borderId="17" xfId="46" applyFont="1" applyBorder="1" applyAlignment="1">
      <alignment horizontal="center" wrapText="1"/>
    </xf>
    <xf numFmtId="0" fontId="6" fillId="0" borderId="3" xfId="11" applyFont="1" applyFill="1" applyBorder="1" applyAlignment="1">
      <alignment vertical="top" wrapText="1"/>
    </xf>
    <xf numFmtId="164" fontId="6" fillId="0" borderId="3" xfId="29" applyNumberFormat="1" applyFont="1" applyFill="1" applyBorder="1" applyAlignment="1">
      <alignment horizontal="right" vertical="top"/>
    </xf>
    <xf numFmtId="165" fontId="6" fillId="0" borderId="3" xfId="37" applyNumberFormat="1" applyFont="1" applyFill="1" applyBorder="1" applyAlignment="1">
      <alignment horizontal="right" vertical="top"/>
    </xf>
    <xf numFmtId="0" fontId="6" fillId="0" borderId="3" xfId="38" applyFont="1" applyFill="1" applyBorder="1" applyAlignment="1">
      <alignment horizontal="left" vertical="top" wrapText="1"/>
    </xf>
    <xf numFmtId="0" fontId="10" fillId="2" borderId="14" xfId="50" applyFont="1" applyBorder="1" applyAlignment="1">
      <alignment wrapText="1"/>
    </xf>
    <xf numFmtId="0" fontId="10" fillId="2" borderId="19" xfId="52" applyFont="1" applyBorder="1" applyAlignment="1">
      <alignment vertical="top" wrapText="1"/>
    </xf>
    <xf numFmtId="164" fontId="10" fillId="2" borderId="34" xfId="54" applyNumberFormat="1" applyFont="1" applyBorder="1" applyAlignment="1">
      <alignment horizontal="right" vertical="top"/>
    </xf>
    <xf numFmtId="165" fontId="10" fillId="2" borderId="35" xfId="55" applyNumberFormat="1" applyFont="1" applyBorder="1" applyAlignment="1">
      <alignment horizontal="right" vertical="top"/>
    </xf>
    <xf numFmtId="165" fontId="10" fillId="2" borderId="22" xfId="56" applyNumberFormat="1" applyFont="1" applyBorder="1" applyAlignment="1">
      <alignment horizontal="right" vertical="top"/>
    </xf>
    <xf numFmtId="0" fontId="10" fillId="2" borderId="11" xfId="57" applyFont="1" applyBorder="1" applyAlignment="1">
      <alignment vertical="top" wrapText="1"/>
    </xf>
    <xf numFmtId="164" fontId="10" fillId="2" borderId="3" xfId="59" applyNumberFormat="1" applyFont="1" applyAlignment="1">
      <alignment horizontal="right" vertical="top"/>
    </xf>
    <xf numFmtId="165" fontId="10" fillId="2" borderId="28" xfId="60" applyNumberFormat="1" applyFont="1" applyBorder="1" applyAlignment="1">
      <alignment horizontal="right" vertical="top"/>
    </xf>
    <xf numFmtId="164" fontId="10" fillId="2" borderId="3" xfId="54" applyNumberFormat="1" applyFont="1" applyAlignment="1">
      <alignment horizontal="right" vertical="top"/>
    </xf>
    <xf numFmtId="165" fontId="10" fillId="2" borderId="11" xfId="60" applyNumberFormat="1" applyFont="1" applyBorder="1" applyAlignment="1">
      <alignment horizontal="right" vertical="top"/>
    </xf>
    <xf numFmtId="0" fontId="10" fillId="2" borderId="12" xfId="61" applyFont="1" applyBorder="1" applyAlignment="1">
      <alignment vertical="top" wrapText="1"/>
    </xf>
    <xf numFmtId="164" fontId="10" fillId="2" borderId="15" xfId="63" applyNumberFormat="1" applyFont="1" applyBorder="1" applyAlignment="1">
      <alignment horizontal="right" vertical="top"/>
    </xf>
    <xf numFmtId="165" fontId="10" fillId="2" borderId="16" xfId="64" applyNumberFormat="1" applyFont="1" applyBorder="1" applyAlignment="1">
      <alignment horizontal="right" vertical="top"/>
    </xf>
    <xf numFmtId="0" fontId="10" fillId="2" borderId="25" xfId="65" applyFont="1" applyBorder="1" applyAlignment="1">
      <alignment horizontal="left" vertical="top" wrapText="1"/>
    </xf>
    <xf numFmtId="0" fontId="13" fillId="0" borderId="14" xfId="20" applyFont="1" applyFill="1" applyBorder="1" applyAlignment="1">
      <alignment wrapText="1"/>
    </xf>
    <xf numFmtId="0" fontId="14" fillId="2" borderId="14" xfId="51" applyFont="1" applyBorder="1" applyAlignment="1">
      <alignment wrapText="1"/>
    </xf>
    <xf numFmtId="0" fontId="12" fillId="0" borderId="0" xfId="0" applyFont="1" applyFill="1" applyAlignment="1"/>
    <xf numFmtId="0" fontId="15" fillId="0" borderId="0" xfId="0" applyFont="1" applyAlignment="1"/>
    <xf numFmtId="0" fontId="16" fillId="0" borderId="0" xfId="0" applyFont="1" applyAlignment="1"/>
    <xf numFmtId="0" fontId="13" fillId="0" borderId="7" xfId="10" applyFont="1" applyFill="1" applyBorder="1" applyAlignment="1">
      <alignment wrapText="1"/>
    </xf>
    <xf numFmtId="0" fontId="13" fillId="0" borderId="9" xfId="12" applyFont="1" applyFill="1" applyBorder="1" applyAlignment="1">
      <alignment wrapText="1"/>
    </xf>
    <xf numFmtId="0" fontId="13" fillId="0" borderId="19" xfId="25" applyFont="1" applyFill="1" applyBorder="1" applyAlignment="1">
      <alignment wrapText="1"/>
    </xf>
    <xf numFmtId="0" fontId="8" fillId="0" borderId="9" xfId="12" applyFont="1" applyFill="1" applyBorder="1" applyAlignment="1">
      <alignment wrapText="1"/>
    </xf>
    <xf numFmtId="0" fontId="8" fillId="0" borderId="3" xfId="12" applyFont="1" applyFill="1" applyBorder="1" applyAlignment="1">
      <alignment wrapText="1"/>
    </xf>
    <xf numFmtId="0" fontId="13" fillId="0" borderId="30" xfId="40" applyFont="1" applyFill="1" applyBorder="1" applyAlignment="1">
      <alignment wrapText="1"/>
    </xf>
    <xf numFmtId="0" fontId="11" fillId="2" borderId="14" xfId="62" applyFont="1" applyBorder="1" applyAlignment="1">
      <alignment wrapText="1"/>
    </xf>
    <xf numFmtId="0" fontId="16" fillId="0" borderId="0" xfId="0" applyFont="1" applyAlignment="1">
      <alignment wrapText="1"/>
    </xf>
    <xf numFmtId="0" fontId="5" fillId="0" borderId="1" xfId="6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9" fillId="2" borderId="3" xfId="47" applyFont="1" applyAlignment="1">
      <alignment horizontal="center" vertical="center" wrapText="1"/>
    </xf>
    <xf numFmtId="0" fontId="9" fillId="2" borderId="3" xfId="48" applyFont="1" applyAlignment="1">
      <alignment horizontal="center" vertical="center" wrapText="1"/>
    </xf>
    <xf numFmtId="0" fontId="9" fillId="2" borderId="3" xfId="49" applyFont="1" applyAlignment="1">
      <alignment horizontal="center" vertical="center" wrapText="1"/>
    </xf>
    <xf numFmtId="0" fontId="6" fillId="0" borderId="13" xfId="19" applyFont="1" applyFill="1" applyBorder="1" applyAlignment="1">
      <alignment horizontal="left" wrapText="1"/>
    </xf>
    <xf numFmtId="0" fontId="6" fillId="0" borderId="14" xfId="20" applyFont="1" applyFill="1" applyBorder="1" applyAlignment="1">
      <alignment horizontal="left" wrapText="1"/>
    </xf>
    <xf numFmtId="0" fontId="6" fillId="0" borderId="6" xfId="9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0" fontId="6" fillId="0" borderId="8" xfId="11" applyFont="1" applyFill="1" applyBorder="1" applyAlignment="1">
      <alignment horizontal="left" vertical="top" wrapText="1"/>
    </xf>
    <xf numFmtId="0" fontId="6" fillId="0" borderId="18" xfId="24" applyFont="1" applyFill="1" applyBorder="1" applyAlignment="1">
      <alignment horizontal="left" vertical="top" wrapText="1"/>
    </xf>
    <xf numFmtId="0" fontId="6" fillId="0" borderId="4" xfId="7" applyFont="1" applyFill="1" applyBorder="1" applyAlignment="1">
      <alignment horizontal="left" vertical="top" wrapText="1"/>
    </xf>
    <xf numFmtId="0" fontId="6" fillId="0" borderId="5" xfId="8" applyFont="1" applyFill="1" applyBorder="1" applyAlignment="1">
      <alignment horizontal="left" vertical="top" wrapText="1"/>
    </xf>
    <xf numFmtId="0" fontId="16" fillId="0" borderId="0" xfId="0" applyFont="1" applyAlignment="1">
      <alignment vertical="top" wrapText="1"/>
    </xf>
    <xf numFmtId="0" fontId="15" fillId="0" borderId="0" xfId="0" applyFont="1" applyAlignment="1">
      <alignment vertical="top"/>
    </xf>
  </cellXfs>
  <cellStyles count="66">
    <cellStyle name="Normal" xfId="0" builtinId="0"/>
    <cellStyle name="style1640843387007" xfId="44" xr:uid="{FA4F4C83-A5F0-4944-94F3-509F4AD73A44}"/>
    <cellStyle name="style1640843387084" xfId="45" xr:uid="{9BC13EF6-4F2C-458F-91C8-7E09F09E6B98}"/>
    <cellStyle name="style1640843387177" xfId="46" xr:uid="{159BA66E-42E5-4E23-B087-8C3BE4B9F13E}"/>
    <cellStyle name="style1660408019220" xfId="48" xr:uid="{3F9A945A-59D5-418B-A66B-93C18F9BBBD6}"/>
    <cellStyle name="style1660408019332" xfId="49" xr:uid="{EC00B263-9705-4868-BE4C-ADAD987681EC}"/>
    <cellStyle name="style1660408019446" xfId="47" xr:uid="{782E1332-4908-4DFA-9159-B965BB022969}"/>
    <cellStyle name="style1660408019808" xfId="57" xr:uid="{191ACADA-19D9-4CA5-B26F-95A1D23BF49A}"/>
    <cellStyle name="style1660408019910" xfId="53" xr:uid="{2893311B-FD34-458A-98C9-8A148DADC3BD}"/>
    <cellStyle name="style1660408020017" xfId="61" xr:uid="{C96251EC-3C72-4856-8FAC-CA19109BC26E}"/>
    <cellStyle name="style1660408020188" xfId="62" xr:uid="{F5D10826-0163-4F5A-A150-F143A4986067}"/>
    <cellStyle name="style1660408021073" xfId="50" xr:uid="{CF13E44B-28DD-44F2-BDBA-55A4E486325D}"/>
    <cellStyle name="style1660408021198" xfId="51" xr:uid="{C1DC5F0C-147C-43C4-840D-B794F649C80A}"/>
    <cellStyle name="style1660408021712" xfId="52" xr:uid="{D2FA3442-F5F2-4C46-8A1E-AF39D2854CFE}"/>
    <cellStyle name="style1660408021820" xfId="58" xr:uid="{371AE2F0-DF78-462F-8302-D2DB99D70934}"/>
    <cellStyle name="style1660408021930" xfId="59" xr:uid="{1146E9AC-09DC-4BF5-89F3-E375788DDF4C}"/>
    <cellStyle name="style1660408022232" xfId="63" xr:uid="{F17A9E70-AA34-4DC6-A1E0-D1FC4CD21995}"/>
    <cellStyle name="style1660408022604" xfId="56" xr:uid="{2110B02C-082C-4E94-AE91-D56B43631560}"/>
    <cellStyle name="style1660408022674" xfId="54" xr:uid="{E3695E14-50F5-4424-9702-B7BC1F6F3B68}"/>
    <cellStyle name="style1660408022774" xfId="55" xr:uid="{B4C1D080-F170-49FF-8997-B98E578DE9B1}"/>
    <cellStyle name="style1660408022866" xfId="60" xr:uid="{2F643507-E34B-4A73-8CF4-037BA7C3EED6}"/>
    <cellStyle name="style1660408022970" xfId="64" xr:uid="{DFE89CED-7467-4925-B5FC-785574C2AC06}"/>
    <cellStyle name="style1660408023061" xfId="65" xr:uid="{2BCA73C1-7C7E-4446-BFEC-6611518D6E81}"/>
    <cellStyle name="style1660661815059" xfId="1" xr:uid="{00000000-0005-0000-0000-000001000000}"/>
    <cellStyle name="style1660661815202" xfId="2" xr:uid="{00000000-0005-0000-0000-000002000000}"/>
    <cellStyle name="style1660661815330" xfId="3" xr:uid="{00000000-0005-0000-0000-000003000000}"/>
    <cellStyle name="style1660661815438" xfId="4" xr:uid="{00000000-0005-0000-0000-000004000000}"/>
    <cellStyle name="style1660661815536" xfId="5" xr:uid="{00000000-0005-0000-0000-000005000000}"/>
    <cellStyle name="style1660661815652" xfId="6" xr:uid="{00000000-0005-0000-0000-000006000000}"/>
    <cellStyle name="style1660661815743" xfId="7" xr:uid="{00000000-0005-0000-0000-000007000000}"/>
    <cellStyle name="style1660661815870" xfId="8" xr:uid="{00000000-0005-0000-0000-000008000000}"/>
    <cellStyle name="style1660661816022" xfId="9" xr:uid="{00000000-0005-0000-0000-000009000000}"/>
    <cellStyle name="style1660661816116" xfId="10" xr:uid="{00000000-0005-0000-0000-00000A000000}"/>
    <cellStyle name="style1660661816217" xfId="11" xr:uid="{00000000-0005-0000-0000-00000B000000}"/>
    <cellStyle name="style1660661816337" xfId="12" xr:uid="{00000000-0005-0000-0000-00000C000000}"/>
    <cellStyle name="style1660661816454" xfId="13" xr:uid="{00000000-0005-0000-0000-00000D000000}"/>
    <cellStyle name="style1660661816557" xfId="14" xr:uid="{00000000-0005-0000-0000-00000E000000}"/>
    <cellStyle name="style1660661816648" xfId="15" xr:uid="{00000000-0005-0000-0000-00000F000000}"/>
    <cellStyle name="style1660661816711" xfId="16" xr:uid="{00000000-0005-0000-0000-000010000000}"/>
    <cellStyle name="style1660661816790" xfId="17" xr:uid="{00000000-0005-0000-0000-000011000000}"/>
    <cellStyle name="style1660661816893" xfId="18" xr:uid="{00000000-0005-0000-0000-000012000000}"/>
    <cellStyle name="style1660661816969" xfId="19" xr:uid="{00000000-0005-0000-0000-000013000000}"/>
    <cellStyle name="style1660661817047" xfId="20" xr:uid="{00000000-0005-0000-0000-000014000000}"/>
    <cellStyle name="style1660661817133" xfId="21" xr:uid="{00000000-0005-0000-0000-000015000000}"/>
    <cellStyle name="style1660661817259" xfId="22" xr:uid="{00000000-0005-0000-0000-000016000000}"/>
    <cellStyle name="style1660661817434" xfId="23" xr:uid="{00000000-0005-0000-0000-000017000000}"/>
    <cellStyle name="style1660661817531" xfId="24" xr:uid="{00000000-0005-0000-0000-000018000000}"/>
    <cellStyle name="style1660661817619" xfId="25" xr:uid="{00000000-0005-0000-0000-000019000000}"/>
    <cellStyle name="style1660661817717" xfId="26" xr:uid="{00000000-0005-0000-0000-00001A000000}"/>
    <cellStyle name="style1660661817810" xfId="27" xr:uid="{00000000-0005-0000-0000-00001B000000}"/>
    <cellStyle name="style1660661817896" xfId="28" xr:uid="{00000000-0005-0000-0000-00001C000000}"/>
    <cellStyle name="style1660661817974" xfId="29" xr:uid="{00000000-0005-0000-0000-00001D000000}"/>
    <cellStyle name="style1660661818060" xfId="30" xr:uid="{00000000-0005-0000-0000-00001E000000}"/>
    <cellStyle name="style1660661818159" xfId="31" xr:uid="{00000000-0005-0000-0000-00001F000000}"/>
    <cellStyle name="style1660661818267" xfId="32" xr:uid="{00000000-0005-0000-0000-000020000000}"/>
    <cellStyle name="style1660661818346" xfId="33" xr:uid="{00000000-0005-0000-0000-000021000000}"/>
    <cellStyle name="style1660661818409" xfId="34" xr:uid="{00000000-0005-0000-0000-000022000000}"/>
    <cellStyle name="style1660661818493" xfId="35" xr:uid="{00000000-0005-0000-0000-000023000000}"/>
    <cellStyle name="style1660661818585" xfId="36" xr:uid="{00000000-0005-0000-0000-000024000000}"/>
    <cellStyle name="style1660661818680" xfId="37" xr:uid="{00000000-0005-0000-0000-000025000000}"/>
    <cellStyle name="style1660661818751" xfId="38" xr:uid="{00000000-0005-0000-0000-000026000000}"/>
    <cellStyle name="style1660661818910" xfId="39" xr:uid="{00000000-0005-0000-0000-000027000000}"/>
    <cellStyle name="style1660661818995" xfId="40" xr:uid="{00000000-0005-0000-0000-000028000000}"/>
    <cellStyle name="style1660661819072" xfId="41" xr:uid="{00000000-0005-0000-0000-000029000000}"/>
    <cellStyle name="style1660661819146" xfId="42" xr:uid="{00000000-0005-0000-0000-00002A000000}"/>
    <cellStyle name="style1660661819235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Sheet1!$C$731:$C$732</c:f>
              <c:strCache>
                <c:ptCount val="2"/>
                <c:pt idx="0">
                  <c:v>එකග වෙමි</c:v>
                </c:pt>
                <c:pt idx="1">
                  <c:v>මධ්‍යස්ථයි</c:v>
                </c:pt>
              </c:strCache>
            </c:strRef>
          </c:cat>
          <c:val>
            <c:numRef>
              <c:f>Sheet1!$D$731:$D$732</c:f>
              <c:numCache>
                <c:formatCode>###0</c:formatCode>
                <c:ptCount val="2"/>
                <c:pt idx="0">
                  <c:v>138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0-4B4F-80BA-F595D55B1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418008"/>
        <c:axId val="479418992"/>
      </c:barChart>
      <c:catAx>
        <c:axId val="47941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18992"/>
        <c:crosses val="autoZero"/>
        <c:auto val="1"/>
        <c:lblAlgn val="ctr"/>
        <c:lblOffset val="100"/>
        <c:noMultiLvlLbl val="0"/>
      </c:catAx>
      <c:valAx>
        <c:axId val="4794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1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Sheet1!$C$582:$C$584</c:f>
              <c:strCache>
                <c:ptCount val="3"/>
                <c:pt idx="0">
                  <c:v>එකග නොවෙමි</c:v>
                </c:pt>
                <c:pt idx="1">
                  <c:v>එකග වෙමි</c:v>
                </c:pt>
                <c:pt idx="2">
                  <c:v>මුළුමනින්ම එකග වෙමි</c:v>
                </c:pt>
              </c:strCache>
            </c:strRef>
          </c:cat>
          <c:val>
            <c:numRef>
              <c:f>Sheet1!$D$582:$D$584</c:f>
              <c:numCache>
                <c:formatCode>###0</c:formatCode>
                <c:ptCount val="3"/>
                <c:pt idx="0">
                  <c:v>1</c:v>
                </c:pt>
                <c:pt idx="1">
                  <c:v>71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D-4F3B-AAAA-63FD1BC35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504792"/>
        <c:axId val="555505120"/>
      </c:barChart>
      <c:catAx>
        <c:axId val="55550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05120"/>
        <c:crosses val="autoZero"/>
        <c:auto val="1"/>
        <c:lblAlgn val="ctr"/>
        <c:lblOffset val="100"/>
        <c:noMultiLvlLbl val="0"/>
      </c:catAx>
      <c:valAx>
        <c:axId val="5555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0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26-48AB-A0E0-F2673B28A3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26-48AB-A0E0-F2673B28A3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26-48AB-A0E0-F2673B28A359}"/>
              </c:ext>
            </c:extLst>
          </c:dPt>
          <c:cat>
            <c:strRef>
              <c:f>Sheet1!$C$582:$C$584</c:f>
              <c:strCache>
                <c:ptCount val="3"/>
                <c:pt idx="0">
                  <c:v>එකග නොවෙමි</c:v>
                </c:pt>
                <c:pt idx="1">
                  <c:v>එකග වෙමි</c:v>
                </c:pt>
                <c:pt idx="2">
                  <c:v>මුළුමනින්ම එකග වෙමි</c:v>
                </c:pt>
              </c:strCache>
            </c:strRef>
          </c:cat>
          <c:val>
            <c:numRef>
              <c:f>Sheet1!$D$582:$D$584</c:f>
              <c:numCache>
                <c:formatCode>###0</c:formatCode>
                <c:ptCount val="3"/>
                <c:pt idx="0">
                  <c:v>1</c:v>
                </c:pt>
                <c:pt idx="1">
                  <c:v>71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3-4D70-AE70-85B90F5CD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Sheet1!$C$555:$C$557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Sheet1!$D$555:$D$557</c:f>
              <c:numCache>
                <c:formatCode>###0</c:formatCode>
                <c:ptCount val="3"/>
                <c:pt idx="0">
                  <c:v>107</c:v>
                </c:pt>
                <c:pt idx="1">
                  <c:v>42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3-4000-9211-8363669F8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830536"/>
        <c:axId val="567830864"/>
      </c:barChart>
      <c:catAx>
        <c:axId val="56783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30864"/>
        <c:crosses val="autoZero"/>
        <c:auto val="1"/>
        <c:lblAlgn val="ctr"/>
        <c:lblOffset val="100"/>
        <c:noMultiLvlLbl val="0"/>
      </c:catAx>
      <c:valAx>
        <c:axId val="5678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3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CF-4E6A-8373-04382E9171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CF-4E6A-8373-04382E9171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CF-4E6A-8373-04382E91719A}"/>
              </c:ext>
            </c:extLst>
          </c:dPt>
          <c:cat>
            <c:strRef>
              <c:f>Sheet1!$C$555:$C$557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Sheet1!$D$555:$D$557</c:f>
              <c:numCache>
                <c:formatCode>###0</c:formatCode>
                <c:ptCount val="3"/>
                <c:pt idx="0">
                  <c:v>107</c:v>
                </c:pt>
                <c:pt idx="1">
                  <c:v>42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9-4C1A-807A-6C92C4CCA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Sheet1!$C$528:$C$530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Sheet1!$D$528:$D$530</c:f>
              <c:numCache>
                <c:formatCode>###0</c:formatCode>
                <c:ptCount val="3"/>
                <c:pt idx="0">
                  <c:v>91</c:v>
                </c:pt>
                <c:pt idx="1">
                  <c:v>41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7-42D7-A06D-D5FD45DBB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995904"/>
        <c:axId val="564993608"/>
      </c:barChart>
      <c:catAx>
        <c:axId val="5649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93608"/>
        <c:crosses val="autoZero"/>
        <c:auto val="1"/>
        <c:lblAlgn val="ctr"/>
        <c:lblOffset val="100"/>
        <c:noMultiLvlLbl val="0"/>
      </c:catAx>
      <c:valAx>
        <c:axId val="56499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37-412C-9B13-7E29A5F872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37-412C-9B13-7E29A5F872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37-412C-9B13-7E29A5F8727B}"/>
              </c:ext>
            </c:extLst>
          </c:dPt>
          <c:cat>
            <c:strRef>
              <c:f>Sheet1!$C$528:$C$530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Sheet1!$D$528:$D$530</c:f>
              <c:numCache>
                <c:formatCode>###0</c:formatCode>
                <c:ptCount val="3"/>
                <c:pt idx="0">
                  <c:v>91</c:v>
                </c:pt>
                <c:pt idx="1">
                  <c:v>41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2-4996-A45C-C61D824E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Sheet1!$C$489:$C$494</c:f>
              <c:strCache>
                <c:ptCount val="6"/>
                <c:pt idx="0">
                  <c:v>පුරුද්දක් ලෙස</c:v>
                </c:pt>
                <c:pt idx="1">
                  <c:v>දැනුම ලබා ගැනීමට</c:v>
                </c:pt>
                <c:pt idx="2">
                  <c:v>දේශපාලන පක්ෂයට ඇතිලැදියාව නිසා</c:v>
                </c:pt>
                <c:pt idx="3">
                  <c:v>වැඩසටහන මෙහෙයවනආකාරයට ඇති කැමැත්ත නිසා</c:v>
                </c:pt>
                <c:pt idx="4">
                  <c:v>වත්මන් දේශපාලන තත්ත්වයගැන අවබෝධය ලබා ගැනීමට</c:v>
                </c:pt>
                <c:pt idx="5">
                  <c:v>සහභාගී වන පුද්ගල ප්‍රතිරූපයන්ට ඇති කැමැත්ත නිසා</c:v>
                </c:pt>
              </c:strCache>
            </c:strRef>
          </c:cat>
          <c:val>
            <c:numRef>
              <c:f>Sheet1!$D$489:$D$494</c:f>
              <c:numCache>
                <c:formatCode>###0</c:formatCode>
                <c:ptCount val="6"/>
                <c:pt idx="0">
                  <c:v>50</c:v>
                </c:pt>
                <c:pt idx="1">
                  <c:v>72</c:v>
                </c:pt>
                <c:pt idx="2">
                  <c:v>109</c:v>
                </c:pt>
                <c:pt idx="3">
                  <c:v>114</c:v>
                </c:pt>
                <c:pt idx="4">
                  <c:v>114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3-46CE-B7B6-5E6BB3E47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853304"/>
        <c:axId val="567853960"/>
      </c:barChart>
      <c:catAx>
        <c:axId val="56785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53960"/>
        <c:crosses val="autoZero"/>
        <c:auto val="1"/>
        <c:lblAlgn val="ctr"/>
        <c:lblOffset val="100"/>
        <c:noMultiLvlLbl val="0"/>
      </c:catAx>
      <c:valAx>
        <c:axId val="56785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5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Sheet1!$C$461:$C$462</c:f>
              <c:strCache>
                <c:ptCount val="2"/>
                <c:pt idx="0">
                  <c:v>අවබෝධයක් ලැබුණි</c:v>
                </c:pt>
                <c:pt idx="1">
                  <c:v>ඉතා හොඳ අවබෝධයක් ලැබුණි</c:v>
                </c:pt>
              </c:strCache>
            </c:strRef>
          </c:cat>
          <c:val>
            <c:numRef>
              <c:f>Sheet1!$D$461:$D$462</c:f>
              <c:numCache>
                <c:formatCode>###0</c:formatCode>
                <c:ptCount val="2"/>
                <c:pt idx="0">
                  <c:v>43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6-475C-8174-B0D0372B8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853632"/>
        <c:axId val="567849368"/>
      </c:barChart>
      <c:catAx>
        <c:axId val="5678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49368"/>
        <c:crosses val="autoZero"/>
        <c:auto val="1"/>
        <c:lblAlgn val="ctr"/>
        <c:lblOffset val="100"/>
        <c:noMultiLvlLbl val="0"/>
      </c:catAx>
      <c:valAx>
        <c:axId val="5678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5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0B-45AC-9DCB-D9F37BBF12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0B-45AC-9DCB-D9F37BBF12F7}"/>
              </c:ext>
            </c:extLst>
          </c:dPt>
          <c:cat>
            <c:strRef>
              <c:f>Sheet1!$C$461:$C$462</c:f>
              <c:strCache>
                <c:ptCount val="2"/>
                <c:pt idx="0">
                  <c:v>අවබෝධයක් ලැබුණි</c:v>
                </c:pt>
                <c:pt idx="1">
                  <c:v>ඉතා හොඳ අවබෝධයක් ලැබුණි</c:v>
                </c:pt>
              </c:strCache>
            </c:strRef>
          </c:cat>
          <c:val>
            <c:numRef>
              <c:f>Sheet1!$D$461:$D$462</c:f>
              <c:numCache>
                <c:formatCode>###0</c:formatCode>
                <c:ptCount val="2"/>
                <c:pt idx="0">
                  <c:v>43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3-45C2-83B7-944D5495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Sheet1!$C$426:$C$431</c:f>
              <c:strCache>
                <c:ptCount val="6"/>
                <c:pt idx="0">
                  <c:v>ජාතික රූපවාහිනියේ විකාශනය වන කරට කර වැඩසටහන</c:v>
                </c:pt>
                <c:pt idx="1">
                  <c:v>ජාතික රූපවාහිනියේ විකාශනය වන මහජන දිනය වැඩසටහන</c:v>
                </c:pt>
                <c:pt idx="2">
                  <c:v>ස්වාධීන රූපවාහිනියේ විකාශනය වන තුලාව වැඩසටහන</c:v>
                </c:pt>
                <c:pt idx="3">
                  <c:v>ස්වාධීන රූපවාහිනියේ විකාශනය වන තුලාව වැඩසටහන</c:v>
                </c:pt>
                <c:pt idx="4">
                  <c:v>සිරස නාලිකාවේ විකාශනයවන 10 question වැඩසටහන</c:v>
                </c:pt>
                <c:pt idx="5">
                  <c:v>සිරස නාලිකාවේ විකාශනයවන ඉලක්කය වැඩසටහන</c:v>
                </c:pt>
              </c:strCache>
            </c:strRef>
          </c:cat>
          <c:val>
            <c:numRef>
              <c:f>Sheet1!$D$426:$D$431</c:f>
              <c:numCache>
                <c:formatCode>###0</c:formatCode>
                <c:ptCount val="6"/>
                <c:pt idx="0">
                  <c:v>65</c:v>
                </c:pt>
                <c:pt idx="1">
                  <c:v>64</c:v>
                </c:pt>
                <c:pt idx="2">
                  <c:v>63</c:v>
                </c:pt>
                <c:pt idx="3">
                  <c:v>9</c:v>
                </c:pt>
                <c:pt idx="4">
                  <c:v>36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5-41E9-A9B9-3C0C0822C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486800"/>
        <c:axId val="555485816"/>
      </c:barChart>
      <c:catAx>
        <c:axId val="5554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85816"/>
        <c:crosses val="autoZero"/>
        <c:auto val="1"/>
        <c:lblAlgn val="ctr"/>
        <c:lblOffset val="100"/>
        <c:noMultiLvlLbl val="0"/>
      </c:catAx>
      <c:valAx>
        <c:axId val="55548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A8-40F4-BA2F-EA9FD5191D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A8-40F4-BA2F-EA9FD5191D78}"/>
              </c:ext>
            </c:extLst>
          </c:dPt>
          <c:cat>
            <c:strRef>
              <c:f>Sheet1!$C$731:$C$732</c:f>
              <c:strCache>
                <c:ptCount val="2"/>
                <c:pt idx="0">
                  <c:v>එකග වෙමි</c:v>
                </c:pt>
                <c:pt idx="1">
                  <c:v>මධ්‍යස්ථයි</c:v>
                </c:pt>
              </c:strCache>
            </c:strRef>
          </c:cat>
          <c:val>
            <c:numRef>
              <c:f>Sheet1!$D$731:$D$732</c:f>
              <c:numCache>
                <c:formatCode>###0</c:formatCode>
                <c:ptCount val="2"/>
                <c:pt idx="0">
                  <c:v>138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1-45E2-ADB0-E3C08CDA4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Sheet1!$C$385:$C$387</c:f>
              <c:strCache>
                <c:ptCount val="3"/>
                <c:pt idx="0">
                  <c:v>ජාතික රූපවාහිනී සේවය</c:v>
                </c:pt>
                <c:pt idx="1">
                  <c:v>ස්වාධීන රූපවාහිනී සේවය</c:v>
                </c:pt>
                <c:pt idx="2">
                  <c:v>සිරස නාලිකාව</c:v>
                </c:pt>
              </c:strCache>
            </c:strRef>
          </c:cat>
          <c:val>
            <c:numRef>
              <c:f>Sheet1!$D$385:$D$387</c:f>
              <c:numCache>
                <c:formatCode>###0</c:formatCode>
                <c:ptCount val="3"/>
                <c:pt idx="0">
                  <c:v>115</c:v>
                </c:pt>
                <c:pt idx="1">
                  <c:v>111</c:v>
                </c:pt>
                <c:pt idx="2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F-426D-96FC-45E3BA151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009840"/>
        <c:axId val="569009512"/>
      </c:barChart>
      <c:catAx>
        <c:axId val="5690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09512"/>
        <c:crosses val="autoZero"/>
        <c:auto val="1"/>
        <c:lblAlgn val="ctr"/>
        <c:lblOffset val="100"/>
        <c:noMultiLvlLbl val="0"/>
      </c:catAx>
      <c:valAx>
        <c:axId val="56900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0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Sheet1!$C$357:$C$358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Sheet1!$D$357:$D$358</c:f>
              <c:numCache>
                <c:formatCode>###0</c:formatCode>
                <c:ptCount val="2"/>
                <c:pt idx="0">
                  <c:v>148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5-409A-8530-7677AC136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200560"/>
        <c:axId val="557199904"/>
      </c:barChart>
      <c:catAx>
        <c:axId val="5572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99904"/>
        <c:crosses val="autoZero"/>
        <c:auto val="1"/>
        <c:lblAlgn val="ctr"/>
        <c:lblOffset val="100"/>
        <c:noMultiLvlLbl val="0"/>
      </c:catAx>
      <c:valAx>
        <c:axId val="5571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0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25-482A-9302-3FA3A6C7F8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25-482A-9302-3FA3A6C7F869}"/>
              </c:ext>
            </c:extLst>
          </c:dPt>
          <c:cat>
            <c:strRef>
              <c:f>Sheet1!$C$357:$C$358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Sheet1!$D$357:$D$358</c:f>
              <c:numCache>
                <c:formatCode>###0</c:formatCode>
                <c:ptCount val="2"/>
                <c:pt idx="0">
                  <c:v>148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3-4176-9D07-F73A92698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Sheet1!$C$317:$C$320</c:f>
              <c:strCache>
                <c:ptCount val="4"/>
                <c:pt idx="0">
                  <c:v>හිතවතුන් මගින් ලැබෙනකරුණු</c:v>
                </c:pt>
                <c:pt idx="1">
                  <c:v>රූපවාහිනී දේශපාලනසාකච්ඡා වැඩසටහන්</c:v>
                </c:pt>
                <c:pt idx="2">
                  <c:v>ගුවන්විදුලි දේශපාලන සාකච්ඡාවැඩසටහන්</c:v>
                </c:pt>
                <c:pt idx="3">
                  <c:v>සමාජ මාධ්‍ය විකාශයන්</c:v>
                </c:pt>
              </c:strCache>
            </c:strRef>
          </c:cat>
          <c:val>
            <c:numRef>
              <c:f>Sheet1!$D$317:$D$320</c:f>
              <c:numCache>
                <c:formatCode>###0</c:formatCode>
                <c:ptCount val="4"/>
                <c:pt idx="0">
                  <c:v>10</c:v>
                </c:pt>
                <c:pt idx="1">
                  <c:v>149</c:v>
                </c:pt>
                <c:pt idx="2">
                  <c:v>89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5-4A94-8E3B-C36855B19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710688"/>
        <c:axId val="562706752"/>
      </c:barChart>
      <c:catAx>
        <c:axId val="5627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06752"/>
        <c:crosses val="autoZero"/>
        <c:auto val="1"/>
        <c:lblAlgn val="ctr"/>
        <c:lblOffset val="100"/>
        <c:noMultiLvlLbl val="0"/>
      </c:catAx>
      <c:valAx>
        <c:axId val="5627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1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Sheet1!$C$276:$C$279</c:f>
              <c:strCache>
                <c:ptCount val="4"/>
                <c:pt idx="0">
                  <c:v>හිතවතුන් මගින්</c:v>
                </c:pt>
                <c:pt idx="1">
                  <c:v>රූපවාහිනිය මගින්</c:v>
                </c:pt>
                <c:pt idx="2">
                  <c:v>ගුවන්විදුලිය මගින්</c:v>
                </c:pt>
                <c:pt idx="3">
                  <c:v>සමාජ මාධ්‍ය මගින්</c:v>
                </c:pt>
              </c:strCache>
            </c:strRef>
          </c:cat>
          <c:val>
            <c:numRef>
              <c:f>Sheet1!$D$276:$D$279</c:f>
              <c:numCache>
                <c:formatCode>###0</c:formatCode>
                <c:ptCount val="4"/>
                <c:pt idx="0">
                  <c:v>54</c:v>
                </c:pt>
                <c:pt idx="1">
                  <c:v>148</c:v>
                </c:pt>
                <c:pt idx="2">
                  <c:v>91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F-462F-850C-6B0E32A4E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770608"/>
        <c:axId val="556770936"/>
      </c:barChart>
      <c:catAx>
        <c:axId val="5567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70936"/>
        <c:crosses val="autoZero"/>
        <c:auto val="1"/>
        <c:lblAlgn val="ctr"/>
        <c:lblOffset val="100"/>
        <c:noMultiLvlLbl val="0"/>
      </c:catAx>
      <c:valAx>
        <c:axId val="55677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7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Sheet1!$C$246:$C$248</c:f>
              <c:strCache>
                <c:ptCount val="3"/>
                <c:pt idx="0">
                  <c:v>එකග නොවෙමි</c:v>
                </c:pt>
                <c:pt idx="1">
                  <c:v>එකග වෙමි</c:v>
                </c:pt>
                <c:pt idx="2">
                  <c:v>මුළුමනින්ම එකග වෙමි</c:v>
                </c:pt>
              </c:strCache>
            </c:strRef>
          </c:cat>
          <c:val>
            <c:numRef>
              <c:f>Sheet1!$D$246:$D$248</c:f>
              <c:numCache>
                <c:formatCode>###0</c:formatCode>
                <c:ptCount val="3"/>
                <c:pt idx="0">
                  <c:v>1</c:v>
                </c:pt>
                <c:pt idx="1">
                  <c:v>65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B-4D02-ADBF-CCF785D4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160744"/>
        <c:axId val="556341232"/>
      </c:barChart>
      <c:catAx>
        <c:axId val="59216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41232"/>
        <c:crosses val="autoZero"/>
        <c:auto val="1"/>
        <c:lblAlgn val="ctr"/>
        <c:lblOffset val="100"/>
        <c:noMultiLvlLbl val="0"/>
      </c:catAx>
      <c:valAx>
        <c:axId val="5563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6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BD-4A06-92AB-4E95F4790E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BD-4A06-92AB-4E95F4790E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BD-4A06-92AB-4E95F4790E19}"/>
              </c:ext>
            </c:extLst>
          </c:dPt>
          <c:cat>
            <c:strRef>
              <c:f>Sheet1!$C$246:$C$248</c:f>
              <c:strCache>
                <c:ptCount val="3"/>
                <c:pt idx="0">
                  <c:v>එකග නොවෙමි</c:v>
                </c:pt>
                <c:pt idx="1">
                  <c:v>එකග වෙමි</c:v>
                </c:pt>
                <c:pt idx="2">
                  <c:v>මුළුමනින්ම එකග වෙමි</c:v>
                </c:pt>
              </c:strCache>
            </c:strRef>
          </c:cat>
          <c:val>
            <c:numRef>
              <c:f>Sheet1!$D$246:$D$248</c:f>
              <c:numCache>
                <c:formatCode>###0</c:formatCode>
                <c:ptCount val="3"/>
                <c:pt idx="0">
                  <c:v>1</c:v>
                </c:pt>
                <c:pt idx="1">
                  <c:v>65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9-47D2-8304-857F0FCC3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Sheet1!$C$222</c:f>
              <c:strCache>
                <c:ptCount val="1"/>
                <c:pt idx="0">
                  <c:v>ඔව්</c:v>
                </c:pt>
              </c:strCache>
            </c:strRef>
          </c:cat>
          <c:val>
            <c:numRef>
              <c:f>Sheet1!$D$222</c:f>
              <c:numCache>
                <c:formatCode>###0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F-4126-A027-3C886C40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869048"/>
        <c:axId val="567860848"/>
      </c:barChart>
      <c:catAx>
        <c:axId val="56786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60848"/>
        <c:crosses val="autoZero"/>
        <c:auto val="1"/>
        <c:lblAlgn val="ctr"/>
        <c:lblOffset val="100"/>
        <c:noMultiLvlLbl val="0"/>
      </c:catAx>
      <c:valAx>
        <c:axId val="5678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6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Sheet1!$C$192:$C$197</c:f>
              <c:strCache>
                <c:ptCount val="6"/>
                <c:pt idx="0">
                  <c:v>පහ ශ්‍රේණිය සමත්</c:v>
                </c:pt>
                <c:pt idx="1">
                  <c:v>අ.පො.ස (සා.පෙළ)</c:v>
                </c:pt>
                <c:pt idx="2">
                  <c:v>අ.පො.ස (උ.පෙළ)</c:v>
                </c:pt>
                <c:pt idx="3">
                  <c:v>උපාධි අපේක්ෂක</c:v>
                </c:pt>
                <c:pt idx="4">
                  <c:v>උපාධිධාරී</c:v>
                </c:pt>
                <c:pt idx="5">
                  <c:v>වෙනත්</c:v>
                </c:pt>
              </c:strCache>
            </c:strRef>
          </c:cat>
          <c:val>
            <c:numRef>
              <c:f>Sheet1!$D$192:$D$197</c:f>
              <c:numCache>
                <c:formatCode>###0</c:formatCode>
                <c:ptCount val="6"/>
                <c:pt idx="0">
                  <c:v>21</c:v>
                </c:pt>
                <c:pt idx="1">
                  <c:v>31</c:v>
                </c:pt>
                <c:pt idx="2">
                  <c:v>29</c:v>
                </c:pt>
                <c:pt idx="3">
                  <c:v>31</c:v>
                </c:pt>
                <c:pt idx="4">
                  <c:v>24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F-42BB-8775-1BD51DD71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021656"/>
        <c:axId val="556020672"/>
      </c:barChart>
      <c:catAx>
        <c:axId val="55602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20672"/>
        <c:crosses val="autoZero"/>
        <c:auto val="1"/>
        <c:lblAlgn val="ctr"/>
        <c:lblOffset val="100"/>
        <c:noMultiLvlLbl val="0"/>
      </c:catAx>
      <c:valAx>
        <c:axId val="5560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2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11-4C0D-97F5-775AE0FAE2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11-4C0D-97F5-775AE0FAE2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11-4C0D-97F5-775AE0FAE2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11-4C0D-97F5-775AE0FAE2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11-4C0D-97F5-775AE0FAE2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11-4C0D-97F5-775AE0FAE207}"/>
              </c:ext>
            </c:extLst>
          </c:dPt>
          <c:cat>
            <c:strRef>
              <c:f>Sheet1!$C$192:$C$197</c:f>
              <c:strCache>
                <c:ptCount val="6"/>
                <c:pt idx="0">
                  <c:v>පහ ශ්‍රේණිය සමත්</c:v>
                </c:pt>
                <c:pt idx="1">
                  <c:v>අ.පො.ස (සා.පෙළ)</c:v>
                </c:pt>
                <c:pt idx="2">
                  <c:v>අ.පො.ස (උ.පෙළ)</c:v>
                </c:pt>
                <c:pt idx="3">
                  <c:v>උපාධි අපේක්ෂක</c:v>
                </c:pt>
                <c:pt idx="4">
                  <c:v>උපාධිධාරී</c:v>
                </c:pt>
                <c:pt idx="5">
                  <c:v>වෙනත්</c:v>
                </c:pt>
              </c:strCache>
            </c:strRef>
          </c:cat>
          <c:val>
            <c:numRef>
              <c:f>Sheet1!$D$192:$D$197</c:f>
              <c:numCache>
                <c:formatCode>###0</c:formatCode>
                <c:ptCount val="6"/>
                <c:pt idx="0">
                  <c:v>21</c:v>
                </c:pt>
                <c:pt idx="1">
                  <c:v>31</c:v>
                </c:pt>
                <c:pt idx="2">
                  <c:v>29</c:v>
                </c:pt>
                <c:pt idx="3">
                  <c:v>31</c:v>
                </c:pt>
                <c:pt idx="4">
                  <c:v>24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1-4BF4-B025-F176C359B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Sheet1!$C$691:$C$694</c:f>
              <c:strCache>
                <c:ptCount val="4"/>
                <c:pt idx="0">
                  <c:v>නියෝජනය වූ දේශපාලනපක්ෂයට ඇති කැමැත්ත නිසා</c:v>
                </c:pt>
                <c:pt idx="1">
                  <c:v>සහභාගී වන පුද්ගලප්‍රතිරූපයන්ට ඇති කැමැත්තනිසා</c:v>
                </c:pt>
                <c:pt idx="2">
                  <c:v>එම වැඩසටහන මගින් පවතිනදේශපාලන තත්වය සැබෑලෙසම නිරූපණය වූ නිසා</c:v>
                </c:pt>
                <c:pt idx="3">
                  <c:v>එම වැඩසටහන මෙහෙයවනආකාරය අනුව</c:v>
                </c:pt>
              </c:strCache>
            </c:strRef>
          </c:cat>
          <c:val>
            <c:numRef>
              <c:f>Sheet1!$D$691:$D$694</c:f>
              <c:numCache>
                <c:formatCode>###0</c:formatCode>
                <c:ptCount val="4"/>
                <c:pt idx="0">
                  <c:v>79</c:v>
                </c:pt>
                <c:pt idx="1">
                  <c:v>114</c:v>
                </c:pt>
                <c:pt idx="2">
                  <c:v>93</c:v>
                </c:pt>
                <c:pt idx="3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E-4880-A3F7-1C17B6DAA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368808"/>
        <c:axId val="419367496"/>
      </c:barChart>
      <c:catAx>
        <c:axId val="41936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67496"/>
        <c:crosses val="autoZero"/>
        <c:auto val="1"/>
        <c:lblAlgn val="ctr"/>
        <c:lblOffset val="100"/>
        <c:noMultiLvlLbl val="0"/>
      </c:catAx>
      <c:valAx>
        <c:axId val="41936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6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Sheet1!$C$163:$C$167</c:f>
              <c:strCache>
                <c:ptCount val="5"/>
                <c:pt idx="0">
                  <c:v>පෞද්ගලික අංශය</c:v>
                </c:pt>
                <c:pt idx="1">
                  <c:v>රාජ්‍ය අංශය</c:v>
                </c:pt>
                <c:pt idx="2">
                  <c:v>වෙනත්</c:v>
                </c:pt>
                <c:pt idx="3">
                  <c:v>ශිෂ්‍ය</c:v>
                </c:pt>
                <c:pt idx="4">
                  <c:v>ස්වයං රැකියා</c:v>
                </c:pt>
              </c:strCache>
            </c:strRef>
          </c:cat>
          <c:val>
            <c:numRef>
              <c:f>Sheet1!$D$163:$D$167</c:f>
              <c:numCache>
                <c:formatCode>###0</c:formatCode>
                <c:ptCount val="5"/>
                <c:pt idx="0">
                  <c:v>31</c:v>
                </c:pt>
                <c:pt idx="1">
                  <c:v>31</c:v>
                </c:pt>
                <c:pt idx="2">
                  <c:v>23</c:v>
                </c:pt>
                <c:pt idx="3">
                  <c:v>38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7-4879-A761-A311BDF81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010496"/>
        <c:axId val="569010824"/>
      </c:barChart>
      <c:catAx>
        <c:axId val="5690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10824"/>
        <c:crosses val="autoZero"/>
        <c:auto val="1"/>
        <c:lblAlgn val="ctr"/>
        <c:lblOffset val="100"/>
        <c:noMultiLvlLbl val="0"/>
      </c:catAx>
      <c:valAx>
        <c:axId val="56901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CF-44CB-BFD4-29971D59AD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CF-44CB-BFD4-29971D59AD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CF-44CB-BFD4-29971D59AD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CF-44CB-BFD4-29971D59AD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CF-44CB-BFD4-29971D59AD66}"/>
              </c:ext>
            </c:extLst>
          </c:dPt>
          <c:cat>
            <c:strRef>
              <c:f>Sheet1!$C$163:$C$167</c:f>
              <c:strCache>
                <c:ptCount val="5"/>
                <c:pt idx="0">
                  <c:v>පෞද්ගලික අංශය</c:v>
                </c:pt>
                <c:pt idx="1">
                  <c:v>රාජ්‍ය අංශය</c:v>
                </c:pt>
                <c:pt idx="2">
                  <c:v>වෙනත්</c:v>
                </c:pt>
                <c:pt idx="3">
                  <c:v>ශිෂ්‍ය</c:v>
                </c:pt>
                <c:pt idx="4">
                  <c:v>ස්වයං රැකියා</c:v>
                </c:pt>
              </c:strCache>
            </c:strRef>
          </c:cat>
          <c:val>
            <c:numRef>
              <c:f>Sheet1!$D$163:$D$167</c:f>
              <c:numCache>
                <c:formatCode>###0</c:formatCode>
                <c:ptCount val="5"/>
                <c:pt idx="0">
                  <c:v>31</c:v>
                </c:pt>
                <c:pt idx="1">
                  <c:v>31</c:v>
                </c:pt>
                <c:pt idx="2">
                  <c:v>23</c:v>
                </c:pt>
                <c:pt idx="3">
                  <c:v>38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5-429E-8019-82BF82956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Sheet1!$C$137:$C$138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Sheet1!$D$137:$D$138</c:f>
              <c:numCache>
                <c:formatCode>###0</c:formatCode>
                <c:ptCount val="2"/>
                <c:pt idx="0">
                  <c:v>71</c:v>
                </c:pt>
                <c:pt idx="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5-4906-83A7-6C9130200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161072"/>
        <c:axId val="592157136"/>
      </c:barChart>
      <c:catAx>
        <c:axId val="59216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57136"/>
        <c:crosses val="autoZero"/>
        <c:auto val="1"/>
        <c:lblAlgn val="ctr"/>
        <c:lblOffset val="100"/>
        <c:noMultiLvlLbl val="0"/>
      </c:catAx>
      <c:valAx>
        <c:axId val="5921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6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B-4B05-8B6D-1CEBB55E8B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B-4B05-8B6D-1CEBB55E8BFC}"/>
              </c:ext>
            </c:extLst>
          </c:dPt>
          <c:cat>
            <c:strRef>
              <c:f>Sheet1!$C$137:$C$138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Sheet1!$D$137:$D$138</c:f>
              <c:numCache>
                <c:formatCode>###0</c:formatCode>
                <c:ptCount val="2"/>
                <c:pt idx="0">
                  <c:v>71</c:v>
                </c:pt>
                <c:pt idx="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5-4B91-B9AA-77A0BC140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Sheet1!$C$109:$C$112</c:f>
              <c:strCache>
                <c:ptCount val="4"/>
                <c:pt idx="0">
                  <c:v>අවුරුදු 18-26</c:v>
                </c:pt>
                <c:pt idx="1">
                  <c:v>අවුරුදු 27-35</c:v>
                </c:pt>
                <c:pt idx="2">
                  <c:v>අවුරුදු 35-44</c:v>
                </c:pt>
                <c:pt idx="3">
                  <c:v>අවුරුදු 44 ට වැඩි</c:v>
                </c:pt>
              </c:strCache>
            </c:strRef>
          </c:cat>
          <c:val>
            <c:numRef>
              <c:f>Sheet1!$D$109:$D$112</c:f>
              <c:numCache>
                <c:formatCode>###0</c:formatCode>
                <c:ptCount val="4"/>
                <c:pt idx="0">
                  <c:v>49</c:v>
                </c:pt>
                <c:pt idx="1">
                  <c:v>33</c:v>
                </c:pt>
                <c:pt idx="2">
                  <c:v>36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9-49F3-8C84-2D02BB2E6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360608"/>
        <c:axId val="419360936"/>
      </c:barChart>
      <c:catAx>
        <c:axId val="41936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60936"/>
        <c:crosses val="autoZero"/>
        <c:auto val="1"/>
        <c:lblAlgn val="ctr"/>
        <c:lblOffset val="100"/>
        <c:noMultiLvlLbl val="0"/>
      </c:catAx>
      <c:valAx>
        <c:axId val="41936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6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20-4AB4-8A7D-971B06476A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20-4AB4-8A7D-971B06476A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20-4AB4-8A7D-971B06476A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20-4AB4-8A7D-971B06476A47}"/>
              </c:ext>
            </c:extLst>
          </c:dPt>
          <c:cat>
            <c:strRef>
              <c:f>Sheet1!$C$109:$C$112</c:f>
              <c:strCache>
                <c:ptCount val="4"/>
                <c:pt idx="0">
                  <c:v>අවුරුදු 18-26</c:v>
                </c:pt>
                <c:pt idx="1">
                  <c:v>අවුරුදු 27-35</c:v>
                </c:pt>
                <c:pt idx="2">
                  <c:v>අවුරුදු 35-44</c:v>
                </c:pt>
                <c:pt idx="3">
                  <c:v>අවුරුදු 44 ට වැඩි</c:v>
                </c:pt>
              </c:strCache>
            </c:strRef>
          </c:cat>
          <c:val>
            <c:numRef>
              <c:f>Sheet1!$D$109:$D$112</c:f>
              <c:numCache>
                <c:formatCode>###0</c:formatCode>
                <c:ptCount val="4"/>
                <c:pt idx="0">
                  <c:v>49</c:v>
                </c:pt>
                <c:pt idx="1">
                  <c:v>33</c:v>
                </c:pt>
                <c:pt idx="2">
                  <c:v>36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C-4A08-90EE-CB4C6BE6A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Sheet1!$C$82:$C$84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Sheet1!$D$82:$D$84</c:f>
              <c:numCache>
                <c:formatCode>###0</c:formatCode>
                <c:ptCount val="3"/>
                <c:pt idx="0">
                  <c:v>58</c:v>
                </c:pt>
                <c:pt idx="1">
                  <c:v>55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4-491C-93FB-03049D264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205712"/>
        <c:axId val="478196856"/>
      </c:barChart>
      <c:catAx>
        <c:axId val="4782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96856"/>
        <c:crosses val="autoZero"/>
        <c:auto val="1"/>
        <c:lblAlgn val="ctr"/>
        <c:lblOffset val="100"/>
        <c:noMultiLvlLbl val="0"/>
      </c:catAx>
      <c:valAx>
        <c:axId val="47819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0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CF-44FF-BABD-ACA4252EA0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CF-44FF-BABD-ACA4252EA0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CF-44FF-BABD-ACA4252EA04E}"/>
              </c:ext>
            </c:extLst>
          </c:dPt>
          <c:cat>
            <c:strRef>
              <c:f>Sheet1!$C$82:$C$84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Sheet1!$D$82:$D$84</c:f>
              <c:numCache>
                <c:formatCode>###0</c:formatCode>
                <c:ptCount val="3"/>
                <c:pt idx="0">
                  <c:v>58</c:v>
                </c:pt>
                <c:pt idx="1">
                  <c:v>55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A-4F97-9F97-BCD05614D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Sheet1!$C$54:$C$56</c:f>
              <c:strCache>
                <c:ptCount val="3"/>
                <c:pt idx="0">
                  <c:v>කැස්බෑව</c:v>
                </c:pt>
                <c:pt idx="1">
                  <c:v>කුරුණෑගල</c:v>
                </c:pt>
                <c:pt idx="2">
                  <c:v>හොරන</c:v>
                </c:pt>
              </c:strCache>
            </c:strRef>
          </c:cat>
          <c:val>
            <c:numRef>
              <c:f>Sheet1!$D$54:$D$56</c:f>
              <c:numCache>
                <c:formatCode>###0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3-4491-BE4E-78A35CCA8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207352"/>
        <c:axId val="478210960"/>
      </c:barChart>
      <c:catAx>
        <c:axId val="47820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10960"/>
        <c:crosses val="autoZero"/>
        <c:auto val="1"/>
        <c:lblAlgn val="ctr"/>
        <c:lblOffset val="100"/>
        <c:noMultiLvlLbl val="0"/>
      </c:catAx>
      <c:valAx>
        <c:axId val="4782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0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89-4500-8A9D-7BE96F760A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89-4500-8A9D-7BE96F760A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89-4500-8A9D-7BE96F760A39}"/>
              </c:ext>
            </c:extLst>
          </c:dPt>
          <c:cat>
            <c:strRef>
              <c:f>Sheet1!$C$54:$C$56</c:f>
              <c:strCache>
                <c:ptCount val="3"/>
                <c:pt idx="0">
                  <c:v>කැස්බෑව</c:v>
                </c:pt>
                <c:pt idx="1">
                  <c:v>කුරුණෑගල</c:v>
                </c:pt>
                <c:pt idx="2">
                  <c:v>හොරන</c:v>
                </c:pt>
              </c:strCache>
            </c:strRef>
          </c:cat>
          <c:val>
            <c:numRef>
              <c:f>Sheet1!$D$54:$D$56</c:f>
              <c:numCache>
                <c:formatCode>###0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1-44B3-B586-3E03450A0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Sheet1!$C$661:$C$664</c:f>
              <c:strCache>
                <c:ptCount val="4"/>
                <c:pt idx="0">
                  <c:v>ඉතා සතුටුදායකයි</c:v>
                </c:pt>
                <c:pt idx="1">
                  <c:v>මධ්‍යස්ථයි</c:v>
                </c:pt>
                <c:pt idx="2">
                  <c:v>සතුටුදායක නොවේ</c:v>
                </c:pt>
                <c:pt idx="3">
                  <c:v>කිසිසේත්ම සතුටුදායක නොවේ</c:v>
                </c:pt>
              </c:strCache>
            </c:strRef>
          </c:cat>
          <c:val>
            <c:numRef>
              <c:f>Sheet1!$D$661:$D$664</c:f>
              <c:numCache>
                <c:formatCode>###0</c:formatCode>
                <c:ptCount val="4"/>
                <c:pt idx="0">
                  <c:v>3</c:v>
                </c:pt>
                <c:pt idx="1">
                  <c:v>2</c:v>
                </c:pt>
                <c:pt idx="2">
                  <c:v>74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4-43FB-A6D1-F36D3C7B5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246904"/>
        <c:axId val="478238376"/>
      </c:barChart>
      <c:catAx>
        <c:axId val="47824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38376"/>
        <c:crosses val="autoZero"/>
        <c:auto val="1"/>
        <c:lblAlgn val="ctr"/>
        <c:lblOffset val="100"/>
        <c:noMultiLvlLbl val="0"/>
      </c:catAx>
      <c:valAx>
        <c:axId val="47823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4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46-4CFE-9564-E74AD80F55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46-4CFE-9564-E74AD80F55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46-4CFE-9564-E74AD80F55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46-4CFE-9564-E74AD80F55DC}"/>
              </c:ext>
            </c:extLst>
          </c:dPt>
          <c:cat>
            <c:strRef>
              <c:f>Sheet1!$C$661:$C$664</c:f>
              <c:strCache>
                <c:ptCount val="4"/>
                <c:pt idx="0">
                  <c:v>ඉතා සතුටුදායකයි</c:v>
                </c:pt>
                <c:pt idx="1">
                  <c:v>මධ්‍යස්ථයි</c:v>
                </c:pt>
                <c:pt idx="2">
                  <c:v>සතුටුදායක නොවේ</c:v>
                </c:pt>
                <c:pt idx="3">
                  <c:v>කිසිසේත්ම සතුටුදායක නොවේ</c:v>
                </c:pt>
              </c:strCache>
            </c:strRef>
          </c:cat>
          <c:val>
            <c:numRef>
              <c:f>Sheet1!$D$661:$D$664</c:f>
              <c:numCache>
                <c:formatCode>###0</c:formatCode>
                <c:ptCount val="4"/>
                <c:pt idx="0">
                  <c:v>3</c:v>
                </c:pt>
                <c:pt idx="1">
                  <c:v>2</c:v>
                </c:pt>
                <c:pt idx="2">
                  <c:v>74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9-4ABF-AEE7-6F95A8938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Sheet1!$C$635:$C$636</c:f>
              <c:strCache>
                <c:ptCount val="2"/>
                <c:pt idx="0">
                  <c:v>බලයේ පවතින පක්ෂයට පක්ෂපාතිත්වයක් දැක්වීය</c:v>
                </c:pt>
                <c:pt idx="1">
                  <c:v>බලයේ පවතින පක්ෂයට පක්ෂපාතිත්වයක් නොදැක්වීය</c:v>
                </c:pt>
              </c:strCache>
            </c:strRef>
          </c:cat>
          <c:val>
            <c:numRef>
              <c:f>Sheet1!$D$635:$D$636</c:f>
              <c:numCache>
                <c:formatCode>###0</c:formatCode>
                <c:ptCount val="2"/>
                <c:pt idx="0">
                  <c:v>146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D-4B7D-881F-402BEF187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354376"/>
        <c:axId val="419356672"/>
      </c:barChart>
      <c:catAx>
        <c:axId val="41935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56672"/>
        <c:crosses val="autoZero"/>
        <c:auto val="1"/>
        <c:lblAlgn val="ctr"/>
        <c:lblOffset val="100"/>
        <c:noMultiLvlLbl val="0"/>
      </c:catAx>
      <c:valAx>
        <c:axId val="4193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5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5-4BD8-8A3F-6D0E5ACF34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5-4BD8-8A3F-6D0E5ACF343D}"/>
              </c:ext>
            </c:extLst>
          </c:dPt>
          <c:cat>
            <c:strRef>
              <c:f>Sheet1!$C$635:$C$636</c:f>
              <c:strCache>
                <c:ptCount val="2"/>
                <c:pt idx="0">
                  <c:v>බලයේ පවතින පක්ෂයට පක්ෂපාතිත්වයක් දැක්වීය</c:v>
                </c:pt>
                <c:pt idx="1">
                  <c:v>බලයේ පවතින පක්ෂයට පක්ෂපාතිත්වයක් නොදැක්වීය</c:v>
                </c:pt>
              </c:strCache>
            </c:strRef>
          </c:cat>
          <c:val>
            <c:numRef>
              <c:f>Sheet1!$D$635:$D$636</c:f>
              <c:numCache>
                <c:formatCode>###0</c:formatCode>
                <c:ptCount val="2"/>
                <c:pt idx="0">
                  <c:v>146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7-4DB2-919A-EC344E23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Sheet1!$C$609:$C$610</c:f>
              <c:strCache>
                <c:ptCount val="2"/>
                <c:pt idx="0">
                  <c:v>ඔව්</c:v>
                </c:pt>
                <c:pt idx="1">
                  <c:v>තරමක් දුරට</c:v>
                </c:pt>
              </c:strCache>
            </c:strRef>
          </c:cat>
          <c:val>
            <c:numRef>
              <c:f>Sheet1!$D$609:$D$610</c:f>
              <c:numCache>
                <c:formatCode>###0</c:formatCode>
                <c:ptCount val="2"/>
                <c:pt idx="0">
                  <c:v>107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6-44B0-A2CD-685348DCF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98688"/>
        <c:axId val="422994536"/>
      </c:barChart>
      <c:catAx>
        <c:axId val="1006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94536"/>
        <c:crosses val="autoZero"/>
        <c:auto val="1"/>
        <c:lblAlgn val="ctr"/>
        <c:lblOffset val="100"/>
        <c:noMultiLvlLbl val="0"/>
      </c:catAx>
      <c:valAx>
        <c:axId val="4229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9D-4BF6-855B-87BEEECD69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9D-4BF6-855B-87BEEECD69FF}"/>
              </c:ext>
            </c:extLst>
          </c:dPt>
          <c:cat>
            <c:strRef>
              <c:f>Sheet1!$C$609:$C$610</c:f>
              <c:strCache>
                <c:ptCount val="2"/>
                <c:pt idx="0">
                  <c:v>ඔව්</c:v>
                </c:pt>
                <c:pt idx="1">
                  <c:v>තරමක් දුරට</c:v>
                </c:pt>
              </c:strCache>
            </c:strRef>
          </c:cat>
          <c:val>
            <c:numRef>
              <c:f>Sheet1!$D$609:$D$610</c:f>
              <c:numCache>
                <c:formatCode>###0</c:formatCode>
                <c:ptCount val="2"/>
                <c:pt idx="0">
                  <c:v>107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7-4B4D-8E28-D7CFD7280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1152525</xdr:colOff>
      <xdr:row>736</xdr:row>
      <xdr:rowOff>66675</xdr:rowOff>
    </xdr:from>
    <xdr:to>
      <xdr:col>5</xdr:col>
      <xdr:colOff>361950</xdr:colOff>
      <xdr:row>750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757C1-AB9C-86E6-39E8-D02F0FEEC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638175</xdr:colOff>
      <xdr:row>736</xdr:row>
      <xdr:rowOff>28575</xdr:rowOff>
    </xdr:from>
    <xdr:to>
      <xdr:col>10</xdr:col>
      <xdr:colOff>704850</xdr:colOff>
      <xdr:row>750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844DA-327B-D88E-45BF-1B45EC66E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628650</xdr:colOff>
      <xdr:row>696</xdr:row>
      <xdr:rowOff>133350</xdr:rowOff>
    </xdr:from>
    <xdr:to>
      <xdr:col>4</xdr:col>
      <xdr:colOff>742950</xdr:colOff>
      <xdr:row>709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FC8EAE-B2DB-FC70-C7A0-CAB7FB5C3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1304925</xdr:colOff>
      <xdr:row>667</xdr:row>
      <xdr:rowOff>200025</xdr:rowOff>
    </xdr:from>
    <xdr:to>
      <xdr:col>5</xdr:col>
      <xdr:colOff>514350</xdr:colOff>
      <xdr:row>681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CE46AB-AFCA-D722-49B0-F08B7120B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695325</xdr:colOff>
      <xdr:row>667</xdr:row>
      <xdr:rowOff>133350</xdr:rowOff>
    </xdr:from>
    <xdr:to>
      <xdr:col>10</xdr:col>
      <xdr:colOff>762000</xdr:colOff>
      <xdr:row>680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B54C3F-5CCD-362F-E569-1C9673157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66675</xdr:colOff>
      <xdr:row>639</xdr:row>
      <xdr:rowOff>200025</xdr:rowOff>
    </xdr:from>
    <xdr:to>
      <xdr:col>5</xdr:col>
      <xdr:colOff>685800</xdr:colOff>
      <xdr:row>653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A45CD3-79EF-FEA9-A61E-DA3EA4C57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171450</xdr:colOff>
      <xdr:row>640</xdr:row>
      <xdr:rowOff>0</xdr:rowOff>
    </xdr:from>
    <xdr:to>
      <xdr:col>11</xdr:col>
      <xdr:colOff>219075</xdr:colOff>
      <xdr:row>653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CF1CA4-CB38-803B-1427-13FC2DB10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1162050</xdr:colOff>
      <xdr:row>614</xdr:row>
      <xdr:rowOff>76200</xdr:rowOff>
    </xdr:from>
    <xdr:to>
      <xdr:col>5</xdr:col>
      <xdr:colOff>371475</xdr:colOff>
      <xdr:row>627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D656F6-05AC-F015-8658-FB49D84C2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561975</xdr:colOff>
      <xdr:row>614</xdr:row>
      <xdr:rowOff>66675</xdr:rowOff>
    </xdr:from>
    <xdr:to>
      <xdr:col>10</xdr:col>
      <xdr:colOff>628650</xdr:colOff>
      <xdr:row>627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D61BF6-D102-3B0C-9F86-C185C20AE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1181100</xdr:colOff>
      <xdr:row>586</xdr:row>
      <xdr:rowOff>152400</xdr:rowOff>
    </xdr:from>
    <xdr:to>
      <xdr:col>5</xdr:col>
      <xdr:colOff>390525</xdr:colOff>
      <xdr:row>599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0E7960-04CA-EC51-3C95-3299AD7B9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704850</xdr:colOff>
      <xdr:row>586</xdr:row>
      <xdr:rowOff>152400</xdr:rowOff>
    </xdr:from>
    <xdr:to>
      <xdr:col>10</xdr:col>
      <xdr:colOff>771525</xdr:colOff>
      <xdr:row>599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C41329-8688-8010-CECA-1B16D82B9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66675</xdr:colOff>
      <xdr:row>558</xdr:row>
      <xdr:rowOff>142875</xdr:rowOff>
    </xdr:from>
    <xdr:to>
      <xdr:col>5</xdr:col>
      <xdr:colOff>685800</xdr:colOff>
      <xdr:row>571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DFEDF5-4702-3DDC-1FE0-2116B9B56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152400</xdr:colOff>
      <xdr:row>558</xdr:row>
      <xdr:rowOff>180975</xdr:rowOff>
    </xdr:from>
    <xdr:to>
      <xdr:col>11</xdr:col>
      <xdr:colOff>200025</xdr:colOff>
      <xdr:row>571</xdr:row>
      <xdr:rowOff>200025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5EDE3C-F8F5-6975-ED0F-741770581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1266825</xdr:colOff>
      <xdr:row>532</xdr:row>
      <xdr:rowOff>152400</xdr:rowOff>
    </xdr:from>
    <xdr:to>
      <xdr:col>5</xdr:col>
      <xdr:colOff>476250</xdr:colOff>
      <xdr:row>545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933C07-48AB-CF59-840E-76AC47A4B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676275</xdr:colOff>
      <xdr:row>533</xdr:row>
      <xdr:rowOff>9525</xdr:rowOff>
    </xdr:from>
    <xdr:to>
      <xdr:col>10</xdr:col>
      <xdr:colOff>742950</xdr:colOff>
      <xdr:row>546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C00F4D8-3ED1-B6F9-AED4-D6CD91FF7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66675</xdr:colOff>
      <xdr:row>500</xdr:row>
      <xdr:rowOff>85725</xdr:rowOff>
    </xdr:from>
    <xdr:to>
      <xdr:col>5</xdr:col>
      <xdr:colOff>685800</xdr:colOff>
      <xdr:row>513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6F84EC0-F9BB-B3E8-A0C6-33CB35D75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504825</xdr:colOff>
      <xdr:row>464</xdr:row>
      <xdr:rowOff>180975</xdr:rowOff>
    </xdr:from>
    <xdr:to>
      <xdr:col>6</xdr:col>
      <xdr:colOff>238125</xdr:colOff>
      <xdr:row>477</xdr:row>
      <xdr:rowOff>200025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67E9346-D6DF-5220-A1FD-6944BAEB3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533400</xdr:colOff>
      <xdr:row>464</xdr:row>
      <xdr:rowOff>180975</xdr:rowOff>
    </xdr:from>
    <xdr:to>
      <xdr:col>11</xdr:col>
      <xdr:colOff>581025</xdr:colOff>
      <xdr:row>477</xdr:row>
      <xdr:rowOff>200025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9246F28-09E1-35D8-DCCB-57C73B01E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66675</xdr:colOff>
      <xdr:row>434</xdr:row>
      <xdr:rowOff>47625</xdr:rowOff>
    </xdr:from>
    <xdr:to>
      <xdr:col>5</xdr:col>
      <xdr:colOff>685800</xdr:colOff>
      <xdr:row>447</xdr:row>
      <xdr:rowOff>66675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AAF3FC9-B1C5-408C-23F4-7FF19135C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247650</xdr:colOff>
      <xdr:row>390</xdr:row>
      <xdr:rowOff>47625</xdr:rowOff>
    </xdr:from>
    <xdr:to>
      <xdr:col>5</xdr:col>
      <xdr:colOff>866775</xdr:colOff>
      <xdr:row>403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2C66EAC-8327-E8CA-F4E8-3BBB33DC6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1047750</xdr:colOff>
      <xdr:row>362</xdr:row>
      <xdr:rowOff>180975</xdr:rowOff>
    </xdr:from>
    <xdr:to>
      <xdr:col>5</xdr:col>
      <xdr:colOff>257175</xdr:colOff>
      <xdr:row>375</xdr:row>
      <xdr:rowOff>200025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165D744-8137-3BC4-D376-4AE5AFCE0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542925</xdr:colOff>
      <xdr:row>363</xdr:row>
      <xdr:rowOff>0</xdr:rowOff>
    </xdr:from>
    <xdr:to>
      <xdr:col>10</xdr:col>
      <xdr:colOff>609600</xdr:colOff>
      <xdr:row>376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E3FF50C-5879-A91F-817C-2866703FB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847725</xdr:colOff>
      <xdr:row>322</xdr:row>
      <xdr:rowOff>200025</xdr:rowOff>
    </xdr:from>
    <xdr:to>
      <xdr:col>6</xdr:col>
      <xdr:colOff>581025</xdr:colOff>
      <xdr:row>336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B49FBAB-A0A2-93E4-F251-8F4C3960B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962025</xdr:colOff>
      <xdr:row>281</xdr:row>
      <xdr:rowOff>171450</xdr:rowOff>
    </xdr:from>
    <xdr:to>
      <xdr:col>5</xdr:col>
      <xdr:colOff>171450</xdr:colOff>
      <xdr:row>294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BD6D080-9A10-AE82-7FA6-16C439B80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971550</xdr:colOff>
      <xdr:row>252</xdr:row>
      <xdr:rowOff>47625</xdr:rowOff>
    </xdr:from>
    <xdr:to>
      <xdr:col>5</xdr:col>
      <xdr:colOff>180975</xdr:colOff>
      <xdr:row>265</xdr:row>
      <xdr:rowOff>66675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8F1CCDF-212D-06DC-8923-1BDB8BF86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590550</xdr:colOff>
      <xdr:row>252</xdr:row>
      <xdr:rowOff>28575</xdr:rowOff>
    </xdr:from>
    <xdr:to>
      <xdr:col>10</xdr:col>
      <xdr:colOff>657225</xdr:colOff>
      <xdr:row>265</xdr:row>
      <xdr:rowOff>47625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0425358-0798-953E-C195-8C04461E7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628650</xdr:colOff>
      <xdr:row>225</xdr:row>
      <xdr:rowOff>161925</xdr:rowOff>
    </xdr:from>
    <xdr:to>
      <xdr:col>6</xdr:col>
      <xdr:colOff>361950</xdr:colOff>
      <xdr:row>238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AB4F6C7-D769-D2C7-828A-C2D8FC835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180975</xdr:colOff>
      <xdr:row>201</xdr:row>
      <xdr:rowOff>114300</xdr:rowOff>
    </xdr:from>
    <xdr:to>
      <xdr:col>5</xdr:col>
      <xdr:colOff>800100</xdr:colOff>
      <xdr:row>214</xdr:row>
      <xdr:rowOff>133350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827AFB9-650F-6A90-AAD4-6B09150ED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438150</xdr:colOff>
      <xdr:row>201</xdr:row>
      <xdr:rowOff>76200</xdr:rowOff>
    </xdr:from>
    <xdr:to>
      <xdr:col>11</xdr:col>
      <xdr:colOff>485775</xdr:colOff>
      <xdr:row>214</xdr:row>
      <xdr:rowOff>95250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C19116F-062A-E894-DB49-42C46C06A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200025</xdr:colOff>
      <xdr:row>171</xdr:row>
      <xdr:rowOff>161925</xdr:rowOff>
    </xdr:from>
    <xdr:to>
      <xdr:col>5</xdr:col>
      <xdr:colOff>819150</xdr:colOff>
      <xdr:row>184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34A4A64-1113-5C9F-32D6-9AF680574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209550</xdr:colOff>
      <xdr:row>171</xdr:row>
      <xdr:rowOff>190500</xdr:rowOff>
    </xdr:from>
    <xdr:to>
      <xdr:col>11</xdr:col>
      <xdr:colOff>257175</xdr:colOff>
      <xdr:row>185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BA02500-FE76-FFCB-4DBA-700FA3CD9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1076325</xdr:colOff>
      <xdr:row>142</xdr:row>
      <xdr:rowOff>19050</xdr:rowOff>
    </xdr:from>
    <xdr:to>
      <xdr:col>5</xdr:col>
      <xdr:colOff>285750</xdr:colOff>
      <xdr:row>155</xdr:row>
      <xdr:rowOff>38100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51462CA-01F3-7879-CD3C-2A14889B6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581025</xdr:colOff>
      <xdr:row>142</xdr:row>
      <xdr:rowOff>161925</xdr:rowOff>
    </xdr:from>
    <xdr:to>
      <xdr:col>10</xdr:col>
      <xdr:colOff>647700</xdr:colOff>
      <xdr:row>155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6BE3311-EA11-78BA-3147-0C5AFAB29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1314450</xdr:colOff>
      <xdr:row>116</xdr:row>
      <xdr:rowOff>180975</xdr:rowOff>
    </xdr:from>
    <xdr:to>
      <xdr:col>5</xdr:col>
      <xdr:colOff>523875</xdr:colOff>
      <xdr:row>129</xdr:row>
      <xdr:rowOff>200025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0FA9EC1-4FA9-8237-C931-8126310D1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</xdr:col>
      <xdr:colOff>714375</xdr:colOff>
      <xdr:row>116</xdr:row>
      <xdr:rowOff>171450</xdr:rowOff>
    </xdr:from>
    <xdr:to>
      <xdr:col>10</xdr:col>
      <xdr:colOff>781050</xdr:colOff>
      <xdr:row>129</xdr:row>
      <xdr:rowOff>190500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C5C4972-B207-8088-9482-7C111DDBF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57150</xdr:colOff>
      <xdr:row>87</xdr:row>
      <xdr:rowOff>142875</xdr:rowOff>
    </xdr:from>
    <xdr:to>
      <xdr:col>5</xdr:col>
      <xdr:colOff>676275</xdr:colOff>
      <xdr:row>100</xdr:row>
      <xdr:rowOff>161925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1464A01-B46A-0147-69E0-AE8C8456C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9525</xdr:colOff>
      <xdr:row>87</xdr:row>
      <xdr:rowOff>142875</xdr:rowOff>
    </xdr:from>
    <xdr:to>
      <xdr:col>11</xdr:col>
      <xdr:colOff>57150</xdr:colOff>
      <xdr:row>100</xdr:row>
      <xdr:rowOff>161925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571C977-9CC2-180C-EFD8-83F6C7867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1219200</xdr:colOff>
      <xdr:row>59</xdr:row>
      <xdr:rowOff>142875</xdr:rowOff>
    </xdr:from>
    <xdr:to>
      <xdr:col>5</xdr:col>
      <xdr:colOff>428625</xdr:colOff>
      <xdr:row>72</xdr:row>
      <xdr:rowOff>161925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2287B34-CEED-CBCF-32E4-E2A6B7471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</xdr:col>
      <xdr:colOff>657225</xdr:colOff>
      <xdr:row>59</xdr:row>
      <xdr:rowOff>200025</xdr:rowOff>
    </xdr:from>
    <xdr:to>
      <xdr:col>10</xdr:col>
      <xdr:colOff>723900</xdr:colOff>
      <xdr:row>73</xdr:row>
      <xdr:rowOff>9525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89DC57B7-025F-3571-D180-B5A5D805B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733"/>
  <sheetViews>
    <sheetView tabSelected="1" topLeftCell="A52" workbookViewId="0">
      <selection activeCell="K56" sqref="K56"/>
    </sheetView>
  </sheetViews>
  <sheetFormatPr defaultRowHeight="15.75" x14ac:dyDescent="0.25"/>
  <cols>
    <col min="1" max="1" width="9.140625" style="1"/>
    <col min="2" max="2" width="21.140625" style="1" customWidth="1"/>
    <col min="3" max="3" width="46" style="58" customWidth="1"/>
    <col min="4" max="4" width="23" style="1" customWidth="1"/>
    <col min="5" max="5" width="13.5703125" style="1" customWidth="1"/>
    <col min="6" max="6" width="13.28515625" style="1" customWidth="1"/>
    <col min="7" max="26" width="13.5703125" style="1" customWidth="1"/>
    <col min="27" max="16384" width="9.140625" style="1"/>
  </cols>
  <sheetData>
    <row r="2" spans="2:2" x14ac:dyDescent="0.25">
      <c r="B2" s="2" t="s">
        <v>0</v>
      </c>
    </row>
    <row r="5" spans="2:2" x14ac:dyDescent="0.25">
      <c r="B5" s="2" t="s">
        <v>1</v>
      </c>
    </row>
    <row r="6" spans="2:2" x14ac:dyDescent="0.25">
      <c r="B6" s="2" t="s">
        <v>2</v>
      </c>
    </row>
    <row r="7" spans="2:2" x14ac:dyDescent="0.25">
      <c r="B7" s="2" t="s">
        <v>3</v>
      </c>
    </row>
    <row r="8" spans="2:2" x14ac:dyDescent="0.25">
      <c r="B8" s="2" t="s">
        <v>4</v>
      </c>
    </row>
    <row r="9" spans="2:2" x14ac:dyDescent="0.25">
      <c r="B9" s="2" t="s">
        <v>5</v>
      </c>
    </row>
    <row r="10" spans="2:2" x14ac:dyDescent="0.25">
      <c r="B10" s="2" t="s">
        <v>6</v>
      </c>
    </row>
    <row r="11" spans="2:2" x14ac:dyDescent="0.25">
      <c r="B11" s="2" t="s">
        <v>7</v>
      </c>
    </row>
    <row r="12" spans="2:2" x14ac:dyDescent="0.25">
      <c r="B12" s="2" t="s">
        <v>8</v>
      </c>
    </row>
    <row r="13" spans="2:2" x14ac:dyDescent="0.25">
      <c r="B13" s="2" t="s">
        <v>9</v>
      </c>
    </row>
    <row r="14" spans="2:2" x14ac:dyDescent="0.25">
      <c r="B14" s="2" t="s">
        <v>10</v>
      </c>
    </row>
    <row r="15" spans="2:2" x14ac:dyDescent="0.25">
      <c r="B15" s="2" t="s">
        <v>11</v>
      </c>
    </row>
    <row r="16" spans="2:2" x14ac:dyDescent="0.25">
      <c r="B16" s="2" t="s">
        <v>12</v>
      </c>
    </row>
    <row r="17" spans="2:4" x14ac:dyDescent="0.25">
      <c r="B17" s="2" t="s">
        <v>13</v>
      </c>
    </row>
    <row r="18" spans="2:4" x14ac:dyDescent="0.25">
      <c r="B18" s="2" t="s">
        <v>14</v>
      </c>
    </row>
    <row r="19" spans="2:4" x14ac:dyDescent="0.25">
      <c r="B19" s="2" t="s">
        <v>15</v>
      </c>
    </row>
    <row r="20" spans="2:4" x14ac:dyDescent="0.25">
      <c r="B20" s="2" t="s">
        <v>16</v>
      </c>
    </row>
    <row r="21" spans="2:4" x14ac:dyDescent="0.25">
      <c r="B21" s="2" t="s">
        <v>17</v>
      </c>
    </row>
    <row r="22" spans="2:4" x14ac:dyDescent="0.25">
      <c r="B22" s="2" t="s">
        <v>18</v>
      </c>
    </row>
    <row r="25" spans="2:4" ht="18" x14ac:dyDescent="0.25">
      <c r="B25" s="3" t="s">
        <v>19</v>
      </c>
    </row>
    <row r="27" spans="2:4" ht="21" customHeight="1" x14ac:dyDescent="0.25">
      <c r="B27" s="69" t="s">
        <v>20</v>
      </c>
      <c r="C27" s="70"/>
      <c r="D27" s="71"/>
    </row>
    <row r="28" spans="2:4" ht="17.100000000000001" customHeight="1" x14ac:dyDescent="0.25">
      <c r="B28" s="81" t="s">
        <v>21</v>
      </c>
      <c r="C28" s="82"/>
      <c r="D28" s="4" t="s">
        <v>22</v>
      </c>
    </row>
    <row r="29" spans="2:4" ht="17.100000000000001" customHeight="1" x14ac:dyDescent="0.25">
      <c r="B29" s="77" t="s">
        <v>23</v>
      </c>
      <c r="C29" s="78"/>
      <c r="D29" s="5" t="s">
        <v>24</v>
      </c>
    </row>
    <row r="30" spans="2:4" ht="17.100000000000001" customHeight="1" x14ac:dyDescent="0.25">
      <c r="B30" s="77" t="s">
        <v>25</v>
      </c>
      <c r="C30" s="61" t="s">
        <v>26</v>
      </c>
      <c r="D30" s="5" t="s">
        <v>27</v>
      </c>
    </row>
    <row r="31" spans="2:4" ht="17.100000000000001" customHeight="1" x14ac:dyDescent="0.25">
      <c r="B31" s="77"/>
      <c r="C31" s="61" t="s">
        <v>28</v>
      </c>
      <c r="D31" s="5" t="s">
        <v>29</v>
      </c>
    </row>
    <row r="32" spans="2:4" ht="17.100000000000001" customHeight="1" x14ac:dyDescent="0.25">
      <c r="B32" s="77"/>
      <c r="C32" s="61" t="s">
        <v>30</v>
      </c>
      <c r="D32" s="5" t="s">
        <v>29</v>
      </c>
    </row>
    <row r="33" spans="2:26" ht="17.100000000000001" customHeight="1" x14ac:dyDescent="0.25">
      <c r="B33" s="77"/>
      <c r="C33" s="61" t="s">
        <v>31</v>
      </c>
      <c r="D33" s="5" t="s">
        <v>29</v>
      </c>
    </row>
    <row r="34" spans="2:26" ht="30" customHeight="1" x14ac:dyDescent="0.25">
      <c r="B34" s="77"/>
      <c r="C34" s="61" t="s">
        <v>32</v>
      </c>
      <c r="D34" s="7">
        <v>150</v>
      </c>
    </row>
    <row r="35" spans="2:26" ht="45.95" customHeight="1" x14ac:dyDescent="0.25">
      <c r="B35" s="77" t="s">
        <v>33</v>
      </c>
      <c r="C35" s="61" t="s">
        <v>34</v>
      </c>
      <c r="D35" s="5" t="s">
        <v>35</v>
      </c>
    </row>
    <row r="36" spans="2:26" ht="30" customHeight="1" x14ac:dyDescent="0.25">
      <c r="B36" s="77"/>
      <c r="C36" s="61" t="s">
        <v>36</v>
      </c>
      <c r="D36" s="5" t="s">
        <v>37</v>
      </c>
    </row>
    <row r="37" spans="2:26" ht="409.6" customHeight="1" x14ac:dyDescent="0.25">
      <c r="B37" s="77" t="s">
        <v>38</v>
      </c>
      <c r="C37" s="78"/>
      <c r="D37" s="5" t="s">
        <v>39</v>
      </c>
    </row>
    <row r="38" spans="2:26" ht="17.100000000000001" customHeight="1" x14ac:dyDescent="0.25">
      <c r="B38" s="77" t="s">
        <v>40</v>
      </c>
      <c r="C38" s="61" t="s">
        <v>41</v>
      </c>
      <c r="D38" s="8" t="s">
        <v>42</v>
      </c>
    </row>
    <row r="39" spans="2:26" ht="17.100000000000001" customHeight="1" x14ac:dyDescent="0.25">
      <c r="B39" s="79"/>
      <c r="C39" s="62" t="s">
        <v>43</v>
      </c>
      <c r="D39" s="9" t="s">
        <v>42</v>
      </c>
    </row>
    <row r="42" spans="2:26" x14ac:dyDescent="0.25">
      <c r="B42" s="10" t="s">
        <v>44</v>
      </c>
    </row>
    <row r="44" spans="2:26" ht="21" customHeight="1" x14ac:dyDescent="0.25">
      <c r="B44" s="69" t="s">
        <v>45</v>
      </c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1"/>
    </row>
    <row r="45" spans="2:26" ht="231.95" customHeight="1" x14ac:dyDescent="0.25">
      <c r="B45" s="75"/>
      <c r="C45" s="76"/>
      <c r="D45" s="11" t="s">
        <v>46</v>
      </c>
      <c r="E45" s="12" t="s">
        <v>47</v>
      </c>
      <c r="F45" s="12" t="s">
        <v>48</v>
      </c>
      <c r="G45" s="12" t="s">
        <v>49</v>
      </c>
      <c r="H45" s="12" t="s">
        <v>50</v>
      </c>
      <c r="I45" s="12" t="s">
        <v>51</v>
      </c>
      <c r="J45" s="12" t="s">
        <v>52</v>
      </c>
      <c r="K45" s="12" t="s">
        <v>53</v>
      </c>
      <c r="L45" s="12" t="s">
        <v>54</v>
      </c>
      <c r="M45" s="12" t="s">
        <v>55</v>
      </c>
      <c r="N45" s="12" t="s">
        <v>56</v>
      </c>
      <c r="O45" s="12" t="s">
        <v>57</v>
      </c>
      <c r="P45" s="12" t="s">
        <v>58</v>
      </c>
      <c r="Q45" s="12" t="s">
        <v>59</v>
      </c>
      <c r="R45" s="12" t="s">
        <v>60</v>
      </c>
      <c r="S45" s="12" t="s">
        <v>61</v>
      </c>
      <c r="T45" s="12" t="s">
        <v>62</v>
      </c>
      <c r="U45" s="12" t="s">
        <v>63</v>
      </c>
      <c r="V45" s="12" t="s">
        <v>64</v>
      </c>
      <c r="W45" s="12" t="s">
        <v>65</v>
      </c>
      <c r="X45" s="12" t="s">
        <v>66</v>
      </c>
      <c r="Y45" s="12" t="s">
        <v>67</v>
      </c>
      <c r="Z45" s="13" t="s">
        <v>68</v>
      </c>
    </row>
    <row r="46" spans="2:26" ht="17.100000000000001" customHeight="1" x14ac:dyDescent="0.25">
      <c r="B46" s="80" t="s">
        <v>69</v>
      </c>
      <c r="C46" s="63" t="s">
        <v>70</v>
      </c>
      <c r="D46" s="14">
        <v>150</v>
      </c>
      <c r="E46" s="15">
        <v>150</v>
      </c>
      <c r="F46" s="15">
        <v>150</v>
      </c>
      <c r="G46" s="15">
        <v>150</v>
      </c>
      <c r="H46" s="15">
        <v>150</v>
      </c>
      <c r="I46" s="15">
        <v>150</v>
      </c>
      <c r="J46" s="15">
        <v>150</v>
      </c>
      <c r="K46" s="15">
        <v>150</v>
      </c>
      <c r="L46" s="15">
        <v>150</v>
      </c>
      <c r="M46" s="15">
        <v>150</v>
      </c>
      <c r="N46" s="15">
        <v>150</v>
      </c>
      <c r="O46" s="15">
        <v>150</v>
      </c>
      <c r="P46" s="15">
        <v>150</v>
      </c>
      <c r="Q46" s="15">
        <v>150</v>
      </c>
      <c r="R46" s="15">
        <v>150</v>
      </c>
      <c r="S46" s="15">
        <v>150</v>
      </c>
      <c r="T46" s="15">
        <v>150</v>
      </c>
      <c r="U46" s="15">
        <v>150</v>
      </c>
      <c r="V46" s="15">
        <v>150</v>
      </c>
      <c r="W46" s="15">
        <v>150</v>
      </c>
      <c r="X46" s="15">
        <v>150</v>
      </c>
      <c r="Y46" s="15">
        <v>150</v>
      </c>
      <c r="Z46" s="16">
        <v>150</v>
      </c>
    </row>
    <row r="47" spans="2:26" ht="17.100000000000001" customHeight="1" x14ac:dyDescent="0.25">
      <c r="B47" s="79"/>
      <c r="C47" s="62" t="s">
        <v>71</v>
      </c>
      <c r="D47" s="17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9">
        <v>0</v>
      </c>
    </row>
    <row r="50" spans="2:7" ht="18" x14ac:dyDescent="0.25">
      <c r="B50" s="3" t="s">
        <v>72</v>
      </c>
    </row>
    <row r="52" spans="2:7" ht="21" customHeight="1" x14ac:dyDescent="0.25">
      <c r="B52" s="69" t="s">
        <v>46</v>
      </c>
      <c r="C52" s="70"/>
      <c r="D52" s="70"/>
      <c r="E52" s="70"/>
      <c r="F52" s="70"/>
      <c r="G52" s="71"/>
    </row>
    <row r="53" spans="2:7" ht="29.1" customHeight="1" x14ac:dyDescent="0.25">
      <c r="B53" s="34"/>
      <c r="C53" s="56"/>
      <c r="D53" s="35" t="s">
        <v>119</v>
      </c>
      <c r="E53" s="36" t="s">
        <v>120</v>
      </c>
      <c r="F53" s="36" t="s">
        <v>121</v>
      </c>
      <c r="G53" s="37" t="s">
        <v>122</v>
      </c>
    </row>
    <row r="54" spans="2:7" ht="17.100000000000001" customHeight="1" x14ac:dyDescent="0.25">
      <c r="B54" s="31"/>
      <c r="C54" s="63" t="s">
        <v>73</v>
      </c>
      <c r="D54" s="14">
        <v>50</v>
      </c>
      <c r="E54" s="20">
        <f>D54/150*100</f>
        <v>33.333333333333329</v>
      </c>
      <c r="F54" s="20">
        <f>E54</f>
        <v>33.333333333333329</v>
      </c>
      <c r="G54" s="21">
        <f>F54</f>
        <v>33.333333333333329</v>
      </c>
    </row>
    <row r="55" spans="2:7" ht="17.100000000000001" customHeight="1" x14ac:dyDescent="0.25">
      <c r="B55" s="32"/>
      <c r="C55" s="61" t="s">
        <v>74</v>
      </c>
      <c r="D55" s="22">
        <v>50</v>
      </c>
      <c r="E55" s="20">
        <f t="shared" ref="E55:E56" si="0">D55/150*100</f>
        <v>33.333333333333329</v>
      </c>
      <c r="F55" s="20">
        <f t="shared" ref="F55:F56" si="1">E55</f>
        <v>33.333333333333329</v>
      </c>
      <c r="G55" s="24">
        <f>F55+G54</f>
        <v>66.666666666666657</v>
      </c>
    </row>
    <row r="56" spans="2:7" ht="17.100000000000001" customHeight="1" x14ac:dyDescent="0.25">
      <c r="B56" s="32"/>
      <c r="C56" s="61" t="s">
        <v>75</v>
      </c>
      <c r="D56" s="22">
        <v>50</v>
      </c>
      <c r="E56" s="20">
        <f t="shared" si="0"/>
        <v>33.333333333333329</v>
      </c>
      <c r="F56" s="20">
        <f t="shared" si="1"/>
        <v>33.333333333333329</v>
      </c>
      <c r="G56" s="24">
        <f>F56+G55</f>
        <v>99.999999999999986</v>
      </c>
    </row>
    <row r="57" spans="2:7" ht="17.100000000000001" customHeight="1" x14ac:dyDescent="0.25">
      <c r="B57" s="33"/>
      <c r="C57" s="64" t="s">
        <v>118</v>
      </c>
      <c r="D57" s="17">
        <v>150</v>
      </c>
      <c r="E57" s="25">
        <v>100</v>
      </c>
      <c r="F57" s="25">
        <v>100</v>
      </c>
      <c r="G57" s="26"/>
    </row>
    <row r="58" spans="2:7" ht="17.100000000000001" customHeight="1" x14ac:dyDescent="0.25">
      <c r="B58" s="38"/>
      <c r="C58" s="65"/>
      <c r="D58" s="39"/>
      <c r="E58" s="40"/>
      <c r="F58" s="40"/>
      <c r="G58" s="41"/>
    </row>
    <row r="59" spans="2:7" ht="17.100000000000001" customHeight="1" x14ac:dyDescent="0.25">
      <c r="B59" s="38"/>
      <c r="C59" s="65"/>
      <c r="D59" s="39"/>
      <c r="E59" s="40"/>
      <c r="F59" s="40"/>
      <c r="G59" s="41"/>
    </row>
    <row r="60" spans="2:7" ht="17.100000000000001" customHeight="1" x14ac:dyDescent="0.25">
      <c r="B60" s="38"/>
      <c r="C60" s="65"/>
      <c r="D60" s="39"/>
      <c r="E60" s="40"/>
      <c r="F60" s="40"/>
      <c r="G60" s="41"/>
    </row>
    <row r="61" spans="2:7" ht="17.100000000000001" customHeight="1" x14ac:dyDescent="0.25">
      <c r="B61" s="38"/>
      <c r="C61" s="65"/>
      <c r="D61" s="39"/>
      <c r="E61" s="40"/>
      <c r="F61" s="40"/>
      <c r="G61" s="41"/>
    </row>
    <row r="62" spans="2:7" ht="17.100000000000001" customHeight="1" x14ac:dyDescent="0.25">
      <c r="B62" s="38"/>
      <c r="C62" s="65"/>
      <c r="D62" s="39"/>
      <c r="E62" s="40"/>
      <c r="F62" s="40"/>
      <c r="G62" s="41"/>
    </row>
    <row r="63" spans="2:7" ht="17.100000000000001" customHeight="1" x14ac:dyDescent="0.25">
      <c r="B63" s="38"/>
      <c r="C63" s="65"/>
      <c r="D63" s="39"/>
      <c r="E63" s="40"/>
      <c r="F63" s="40"/>
      <c r="G63" s="41"/>
    </row>
    <row r="64" spans="2:7" ht="17.100000000000001" customHeight="1" x14ac:dyDescent="0.25">
      <c r="B64" s="38"/>
      <c r="C64" s="65"/>
      <c r="D64" s="39"/>
      <c r="E64" s="40"/>
      <c r="F64" s="40"/>
      <c r="G64" s="41"/>
    </row>
    <row r="65" spans="2:7" ht="17.100000000000001" customHeight="1" x14ac:dyDescent="0.25">
      <c r="B65" s="38"/>
      <c r="C65" s="65"/>
      <c r="D65" s="39"/>
      <c r="E65" s="40"/>
      <c r="F65" s="40"/>
      <c r="G65" s="41"/>
    </row>
    <row r="66" spans="2:7" ht="17.100000000000001" customHeight="1" x14ac:dyDescent="0.25">
      <c r="B66" s="38"/>
      <c r="C66" s="65"/>
      <c r="D66" s="39"/>
      <c r="E66" s="40"/>
      <c r="F66" s="40"/>
      <c r="G66" s="41"/>
    </row>
    <row r="67" spans="2:7" ht="17.100000000000001" customHeight="1" x14ac:dyDescent="0.25">
      <c r="B67" s="38"/>
      <c r="C67" s="65"/>
      <c r="D67" s="39"/>
      <c r="E67" s="40"/>
      <c r="F67" s="40"/>
      <c r="G67" s="41"/>
    </row>
    <row r="68" spans="2:7" ht="17.100000000000001" customHeight="1" x14ac:dyDescent="0.25">
      <c r="B68" s="38"/>
      <c r="C68" s="65"/>
      <c r="D68" s="39"/>
      <c r="E68" s="40"/>
      <c r="F68" s="40"/>
      <c r="G68" s="41"/>
    </row>
    <row r="69" spans="2:7" ht="17.100000000000001" customHeight="1" x14ac:dyDescent="0.25">
      <c r="B69" s="38"/>
      <c r="C69" s="65"/>
      <c r="D69" s="39"/>
      <c r="E69" s="40"/>
      <c r="F69" s="40"/>
      <c r="G69" s="41"/>
    </row>
    <row r="70" spans="2:7" ht="17.100000000000001" customHeight="1" x14ac:dyDescent="0.25">
      <c r="B70" s="38"/>
      <c r="C70" s="65"/>
      <c r="D70" s="39"/>
      <c r="E70" s="40"/>
      <c r="F70" s="40"/>
      <c r="G70" s="41"/>
    </row>
    <row r="71" spans="2:7" ht="17.100000000000001" customHeight="1" x14ac:dyDescent="0.25">
      <c r="B71" s="38"/>
      <c r="C71" s="65"/>
      <c r="D71" s="39"/>
      <c r="E71" s="40"/>
      <c r="F71" s="40"/>
      <c r="G71" s="41"/>
    </row>
    <row r="72" spans="2:7" ht="17.100000000000001" customHeight="1" x14ac:dyDescent="0.25">
      <c r="B72" s="38"/>
      <c r="C72" s="65"/>
      <c r="D72" s="39"/>
      <c r="E72" s="40"/>
      <c r="F72" s="40"/>
      <c r="G72" s="41"/>
    </row>
    <row r="73" spans="2:7" ht="17.100000000000001" customHeight="1" x14ac:dyDescent="0.25">
      <c r="B73" s="38"/>
      <c r="C73" s="65"/>
      <c r="D73" s="39"/>
      <c r="E73" s="40"/>
      <c r="F73" s="40"/>
      <c r="G73" s="41"/>
    </row>
    <row r="74" spans="2:7" ht="17.100000000000001" customHeight="1" x14ac:dyDescent="0.25">
      <c r="B74" s="38"/>
      <c r="C74" s="65"/>
      <c r="D74" s="39"/>
      <c r="E74" s="40"/>
      <c r="F74" s="40"/>
      <c r="G74" s="41"/>
    </row>
    <row r="75" spans="2:7" ht="17.100000000000001" customHeight="1" x14ac:dyDescent="0.25">
      <c r="B75" s="38"/>
      <c r="C75" s="65"/>
      <c r="D75" s="39"/>
      <c r="E75" s="40"/>
      <c r="F75" s="40"/>
      <c r="G75" s="41"/>
    </row>
    <row r="76" spans="2:7" ht="17.100000000000001" customHeight="1" x14ac:dyDescent="0.25">
      <c r="B76" s="38"/>
      <c r="C76" s="65"/>
      <c r="D76" s="39"/>
      <c r="E76" s="40"/>
      <c r="F76" s="40"/>
      <c r="G76" s="41"/>
    </row>
    <row r="77" spans="2:7" ht="17.100000000000001" customHeight="1" x14ac:dyDescent="0.25">
      <c r="B77" s="38"/>
      <c r="C77" s="65"/>
      <c r="D77" s="39"/>
      <c r="E77" s="40"/>
      <c r="F77" s="40"/>
      <c r="G77" s="41"/>
    </row>
    <row r="78" spans="2:7" ht="17.100000000000001" customHeight="1" x14ac:dyDescent="0.25">
      <c r="B78" s="38"/>
      <c r="C78" s="65"/>
      <c r="D78" s="39"/>
      <c r="E78" s="40"/>
      <c r="F78" s="40"/>
      <c r="G78" s="41"/>
    </row>
    <row r="80" spans="2:7" ht="21" customHeight="1" x14ac:dyDescent="0.25">
      <c r="B80" s="69" t="s">
        <v>47</v>
      </c>
      <c r="C80" s="70"/>
      <c r="D80" s="70"/>
      <c r="E80" s="70"/>
      <c r="F80" s="70"/>
      <c r="G80" s="71"/>
    </row>
    <row r="81" spans="2:7" ht="29.1" customHeight="1" x14ac:dyDescent="0.25">
      <c r="B81" s="34"/>
      <c r="C81" s="56"/>
      <c r="D81" s="35" t="s">
        <v>119</v>
      </c>
      <c r="E81" s="36" t="s">
        <v>120</v>
      </c>
      <c r="F81" s="36" t="s">
        <v>121</v>
      </c>
      <c r="G81" s="37" t="s">
        <v>122</v>
      </c>
    </row>
    <row r="82" spans="2:7" ht="17.100000000000001" customHeight="1" x14ac:dyDescent="0.25">
      <c r="B82" s="31"/>
      <c r="C82" s="63" t="s">
        <v>76</v>
      </c>
      <c r="D82" s="14">
        <v>58</v>
      </c>
      <c r="E82" s="20">
        <v>38.666666666666664</v>
      </c>
      <c r="F82" s="20">
        <v>38.666666666666664</v>
      </c>
      <c r="G82" s="21">
        <v>38.666666666666664</v>
      </c>
    </row>
    <row r="83" spans="2:7" ht="17.100000000000001" customHeight="1" x14ac:dyDescent="0.25">
      <c r="B83" s="32"/>
      <c r="C83" s="61" t="s">
        <v>77</v>
      </c>
      <c r="D83" s="22">
        <v>55</v>
      </c>
      <c r="E83" s="23">
        <v>36.666666666666664</v>
      </c>
      <c r="F83" s="23">
        <v>36.666666666666664</v>
      </c>
      <c r="G83" s="24">
        <v>75.333333333333329</v>
      </c>
    </row>
    <row r="84" spans="2:7" ht="17.100000000000001" customHeight="1" x14ac:dyDescent="0.25">
      <c r="B84" s="32"/>
      <c r="C84" s="61" t="s">
        <v>78</v>
      </c>
      <c r="D84" s="22">
        <v>37</v>
      </c>
      <c r="E84" s="23">
        <v>24.666666666666668</v>
      </c>
      <c r="F84" s="23">
        <v>24.666666666666668</v>
      </c>
      <c r="G84" s="24">
        <v>100</v>
      </c>
    </row>
    <row r="85" spans="2:7" ht="17.100000000000001" customHeight="1" x14ac:dyDescent="0.25">
      <c r="B85" s="33"/>
      <c r="C85" s="64" t="s">
        <v>118</v>
      </c>
      <c r="D85" s="17">
        <v>150</v>
      </c>
      <c r="E85" s="25">
        <v>100</v>
      </c>
      <c r="F85" s="25">
        <v>100</v>
      </c>
      <c r="G85" s="26"/>
    </row>
    <row r="86" spans="2:7" ht="17.100000000000001" customHeight="1" x14ac:dyDescent="0.25">
      <c r="B86" s="38"/>
      <c r="C86" s="65"/>
      <c r="D86" s="39"/>
      <c r="E86" s="40"/>
      <c r="F86" s="40"/>
      <c r="G86" s="41"/>
    </row>
    <row r="87" spans="2:7" ht="17.100000000000001" customHeight="1" x14ac:dyDescent="0.25">
      <c r="B87" s="38"/>
      <c r="C87" s="65"/>
      <c r="D87" s="39"/>
      <c r="E87" s="40"/>
      <c r="F87" s="40"/>
      <c r="G87" s="41"/>
    </row>
    <row r="88" spans="2:7" ht="17.100000000000001" customHeight="1" x14ac:dyDescent="0.25">
      <c r="B88" s="38"/>
      <c r="C88" s="65"/>
      <c r="D88" s="39"/>
      <c r="E88" s="40"/>
      <c r="F88" s="40"/>
      <c r="G88" s="41"/>
    </row>
    <row r="89" spans="2:7" ht="17.100000000000001" customHeight="1" x14ac:dyDescent="0.25">
      <c r="B89" s="38"/>
      <c r="C89" s="65"/>
      <c r="D89" s="39"/>
      <c r="E89" s="40"/>
      <c r="F89" s="40"/>
      <c r="G89" s="41"/>
    </row>
    <row r="90" spans="2:7" ht="17.100000000000001" customHeight="1" x14ac:dyDescent="0.25">
      <c r="B90" s="38"/>
      <c r="C90" s="65"/>
      <c r="D90" s="39"/>
      <c r="E90" s="40"/>
      <c r="F90" s="40"/>
      <c r="G90" s="41"/>
    </row>
    <row r="91" spans="2:7" ht="17.100000000000001" customHeight="1" x14ac:dyDescent="0.25">
      <c r="B91" s="38"/>
      <c r="C91" s="65"/>
      <c r="D91" s="39"/>
      <c r="E91" s="40"/>
      <c r="F91" s="40"/>
      <c r="G91" s="41"/>
    </row>
    <row r="92" spans="2:7" ht="17.100000000000001" customHeight="1" x14ac:dyDescent="0.25">
      <c r="B92" s="38"/>
      <c r="C92" s="65"/>
      <c r="D92" s="39"/>
      <c r="E92" s="40"/>
      <c r="F92" s="40"/>
      <c r="G92" s="41"/>
    </row>
    <row r="93" spans="2:7" ht="17.100000000000001" customHeight="1" x14ac:dyDescent="0.25">
      <c r="B93" s="38"/>
      <c r="C93" s="65"/>
      <c r="D93" s="39"/>
      <c r="E93" s="40"/>
      <c r="F93" s="40"/>
      <c r="G93" s="41"/>
    </row>
    <row r="94" spans="2:7" ht="17.100000000000001" customHeight="1" x14ac:dyDescent="0.25">
      <c r="B94" s="38"/>
      <c r="C94" s="65"/>
      <c r="D94" s="39"/>
      <c r="E94" s="40"/>
      <c r="F94" s="40"/>
      <c r="G94" s="41"/>
    </row>
    <row r="95" spans="2:7" ht="17.100000000000001" customHeight="1" x14ac:dyDescent="0.25">
      <c r="B95" s="38"/>
      <c r="C95" s="65"/>
      <c r="D95" s="39"/>
      <c r="E95" s="40"/>
      <c r="F95" s="40"/>
      <c r="G95" s="41"/>
    </row>
    <row r="96" spans="2:7" ht="17.100000000000001" customHeight="1" x14ac:dyDescent="0.25">
      <c r="B96" s="38"/>
      <c r="C96" s="65"/>
      <c r="D96" s="39"/>
      <c r="E96" s="40"/>
      <c r="F96" s="40"/>
      <c r="G96" s="41"/>
    </row>
    <row r="97" spans="2:7" ht="17.100000000000001" customHeight="1" x14ac:dyDescent="0.25">
      <c r="B97" s="38"/>
      <c r="C97" s="65"/>
      <c r="D97" s="39"/>
      <c r="E97" s="40"/>
      <c r="F97" s="40"/>
      <c r="G97" s="41"/>
    </row>
    <row r="98" spans="2:7" ht="17.100000000000001" customHeight="1" x14ac:dyDescent="0.25">
      <c r="B98" s="38"/>
      <c r="C98" s="65"/>
      <c r="D98" s="39"/>
      <c r="E98" s="40"/>
      <c r="F98" s="40"/>
      <c r="G98" s="41"/>
    </row>
    <row r="99" spans="2:7" ht="17.100000000000001" customHeight="1" x14ac:dyDescent="0.25">
      <c r="B99" s="38"/>
      <c r="C99" s="65"/>
      <c r="D99" s="39"/>
      <c r="E99" s="40"/>
      <c r="F99" s="40"/>
      <c r="G99" s="41"/>
    </row>
    <row r="100" spans="2:7" ht="17.100000000000001" customHeight="1" x14ac:dyDescent="0.25">
      <c r="B100" s="38"/>
      <c r="C100" s="65"/>
      <c r="D100" s="39"/>
      <c r="E100" s="40"/>
      <c r="F100" s="40"/>
      <c r="G100" s="41"/>
    </row>
    <row r="101" spans="2:7" ht="17.100000000000001" customHeight="1" x14ac:dyDescent="0.25">
      <c r="B101" s="38"/>
      <c r="C101" s="65"/>
      <c r="D101" s="39"/>
      <c r="E101" s="40"/>
      <c r="F101" s="40"/>
      <c r="G101" s="41"/>
    </row>
    <row r="102" spans="2:7" ht="17.100000000000001" customHeight="1" x14ac:dyDescent="0.25">
      <c r="B102" s="38"/>
      <c r="C102" s="65"/>
      <c r="D102" s="39"/>
      <c r="E102" s="40"/>
      <c r="F102" s="40"/>
      <c r="G102" s="41"/>
    </row>
    <row r="103" spans="2:7" ht="17.100000000000001" customHeight="1" x14ac:dyDescent="0.25">
      <c r="B103" s="38"/>
      <c r="C103" s="65"/>
      <c r="D103" s="39"/>
      <c r="E103" s="40"/>
      <c r="F103" s="40"/>
      <c r="G103" s="41"/>
    </row>
    <row r="104" spans="2:7" ht="17.100000000000001" customHeight="1" x14ac:dyDescent="0.25">
      <c r="B104" s="38"/>
      <c r="C104" s="65"/>
      <c r="D104" s="39"/>
      <c r="E104" s="40"/>
      <c r="F104" s="40"/>
      <c r="G104" s="41"/>
    </row>
    <row r="105" spans="2:7" ht="17.100000000000001" customHeight="1" x14ac:dyDescent="0.25">
      <c r="B105" s="38"/>
      <c r="C105" s="65"/>
      <c r="D105" s="39"/>
      <c r="E105" s="40"/>
      <c r="F105" s="40"/>
      <c r="G105" s="41"/>
    </row>
    <row r="107" spans="2:7" ht="21" customHeight="1" x14ac:dyDescent="0.25">
      <c r="B107" s="69" t="s">
        <v>48</v>
      </c>
      <c r="C107" s="70"/>
      <c r="D107" s="70"/>
      <c r="E107" s="70"/>
      <c r="F107" s="70"/>
      <c r="G107" s="71"/>
    </row>
    <row r="108" spans="2:7" ht="29.1" customHeight="1" x14ac:dyDescent="0.25">
      <c r="B108" s="34"/>
      <c r="C108" s="56"/>
      <c r="D108" s="35" t="s">
        <v>119</v>
      </c>
      <c r="E108" s="36" t="s">
        <v>120</v>
      </c>
      <c r="F108" s="36" t="s">
        <v>121</v>
      </c>
      <c r="G108" s="37" t="s">
        <v>122</v>
      </c>
    </row>
    <row r="109" spans="2:7" ht="17.100000000000001" customHeight="1" x14ac:dyDescent="0.25">
      <c r="B109" s="31"/>
      <c r="C109" s="63" t="s">
        <v>79</v>
      </c>
      <c r="D109" s="14">
        <v>49</v>
      </c>
      <c r="E109" s="20">
        <v>32.666666666666664</v>
      </c>
      <c r="F109" s="20">
        <v>32.666666666666664</v>
      </c>
      <c r="G109" s="21">
        <v>32.666666666666664</v>
      </c>
    </row>
    <row r="110" spans="2:7" ht="17.100000000000001" customHeight="1" x14ac:dyDescent="0.25">
      <c r="B110" s="32"/>
      <c r="C110" s="61" t="s">
        <v>80</v>
      </c>
      <c r="D110" s="22">
        <v>33</v>
      </c>
      <c r="E110" s="23">
        <v>22</v>
      </c>
      <c r="F110" s="23">
        <v>22</v>
      </c>
      <c r="G110" s="24">
        <v>54.666666666666664</v>
      </c>
    </row>
    <row r="111" spans="2:7" ht="17.100000000000001" customHeight="1" x14ac:dyDescent="0.25">
      <c r="B111" s="32"/>
      <c r="C111" s="61" t="s">
        <v>81</v>
      </c>
      <c r="D111" s="22">
        <v>36</v>
      </c>
      <c r="E111" s="23">
        <v>24</v>
      </c>
      <c r="F111" s="23">
        <v>24</v>
      </c>
      <c r="G111" s="24">
        <v>78.666666666666657</v>
      </c>
    </row>
    <row r="112" spans="2:7" ht="17.100000000000001" customHeight="1" x14ac:dyDescent="0.25">
      <c r="B112" s="32"/>
      <c r="C112" s="61" t="s">
        <v>82</v>
      </c>
      <c r="D112" s="22">
        <v>32</v>
      </c>
      <c r="E112" s="23">
        <v>21.333333333333336</v>
      </c>
      <c r="F112" s="23">
        <v>21.333333333333336</v>
      </c>
      <c r="G112" s="24">
        <v>100</v>
      </c>
    </row>
    <row r="113" spans="2:7" ht="17.100000000000001" customHeight="1" x14ac:dyDescent="0.25">
      <c r="B113" s="33"/>
      <c r="C113" s="64" t="s">
        <v>118</v>
      </c>
      <c r="D113" s="17">
        <v>150</v>
      </c>
      <c r="E113" s="25">
        <v>100</v>
      </c>
      <c r="F113" s="25">
        <v>100</v>
      </c>
      <c r="G113" s="26"/>
    </row>
    <row r="114" spans="2:7" ht="17.100000000000001" customHeight="1" x14ac:dyDescent="0.25">
      <c r="B114" s="38"/>
      <c r="C114" s="65"/>
      <c r="D114" s="39"/>
      <c r="E114" s="40"/>
      <c r="F114" s="40"/>
      <c r="G114" s="41"/>
    </row>
    <row r="115" spans="2:7" ht="17.100000000000001" customHeight="1" x14ac:dyDescent="0.25">
      <c r="B115" s="38"/>
      <c r="C115" s="65"/>
      <c r="D115" s="39"/>
      <c r="E115" s="40"/>
      <c r="F115" s="40"/>
      <c r="G115" s="41"/>
    </row>
    <row r="116" spans="2:7" ht="17.100000000000001" customHeight="1" x14ac:dyDescent="0.25">
      <c r="B116" s="38"/>
      <c r="C116" s="65"/>
      <c r="D116" s="39"/>
      <c r="E116" s="40"/>
      <c r="F116" s="40"/>
      <c r="G116" s="41"/>
    </row>
    <row r="117" spans="2:7" ht="17.100000000000001" customHeight="1" x14ac:dyDescent="0.25">
      <c r="B117" s="38"/>
      <c r="C117" s="65"/>
      <c r="D117" s="39"/>
      <c r="E117" s="40"/>
      <c r="F117" s="40"/>
      <c r="G117" s="41"/>
    </row>
    <row r="118" spans="2:7" ht="17.100000000000001" customHeight="1" x14ac:dyDescent="0.25">
      <c r="B118" s="38"/>
      <c r="C118" s="65"/>
      <c r="D118" s="39"/>
      <c r="E118" s="40"/>
      <c r="F118" s="40"/>
      <c r="G118" s="41"/>
    </row>
    <row r="119" spans="2:7" ht="17.100000000000001" customHeight="1" x14ac:dyDescent="0.25">
      <c r="B119" s="38"/>
      <c r="C119" s="65"/>
      <c r="D119" s="39"/>
      <c r="E119" s="40"/>
      <c r="F119" s="40"/>
      <c r="G119" s="41"/>
    </row>
    <row r="120" spans="2:7" ht="17.100000000000001" customHeight="1" x14ac:dyDescent="0.25">
      <c r="B120" s="38"/>
      <c r="C120" s="65"/>
      <c r="D120" s="39"/>
      <c r="E120" s="40"/>
      <c r="F120" s="40"/>
      <c r="G120" s="41"/>
    </row>
    <row r="121" spans="2:7" ht="17.100000000000001" customHeight="1" x14ac:dyDescent="0.25">
      <c r="B121" s="38"/>
      <c r="C121" s="65"/>
      <c r="D121" s="39"/>
      <c r="E121" s="40"/>
      <c r="F121" s="40"/>
      <c r="G121" s="41"/>
    </row>
    <row r="122" spans="2:7" ht="17.100000000000001" customHeight="1" x14ac:dyDescent="0.25">
      <c r="B122" s="38"/>
      <c r="C122" s="65"/>
      <c r="D122" s="39"/>
      <c r="E122" s="40"/>
      <c r="F122" s="40"/>
      <c r="G122" s="41"/>
    </row>
    <row r="123" spans="2:7" ht="17.100000000000001" customHeight="1" x14ac:dyDescent="0.25">
      <c r="B123" s="38"/>
      <c r="C123" s="65"/>
      <c r="D123" s="39"/>
      <c r="E123" s="40"/>
      <c r="F123" s="40"/>
      <c r="G123" s="41"/>
    </row>
    <row r="124" spans="2:7" ht="17.100000000000001" customHeight="1" x14ac:dyDescent="0.25">
      <c r="B124" s="38"/>
      <c r="C124" s="65"/>
      <c r="D124" s="39"/>
      <c r="E124" s="40"/>
      <c r="F124" s="40"/>
      <c r="G124" s="41"/>
    </row>
    <row r="125" spans="2:7" ht="17.100000000000001" customHeight="1" x14ac:dyDescent="0.25">
      <c r="B125" s="38"/>
      <c r="C125" s="65"/>
      <c r="D125" s="39"/>
      <c r="E125" s="40"/>
      <c r="F125" s="40"/>
      <c r="G125" s="41"/>
    </row>
    <row r="126" spans="2:7" ht="17.100000000000001" customHeight="1" x14ac:dyDescent="0.25">
      <c r="B126" s="38"/>
      <c r="C126" s="65"/>
      <c r="D126" s="39"/>
      <c r="E126" s="40"/>
      <c r="F126" s="40"/>
      <c r="G126" s="41"/>
    </row>
    <row r="127" spans="2:7" ht="17.100000000000001" customHeight="1" x14ac:dyDescent="0.25">
      <c r="B127" s="38"/>
      <c r="C127" s="65"/>
      <c r="D127" s="39"/>
      <c r="E127" s="40"/>
      <c r="F127" s="40"/>
      <c r="G127" s="41"/>
    </row>
    <row r="128" spans="2:7" ht="17.100000000000001" customHeight="1" x14ac:dyDescent="0.25">
      <c r="B128" s="38"/>
      <c r="C128" s="65"/>
      <c r="D128" s="39"/>
      <c r="E128" s="40"/>
      <c r="F128" s="40"/>
      <c r="G128" s="41"/>
    </row>
    <row r="129" spans="2:7" ht="17.100000000000001" customHeight="1" x14ac:dyDescent="0.25">
      <c r="B129" s="38"/>
      <c r="C129" s="65"/>
      <c r="D129" s="39"/>
      <c r="E129" s="40"/>
      <c r="F129" s="40"/>
      <c r="G129" s="41"/>
    </row>
    <row r="130" spans="2:7" ht="17.100000000000001" customHeight="1" x14ac:dyDescent="0.25">
      <c r="B130" s="38"/>
      <c r="C130" s="65"/>
      <c r="D130" s="39"/>
      <c r="E130" s="40"/>
      <c r="F130" s="40"/>
      <c r="G130" s="41"/>
    </row>
    <row r="131" spans="2:7" ht="17.100000000000001" customHeight="1" x14ac:dyDescent="0.25">
      <c r="B131" s="38"/>
      <c r="C131" s="65"/>
      <c r="D131" s="39"/>
      <c r="E131" s="40"/>
      <c r="F131" s="40"/>
      <c r="G131" s="41"/>
    </row>
    <row r="132" spans="2:7" ht="17.100000000000001" customHeight="1" x14ac:dyDescent="0.25">
      <c r="B132" s="38"/>
      <c r="C132" s="65"/>
      <c r="D132" s="39"/>
      <c r="E132" s="40"/>
      <c r="F132" s="40"/>
      <c r="G132" s="41"/>
    </row>
    <row r="133" spans="2:7" ht="17.100000000000001" customHeight="1" x14ac:dyDescent="0.25">
      <c r="B133" s="38"/>
      <c r="C133" s="65"/>
      <c r="D133" s="39"/>
      <c r="E133" s="40"/>
      <c r="F133" s="40"/>
      <c r="G133" s="41"/>
    </row>
    <row r="135" spans="2:7" ht="21" customHeight="1" x14ac:dyDescent="0.25">
      <c r="B135" s="69" t="s">
        <v>49</v>
      </c>
      <c r="C135" s="70"/>
      <c r="D135" s="70"/>
      <c r="E135" s="70"/>
      <c r="F135" s="70"/>
      <c r="G135" s="71"/>
    </row>
    <row r="136" spans="2:7" ht="29.1" customHeight="1" x14ac:dyDescent="0.25">
      <c r="B136" s="34"/>
      <c r="C136" s="56"/>
      <c r="D136" s="35" t="s">
        <v>119</v>
      </c>
      <c r="E136" s="36" t="s">
        <v>120</v>
      </c>
      <c r="F136" s="36" t="s">
        <v>121</v>
      </c>
      <c r="G136" s="37" t="s">
        <v>122</v>
      </c>
    </row>
    <row r="137" spans="2:7" ht="17.100000000000001" customHeight="1" x14ac:dyDescent="0.25">
      <c r="B137" s="31"/>
      <c r="C137" s="63" t="s">
        <v>83</v>
      </c>
      <c r="D137" s="14">
        <v>71</v>
      </c>
      <c r="E137" s="20">
        <v>47.333333333333336</v>
      </c>
      <c r="F137" s="20">
        <v>47.333333333333336</v>
      </c>
      <c r="G137" s="21">
        <v>47.333333333333336</v>
      </c>
    </row>
    <row r="138" spans="2:7" ht="17.100000000000001" customHeight="1" x14ac:dyDescent="0.25">
      <c r="B138" s="32"/>
      <c r="C138" s="61" t="s">
        <v>84</v>
      </c>
      <c r="D138" s="22">
        <v>79</v>
      </c>
      <c r="E138" s="23">
        <v>52.666666666666664</v>
      </c>
      <c r="F138" s="23">
        <v>52.666666666666664</v>
      </c>
      <c r="G138" s="24">
        <v>100</v>
      </c>
    </row>
    <row r="139" spans="2:7" ht="17.100000000000001" customHeight="1" x14ac:dyDescent="0.25">
      <c r="B139" s="33"/>
      <c r="C139" s="64" t="s">
        <v>118</v>
      </c>
      <c r="D139" s="17">
        <v>150</v>
      </c>
      <c r="E139" s="25">
        <v>100</v>
      </c>
      <c r="F139" s="25">
        <v>100</v>
      </c>
      <c r="G139" s="26"/>
    </row>
    <row r="140" spans="2:7" ht="17.100000000000001" customHeight="1" x14ac:dyDescent="0.25">
      <c r="B140" s="38"/>
      <c r="C140" s="65"/>
      <c r="D140" s="39"/>
      <c r="E140" s="40"/>
      <c r="F140" s="40"/>
      <c r="G140" s="41"/>
    </row>
    <row r="141" spans="2:7" ht="17.100000000000001" customHeight="1" x14ac:dyDescent="0.25">
      <c r="B141" s="38"/>
      <c r="C141" s="65"/>
      <c r="D141" s="39"/>
      <c r="E141" s="40"/>
      <c r="F141" s="40"/>
      <c r="G141" s="41"/>
    </row>
    <row r="142" spans="2:7" ht="17.100000000000001" customHeight="1" x14ac:dyDescent="0.25">
      <c r="B142" s="38"/>
      <c r="C142" s="65"/>
      <c r="D142" s="39"/>
      <c r="E142" s="40"/>
      <c r="F142" s="40"/>
      <c r="G142" s="41"/>
    </row>
    <row r="143" spans="2:7" ht="17.100000000000001" customHeight="1" x14ac:dyDescent="0.25">
      <c r="B143" s="38"/>
      <c r="C143" s="65"/>
      <c r="D143" s="39"/>
      <c r="E143" s="40"/>
      <c r="F143" s="40"/>
      <c r="G143" s="41"/>
    </row>
    <row r="144" spans="2:7" ht="17.100000000000001" customHeight="1" x14ac:dyDescent="0.25">
      <c r="B144" s="38"/>
      <c r="C144" s="65"/>
      <c r="D144" s="39"/>
      <c r="E144" s="40"/>
      <c r="F144" s="40"/>
      <c r="G144" s="41"/>
    </row>
    <row r="145" spans="2:7" ht="17.100000000000001" customHeight="1" x14ac:dyDescent="0.25">
      <c r="B145" s="38"/>
      <c r="C145" s="65"/>
      <c r="D145" s="39"/>
      <c r="E145" s="40"/>
      <c r="F145" s="40"/>
      <c r="G145" s="41"/>
    </row>
    <row r="146" spans="2:7" ht="17.100000000000001" customHeight="1" x14ac:dyDescent="0.25">
      <c r="B146" s="38"/>
      <c r="C146" s="65"/>
      <c r="D146" s="39"/>
      <c r="E146" s="40"/>
      <c r="F146" s="40"/>
      <c r="G146" s="41"/>
    </row>
    <row r="147" spans="2:7" ht="17.100000000000001" customHeight="1" x14ac:dyDescent="0.25">
      <c r="B147" s="38"/>
      <c r="C147" s="65"/>
      <c r="D147" s="39"/>
      <c r="E147" s="40"/>
      <c r="F147" s="40"/>
      <c r="G147" s="41"/>
    </row>
    <row r="148" spans="2:7" ht="17.100000000000001" customHeight="1" x14ac:dyDescent="0.25">
      <c r="B148" s="38"/>
      <c r="C148" s="65"/>
      <c r="D148" s="39"/>
      <c r="E148" s="40"/>
      <c r="F148" s="40"/>
      <c r="G148" s="41"/>
    </row>
    <row r="149" spans="2:7" ht="17.100000000000001" customHeight="1" x14ac:dyDescent="0.25">
      <c r="B149" s="38"/>
      <c r="C149" s="65"/>
      <c r="D149" s="39"/>
      <c r="E149" s="40"/>
      <c r="F149" s="40"/>
      <c r="G149" s="41"/>
    </row>
    <row r="150" spans="2:7" ht="17.100000000000001" customHeight="1" x14ac:dyDescent="0.25">
      <c r="B150" s="38"/>
      <c r="C150" s="65"/>
      <c r="D150" s="39"/>
      <c r="E150" s="40"/>
      <c r="F150" s="40"/>
      <c r="G150" s="41"/>
    </row>
    <row r="151" spans="2:7" ht="17.100000000000001" customHeight="1" x14ac:dyDescent="0.25">
      <c r="B151" s="38"/>
      <c r="C151" s="65"/>
      <c r="D151" s="39"/>
      <c r="E151" s="40"/>
      <c r="F151" s="40"/>
      <c r="G151" s="41"/>
    </row>
    <row r="152" spans="2:7" ht="17.100000000000001" customHeight="1" x14ac:dyDescent="0.25">
      <c r="B152" s="38"/>
      <c r="C152" s="65"/>
      <c r="D152" s="39"/>
      <c r="E152" s="40"/>
      <c r="F152" s="40"/>
      <c r="G152" s="41"/>
    </row>
    <row r="153" spans="2:7" ht="17.100000000000001" customHeight="1" x14ac:dyDescent="0.25">
      <c r="B153" s="38"/>
      <c r="C153" s="65"/>
      <c r="D153" s="39"/>
      <c r="E153" s="40"/>
      <c r="F153" s="40"/>
      <c r="G153" s="41"/>
    </row>
    <row r="154" spans="2:7" ht="17.100000000000001" customHeight="1" x14ac:dyDescent="0.25">
      <c r="B154" s="38"/>
      <c r="C154" s="65"/>
      <c r="D154" s="39"/>
      <c r="E154" s="40"/>
      <c r="F154" s="40"/>
      <c r="G154" s="41"/>
    </row>
    <row r="155" spans="2:7" ht="17.100000000000001" customHeight="1" x14ac:dyDescent="0.25">
      <c r="B155" s="38"/>
      <c r="C155" s="65"/>
      <c r="D155" s="39"/>
      <c r="E155" s="40"/>
      <c r="F155" s="40"/>
      <c r="G155" s="41"/>
    </row>
    <row r="156" spans="2:7" ht="17.100000000000001" customHeight="1" x14ac:dyDescent="0.25">
      <c r="B156" s="38"/>
      <c r="C156" s="65"/>
      <c r="D156" s="39"/>
      <c r="E156" s="40"/>
      <c r="F156" s="40"/>
      <c r="G156" s="41"/>
    </row>
    <row r="157" spans="2:7" ht="17.100000000000001" customHeight="1" x14ac:dyDescent="0.25">
      <c r="B157" s="38"/>
      <c r="C157" s="65"/>
      <c r="D157" s="39"/>
      <c r="E157" s="40"/>
      <c r="F157" s="40"/>
      <c r="G157" s="41"/>
    </row>
    <row r="158" spans="2:7" ht="17.100000000000001" customHeight="1" x14ac:dyDescent="0.25">
      <c r="B158" s="38"/>
      <c r="C158" s="65"/>
      <c r="D158" s="39"/>
      <c r="E158" s="40"/>
      <c r="F158" s="40"/>
      <c r="G158" s="41"/>
    </row>
    <row r="159" spans="2:7" ht="17.100000000000001" customHeight="1" x14ac:dyDescent="0.25">
      <c r="B159" s="38"/>
      <c r="C159" s="65"/>
      <c r="D159" s="39"/>
      <c r="E159" s="40"/>
      <c r="F159" s="40"/>
      <c r="G159" s="41"/>
    </row>
    <row r="161" spans="2:7" ht="21" customHeight="1" x14ac:dyDescent="0.25">
      <c r="B161" s="69" t="s">
        <v>50</v>
      </c>
      <c r="C161" s="70"/>
      <c r="D161" s="70"/>
      <c r="E161" s="70"/>
      <c r="F161" s="70"/>
      <c r="G161" s="71"/>
    </row>
    <row r="162" spans="2:7" ht="29.1" customHeight="1" x14ac:dyDescent="0.25">
      <c r="B162" s="34"/>
      <c r="C162" s="56"/>
      <c r="D162" s="35" t="s">
        <v>119</v>
      </c>
      <c r="E162" s="36" t="s">
        <v>120</v>
      </c>
      <c r="F162" s="36" t="s">
        <v>121</v>
      </c>
      <c r="G162" s="37" t="s">
        <v>122</v>
      </c>
    </row>
    <row r="163" spans="2:7" ht="17.100000000000001" customHeight="1" x14ac:dyDescent="0.25">
      <c r="B163" s="31"/>
      <c r="C163" s="63" t="s">
        <v>85</v>
      </c>
      <c r="D163" s="14">
        <v>31</v>
      </c>
      <c r="E163" s="20">
        <v>20.666666666666668</v>
      </c>
      <c r="F163" s="20">
        <v>20.666666666666668</v>
      </c>
      <c r="G163" s="21">
        <v>20.666666666666668</v>
      </c>
    </row>
    <row r="164" spans="2:7" ht="17.100000000000001" customHeight="1" x14ac:dyDescent="0.25">
      <c r="B164" s="32"/>
      <c r="C164" s="61" t="s">
        <v>86</v>
      </c>
      <c r="D164" s="22">
        <v>31</v>
      </c>
      <c r="E164" s="23">
        <v>20.666666666666668</v>
      </c>
      <c r="F164" s="23">
        <v>20.666666666666668</v>
      </c>
      <c r="G164" s="24">
        <v>41.333333333333336</v>
      </c>
    </row>
    <row r="165" spans="2:7" ht="17.100000000000001" customHeight="1" x14ac:dyDescent="0.25">
      <c r="B165" s="32"/>
      <c r="C165" s="61" t="s">
        <v>87</v>
      </c>
      <c r="D165" s="22">
        <v>23</v>
      </c>
      <c r="E165" s="23">
        <v>15.333333333333332</v>
      </c>
      <c r="F165" s="23">
        <v>15.333333333333332</v>
      </c>
      <c r="G165" s="24">
        <v>56.666666666666664</v>
      </c>
    </row>
    <row r="166" spans="2:7" ht="17.100000000000001" customHeight="1" x14ac:dyDescent="0.25">
      <c r="B166" s="32"/>
      <c r="C166" s="61" t="s">
        <v>88</v>
      </c>
      <c r="D166" s="22">
        <v>38</v>
      </c>
      <c r="E166" s="23">
        <v>25.333333333333336</v>
      </c>
      <c r="F166" s="23">
        <v>25.333333333333336</v>
      </c>
      <c r="G166" s="24">
        <v>82</v>
      </c>
    </row>
    <row r="167" spans="2:7" ht="17.100000000000001" customHeight="1" x14ac:dyDescent="0.25">
      <c r="B167" s="32"/>
      <c r="C167" s="61" t="s">
        <v>89</v>
      </c>
      <c r="D167" s="22">
        <v>27</v>
      </c>
      <c r="E167" s="23">
        <v>18</v>
      </c>
      <c r="F167" s="23">
        <v>18</v>
      </c>
      <c r="G167" s="24">
        <v>100</v>
      </c>
    </row>
    <row r="168" spans="2:7" ht="17.100000000000001" customHeight="1" x14ac:dyDescent="0.25">
      <c r="B168" s="33"/>
      <c r="C168" s="64" t="s">
        <v>118</v>
      </c>
      <c r="D168" s="17">
        <v>150</v>
      </c>
      <c r="E168" s="25">
        <v>100</v>
      </c>
      <c r="F168" s="25">
        <v>100</v>
      </c>
      <c r="G168" s="26"/>
    </row>
    <row r="169" spans="2:7" ht="17.100000000000001" customHeight="1" x14ac:dyDescent="0.25">
      <c r="B169" s="38"/>
      <c r="C169" s="65"/>
      <c r="D169" s="39"/>
      <c r="E169" s="40"/>
      <c r="F169" s="40"/>
      <c r="G169" s="41"/>
    </row>
    <row r="170" spans="2:7" ht="17.100000000000001" customHeight="1" x14ac:dyDescent="0.25">
      <c r="B170" s="38"/>
      <c r="C170" s="65"/>
      <c r="D170" s="39"/>
      <c r="E170" s="40"/>
      <c r="F170" s="40"/>
      <c r="G170" s="41"/>
    </row>
    <row r="171" spans="2:7" ht="17.100000000000001" customHeight="1" x14ac:dyDescent="0.25">
      <c r="B171" s="38"/>
      <c r="C171" s="65"/>
      <c r="D171" s="39"/>
      <c r="E171" s="40"/>
      <c r="F171" s="40"/>
      <c r="G171" s="41"/>
    </row>
    <row r="172" spans="2:7" ht="17.100000000000001" customHeight="1" x14ac:dyDescent="0.25">
      <c r="B172" s="38"/>
      <c r="C172" s="65"/>
      <c r="D172" s="39"/>
      <c r="E172" s="40"/>
      <c r="F172" s="40"/>
      <c r="G172" s="41"/>
    </row>
    <row r="173" spans="2:7" ht="17.100000000000001" customHeight="1" x14ac:dyDescent="0.25">
      <c r="B173" s="38"/>
      <c r="C173" s="65"/>
      <c r="D173" s="39"/>
      <c r="E173" s="40"/>
      <c r="F173" s="40"/>
      <c r="G173" s="41"/>
    </row>
    <row r="174" spans="2:7" ht="17.100000000000001" customHeight="1" x14ac:dyDescent="0.25">
      <c r="B174" s="38"/>
      <c r="C174" s="65"/>
      <c r="D174" s="39"/>
      <c r="E174" s="40"/>
      <c r="F174" s="40"/>
      <c r="G174" s="41"/>
    </row>
    <row r="175" spans="2:7" ht="17.100000000000001" customHeight="1" x14ac:dyDescent="0.25">
      <c r="B175" s="38"/>
      <c r="C175" s="65"/>
      <c r="D175" s="39"/>
      <c r="E175" s="40"/>
      <c r="F175" s="40"/>
      <c r="G175" s="41"/>
    </row>
    <row r="176" spans="2:7" ht="17.100000000000001" customHeight="1" x14ac:dyDescent="0.25">
      <c r="B176" s="38"/>
      <c r="C176" s="65"/>
      <c r="D176" s="39"/>
      <c r="E176" s="40"/>
      <c r="F176" s="40"/>
      <c r="G176" s="41"/>
    </row>
    <row r="177" spans="2:7" ht="17.100000000000001" customHeight="1" x14ac:dyDescent="0.25">
      <c r="B177" s="38"/>
      <c r="C177" s="65"/>
      <c r="D177" s="39"/>
      <c r="E177" s="40"/>
      <c r="F177" s="40"/>
      <c r="G177" s="41"/>
    </row>
    <row r="178" spans="2:7" ht="17.100000000000001" customHeight="1" x14ac:dyDescent="0.25">
      <c r="B178" s="38"/>
      <c r="C178" s="65"/>
      <c r="D178" s="39"/>
      <c r="E178" s="40"/>
      <c r="F178" s="40"/>
      <c r="G178" s="41"/>
    </row>
    <row r="179" spans="2:7" ht="17.100000000000001" customHeight="1" x14ac:dyDescent="0.25">
      <c r="B179" s="38"/>
      <c r="C179" s="65"/>
      <c r="D179" s="39"/>
      <c r="E179" s="40"/>
      <c r="F179" s="40"/>
      <c r="G179" s="41"/>
    </row>
    <row r="180" spans="2:7" ht="17.100000000000001" customHeight="1" x14ac:dyDescent="0.25">
      <c r="B180" s="38"/>
      <c r="C180" s="65"/>
      <c r="D180" s="39"/>
      <c r="E180" s="40"/>
      <c r="F180" s="40"/>
      <c r="G180" s="41"/>
    </row>
    <row r="181" spans="2:7" ht="17.100000000000001" customHeight="1" x14ac:dyDescent="0.25">
      <c r="B181" s="38"/>
      <c r="C181" s="65"/>
      <c r="D181" s="39"/>
      <c r="E181" s="40"/>
      <c r="F181" s="40"/>
      <c r="G181" s="41"/>
    </row>
    <row r="182" spans="2:7" ht="17.100000000000001" customHeight="1" x14ac:dyDescent="0.25">
      <c r="B182" s="38"/>
      <c r="C182" s="65"/>
      <c r="D182" s="39"/>
      <c r="E182" s="40"/>
      <c r="F182" s="40"/>
      <c r="G182" s="41"/>
    </row>
    <row r="183" spans="2:7" ht="17.100000000000001" customHeight="1" x14ac:dyDescent="0.25">
      <c r="B183" s="38"/>
      <c r="C183" s="65"/>
      <c r="D183" s="39"/>
      <c r="E183" s="40"/>
      <c r="F183" s="40"/>
      <c r="G183" s="41"/>
    </row>
    <row r="184" spans="2:7" ht="17.100000000000001" customHeight="1" x14ac:dyDescent="0.25">
      <c r="B184" s="38"/>
      <c r="C184" s="65"/>
      <c r="D184" s="39"/>
      <c r="E184" s="40"/>
      <c r="F184" s="40"/>
      <c r="G184" s="41"/>
    </row>
    <row r="185" spans="2:7" ht="17.100000000000001" customHeight="1" x14ac:dyDescent="0.25">
      <c r="B185" s="38"/>
      <c r="C185" s="65"/>
      <c r="D185" s="39"/>
      <c r="E185" s="40"/>
      <c r="F185" s="40"/>
      <c r="G185" s="41"/>
    </row>
    <row r="186" spans="2:7" ht="17.100000000000001" customHeight="1" x14ac:dyDescent="0.25">
      <c r="B186" s="38"/>
      <c r="C186" s="65"/>
      <c r="D186" s="39"/>
      <c r="E186" s="40"/>
      <c r="F186" s="40"/>
      <c r="G186" s="41"/>
    </row>
    <row r="187" spans="2:7" ht="17.100000000000001" customHeight="1" x14ac:dyDescent="0.25">
      <c r="B187" s="38"/>
      <c r="C187" s="65"/>
      <c r="D187" s="39"/>
      <c r="E187" s="40"/>
      <c r="F187" s="40"/>
      <c r="G187" s="41"/>
    </row>
    <row r="188" spans="2:7" ht="17.100000000000001" customHeight="1" x14ac:dyDescent="0.25">
      <c r="B188" s="38"/>
      <c r="C188" s="65"/>
      <c r="D188" s="39"/>
      <c r="E188" s="40"/>
      <c r="F188" s="40"/>
      <c r="G188" s="41"/>
    </row>
    <row r="190" spans="2:7" ht="21" customHeight="1" x14ac:dyDescent="0.25">
      <c r="B190" s="69" t="s">
        <v>51</v>
      </c>
      <c r="C190" s="70"/>
      <c r="D190" s="70"/>
      <c r="E190" s="70"/>
      <c r="F190" s="70"/>
      <c r="G190" s="71"/>
    </row>
    <row r="191" spans="2:7" ht="29.1" customHeight="1" x14ac:dyDescent="0.25">
      <c r="B191" s="34"/>
      <c r="C191" s="56"/>
      <c r="D191" s="35" t="s">
        <v>119</v>
      </c>
      <c r="E191" s="36" t="s">
        <v>120</v>
      </c>
      <c r="F191" s="36" t="s">
        <v>121</v>
      </c>
      <c r="G191" s="37" t="s">
        <v>122</v>
      </c>
    </row>
    <row r="192" spans="2:7" ht="17.100000000000001" customHeight="1" x14ac:dyDescent="0.25">
      <c r="B192" s="31"/>
      <c r="C192" s="61" t="s">
        <v>94</v>
      </c>
      <c r="D192" s="22">
        <v>21</v>
      </c>
      <c r="E192" s="23">
        <v>14.000000000000002</v>
      </c>
      <c r="F192" s="23">
        <v>14.000000000000002</v>
      </c>
      <c r="G192" s="21">
        <f>F192</f>
        <v>14.000000000000002</v>
      </c>
    </row>
    <row r="193" spans="2:12" ht="17.100000000000001" customHeight="1" x14ac:dyDescent="0.25">
      <c r="B193" s="32"/>
      <c r="C193" s="61" t="s">
        <v>91</v>
      </c>
      <c r="D193" s="22">
        <v>31</v>
      </c>
      <c r="E193" s="23">
        <v>20.666666666666668</v>
      </c>
      <c r="F193" s="23">
        <v>20.666666666666668</v>
      </c>
      <c r="G193" s="24">
        <f>F193+G192</f>
        <v>34.666666666666671</v>
      </c>
    </row>
    <row r="194" spans="2:12" ht="17.100000000000001" customHeight="1" x14ac:dyDescent="0.25">
      <c r="B194" s="32"/>
      <c r="C194" s="63" t="s">
        <v>90</v>
      </c>
      <c r="D194" s="14">
        <v>29</v>
      </c>
      <c r="E194" s="20">
        <v>19.333333333333332</v>
      </c>
      <c r="F194" s="20">
        <v>19.333333333333332</v>
      </c>
      <c r="G194" s="24">
        <f t="shared" ref="G194:G197" si="2">F194+G193</f>
        <v>54</v>
      </c>
    </row>
    <row r="195" spans="2:12" ht="17.100000000000001" customHeight="1" x14ac:dyDescent="0.25">
      <c r="B195" s="32"/>
      <c r="C195" s="61" t="s">
        <v>92</v>
      </c>
      <c r="D195" s="22">
        <v>31</v>
      </c>
      <c r="E195" s="23">
        <v>20.666666666666668</v>
      </c>
      <c r="F195" s="23">
        <v>20.666666666666668</v>
      </c>
      <c r="G195" s="24">
        <f t="shared" si="2"/>
        <v>74.666666666666671</v>
      </c>
    </row>
    <row r="196" spans="2:12" ht="17.100000000000001" customHeight="1" x14ac:dyDescent="0.25">
      <c r="B196" s="32"/>
      <c r="C196" s="61" t="s">
        <v>93</v>
      </c>
      <c r="D196" s="22">
        <v>24</v>
      </c>
      <c r="E196" s="23">
        <v>16</v>
      </c>
      <c r="F196" s="23">
        <v>16</v>
      </c>
      <c r="G196" s="24">
        <f t="shared" si="2"/>
        <v>90.666666666666671</v>
      </c>
    </row>
    <row r="197" spans="2:12" ht="17.100000000000001" customHeight="1" x14ac:dyDescent="0.25">
      <c r="B197" s="32"/>
      <c r="C197" s="61" t="s">
        <v>87</v>
      </c>
      <c r="D197" s="22">
        <v>14</v>
      </c>
      <c r="E197" s="23">
        <v>9.3333333333333339</v>
      </c>
      <c r="F197" s="23">
        <v>9.3333333333333339</v>
      </c>
      <c r="G197" s="24">
        <f t="shared" si="2"/>
        <v>100</v>
      </c>
      <c r="I197" s="6"/>
      <c r="J197" s="22"/>
      <c r="K197" s="23"/>
      <c r="L197" s="23"/>
    </row>
    <row r="198" spans="2:12" ht="17.100000000000001" customHeight="1" x14ac:dyDescent="0.25">
      <c r="B198" s="33"/>
      <c r="C198" s="64" t="s">
        <v>118</v>
      </c>
      <c r="D198" s="17">
        <v>150</v>
      </c>
      <c r="E198" s="25">
        <v>100</v>
      </c>
      <c r="F198" s="25">
        <v>100</v>
      </c>
      <c r="G198" s="26"/>
    </row>
    <row r="199" spans="2:12" ht="17.100000000000001" customHeight="1" x14ac:dyDescent="0.25">
      <c r="B199" s="38"/>
      <c r="C199" s="65"/>
      <c r="D199" s="39"/>
      <c r="E199" s="40"/>
      <c r="F199" s="40"/>
      <c r="G199" s="41"/>
    </row>
    <row r="200" spans="2:12" ht="17.100000000000001" customHeight="1" x14ac:dyDescent="0.25">
      <c r="B200" s="38"/>
      <c r="C200" s="65"/>
      <c r="D200" s="39"/>
      <c r="E200" s="40"/>
      <c r="F200" s="40"/>
      <c r="G200" s="41"/>
    </row>
    <row r="201" spans="2:12" ht="17.100000000000001" customHeight="1" x14ac:dyDescent="0.25">
      <c r="B201" s="38"/>
      <c r="C201" s="65"/>
      <c r="D201" s="39"/>
      <c r="E201" s="40"/>
      <c r="F201" s="40"/>
      <c r="G201" s="41"/>
    </row>
    <row r="202" spans="2:12" ht="17.100000000000001" customHeight="1" x14ac:dyDescent="0.25">
      <c r="B202" s="38"/>
      <c r="C202" s="65"/>
      <c r="D202" s="39"/>
      <c r="E202" s="40"/>
      <c r="F202" s="40"/>
      <c r="G202" s="41"/>
    </row>
    <row r="203" spans="2:12" ht="17.100000000000001" customHeight="1" x14ac:dyDescent="0.25">
      <c r="B203" s="38"/>
      <c r="C203" s="65"/>
      <c r="D203" s="39"/>
      <c r="E203" s="40"/>
      <c r="F203" s="40"/>
      <c r="G203" s="41"/>
    </row>
    <row r="204" spans="2:12" ht="17.100000000000001" customHeight="1" x14ac:dyDescent="0.25">
      <c r="B204" s="38"/>
      <c r="C204" s="65"/>
      <c r="D204" s="39"/>
      <c r="E204" s="40"/>
      <c r="F204" s="40"/>
      <c r="G204" s="41"/>
    </row>
    <row r="205" spans="2:12" ht="17.100000000000001" customHeight="1" x14ac:dyDescent="0.25">
      <c r="B205" s="38"/>
      <c r="C205" s="65"/>
      <c r="D205" s="39"/>
      <c r="E205" s="40"/>
      <c r="F205" s="40"/>
      <c r="G205" s="41"/>
    </row>
    <row r="206" spans="2:12" ht="17.100000000000001" customHeight="1" x14ac:dyDescent="0.25">
      <c r="B206" s="38"/>
      <c r="C206" s="65"/>
      <c r="D206" s="39"/>
      <c r="E206" s="40"/>
      <c r="F206" s="40"/>
      <c r="G206" s="41"/>
    </row>
    <row r="207" spans="2:12" ht="17.100000000000001" customHeight="1" x14ac:dyDescent="0.25">
      <c r="B207" s="38"/>
      <c r="C207" s="65"/>
      <c r="D207" s="39"/>
      <c r="E207" s="40"/>
      <c r="F207" s="40"/>
      <c r="G207" s="41"/>
    </row>
    <row r="208" spans="2:12" ht="17.100000000000001" customHeight="1" x14ac:dyDescent="0.25">
      <c r="B208" s="38"/>
      <c r="C208" s="65"/>
      <c r="D208" s="39"/>
      <c r="E208" s="40"/>
      <c r="F208" s="40"/>
      <c r="G208" s="41"/>
    </row>
    <row r="209" spans="2:7" ht="17.100000000000001" customHeight="1" x14ac:dyDescent="0.25">
      <c r="B209" s="38"/>
      <c r="C209" s="65"/>
      <c r="D209" s="39"/>
      <c r="E209" s="40"/>
      <c r="F209" s="40"/>
      <c r="G209" s="41"/>
    </row>
    <row r="210" spans="2:7" ht="17.100000000000001" customHeight="1" x14ac:dyDescent="0.25">
      <c r="B210" s="38"/>
      <c r="C210" s="65"/>
      <c r="D210" s="39"/>
      <c r="E210" s="40"/>
      <c r="F210" s="40"/>
      <c r="G210" s="41"/>
    </row>
    <row r="211" spans="2:7" ht="17.100000000000001" customHeight="1" x14ac:dyDescent="0.25">
      <c r="B211" s="38"/>
      <c r="C211" s="65"/>
      <c r="D211" s="39"/>
      <c r="E211" s="40"/>
      <c r="F211" s="40"/>
      <c r="G211" s="41"/>
    </row>
    <row r="212" spans="2:7" ht="17.100000000000001" customHeight="1" x14ac:dyDescent="0.25">
      <c r="B212" s="38"/>
      <c r="C212" s="65"/>
      <c r="D212" s="39"/>
      <c r="E212" s="40"/>
      <c r="F212" s="40"/>
      <c r="G212" s="41"/>
    </row>
    <row r="213" spans="2:7" ht="17.100000000000001" customHeight="1" x14ac:dyDescent="0.25">
      <c r="B213" s="38"/>
      <c r="C213" s="65"/>
      <c r="D213" s="39"/>
      <c r="E213" s="40"/>
      <c r="F213" s="40"/>
      <c r="G213" s="41"/>
    </row>
    <row r="214" spans="2:7" ht="17.100000000000001" customHeight="1" x14ac:dyDescent="0.25">
      <c r="B214" s="38"/>
      <c r="C214" s="65"/>
      <c r="D214" s="39"/>
      <c r="E214" s="40"/>
      <c r="F214" s="40"/>
      <c r="G214" s="41"/>
    </row>
    <row r="215" spans="2:7" ht="17.100000000000001" customHeight="1" x14ac:dyDescent="0.25">
      <c r="B215" s="38"/>
      <c r="C215" s="65"/>
      <c r="D215" s="39"/>
      <c r="E215" s="40"/>
      <c r="F215" s="40"/>
      <c r="G215" s="41"/>
    </row>
    <row r="216" spans="2:7" ht="17.100000000000001" customHeight="1" x14ac:dyDescent="0.25">
      <c r="B216" s="38"/>
      <c r="C216" s="65"/>
      <c r="D216" s="39"/>
      <c r="E216" s="40"/>
      <c r="F216" s="40"/>
      <c r="G216" s="41"/>
    </row>
    <row r="217" spans="2:7" ht="17.100000000000001" customHeight="1" x14ac:dyDescent="0.25">
      <c r="B217" s="38"/>
      <c r="C217" s="65"/>
      <c r="D217" s="39"/>
      <c r="E217" s="40"/>
      <c r="F217" s="40"/>
      <c r="G217" s="41"/>
    </row>
    <row r="218" spans="2:7" ht="17.100000000000001" customHeight="1" x14ac:dyDescent="0.25">
      <c r="B218" s="38"/>
      <c r="C218" s="65"/>
      <c r="D218" s="39"/>
      <c r="E218" s="40"/>
      <c r="F218" s="40"/>
      <c r="G218" s="41"/>
    </row>
    <row r="220" spans="2:7" ht="21" customHeight="1" x14ac:dyDescent="0.25">
      <c r="B220" s="69" t="s">
        <v>52</v>
      </c>
      <c r="C220" s="70"/>
      <c r="D220" s="70"/>
      <c r="E220" s="70"/>
      <c r="F220" s="70"/>
      <c r="G220" s="71"/>
    </row>
    <row r="221" spans="2:7" ht="29.1" customHeight="1" x14ac:dyDescent="0.25">
      <c r="B221" s="75"/>
      <c r="C221" s="76"/>
      <c r="D221" s="35" t="s">
        <v>119</v>
      </c>
      <c r="E221" s="36" t="s">
        <v>120</v>
      </c>
      <c r="F221" s="36" t="s">
        <v>121</v>
      </c>
      <c r="G221" s="37" t="s">
        <v>122</v>
      </c>
    </row>
    <row r="222" spans="2:7" ht="17.100000000000001" customHeight="1" x14ac:dyDescent="0.25">
      <c r="B222" s="27"/>
      <c r="C222" s="66" t="s">
        <v>95</v>
      </c>
      <c r="D222" s="28">
        <v>150</v>
      </c>
      <c r="E222" s="29">
        <v>100</v>
      </c>
      <c r="F222" s="29">
        <v>100</v>
      </c>
      <c r="G222" s="30">
        <v>100</v>
      </c>
    </row>
    <row r="223" spans="2:7" ht="17.100000000000001" customHeight="1" x14ac:dyDescent="0.25">
      <c r="B223" s="38"/>
      <c r="C223" s="65"/>
      <c r="D223" s="39"/>
      <c r="E223" s="40"/>
      <c r="F223" s="40"/>
      <c r="G223" s="41"/>
    </row>
    <row r="224" spans="2:7" ht="17.100000000000001" customHeight="1" x14ac:dyDescent="0.25">
      <c r="B224" s="38"/>
      <c r="C224" s="65"/>
      <c r="D224" s="39"/>
      <c r="E224" s="40"/>
      <c r="F224" s="40"/>
      <c r="G224" s="41"/>
    </row>
    <row r="225" spans="2:7" ht="17.100000000000001" customHeight="1" x14ac:dyDescent="0.25">
      <c r="B225" s="38"/>
      <c r="C225" s="65"/>
      <c r="D225" s="39"/>
      <c r="E225" s="40"/>
      <c r="F225" s="40"/>
      <c r="G225" s="41"/>
    </row>
    <row r="226" spans="2:7" ht="17.100000000000001" customHeight="1" x14ac:dyDescent="0.25">
      <c r="B226" s="38"/>
      <c r="C226" s="65"/>
      <c r="D226" s="39"/>
      <c r="E226" s="40"/>
      <c r="F226" s="40"/>
      <c r="G226" s="41"/>
    </row>
    <row r="227" spans="2:7" ht="17.100000000000001" customHeight="1" x14ac:dyDescent="0.25">
      <c r="B227" s="38"/>
      <c r="C227" s="65"/>
      <c r="D227" s="39"/>
      <c r="E227" s="40"/>
      <c r="F227" s="40"/>
      <c r="G227" s="41"/>
    </row>
    <row r="228" spans="2:7" ht="17.100000000000001" customHeight="1" x14ac:dyDescent="0.25">
      <c r="B228" s="38"/>
      <c r="C228" s="65"/>
      <c r="D228" s="39"/>
      <c r="E228" s="40"/>
      <c r="F228" s="40"/>
      <c r="G228" s="41"/>
    </row>
    <row r="229" spans="2:7" ht="17.100000000000001" customHeight="1" x14ac:dyDescent="0.25">
      <c r="B229" s="38"/>
      <c r="C229" s="65"/>
      <c r="D229" s="39"/>
      <c r="E229" s="40"/>
      <c r="F229" s="40"/>
      <c r="G229" s="41"/>
    </row>
    <row r="230" spans="2:7" ht="17.100000000000001" customHeight="1" x14ac:dyDescent="0.25">
      <c r="B230" s="38"/>
      <c r="C230" s="65"/>
      <c r="D230" s="39"/>
      <c r="E230" s="40"/>
      <c r="F230" s="40"/>
      <c r="G230" s="41"/>
    </row>
    <row r="231" spans="2:7" ht="17.100000000000001" customHeight="1" x14ac:dyDescent="0.25">
      <c r="B231" s="38"/>
      <c r="C231" s="65"/>
      <c r="D231" s="39"/>
      <c r="E231" s="40"/>
      <c r="F231" s="40"/>
      <c r="G231" s="41"/>
    </row>
    <row r="232" spans="2:7" ht="17.100000000000001" customHeight="1" x14ac:dyDescent="0.25">
      <c r="B232" s="38"/>
      <c r="C232" s="65"/>
      <c r="D232" s="39"/>
      <c r="E232" s="40"/>
      <c r="F232" s="40"/>
      <c r="G232" s="41"/>
    </row>
    <row r="233" spans="2:7" ht="17.100000000000001" customHeight="1" x14ac:dyDescent="0.25">
      <c r="B233" s="38"/>
      <c r="C233" s="65"/>
      <c r="D233" s="39"/>
      <c r="E233" s="40"/>
      <c r="F233" s="40"/>
      <c r="G233" s="41"/>
    </row>
    <row r="234" spans="2:7" ht="17.100000000000001" customHeight="1" x14ac:dyDescent="0.25">
      <c r="B234" s="38"/>
      <c r="C234" s="65"/>
      <c r="D234" s="39"/>
      <c r="E234" s="40"/>
      <c r="F234" s="40"/>
      <c r="G234" s="41"/>
    </row>
    <row r="235" spans="2:7" ht="17.100000000000001" customHeight="1" x14ac:dyDescent="0.25">
      <c r="B235" s="38"/>
      <c r="C235" s="65"/>
      <c r="D235" s="39"/>
      <c r="E235" s="40"/>
      <c r="F235" s="40"/>
      <c r="G235" s="41"/>
    </row>
    <row r="236" spans="2:7" ht="17.100000000000001" customHeight="1" x14ac:dyDescent="0.25">
      <c r="B236" s="38"/>
      <c r="C236" s="65"/>
      <c r="D236" s="39"/>
      <c r="E236" s="40"/>
      <c r="F236" s="40"/>
      <c r="G236" s="41"/>
    </row>
    <row r="237" spans="2:7" ht="17.100000000000001" customHeight="1" x14ac:dyDescent="0.25">
      <c r="B237" s="38"/>
      <c r="C237" s="65"/>
      <c r="D237" s="39"/>
      <c r="E237" s="40"/>
      <c r="F237" s="40"/>
      <c r="G237" s="41"/>
    </row>
    <row r="238" spans="2:7" ht="17.100000000000001" customHeight="1" x14ac:dyDescent="0.25">
      <c r="B238" s="38"/>
      <c r="C238" s="65"/>
      <c r="D238" s="39"/>
      <c r="E238" s="40"/>
      <c r="F238" s="40"/>
      <c r="G238" s="41"/>
    </row>
    <row r="239" spans="2:7" ht="17.100000000000001" customHeight="1" x14ac:dyDescent="0.25">
      <c r="B239" s="38"/>
      <c r="C239" s="65"/>
      <c r="D239" s="39"/>
      <c r="E239" s="40"/>
      <c r="F239" s="40"/>
      <c r="G239" s="41"/>
    </row>
    <row r="240" spans="2:7" ht="17.100000000000001" customHeight="1" x14ac:dyDescent="0.25">
      <c r="B240" s="38"/>
      <c r="C240" s="65"/>
      <c r="D240" s="39"/>
      <c r="E240" s="40"/>
      <c r="F240" s="40"/>
      <c r="G240" s="41"/>
    </row>
    <row r="241" spans="2:7" ht="17.100000000000001" customHeight="1" x14ac:dyDescent="0.25">
      <c r="B241" s="38"/>
      <c r="C241" s="65"/>
      <c r="D241" s="39"/>
      <c r="E241" s="40"/>
      <c r="F241" s="40"/>
      <c r="G241" s="41"/>
    </row>
    <row r="242" spans="2:7" ht="17.100000000000001" customHeight="1" x14ac:dyDescent="0.25">
      <c r="B242" s="38"/>
      <c r="C242" s="65"/>
      <c r="D242" s="39"/>
      <c r="E242" s="40"/>
      <c r="F242" s="40"/>
      <c r="G242" s="41"/>
    </row>
    <row r="244" spans="2:7" ht="36" customHeight="1" x14ac:dyDescent="0.25">
      <c r="B244" s="69" t="s">
        <v>53</v>
      </c>
      <c r="C244" s="70"/>
      <c r="D244" s="70"/>
      <c r="E244" s="70"/>
      <c r="F244" s="70"/>
      <c r="G244" s="71"/>
    </row>
    <row r="245" spans="2:7" ht="29.1" customHeight="1" x14ac:dyDescent="0.25">
      <c r="B245" s="34"/>
      <c r="C245" s="56"/>
      <c r="D245" s="35" t="s">
        <v>119</v>
      </c>
      <c r="E245" s="36" t="s">
        <v>120</v>
      </c>
      <c r="F245" s="36" t="s">
        <v>121</v>
      </c>
      <c r="G245" s="37" t="s">
        <v>122</v>
      </c>
    </row>
    <row r="246" spans="2:7" ht="17.100000000000001" customHeight="1" x14ac:dyDescent="0.25">
      <c r="B246" s="31"/>
      <c r="C246" s="63" t="s">
        <v>96</v>
      </c>
      <c r="D246" s="14">
        <v>1</v>
      </c>
      <c r="E246" s="20">
        <v>0.66666666666666674</v>
      </c>
      <c r="F246" s="20">
        <v>0.66666666666666674</v>
      </c>
      <c r="G246" s="21">
        <v>0.66666666666666674</v>
      </c>
    </row>
    <row r="247" spans="2:7" ht="17.100000000000001" customHeight="1" x14ac:dyDescent="0.25">
      <c r="B247" s="32"/>
      <c r="C247" s="61" t="s">
        <v>97</v>
      </c>
      <c r="D247" s="22">
        <v>65</v>
      </c>
      <c r="E247" s="23">
        <v>43.333333333333336</v>
      </c>
      <c r="F247" s="23">
        <v>43.333333333333336</v>
      </c>
      <c r="G247" s="24">
        <v>44</v>
      </c>
    </row>
    <row r="248" spans="2:7" ht="30" customHeight="1" x14ac:dyDescent="0.25">
      <c r="B248" s="32"/>
      <c r="C248" s="61" t="s">
        <v>98</v>
      </c>
      <c r="D248" s="22">
        <v>84</v>
      </c>
      <c r="E248" s="23">
        <v>56.000000000000007</v>
      </c>
      <c r="F248" s="23">
        <v>56.000000000000007</v>
      </c>
      <c r="G248" s="24">
        <v>100</v>
      </c>
    </row>
    <row r="249" spans="2:7" ht="17.100000000000001" customHeight="1" x14ac:dyDescent="0.25">
      <c r="B249" s="33"/>
      <c r="C249" s="64" t="s">
        <v>118</v>
      </c>
      <c r="D249" s="17">
        <v>150</v>
      </c>
      <c r="E249" s="25">
        <v>100</v>
      </c>
      <c r="F249" s="25">
        <v>100</v>
      </c>
      <c r="G249" s="26"/>
    </row>
    <row r="250" spans="2:7" ht="17.100000000000001" customHeight="1" x14ac:dyDescent="0.25">
      <c r="B250" s="38"/>
      <c r="C250" s="65"/>
      <c r="D250" s="39"/>
      <c r="E250" s="40"/>
      <c r="F250" s="40"/>
      <c r="G250" s="41"/>
    </row>
    <row r="251" spans="2:7" ht="17.100000000000001" customHeight="1" x14ac:dyDescent="0.25">
      <c r="B251" s="38"/>
      <c r="C251" s="65"/>
      <c r="D251" s="39"/>
      <c r="E251" s="40"/>
      <c r="F251" s="40"/>
      <c r="G251" s="41"/>
    </row>
    <row r="252" spans="2:7" ht="17.100000000000001" customHeight="1" x14ac:dyDescent="0.25">
      <c r="B252" s="38"/>
      <c r="C252" s="65"/>
      <c r="D252" s="39"/>
      <c r="E252" s="40"/>
      <c r="F252" s="40"/>
      <c r="G252" s="41"/>
    </row>
    <row r="253" spans="2:7" ht="17.100000000000001" customHeight="1" x14ac:dyDescent="0.25">
      <c r="B253" s="38"/>
      <c r="C253" s="65"/>
      <c r="D253" s="39"/>
      <c r="E253" s="40"/>
      <c r="F253" s="40"/>
      <c r="G253" s="41"/>
    </row>
    <row r="254" spans="2:7" ht="17.100000000000001" customHeight="1" x14ac:dyDescent="0.25">
      <c r="B254" s="38"/>
      <c r="C254" s="65"/>
      <c r="D254" s="39"/>
      <c r="E254" s="40"/>
      <c r="F254" s="40"/>
      <c r="G254" s="41"/>
    </row>
    <row r="255" spans="2:7" ht="17.100000000000001" customHeight="1" x14ac:dyDescent="0.25">
      <c r="B255" s="38"/>
      <c r="C255" s="65"/>
      <c r="D255" s="39"/>
      <c r="E255" s="40"/>
      <c r="F255" s="40"/>
      <c r="G255" s="41"/>
    </row>
    <row r="256" spans="2:7" ht="17.100000000000001" customHeight="1" x14ac:dyDescent="0.25">
      <c r="B256" s="38"/>
      <c r="C256" s="65"/>
      <c r="D256" s="39"/>
      <c r="E256" s="40"/>
      <c r="F256" s="40"/>
      <c r="G256" s="41"/>
    </row>
    <row r="257" spans="2:7" ht="17.100000000000001" customHeight="1" x14ac:dyDescent="0.25">
      <c r="B257" s="38"/>
      <c r="C257" s="65"/>
      <c r="D257" s="39"/>
      <c r="E257" s="40"/>
      <c r="F257" s="40"/>
      <c r="G257" s="41"/>
    </row>
    <row r="258" spans="2:7" ht="17.100000000000001" customHeight="1" x14ac:dyDescent="0.25">
      <c r="B258" s="38"/>
      <c r="C258" s="65"/>
      <c r="D258" s="39"/>
      <c r="E258" s="40"/>
      <c r="F258" s="40"/>
      <c r="G258" s="41"/>
    </row>
    <row r="259" spans="2:7" ht="17.100000000000001" customHeight="1" x14ac:dyDescent="0.25">
      <c r="B259" s="38"/>
      <c r="C259" s="65"/>
      <c r="D259" s="39"/>
      <c r="E259" s="40"/>
      <c r="F259" s="40"/>
      <c r="G259" s="41"/>
    </row>
    <row r="260" spans="2:7" ht="17.100000000000001" customHeight="1" x14ac:dyDescent="0.25">
      <c r="B260" s="38"/>
      <c r="C260" s="65"/>
      <c r="D260" s="39"/>
      <c r="E260" s="40"/>
      <c r="F260" s="40"/>
      <c r="G260" s="41"/>
    </row>
    <row r="261" spans="2:7" ht="17.100000000000001" customHeight="1" x14ac:dyDescent="0.25">
      <c r="B261" s="38"/>
      <c r="C261" s="65"/>
      <c r="D261" s="39"/>
      <c r="E261" s="40"/>
      <c r="F261" s="40"/>
      <c r="G261" s="41"/>
    </row>
    <row r="262" spans="2:7" ht="17.100000000000001" customHeight="1" x14ac:dyDescent="0.25">
      <c r="B262" s="38"/>
      <c r="C262" s="65"/>
      <c r="D262" s="39"/>
      <c r="E262" s="40"/>
      <c r="F262" s="40"/>
      <c r="G262" s="41"/>
    </row>
    <row r="263" spans="2:7" ht="17.100000000000001" customHeight="1" x14ac:dyDescent="0.25">
      <c r="B263" s="38"/>
      <c r="C263" s="65"/>
      <c r="D263" s="39"/>
      <c r="E263" s="40"/>
      <c r="F263" s="40"/>
      <c r="G263" s="41"/>
    </row>
    <row r="264" spans="2:7" ht="17.100000000000001" customHeight="1" x14ac:dyDescent="0.25">
      <c r="B264" s="38"/>
      <c r="C264" s="65"/>
      <c r="D264" s="39"/>
      <c r="E264" s="40"/>
      <c r="F264" s="40"/>
      <c r="G264" s="41"/>
    </row>
    <row r="265" spans="2:7" ht="17.100000000000001" customHeight="1" x14ac:dyDescent="0.25">
      <c r="B265" s="38"/>
      <c r="C265" s="65"/>
      <c r="D265" s="39"/>
      <c r="E265" s="40"/>
      <c r="F265" s="40"/>
      <c r="G265" s="41"/>
    </row>
    <row r="266" spans="2:7" ht="17.100000000000001" customHeight="1" x14ac:dyDescent="0.25">
      <c r="B266" s="38"/>
      <c r="C266" s="65"/>
      <c r="D266" s="39"/>
      <c r="E266" s="40"/>
      <c r="F266" s="40"/>
      <c r="G266" s="41"/>
    </row>
    <row r="267" spans="2:7" ht="17.100000000000001" customHeight="1" x14ac:dyDescent="0.25">
      <c r="B267" s="38"/>
      <c r="C267" s="65"/>
      <c r="D267" s="39"/>
      <c r="E267" s="40"/>
      <c r="F267" s="40"/>
      <c r="G267" s="41"/>
    </row>
    <row r="268" spans="2:7" ht="17.100000000000001" customHeight="1" x14ac:dyDescent="0.25">
      <c r="B268" s="38"/>
      <c r="C268" s="65"/>
      <c r="D268" s="39"/>
      <c r="E268" s="40"/>
      <c r="F268" s="40"/>
      <c r="G268" s="41"/>
    </row>
    <row r="269" spans="2:7" ht="17.100000000000001" customHeight="1" x14ac:dyDescent="0.25">
      <c r="B269" s="38"/>
      <c r="C269" s="65"/>
      <c r="D269" s="39"/>
      <c r="E269" s="40"/>
      <c r="F269" s="40"/>
      <c r="G269" s="41"/>
    </row>
    <row r="271" spans="2:7" ht="21" customHeight="1" x14ac:dyDescent="0.25">
      <c r="B271" s="69" t="s">
        <v>54</v>
      </c>
      <c r="C271" s="70"/>
      <c r="D271" s="70"/>
      <c r="E271" s="70"/>
      <c r="F271" s="70"/>
      <c r="G271" s="71"/>
    </row>
    <row r="272" spans="2:7" ht="17.100000000000001" customHeight="1" x14ac:dyDescent="0.25">
      <c r="B272" s="38"/>
      <c r="C272" s="65"/>
      <c r="D272" s="39"/>
      <c r="E272" s="40"/>
      <c r="F272" s="40"/>
      <c r="G272" s="41"/>
    </row>
    <row r="273" spans="2:7" ht="17.100000000000001" customHeight="1" x14ac:dyDescent="0.25">
      <c r="B273" s="38"/>
      <c r="C273" s="65"/>
      <c r="D273" s="39"/>
      <c r="E273" s="40"/>
      <c r="F273" s="40"/>
      <c r="G273" s="41"/>
    </row>
    <row r="274" spans="2:7" ht="17.100000000000001" customHeight="1" x14ac:dyDescent="0.25">
      <c r="B274" s="38"/>
      <c r="C274" s="65"/>
      <c r="D274" s="39"/>
      <c r="E274" s="40"/>
      <c r="F274" s="40"/>
      <c r="G274" s="41"/>
    </row>
    <row r="275" spans="2:7" ht="17.100000000000001" customHeight="1" x14ac:dyDescent="0.25">
      <c r="B275" s="42"/>
      <c r="C275" s="57"/>
      <c r="D275" s="35" t="s">
        <v>119</v>
      </c>
      <c r="E275" s="36" t="s">
        <v>120</v>
      </c>
      <c r="F275" s="36" t="s">
        <v>121</v>
      </c>
      <c r="G275" s="37" t="s">
        <v>122</v>
      </c>
    </row>
    <row r="276" spans="2:7" ht="17.100000000000001" customHeight="1" x14ac:dyDescent="0.25">
      <c r="B276" s="43"/>
      <c r="C276" s="59" t="s">
        <v>138</v>
      </c>
      <c r="D276" s="44">
        <v>54</v>
      </c>
      <c r="E276" s="45">
        <f>D276/D280*100</f>
        <v>13.740458015267176</v>
      </c>
      <c r="F276" s="45">
        <f>E276</f>
        <v>13.740458015267176</v>
      </c>
      <c r="G276" s="46">
        <f>F276</f>
        <v>13.740458015267176</v>
      </c>
    </row>
    <row r="277" spans="2:7" ht="17.100000000000001" customHeight="1" x14ac:dyDescent="0.25">
      <c r="B277" s="47"/>
      <c r="C277" s="59" t="s">
        <v>99</v>
      </c>
      <c r="D277" s="48">
        <v>148</v>
      </c>
      <c r="E277" s="45">
        <f>D277/D280*100</f>
        <v>37.659033078880405</v>
      </c>
      <c r="F277" s="45">
        <f t="shared" ref="F277:F279" si="3">E277</f>
        <v>37.659033078880405</v>
      </c>
      <c r="G277" s="49">
        <f>F277+G276</f>
        <v>51.399491094147578</v>
      </c>
    </row>
    <row r="278" spans="2:7" ht="17.100000000000001" customHeight="1" x14ac:dyDescent="0.25">
      <c r="B278" s="47"/>
      <c r="C278" s="59" t="s">
        <v>139</v>
      </c>
      <c r="D278" s="50">
        <v>91</v>
      </c>
      <c r="E278" s="45">
        <f>D278/D280*100</f>
        <v>23.155216284987276</v>
      </c>
      <c r="F278" s="45">
        <f t="shared" si="3"/>
        <v>23.155216284987276</v>
      </c>
      <c r="G278" s="49">
        <f>F278+G277</f>
        <v>74.554707379134854</v>
      </c>
    </row>
    <row r="279" spans="2:7" ht="17.100000000000001" customHeight="1" x14ac:dyDescent="0.25">
      <c r="B279" s="47"/>
      <c r="C279" s="59" t="s">
        <v>100</v>
      </c>
      <c r="D279" s="50">
        <v>100</v>
      </c>
      <c r="E279" s="45">
        <f>D279/D280*100</f>
        <v>25.445292620865139</v>
      </c>
      <c r="F279" s="45">
        <f t="shared" si="3"/>
        <v>25.445292620865139</v>
      </c>
      <c r="G279" s="51">
        <f>F279+G278</f>
        <v>100</v>
      </c>
    </row>
    <row r="280" spans="2:7" ht="17.100000000000001" customHeight="1" x14ac:dyDescent="0.25">
      <c r="B280" s="52"/>
      <c r="C280" s="67" t="s">
        <v>118</v>
      </c>
      <c r="D280" s="53">
        <f>SUM(D276:D279)</f>
        <v>393</v>
      </c>
      <c r="E280" s="54">
        <v>100</v>
      </c>
      <c r="F280" s="54">
        <v>100</v>
      </c>
      <c r="G280" s="55"/>
    </row>
    <row r="281" spans="2:7" ht="17.100000000000001" customHeight="1" x14ac:dyDescent="0.25">
      <c r="B281" s="38"/>
      <c r="C281" s="65"/>
      <c r="D281" s="39"/>
      <c r="E281" s="40"/>
      <c r="F281" s="40"/>
      <c r="G281" s="41"/>
    </row>
    <row r="282" spans="2:7" ht="17.100000000000001" customHeight="1" x14ac:dyDescent="0.25">
      <c r="B282" s="38"/>
      <c r="C282" s="65"/>
      <c r="D282" s="39"/>
      <c r="E282" s="40"/>
      <c r="F282" s="40"/>
      <c r="G282" s="41"/>
    </row>
    <row r="283" spans="2:7" ht="17.100000000000001" customHeight="1" x14ac:dyDescent="0.25">
      <c r="B283" s="38"/>
      <c r="C283" s="65"/>
      <c r="D283" s="39"/>
      <c r="E283" s="40"/>
      <c r="F283" s="40"/>
      <c r="G283" s="41"/>
    </row>
    <row r="284" spans="2:7" ht="17.100000000000001" customHeight="1" x14ac:dyDescent="0.25">
      <c r="B284" s="38"/>
      <c r="C284" s="65"/>
      <c r="D284" s="39"/>
      <c r="E284" s="40"/>
      <c r="F284" s="40"/>
      <c r="G284" s="41"/>
    </row>
    <row r="285" spans="2:7" ht="17.100000000000001" customHeight="1" x14ac:dyDescent="0.25">
      <c r="B285" s="38"/>
      <c r="C285" s="65"/>
      <c r="D285" s="39"/>
      <c r="E285" s="40"/>
      <c r="F285" s="40"/>
      <c r="G285" s="41"/>
    </row>
    <row r="286" spans="2:7" ht="17.100000000000001" customHeight="1" x14ac:dyDescent="0.25">
      <c r="B286" s="38"/>
      <c r="C286" s="65"/>
      <c r="D286" s="39"/>
      <c r="E286" s="40"/>
      <c r="F286" s="40"/>
      <c r="G286" s="41"/>
    </row>
    <row r="287" spans="2:7" ht="17.100000000000001" customHeight="1" x14ac:dyDescent="0.25">
      <c r="B287" s="38"/>
      <c r="C287" s="65"/>
      <c r="D287" s="39"/>
      <c r="E287" s="40"/>
      <c r="F287" s="40"/>
      <c r="G287" s="41"/>
    </row>
    <row r="288" spans="2:7" ht="17.100000000000001" customHeight="1" x14ac:dyDescent="0.25">
      <c r="B288" s="38"/>
      <c r="C288" s="65"/>
      <c r="D288" s="39"/>
      <c r="E288" s="40"/>
      <c r="F288" s="40"/>
      <c r="G288" s="41"/>
    </row>
    <row r="289" spans="2:7" ht="17.100000000000001" customHeight="1" x14ac:dyDescent="0.25">
      <c r="B289" s="38"/>
      <c r="C289" s="65"/>
      <c r="D289" s="39"/>
      <c r="E289" s="40"/>
      <c r="F289" s="40"/>
      <c r="G289" s="41"/>
    </row>
    <row r="290" spans="2:7" ht="17.100000000000001" customHeight="1" x14ac:dyDescent="0.25">
      <c r="B290" s="38"/>
      <c r="C290" s="65"/>
      <c r="D290" s="39"/>
      <c r="E290" s="40"/>
      <c r="F290" s="40"/>
      <c r="G290" s="41"/>
    </row>
    <row r="291" spans="2:7" ht="17.100000000000001" customHeight="1" x14ac:dyDescent="0.25">
      <c r="B291" s="38"/>
      <c r="C291" s="65"/>
      <c r="D291" s="39"/>
      <c r="E291" s="40"/>
      <c r="F291" s="40"/>
      <c r="G291" s="41"/>
    </row>
    <row r="292" spans="2:7" ht="17.100000000000001" customHeight="1" x14ac:dyDescent="0.25">
      <c r="B292" s="38"/>
      <c r="C292" s="65"/>
      <c r="D292" s="39"/>
      <c r="E292" s="40"/>
      <c r="F292" s="40"/>
      <c r="G292" s="41"/>
    </row>
    <row r="293" spans="2:7" ht="17.100000000000001" customHeight="1" x14ac:dyDescent="0.25">
      <c r="B293" s="38"/>
      <c r="C293" s="65"/>
      <c r="D293" s="39"/>
      <c r="E293" s="40"/>
      <c r="F293" s="40"/>
      <c r="G293" s="41"/>
    </row>
    <row r="294" spans="2:7" ht="17.100000000000001" customHeight="1" x14ac:dyDescent="0.25">
      <c r="B294" s="38"/>
      <c r="C294" s="65"/>
      <c r="D294" s="39"/>
      <c r="E294" s="40"/>
      <c r="F294" s="40"/>
      <c r="G294" s="41"/>
    </row>
    <row r="295" spans="2:7" ht="17.100000000000001" customHeight="1" x14ac:dyDescent="0.25">
      <c r="B295" s="38"/>
      <c r="C295" s="65"/>
      <c r="D295" s="39"/>
      <c r="E295" s="40"/>
      <c r="F295" s="40"/>
      <c r="G295" s="41"/>
    </row>
    <row r="296" spans="2:7" ht="17.100000000000001" customHeight="1" x14ac:dyDescent="0.25">
      <c r="B296" s="38"/>
      <c r="C296" s="65"/>
      <c r="D296" s="39"/>
      <c r="E296" s="40"/>
      <c r="F296" s="40"/>
      <c r="G296" s="41"/>
    </row>
    <row r="297" spans="2:7" ht="17.100000000000001" customHeight="1" x14ac:dyDescent="0.25">
      <c r="B297" s="38"/>
      <c r="C297" s="65"/>
      <c r="D297" s="39"/>
      <c r="E297" s="40"/>
      <c r="F297" s="40"/>
      <c r="G297" s="41"/>
    </row>
    <row r="298" spans="2:7" ht="17.100000000000001" customHeight="1" x14ac:dyDescent="0.25">
      <c r="B298" s="38"/>
      <c r="C298" s="65"/>
      <c r="D298" s="39"/>
      <c r="E298" s="40"/>
      <c r="F298" s="40"/>
      <c r="G298" s="41"/>
    </row>
    <row r="299" spans="2:7" ht="17.100000000000001" customHeight="1" x14ac:dyDescent="0.25">
      <c r="B299" s="38"/>
      <c r="C299" s="65"/>
      <c r="D299" s="39"/>
      <c r="E299" s="40"/>
      <c r="F299" s="40"/>
      <c r="G299" s="41"/>
    </row>
    <row r="300" spans="2:7" ht="17.100000000000001" customHeight="1" x14ac:dyDescent="0.25">
      <c r="B300" s="38"/>
      <c r="C300" s="65"/>
      <c r="D300" s="39"/>
      <c r="E300" s="40"/>
      <c r="F300" s="40"/>
      <c r="G300" s="41"/>
    </row>
    <row r="301" spans="2:7" ht="17.100000000000001" customHeight="1" x14ac:dyDescent="0.25">
      <c r="B301" s="38"/>
      <c r="C301" s="65"/>
      <c r="D301" s="39"/>
      <c r="E301" s="40"/>
      <c r="F301" s="40"/>
      <c r="G301" s="41"/>
    </row>
    <row r="302" spans="2:7" ht="17.100000000000001" customHeight="1" x14ac:dyDescent="0.25">
      <c r="B302" s="38"/>
      <c r="C302" s="65"/>
      <c r="D302" s="39"/>
      <c r="E302" s="40"/>
      <c r="F302" s="40"/>
      <c r="G302" s="41"/>
    </row>
    <row r="303" spans="2:7" ht="17.100000000000001" customHeight="1" x14ac:dyDescent="0.25">
      <c r="B303" s="38"/>
      <c r="C303" s="65"/>
      <c r="D303" s="39"/>
      <c r="E303" s="40"/>
      <c r="F303" s="40"/>
      <c r="G303" s="41"/>
    </row>
    <row r="304" spans="2:7" ht="17.100000000000001" customHeight="1" x14ac:dyDescent="0.25">
      <c r="B304" s="38"/>
      <c r="C304" s="65"/>
      <c r="D304" s="39"/>
      <c r="E304" s="40"/>
      <c r="F304" s="40"/>
      <c r="G304" s="41"/>
    </row>
    <row r="305" spans="2:7" ht="17.100000000000001" customHeight="1" x14ac:dyDescent="0.25">
      <c r="B305" s="38"/>
      <c r="C305" s="65"/>
      <c r="D305" s="39"/>
      <c r="E305" s="40"/>
      <c r="F305" s="40"/>
      <c r="G305" s="41"/>
    </row>
    <row r="306" spans="2:7" ht="17.100000000000001" customHeight="1" x14ac:dyDescent="0.25">
      <c r="B306" s="38"/>
      <c r="C306" s="65"/>
      <c r="D306" s="39"/>
      <c r="E306" s="40"/>
      <c r="F306" s="40"/>
      <c r="G306" s="41"/>
    </row>
    <row r="307" spans="2:7" ht="17.100000000000001" customHeight="1" x14ac:dyDescent="0.25">
      <c r="B307" s="38"/>
      <c r="C307" s="65"/>
      <c r="D307" s="39"/>
      <c r="E307" s="40"/>
      <c r="F307" s="40"/>
      <c r="G307" s="41"/>
    </row>
    <row r="308" spans="2:7" ht="17.100000000000001" customHeight="1" x14ac:dyDescent="0.25">
      <c r="B308" s="38"/>
      <c r="C308" s="65"/>
      <c r="D308" s="39"/>
      <c r="E308" s="40"/>
      <c r="F308" s="40"/>
      <c r="G308" s="41"/>
    </row>
    <row r="309" spans="2:7" ht="17.100000000000001" customHeight="1" x14ac:dyDescent="0.25">
      <c r="B309" s="38"/>
      <c r="C309" s="65"/>
      <c r="D309" s="39"/>
      <c r="E309" s="40"/>
      <c r="F309" s="40"/>
      <c r="G309" s="41"/>
    </row>
    <row r="310" spans="2:7" ht="17.100000000000001" customHeight="1" x14ac:dyDescent="0.25">
      <c r="B310" s="38"/>
      <c r="C310" s="65"/>
      <c r="D310" s="39"/>
      <c r="E310" s="40"/>
      <c r="F310" s="40"/>
      <c r="G310" s="41"/>
    </row>
    <row r="311" spans="2:7" ht="17.100000000000001" customHeight="1" x14ac:dyDescent="0.25">
      <c r="B311" s="38"/>
      <c r="C311" s="65"/>
      <c r="D311" s="39"/>
      <c r="E311" s="40"/>
      <c r="F311" s="40"/>
      <c r="G311" s="41"/>
    </row>
    <row r="313" spans="2:7" ht="36" customHeight="1" x14ac:dyDescent="0.25">
      <c r="B313" s="69" t="s">
        <v>55</v>
      </c>
      <c r="C313" s="70"/>
      <c r="D313" s="70"/>
      <c r="E313" s="70"/>
      <c r="F313" s="70"/>
      <c r="G313" s="71"/>
    </row>
    <row r="314" spans="2:7" ht="17.100000000000001" customHeight="1" x14ac:dyDescent="0.25">
      <c r="B314" s="38"/>
      <c r="C314" s="65"/>
      <c r="D314" s="39"/>
      <c r="E314" s="40"/>
      <c r="F314" s="40"/>
      <c r="G314" s="41"/>
    </row>
    <row r="315" spans="2:7" ht="17.100000000000001" customHeight="1" x14ac:dyDescent="0.25">
      <c r="B315" s="38"/>
      <c r="C315" s="65"/>
      <c r="D315" s="39"/>
      <c r="E315" s="40"/>
      <c r="F315" s="40"/>
      <c r="G315" s="41"/>
    </row>
    <row r="316" spans="2:7" ht="17.100000000000001" customHeight="1" x14ac:dyDescent="0.25">
      <c r="B316" s="42"/>
      <c r="C316" s="57"/>
      <c r="D316" s="35" t="s">
        <v>119</v>
      </c>
      <c r="E316" s="36" t="s">
        <v>120</v>
      </c>
      <c r="F316" s="36" t="s">
        <v>121</v>
      </c>
      <c r="G316" s="37" t="s">
        <v>122</v>
      </c>
    </row>
    <row r="317" spans="2:7" ht="17.100000000000001" customHeight="1" x14ac:dyDescent="0.25">
      <c r="B317" s="43"/>
      <c r="C317" s="59" t="s">
        <v>135</v>
      </c>
      <c r="D317" s="44">
        <v>10</v>
      </c>
      <c r="E317" s="45">
        <f>D317/D321*100</f>
        <v>3.225806451612903</v>
      </c>
      <c r="F317" s="45">
        <f>E317</f>
        <v>3.225806451612903</v>
      </c>
      <c r="G317" s="46">
        <f>F317</f>
        <v>3.225806451612903</v>
      </c>
    </row>
    <row r="318" spans="2:7" ht="17.100000000000001" customHeight="1" x14ac:dyDescent="0.25">
      <c r="B318" s="47"/>
      <c r="C318" s="59" t="s">
        <v>136</v>
      </c>
      <c r="D318" s="48">
        <v>149</v>
      </c>
      <c r="E318" s="45">
        <f>D318/D321*100</f>
        <v>48.064516129032256</v>
      </c>
      <c r="F318" s="45">
        <f t="shared" ref="F318:F320" si="4">E318</f>
        <v>48.064516129032256</v>
      </c>
      <c r="G318" s="49">
        <f>F318+G317</f>
        <v>51.29032258064516</v>
      </c>
    </row>
    <row r="319" spans="2:7" ht="17.100000000000001" customHeight="1" x14ac:dyDescent="0.25">
      <c r="B319" s="47"/>
      <c r="C319" s="59" t="s">
        <v>137</v>
      </c>
      <c r="D319" s="50">
        <v>89</v>
      </c>
      <c r="E319" s="45">
        <f>D319/D321*100</f>
        <v>28.70967741935484</v>
      </c>
      <c r="F319" s="45">
        <f t="shared" si="4"/>
        <v>28.70967741935484</v>
      </c>
      <c r="G319" s="49">
        <f>F319+G318</f>
        <v>80</v>
      </c>
    </row>
    <row r="320" spans="2:7" ht="17.100000000000001" customHeight="1" x14ac:dyDescent="0.25">
      <c r="B320" s="47"/>
      <c r="C320" s="60" t="s">
        <v>101</v>
      </c>
      <c r="D320" s="50">
        <v>62</v>
      </c>
      <c r="E320" s="45">
        <f>D320/D321*100</f>
        <v>20</v>
      </c>
      <c r="F320" s="45">
        <f t="shared" si="4"/>
        <v>20</v>
      </c>
      <c r="G320" s="51">
        <f>F320+G319</f>
        <v>100</v>
      </c>
    </row>
    <row r="321" spans="2:7" ht="17.100000000000001" customHeight="1" x14ac:dyDescent="0.25">
      <c r="B321" s="52"/>
      <c r="C321" s="67" t="s">
        <v>118</v>
      </c>
      <c r="D321" s="53">
        <f>SUM(D317:D320)</f>
        <v>310</v>
      </c>
      <c r="E321" s="54">
        <v>100</v>
      </c>
      <c r="F321" s="54">
        <v>100</v>
      </c>
      <c r="G321" s="55"/>
    </row>
    <row r="322" spans="2:7" ht="17.100000000000001" customHeight="1" x14ac:dyDescent="0.25">
      <c r="B322" s="38"/>
      <c r="C322" s="65"/>
      <c r="D322" s="39"/>
      <c r="E322" s="40"/>
      <c r="F322" s="40"/>
      <c r="G322" s="41"/>
    </row>
    <row r="323" spans="2:7" ht="17.100000000000001" customHeight="1" x14ac:dyDescent="0.25">
      <c r="B323" s="38"/>
      <c r="C323" s="65"/>
      <c r="D323" s="39"/>
      <c r="E323" s="40"/>
      <c r="F323" s="40"/>
      <c r="G323" s="41"/>
    </row>
    <row r="324" spans="2:7" ht="17.100000000000001" customHeight="1" x14ac:dyDescent="0.25">
      <c r="B324" s="38"/>
      <c r="C324" s="65"/>
      <c r="D324" s="39"/>
      <c r="E324" s="40"/>
      <c r="F324" s="40"/>
      <c r="G324" s="41"/>
    </row>
    <row r="325" spans="2:7" ht="17.100000000000001" customHeight="1" x14ac:dyDescent="0.25">
      <c r="B325" s="38"/>
      <c r="C325" s="65"/>
      <c r="D325" s="39"/>
      <c r="E325" s="40"/>
      <c r="F325" s="40"/>
      <c r="G325" s="41"/>
    </row>
    <row r="326" spans="2:7" ht="17.100000000000001" customHeight="1" x14ac:dyDescent="0.25">
      <c r="B326" s="38"/>
      <c r="C326" s="65"/>
      <c r="D326" s="39"/>
      <c r="E326" s="40"/>
      <c r="F326" s="40"/>
      <c r="G326" s="41"/>
    </row>
    <row r="327" spans="2:7" ht="17.100000000000001" customHeight="1" x14ac:dyDescent="0.25">
      <c r="B327" s="38"/>
      <c r="C327" s="65"/>
      <c r="D327" s="39"/>
      <c r="E327" s="40"/>
      <c r="F327" s="40"/>
      <c r="G327" s="41"/>
    </row>
    <row r="328" spans="2:7" ht="17.100000000000001" customHeight="1" x14ac:dyDescent="0.25">
      <c r="B328" s="38"/>
      <c r="C328" s="65"/>
      <c r="D328" s="39"/>
      <c r="E328" s="40"/>
      <c r="F328" s="40"/>
      <c r="G328" s="41"/>
    </row>
    <row r="329" spans="2:7" ht="17.100000000000001" customHeight="1" x14ac:dyDescent="0.25">
      <c r="B329" s="38"/>
      <c r="C329" s="65"/>
      <c r="D329" s="39"/>
      <c r="E329" s="40"/>
      <c r="F329" s="40"/>
      <c r="G329" s="41"/>
    </row>
    <row r="330" spans="2:7" ht="17.100000000000001" customHeight="1" x14ac:dyDescent="0.25">
      <c r="B330" s="38"/>
      <c r="C330" s="65"/>
      <c r="D330" s="39"/>
      <c r="E330" s="40"/>
      <c r="F330" s="40"/>
      <c r="G330" s="41"/>
    </row>
    <row r="331" spans="2:7" ht="17.100000000000001" customHeight="1" x14ac:dyDescent="0.25">
      <c r="B331" s="38"/>
      <c r="C331" s="65"/>
      <c r="D331" s="39"/>
      <c r="E331" s="40"/>
      <c r="F331" s="40"/>
      <c r="G331" s="41"/>
    </row>
    <row r="332" spans="2:7" ht="17.100000000000001" customHeight="1" x14ac:dyDescent="0.25">
      <c r="B332" s="38"/>
      <c r="C332" s="65"/>
      <c r="D332" s="39"/>
      <c r="E332" s="40"/>
      <c r="F332" s="40"/>
      <c r="G332" s="41"/>
    </row>
    <row r="333" spans="2:7" ht="17.100000000000001" customHeight="1" x14ac:dyDescent="0.25">
      <c r="B333" s="38"/>
      <c r="C333" s="65"/>
      <c r="D333" s="39"/>
      <c r="E333" s="40"/>
      <c r="F333" s="40"/>
      <c r="G333" s="41"/>
    </row>
    <row r="334" spans="2:7" ht="17.100000000000001" customHeight="1" x14ac:dyDescent="0.25">
      <c r="B334" s="38"/>
      <c r="C334" s="65"/>
      <c r="D334" s="39"/>
      <c r="E334" s="40"/>
      <c r="F334" s="40"/>
      <c r="G334" s="41"/>
    </row>
    <row r="335" spans="2:7" ht="17.100000000000001" customHeight="1" x14ac:dyDescent="0.25">
      <c r="B335" s="38"/>
      <c r="C335" s="65"/>
      <c r="D335" s="39"/>
      <c r="E335" s="40"/>
      <c r="F335" s="40"/>
      <c r="G335" s="41"/>
    </row>
    <row r="336" spans="2:7" ht="17.100000000000001" customHeight="1" x14ac:dyDescent="0.25">
      <c r="B336" s="38"/>
      <c r="C336" s="65"/>
      <c r="D336" s="39"/>
      <c r="E336" s="40"/>
      <c r="F336" s="40"/>
      <c r="G336" s="41"/>
    </row>
    <row r="337" spans="2:7" ht="17.100000000000001" customHeight="1" x14ac:dyDescent="0.25">
      <c r="B337" s="38"/>
      <c r="C337" s="65"/>
      <c r="D337" s="39"/>
      <c r="E337" s="40"/>
      <c r="F337" s="40"/>
      <c r="G337" s="41"/>
    </row>
    <row r="338" spans="2:7" ht="17.100000000000001" customHeight="1" x14ac:dyDescent="0.25">
      <c r="B338" s="38"/>
      <c r="C338" s="65"/>
      <c r="D338" s="39"/>
      <c r="E338" s="40"/>
      <c r="F338" s="40"/>
      <c r="G338" s="41"/>
    </row>
    <row r="339" spans="2:7" ht="17.100000000000001" customHeight="1" x14ac:dyDescent="0.25">
      <c r="B339" s="38"/>
      <c r="C339" s="65"/>
      <c r="D339" s="39"/>
      <c r="E339" s="40"/>
      <c r="F339" s="40"/>
      <c r="G339" s="41"/>
    </row>
    <row r="340" spans="2:7" ht="17.100000000000001" customHeight="1" x14ac:dyDescent="0.25">
      <c r="B340" s="38"/>
      <c r="C340" s="65"/>
      <c r="D340" s="39"/>
      <c r="E340" s="40"/>
      <c r="F340" s="40"/>
      <c r="G340" s="41"/>
    </row>
    <row r="341" spans="2:7" ht="17.100000000000001" customHeight="1" x14ac:dyDescent="0.25">
      <c r="B341" s="38"/>
      <c r="C341" s="65"/>
      <c r="D341" s="39"/>
      <c r="E341" s="40"/>
      <c r="F341" s="40"/>
      <c r="G341" s="41"/>
    </row>
    <row r="342" spans="2:7" ht="17.100000000000001" customHeight="1" x14ac:dyDescent="0.25">
      <c r="B342" s="38"/>
      <c r="C342" s="65"/>
      <c r="D342" s="39"/>
      <c r="E342" s="40"/>
      <c r="F342" s="40"/>
      <c r="G342" s="41"/>
    </row>
    <row r="343" spans="2:7" ht="17.100000000000001" customHeight="1" x14ac:dyDescent="0.25">
      <c r="B343" s="38"/>
      <c r="C343" s="65"/>
      <c r="D343" s="39"/>
      <c r="E343" s="40"/>
      <c r="F343" s="40"/>
      <c r="G343" s="41"/>
    </row>
    <row r="344" spans="2:7" ht="17.100000000000001" customHeight="1" x14ac:dyDescent="0.25">
      <c r="B344" s="38"/>
      <c r="C344" s="65"/>
      <c r="D344" s="39"/>
      <c r="E344" s="40"/>
      <c r="F344" s="40"/>
      <c r="G344" s="41"/>
    </row>
    <row r="345" spans="2:7" ht="17.100000000000001" customHeight="1" x14ac:dyDescent="0.25">
      <c r="B345" s="38"/>
      <c r="C345" s="65"/>
      <c r="D345" s="39"/>
      <c r="E345" s="40"/>
      <c r="F345" s="40"/>
      <c r="G345" s="41"/>
    </row>
    <row r="346" spans="2:7" ht="17.100000000000001" customHeight="1" x14ac:dyDescent="0.25">
      <c r="B346" s="38"/>
      <c r="C346" s="65"/>
      <c r="D346" s="39"/>
      <c r="E346" s="40"/>
      <c r="F346" s="40"/>
      <c r="G346" s="41"/>
    </row>
    <row r="347" spans="2:7" ht="17.100000000000001" customHeight="1" x14ac:dyDescent="0.25">
      <c r="B347" s="38"/>
      <c r="C347" s="65"/>
      <c r="D347" s="39"/>
      <c r="E347" s="40"/>
      <c r="F347" s="40"/>
      <c r="G347" s="41"/>
    </row>
    <row r="348" spans="2:7" ht="17.100000000000001" customHeight="1" x14ac:dyDescent="0.25">
      <c r="B348" s="38"/>
      <c r="C348" s="65"/>
      <c r="D348" s="39"/>
      <c r="E348" s="40"/>
      <c r="F348" s="40"/>
      <c r="G348" s="41"/>
    </row>
    <row r="349" spans="2:7" ht="17.100000000000001" customHeight="1" x14ac:dyDescent="0.25">
      <c r="B349" s="38"/>
      <c r="C349" s="65"/>
      <c r="D349" s="39"/>
      <c r="E349" s="40"/>
      <c r="F349" s="40"/>
      <c r="G349" s="41"/>
    </row>
    <row r="350" spans="2:7" ht="17.100000000000001" customHeight="1" x14ac:dyDescent="0.25">
      <c r="B350" s="38"/>
      <c r="C350" s="65"/>
      <c r="D350" s="39"/>
      <c r="E350" s="40"/>
      <c r="F350" s="40"/>
      <c r="G350" s="41"/>
    </row>
    <row r="351" spans="2:7" ht="17.100000000000001" customHeight="1" x14ac:dyDescent="0.25">
      <c r="B351" s="38"/>
      <c r="C351" s="65"/>
      <c r="D351" s="39"/>
      <c r="E351" s="40"/>
      <c r="F351" s="40"/>
      <c r="G351" s="41"/>
    </row>
    <row r="352" spans="2:7" ht="17.100000000000001" customHeight="1" x14ac:dyDescent="0.25">
      <c r="B352" s="38"/>
      <c r="C352" s="65"/>
      <c r="D352" s="39"/>
      <c r="E352" s="40"/>
      <c r="F352" s="40"/>
      <c r="G352" s="41"/>
    </row>
    <row r="353" spans="2:7" ht="17.100000000000001" customHeight="1" x14ac:dyDescent="0.25">
      <c r="B353" s="38"/>
      <c r="C353" s="65"/>
      <c r="D353" s="39"/>
      <c r="E353" s="40"/>
      <c r="F353" s="40"/>
      <c r="G353" s="41"/>
    </row>
    <row r="355" spans="2:7" ht="54.95" customHeight="1" x14ac:dyDescent="0.25">
      <c r="B355" s="69" t="s">
        <v>56</v>
      </c>
      <c r="C355" s="70"/>
      <c r="D355" s="70"/>
      <c r="E355" s="70"/>
      <c r="F355" s="70"/>
      <c r="G355" s="71"/>
    </row>
    <row r="356" spans="2:7" ht="29.1" customHeight="1" x14ac:dyDescent="0.25">
      <c r="B356" s="34"/>
      <c r="C356" s="56"/>
      <c r="D356" s="35" t="s">
        <v>119</v>
      </c>
      <c r="E356" s="36" t="s">
        <v>120</v>
      </c>
      <c r="F356" s="36" t="s">
        <v>121</v>
      </c>
      <c r="G356" s="37" t="s">
        <v>122</v>
      </c>
    </row>
    <row r="357" spans="2:7" ht="17.100000000000001" customHeight="1" x14ac:dyDescent="0.25">
      <c r="B357" s="31"/>
      <c r="C357" s="63" t="s">
        <v>95</v>
      </c>
      <c r="D357" s="14">
        <v>148</v>
      </c>
      <c r="E357" s="20">
        <v>98.666666666666671</v>
      </c>
      <c r="F357" s="20">
        <v>98.666666666666671</v>
      </c>
      <c r="G357" s="21">
        <v>98.666666666666671</v>
      </c>
    </row>
    <row r="358" spans="2:7" ht="17.100000000000001" customHeight="1" x14ac:dyDescent="0.25">
      <c r="B358" s="32"/>
      <c r="C358" s="61" t="s">
        <v>102</v>
      </c>
      <c r="D358" s="22">
        <v>2</v>
      </c>
      <c r="E358" s="23">
        <v>1.3333333333333335</v>
      </c>
      <c r="F358" s="23">
        <v>1.3333333333333335</v>
      </c>
      <c r="G358" s="24">
        <v>100</v>
      </c>
    </row>
    <row r="359" spans="2:7" ht="17.100000000000001" customHeight="1" x14ac:dyDescent="0.25">
      <c r="B359" s="33"/>
      <c r="C359" s="64" t="s">
        <v>118</v>
      </c>
      <c r="D359" s="17">
        <v>150</v>
      </c>
      <c r="E359" s="25">
        <v>100</v>
      </c>
      <c r="F359" s="25">
        <v>100</v>
      </c>
      <c r="G359" s="26"/>
    </row>
    <row r="360" spans="2:7" ht="17.100000000000001" customHeight="1" x14ac:dyDescent="0.25">
      <c r="B360" s="38"/>
      <c r="C360" s="65"/>
      <c r="D360" s="39"/>
      <c r="E360" s="40"/>
      <c r="F360" s="40"/>
      <c r="G360" s="41"/>
    </row>
    <row r="361" spans="2:7" ht="17.100000000000001" customHeight="1" x14ac:dyDescent="0.25">
      <c r="B361" s="38"/>
      <c r="C361" s="65"/>
      <c r="D361" s="39"/>
      <c r="E361" s="40"/>
      <c r="F361" s="40"/>
      <c r="G361" s="41"/>
    </row>
    <row r="362" spans="2:7" ht="17.100000000000001" customHeight="1" x14ac:dyDescent="0.25">
      <c r="B362" s="38"/>
      <c r="C362" s="65"/>
      <c r="D362" s="39"/>
      <c r="E362" s="40"/>
      <c r="F362" s="40"/>
      <c r="G362" s="41"/>
    </row>
    <row r="363" spans="2:7" ht="17.100000000000001" customHeight="1" x14ac:dyDescent="0.25">
      <c r="B363" s="38"/>
      <c r="C363" s="65"/>
      <c r="D363" s="39"/>
      <c r="E363" s="40"/>
      <c r="F363" s="40"/>
      <c r="G363" s="41"/>
    </row>
    <row r="364" spans="2:7" ht="17.100000000000001" customHeight="1" x14ac:dyDescent="0.25">
      <c r="B364" s="38"/>
      <c r="C364" s="65"/>
      <c r="D364" s="39"/>
      <c r="E364" s="40"/>
      <c r="F364" s="40"/>
      <c r="G364" s="41"/>
    </row>
    <row r="365" spans="2:7" ht="17.100000000000001" customHeight="1" x14ac:dyDescent="0.25">
      <c r="B365" s="38"/>
      <c r="C365" s="65"/>
      <c r="D365" s="39"/>
      <c r="E365" s="40"/>
      <c r="F365" s="40"/>
      <c r="G365" s="41"/>
    </row>
    <row r="366" spans="2:7" ht="17.100000000000001" customHeight="1" x14ac:dyDescent="0.25">
      <c r="B366" s="38"/>
      <c r="C366" s="65"/>
      <c r="D366" s="39"/>
      <c r="E366" s="40"/>
      <c r="F366" s="40"/>
      <c r="G366" s="41"/>
    </row>
    <row r="367" spans="2:7" ht="17.100000000000001" customHeight="1" x14ac:dyDescent="0.25">
      <c r="B367" s="38"/>
      <c r="C367" s="65"/>
      <c r="D367" s="39"/>
      <c r="E367" s="40"/>
      <c r="F367" s="40"/>
      <c r="G367" s="41"/>
    </row>
    <row r="368" spans="2:7" ht="17.100000000000001" customHeight="1" x14ac:dyDescent="0.25">
      <c r="B368" s="38"/>
      <c r="C368" s="65"/>
      <c r="D368" s="39"/>
      <c r="E368" s="40"/>
      <c r="F368" s="40"/>
      <c r="G368" s="41"/>
    </row>
    <row r="369" spans="2:7" ht="17.100000000000001" customHeight="1" x14ac:dyDescent="0.25">
      <c r="B369" s="38"/>
      <c r="C369" s="65"/>
      <c r="D369" s="39"/>
      <c r="E369" s="40"/>
      <c r="F369" s="40"/>
      <c r="G369" s="41"/>
    </row>
    <row r="370" spans="2:7" ht="17.100000000000001" customHeight="1" x14ac:dyDescent="0.25">
      <c r="B370" s="38"/>
      <c r="C370" s="65"/>
      <c r="D370" s="39"/>
      <c r="E370" s="40"/>
      <c r="F370" s="40"/>
      <c r="G370" s="41"/>
    </row>
    <row r="371" spans="2:7" ht="17.100000000000001" customHeight="1" x14ac:dyDescent="0.25">
      <c r="B371" s="38"/>
      <c r="C371" s="65"/>
      <c r="D371" s="39"/>
      <c r="E371" s="40"/>
      <c r="F371" s="40"/>
      <c r="G371" s="41"/>
    </row>
    <row r="372" spans="2:7" ht="17.100000000000001" customHeight="1" x14ac:dyDescent="0.25">
      <c r="B372" s="38"/>
      <c r="C372" s="65"/>
      <c r="D372" s="39"/>
      <c r="E372" s="40"/>
      <c r="F372" s="40"/>
      <c r="G372" s="41"/>
    </row>
    <row r="373" spans="2:7" ht="17.100000000000001" customHeight="1" x14ac:dyDescent="0.25">
      <c r="B373" s="38"/>
      <c r="C373" s="65"/>
      <c r="D373" s="39"/>
      <c r="E373" s="40"/>
      <c r="F373" s="40"/>
      <c r="G373" s="41"/>
    </row>
    <row r="374" spans="2:7" ht="17.100000000000001" customHeight="1" x14ac:dyDescent="0.25">
      <c r="B374" s="38"/>
      <c r="C374" s="65"/>
      <c r="D374" s="39"/>
      <c r="E374" s="40"/>
      <c r="F374" s="40"/>
      <c r="G374" s="41"/>
    </row>
    <row r="375" spans="2:7" ht="17.100000000000001" customHeight="1" x14ac:dyDescent="0.25">
      <c r="B375" s="38"/>
      <c r="C375" s="65"/>
      <c r="D375" s="39"/>
      <c r="E375" s="40"/>
      <c r="F375" s="40"/>
      <c r="G375" s="41"/>
    </row>
    <row r="376" spans="2:7" ht="17.100000000000001" customHeight="1" x14ac:dyDescent="0.25">
      <c r="B376" s="38"/>
      <c r="C376" s="65"/>
      <c r="D376" s="39"/>
      <c r="E376" s="40"/>
      <c r="F376" s="40"/>
      <c r="G376" s="41"/>
    </row>
    <row r="377" spans="2:7" ht="17.100000000000001" customHeight="1" x14ac:dyDescent="0.25">
      <c r="B377" s="38"/>
      <c r="C377" s="65"/>
      <c r="D377" s="39"/>
      <c r="E377" s="40"/>
      <c r="F377" s="40"/>
      <c r="G377" s="41"/>
    </row>
    <row r="378" spans="2:7" ht="17.100000000000001" customHeight="1" x14ac:dyDescent="0.25">
      <c r="B378" s="38"/>
      <c r="C378" s="65"/>
      <c r="D378" s="39"/>
      <c r="E378" s="40"/>
      <c r="F378" s="40"/>
      <c r="G378" s="41"/>
    </row>
    <row r="379" spans="2:7" ht="17.100000000000001" customHeight="1" x14ac:dyDescent="0.25">
      <c r="B379" s="38"/>
      <c r="C379" s="65"/>
      <c r="D379" s="39"/>
      <c r="E379" s="40"/>
      <c r="F379" s="40"/>
      <c r="G379" s="41"/>
    </row>
    <row r="381" spans="2:7" ht="36" customHeight="1" x14ac:dyDescent="0.25">
      <c r="B381" s="69" t="s">
        <v>57</v>
      </c>
      <c r="C381" s="70"/>
      <c r="D381" s="70"/>
      <c r="E381" s="70"/>
      <c r="F381" s="70"/>
      <c r="G381" s="71"/>
    </row>
    <row r="382" spans="2:7" ht="17.100000000000001" customHeight="1" x14ac:dyDescent="0.25">
      <c r="B382" s="38"/>
      <c r="C382" s="65"/>
      <c r="D382" s="39"/>
      <c r="E382" s="40"/>
      <c r="F382" s="40"/>
      <c r="G382" s="41"/>
    </row>
    <row r="383" spans="2:7" ht="17.100000000000001" customHeight="1" x14ac:dyDescent="0.25">
      <c r="B383" s="38"/>
      <c r="C383" s="65"/>
      <c r="D383" s="39"/>
      <c r="E383" s="40"/>
      <c r="F383" s="40"/>
      <c r="G383" s="41"/>
    </row>
    <row r="384" spans="2:7" ht="17.100000000000001" customHeight="1" x14ac:dyDescent="0.25">
      <c r="B384" s="42"/>
      <c r="C384" s="57"/>
      <c r="D384" s="35" t="s">
        <v>119</v>
      </c>
      <c r="E384" s="36" t="s">
        <v>120</v>
      </c>
      <c r="F384" s="36" t="s">
        <v>121</v>
      </c>
      <c r="G384" s="37" t="s">
        <v>122</v>
      </c>
    </row>
    <row r="385" spans="2:7" ht="17.100000000000001" customHeight="1" x14ac:dyDescent="0.25">
      <c r="B385" s="43"/>
      <c r="C385" s="59" t="s">
        <v>103</v>
      </c>
      <c r="D385" s="44">
        <v>115</v>
      </c>
      <c r="E385" s="45">
        <f>D385/D388*100</f>
        <v>34.328358208955223</v>
      </c>
      <c r="F385" s="45">
        <f>E385</f>
        <v>34.328358208955223</v>
      </c>
      <c r="G385" s="46">
        <f>F385</f>
        <v>34.328358208955223</v>
      </c>
    </row>
    <row r="386" spans="2:7" ht="17.100000000000001" customHeight="1" x14ac:dyDescent="0.25">
      <c r="B386" s="47"/>
      <c r="C386" s="59" t="s">
        <v>105</v>
      </c>
      <c r="D386" s="48">
        <v>111</v>
      </c>
      <c r="E386" s="45">
        <f>D386/D388*100</f>
        <v>33.134328358208954</v>
      </c>
      <c r="F386" s="45">
        <f t="shared" ref="F386:F387" si="5">E386</f>
        <v>33.134328358208954</v>
      </c>
      <c r="G386" s="49">
        <f>F386+G385</f>
        <v>67.462686567164184</v>
      </c>
    </row>
    <row r="387" spans="2:7" ht="17.100000000000001" customHeight="1" x14ac:dyDescent="0.25">
      <c r="B387" s="47"/>
      <c r="C387" s="59" t="s">
        <v>104</v>
      </c>
      <c r="D387" s="50">
        <v>109</v>
      </c>
      <c r="E387" s="45">
        <f>D387/D388*100</f>
        <v>32.537313432835816</v>
      </c>
      <c r="F387" s="45">
        <f t="shared" si="5"/>
        <v>32.537313432835816</v>
      </c>
      <c r="G387" s="49">
        <f>F387+G386</f>
        <v>100</v>
      </c>
    </row>
    <row r="388" spans="2:7" ht="17.100000000000001" customHeight="1" x14ac:dyDescent="0.25">
      <c r="B388" s="52"/>
      <c r="C388" s="67" t="s">
        <v>118</v>
      </c>
      <c r="D388" s="53">
        <f>SUM(D385:D387)</f>
        <v>335</v>
      </c>
      <c r="E388" s="54">
        <v>100</v>
      </c>
      <c r="F388" s="54">
        <v>100</v>
      </c>
      <c r="G388" s="55"/>
    </row>
    <row r="389" spans="2:7" ht="17.100000000000001" customHeight="1" x14ac:dyDescent="0.25">
      <c r="B389" s="38"/>
      <c r="C389" s="65"/>
      <c r="D389" s="39"/>
      <c r="E389" s="40"/>
      <c r="F389" s="40"/>
      <c r="G389" s="41"/>
    </row>
    <row r="390" spans="2:7" ht="17.100000000000001" customHeight="1" x14ac:dyDescent="0.25">
      <c r="B390" s="38"/>
      <c r="C390" s="65"/>
      <c r="D390" s="39"/>
      <c r="E390" s="40"/>
      <c r="F390" s="40"/>
      <c r="G390" s="41"/>
    </row>
    <row r="391" spans="2:7" ht="17.100000000000001" customHeight="1" x14ac:dyDescent="0.25">
      <c r="B391" s="38"/>
      <c r="C391" s="65"/>
      <c r="D391" s="39"/>
      <c r="E391" s="40"/>
      <c r="F391" s="40"/>
      <c r="G391" s="41"/>
    </row>
    <row r="392" spans="2:7" ht="17.100000000000001" customHeight="1" x14ac:dyDescent="0.25">
      <c r="B392" s="38"/>
      <c r="C392" s="65"/>
      <c r="D392" s="39"/>
      <c r="E392" s="40"/>
      <c r="F392" s="40"/>
      <c r="G392" s="41"/>
    </row>
    <row r="393" spans="2:7" ht="17.100000000000001" customHeight="1" x14ac:dyDescent="0.25">
      <c r="B393" s="38"/>
      <c r="C393" s="65"/>
      <c r="D393" s="39"/>
      <c r="E393" s="40"/>
      <c r="F393" s="40"/>
      <c r="G393" s="41"/>
    </row>
    <row r="394" spans="2:7" ht="17.100000000000001" customHeight="1" x14ac:dyDescent="0.25">
      <c r="B394" s="38"/>
      <c r="C394" s="65"/>
      <c r="D394" s="39"/>
      <c r="E394" s="40"/>
      <c r="F394" s="40"/>
      <c r="G394" s="41"/>
    </row>
    <row r="395" spans="2:7" ht="17.100000000000001" customHeight="1" x14ac:dyDescent="0.25">
      <c r="B395" s="38"/>
      <c r="C395" s="65"/>
      <c r="D395" s="39"/>
      <c r="E395" s="40"/>
      <c r="F395" s="40"/>
      <c r="G395" s="41"/>
    </row>
    <row r="396" spans="2:7" ht="17.100000000000001" customHeight="1" x14ac:dyDescent="0.25">
      <c r="B396" s="38"/>
      <c r="C396" s="65"/>
      <c r="D396" s="39"/>
      <c r="E396" s="40"/>
      <c r="F396" s="40"/>
      <c r="G396" s="41"/>
    </row>
    <row r="397" spans="2:7" ht="17.100000000000001" customHeight="1" x14ac:dyDescent="0.25">
      <c r="B397" s="38"/>
      <c r="C397" s="65"/>
      <c r="D397" s="39"/>
      <c r="E397" s="40"/>
      <c r="F397" s="40"/>
      <c r="G397" s="41"/>
    </row>
    <row r="398" spans="2:7" ht="17.100000000000001" customHeight="1" x14ac:dyDescent="0.25">
      <c r="B398" s="38"/>
      <c r="C398" s="65"/>
      <c r="D398" s="39"/>
      <c r="E398" s="40"/>
      <c r="F398" s="40"/>
      <c r="G398" s="41"/>
    </row>
    <row r="399" spans="2:7" ht="17.100000000000001" customHeight="1" x14ac:dyDescent="0.25">
      <c r="B399" s="38"/>
      <c r="C399" s="65"/>
      <c r="D399" s="39"/>
      <c r="E399" s="40"/>
      <c r="F399" s="40"/>
      <c r="G399" s="41"/>
    </row>
    <row r="400" spans="2:7" ht="17.100000000000001" customHeight="1" x14ac:dyDescent="0.25">
      <c r="B400" s="38"/>
      <c r="C400" s="65"/>
      <c r="D400" s="39"/>
      <c r="E400" s="40"/>
      <c r="F400" s="40"/>
      <c r="G400" s="41"/>
    </row>
    <row r="401" spans="2:7" ht="17.100000000000001" customHeight="1" x14ac:dyDescent="0.25">
      <c r="B401" s="38"/>
      <c r="C401" s="65"/>
      <c r="D401" s="39"/>
      <c r="E401" s="40"/>
      <c r="F401" s="40"/>
      <c r="G401" s="41"/>
    </row>
    <row r="402" spans="2:7" ht="17.100000000000001" customHeight="1" x14ac:dyDescent="0.25">
      <c r="B402" s="38"/>
      <c r="C402" s="65"/>
      <c r="D402" s="39"/>
      <c r="E402" s="40"/>
      <c r="F402" s="40"/>
      <c r="G402" s="41"/>
    </row>
    <row r="403" spans="2:7" ht="17.100000000000001" customHeight="1" x14ac:dyDescent="0.25">
      <c r="B403" s="38"/>
      <c r="C403" s="65"/>
      <c r="D403" s="39"/>
      <c r="E403" s="40"/>
      <c r="F403" s="40"/>
      <c r="G403" s="41"/>
    </row>
    <row r="404" spans="2:7" ht="17.100000000000001" customHeight="1" x14ac:dyDescent="0.25">
      <c r="B404" s="38"/>
      <c r="C404" s="65"/>
      <c r="D404" s="39"/>
      <c r="E404" s="40"/>
      <c r="F404" s="40"/>
      <c r="G404" s="41"/>
    </row>
    <row r="405" spans="2:7" ht="17.100000000000001" customHeight="1" x14ac:dyDescent="0.25">
      <c r="B405" s="38"/>
      <c r="C405" s="65"/>
      <c r="D405" s="39"/>
      <c r="E405" s="40"/>
      <c r="F405" s="40"/>
      <c r="G405" s="41"/>
    </row>
    <row r="406" spans="2:7" ht="17.100000000000001" customHeight="1" x14ac:dyDescent="0.25">
      <c r="B406" s="38"/>
      <c r="C406" s="65"/>
      <c r="D406" s="39"/>
      <c r="E406" s="40"/>
      <c r="F406" s="40"/>
      <c r="G406" s="41"/>
    </row>
    <row r="407" spans="2:7" ht="17.100000000000001" customHeight="1" x14ac:dyDescent="0.25">
      <c r="B407" s="38"/>
      <c r="C407" s="65"/>
      <c r="D407" s="39"/>
      <c r="E407" s="40"/>
      <c r="F407" s="40"/>
      <c r="G407" s="41"/>
    </row>
    <row r="408" spans="2:7" ht="17.100000000000001" customHeight="1" x14ac:dyDescent="0.25">
      <c r="B408" s="38"/>
      <c r="C408" s="65"/>
      <c r="D408" s="39"/>
      <c r="E408" s="40"/>
      <c r="F408" s="40"/>
      <c r="G408" s="41"/>
    </row>
    <row r="409" spans="2:7" ht="17.100000000000001" customHeight="1" x14ac:dyDescent="0.25">
      <c r="B409" s="38"/>
      <c r="C409" s="65"/>
      <c r="D409" s="39"/>
      <c r="E409" s="40"/>
      <c r="F409" s="40"/>
      <c r="G409" s="41"/>
    </row>
    <row r="410" spans="2:7" ht="17.100000000000001" customHeight="1" x14ac:dyDescent="0.25">
      <c r="B410" s="38"/>
      <c r="C410" s="65"/>
      <c r="D410" s="39"/>
      <c r="E410" s="40"/>
      <c r="F410" s="40"/>
      <c r="G410" s="41"/>
    </row>
    <row r="411" spans="2:7" ht="17.100000000000001" customHeight="1" x14ac:dyDescent="0.25">
      <c r="B411" s="38"/>
      <c r="C411" s="65"/>
      <c r="D411" s="39"/>
      <c r="E411" s="40"/>
      <c r="F411" s="40"/>
      <c r="G411" s="41"/>
    </row>
    <row r="412" spans="2:7" ht="17.100000000000001" customHeight="1" x14ac:dyDescent="0.25">
      <c r="B412" s="38"/>
      <c r="C412" s="65"/>
      <c r="D412" s="39"/>
      <c r="E412" s="40"/>
      <c r="F412" s="40"/>
      <c r="G412" s="41"/>
    </row>
    <row r="413" spans="2:7" ht="17.100000000000001" customHeight="1" x14ac:dyDescent="0.25">
      <c r="B413" s="38"/>
      <c r="C413" s="65"/>
      <c r="D413" s="39"/>
      <c r="E413" s="40"/>
      <c r="F413" s="40"/>
      <c r="G413" s="41"/>
    </row>
    <row r="414" spans="2:7" ht="17.100000000000001" customHeight="1" x14ac:dyDescent="0.25">
      <c r="B414" s="38"/>
      <c r="C414" s="65"/>
      <c r="D414" s="39"/>
      <c r="E414" s="40"/>
      <c r="F414" s="40"/>
      <c r="G414" s="41"/>
    </row>
    <row r="415" spans="2:7" ht="17.100000000000001" customHeight="1" x14ac:dyDescent="0.25">
      <c r="B415" s="38"/>
      <c r="C415" s="65"/>
      <c r="D415" s="39"/>
      <c r="E415" s="40"/>
      <c r="F415" s="40"/>
      <c r="G415" s="41"/>
    </row>
    <row r="416" spans="2:7" ht="17.100000000000001" customHeight="1" x14ac:dyDescent="0.25">
      <c r="B416" s="38"/>
      <c r="C416" s="65"/>
      <c r="D416" s="39"/>
      <c r="E416" s="40"/>
      <c r="F416" s="40"/>
      <c r="G416" s="41"/>
    </row>
    <row r="417" spans="2:7" ht="17.100000000000001" customHeight="1" x14ac:dyDescent="0.25">
      <c r="B417" s="38"/>
      <c r="C417" s="65"/>
      <c r="D417" s="39"/>
      <c r="E417" s="40"/>
      <c r="F417" s="40"/>
      <c r="G417" s="41"/>
    </row>
    <row r="418" spans="2:7" ht="17.100000000000001" customHeight="1" x14ac:dyDescent="0.25">
      <c r="B418" s="38"/>
      <c r="C418" s="65"/>
      <c r="D418" s="39"/>
      <c r="E418" s="40"/>
      <c r="F418" s="40"/>
      <c r="G418" s="41"/>
    </row>
    <row r="419" spans="2:7" ht="17.100000000000001" customHeight="1" x14ac:dyDescent="0.25">
      <c r="B419" s="38"/>
      <c r="C419" s="65"/>
      <c r="D419" s="39"/>
      <c r="E419" s="40"/>
      <c r="F419" s="40"/>
      <c r="G419" s="41"/>
    </row>
    <row r="420" spans="2:7" ht="17.100000000000001" customHeight="1" x14ac:dyDescent="0.25">
      <c r="B420" s="38"/>
      <c r="C420" s="65"/>
      <c r="D420" s="39"/>
      <c r="E420" s="40"/>
      <c r="F420" s="40"/>
      <c r="G420" s="41"/>
    </row>
    <row r="422" spans="2:7" ht="36" customHeight="1" x14ac:dyDescent="0.25">
      <c r="B422" s="69" t="s">
        <v>58</v>
      </c>
      <c r="C422" s="70"/>
      <c r="D422" s="70"/>
      <c r="E422" s="70"/>
      <c r="F422" s="70"/>
      <c r="G422" s="71"/>
    </row>
    <row r="423" spans="2:7" ht="17.100000000000001" customHeight="1" x14ac:dyDescent="0.25">
      <c r="B423" s="38"/>
      <c r="C423" s="65"/>
      <c r="D423" s="39"/>
      <c r="E423" s="40"/>
      <c r="F423" s="40"/>
      <c r="G423" s="41"/>
    </row>
    <row r="424" spans="2:7" ht="17.100000000000001" customHeight="1" x14ac:dyDescent="0.25">
      <c r="B424" s="38"/>
      <c r="C424" s="65"/>
      <c r="D424" s="39"/>
      <c r="E424" s="40"/>
      <c r="F424" s="40"/>
      <c r="G424" s="41"/>
    </row>
    <row r="425" spans="2:7" ht="17.100000000000001" customHeight="1" x14ac:dyDescent="0.25">
      <c r="B425" s="42"/>
      <c r="C425" s="57"/>
      <c r="D425" s="35" t="s">
        <v>119</v>
      </c>
      <c r="E425" s="36" t="s">
        <v>120</v>
      </c>
      <c r="F425" s="36" t="s">
        <v>121</v>
      </c>
      <c r="G425" s="37" t="s">
        <v>122</v>
      </c>
    </row>
    <row r="426" spans="2:7" ht="17.100000000000001" customHeight="1" x14ac:dyDescent="0.25">
      <c r="B426" s="43"/>
      <c r="C426" s="83" t="s">
        <v>106</v>
      </c>
      <c r="D426" s="44">
        <v>65</v>
      </c>
      <c r="E426" s="45">
        <f>D426/D432*100</f>
        <v>26.859504132231404</v>
      </c>
      <c r="F426" s="45">
        <f>E426</f>
        <v>26.859504132231404</v>
      </c>
      <c r="G426" s="46">
        <f>F426</f>
        <v>26.859504132231404</v>
      </c>
    </row>
    <row r="427" spans="2:7" ht="17.100000000000001" customHeight="1" x14ac:dyDescent="0.25">
      <c r="B427" s="47"/>
      <c r="C427" s="83" t="s">
        <v>132</v>
      </c>
      <c r="D427" s="48">
        <v>64</v>
      </c>
      <c r="E427" s="45">
        <f>D427/D432*100</f>
        <v>26.446280991735538</v>
      </c>
      <c r="F427" s="45">
        <f t="shared" ref="F427:F431" si="6">E427</f>
        <v>26.446280991735538</v>
      </c>
      <c r="G427" s="49">
        <f>F427+G426</f>
        <v>53.305785123966942</v>
      </c>
    </row>
    <row r="428" spans="2:7" ht="17.100000000000001" customHeight="1" x14ac:dyDescent="0.25">
      <c r="B428" s="47"/>
      <c r="C428" s="83" t="s">
        <v>107</v>
      </c>
      <c r="D428" s="50">
        <v>63</v>
      </c>
      <c r="E428" s="45">
        <f>D428/D432*100</f>
        <v>26.033057851239672</v>
      </c>
      <c r="F428" s="45">
        <f t="shared" si="6"/>
        <v>26.033057851239672</v>
      </c>
      <c r="G428" s="49">
        <f>F428+G427</f>
        <v>79.338842975206617</v>
      </c>
    </row>
    <row r="429" spans="2:7" ht="17.100000000000001" customHeight="1" x14ac:dyDescent="0.25">
      <c r="B429" s="47"/>
      <c r="C429" s="83" t="s">
        <v>107</v>
      </c>
      <c r="D429" s="50">
        <v>9</v>
      </c>
      <c r="E429" s="45">
        <f>D429/D432*100</f>
        <v>3.71900826446281</v>
      </c>
      <c r="F429" s="45">
        <f t="shared" si="6"/>
        <v>3.71900826446281</v>
      </c>
      <c r="G429" s="51">
        <f>F429+G428</f>
        <v>83.057851239669432</v>
      </c>
    </row>
    <row r="430" spans="2:7" ht="17.100000000000001" customHeight="1" x14ac:dyDescent="0.25">
      <c r="B430" s="47"/>
      <c r="C430" s="84" t="s">
        <v>133</v>
      </c>
      <c r="D430" s="50">
        <v>36</v>
      </c>
      <c r="E430" s="45">
        <f>D430/D432*100</f>
        <v>14.87603305785124</v>
      </c>
      <c r="F430" s="45">
        <f t="shared" si="6"/>
        <v>14.87603305785124</v>
      </c>
      <c r="G430" s="51">
        <f>F430+G429</f>
        <v>97.933884297520677</v>
      </c>
    </row>
    <row r="431" spans="2:7" ht="17.100000000000001" customHeight="1" x14ac:dyDescent="0.25">
      <c r="B431"/>
      <c r="C431" s="84" t="s">
        <v>134</v>
      </c>
      <c r="D431" s="50">
        <v>5</v>
      </c>
      <c r="E431" s="45">
        <f>D431/D432*100</f>
        <v>2.0661157024793391</v>
      </c>
      <c r="F431" s="45">
        <f t="shared" si="6"/>
        <v>2.0661157024793391</v>
      </c>
      <c r="G431" s="51">
        <f t="shared" ref="G431" si="7">F431+G430</f>
        <v>100.00000000000001</v>
      </c>
    </row>
    <row r="432" spans="2:7" ht="17.100000000000001" customHeight="1" x14ac:dyDescent="0.25">
      <c r="B432" s="52"/>
      <c r="C432" s="67" t="s">
        <v>118</v>
      </c>
      <c r="D432" s="53">
        <f>SUM(D426:D431)</f>
        <v>242</v>
      </c>
      <c r="E432" s="54">
        <v>100</v>
      </c>
      <c r="F432" s="54">
        <v>100</v>
      </c>
      <c r="G432" s="55"/>
    </row>
    <row r="433" spans="2:7" ht="17.100000000000001" customHeight="1" x14ac:dyDescent="0.25">
      <c r="B433" s="38"/>
      <c r="C433" s="65"/>
      <c r="D433" s="39"/>
      <c r="E433" s="40"/>
      <c r="F433" s="40"/>
      <c r="G433" s="41"/>
    </row>
    <row r="434" spans="2:7" ht="17.100000000000001" customHeight="1" x14ac:dyDescent="0.25">
      <c r="B434" s="38"/>
      <c r="C434" s="65"/>
      <c r="D434" s="39"/>
      <c r="E434" s="40"/>
      <c r="F434" s="40"/>
      <c r="G434" s="41"/>
    </row>
    <row r="435" spans="2:7" ht="17.100000000000001" customHeight="1" x14ac:dyDescent="0.25">
      <c r="B435" s="38"/>
      <c r="C435" s="65"/>
      <c r="D435" s="39"/>
      <c r="E435" s="40"/>
      <c r="F435" s="40"/>
      <c r="G435" s="41"/>
    </row>
    <row r="436" spans="2:7" ht="17.100000000000001" customHeight="1" x14ac:dyDescent="0.25">
      <c r="B436" s="38"/>
      <c r="C436" s="65"/>
      <c r="D436" s="39"/>
      <c r="E436" s="40"/>
      <c r="F436" s="40"/>
      <c r="G436" s="41"/>
    </row>
    <row r="437" spans="2:7" ht="17.100000000000001" customHeight="1" x14ac:dyDescent="0.25">
      <c r="B437" s="38"/>
      <c r="C437" s="65"/>
      <c r="D437" s="39"/>
      <c r="E437" s="40"/>
      <c r="F437" s="40"/>
      <c r="G437" s="41"/>
    </row>
    <row r="438" spans="2:7" ht="17.100000000000001" customHeight="1" x14ac:dyDescent="0.25">
      <c r="B438" s="38"/>
      <c r="C438" s="65"/>
      <c r="D438" s="39"/>
      <c r="E438" s="40"/>
      <c r="F438" s="40"/>
      <c r="G438" s="41"/>
    </row>
    <row r="439" spans="2:7" ht="17.100000000000001" customHeight="1" x14ac:dyDescent="0.25">
      <c r="B439" s="38"/>
      <c r="C439" s="65"/>
      <c r="D439" s="39"/>
      <c r="E439" s="40"/>
      <c r="F439" s="40"/>
      <c r="G439" s="41"/>
    </row>
    <row r="440" spans="2:7" ht="17.100000000000001" customHeight="1" x14ac:dyDescent="0.25">
      <c r="B440" s="38"/>
      <c r="C440" s="65"/>
      <c r="D440" s="39"/>
      <c r="E440" s="40"/>
      <c r="F440" s="40"/>
      <c r="G440" s="41"/>
    </row>
    <row r="441" spans="2:7" ht="17.100000000000001" customHeight="1" x14ac:dyDescent="0.25">
      <c r="B441" s="38"/>
      <c r="C441" s="65"/>
      <c r="D441" s="39"/>
      <c r="E441" s="40"/>
      <c r="F441" s="40"/>
      <c r="G441" s="41"/>
    </row>
    <row r="442" spans="2:7" ht="17.100000000000001" customHeight="1" x14ac:dyDescent="0.25">
      <c r="B442" s="38"/>
      <c r="C442" s="65"/>
      <c r="D442" s="39"/>
      <c r="E442" s="40"/>
      <c r="F442" s="40"/>
      <c r="G442" s="41"/>
    </row>
    <row r="443" spans="2:7" ht="17.100000000000001" customHeight="1" x14ac:dyDescent="0.25">
      <c r="B443" s="38"/>
      <c r="C443" s="65"/>
      <c r="D443" s="39"/>
      <c r="E443" s="40"/>
      <c r="F443" s="40"/>
      <c r="G443" s="41"/>
    </row>
    <row r="444" spans="2:7" ht="17.100000000000001" customHeight="1" x14ac:dyDescent="0.25">
      <c r="B444" s="38"/>
      <c r="C444" s="65"/>
      <c r="D444" s="39"/>
      <c r="E444" s="40"/>
      <c r="F444" s="40"/>
      <c r="G444" s="41"/>
    </row>
    <row r="445" spans="2:7" ht="17.100000000000001" customHeight="1" x14ac:dyDescent="0.25">
      <c r="B445" s="38"/>
      <c r="C445" s="65"/>
      <c r="D445" s="39"/>
      <c r="E445" s="40"/>
      <c r="F445" s="40"/>
      <c r="G445" s="41"/>
    </row>
    <row r="446" spans="2:7" ht="17.100000000000001" customHeight="1" x14ac:dyDescent="0.25">
      <c r="B446" s="38"/>
      <c r="C446" s="65"/>
      <c r="D446" s="39"/>
      <c r="E446" s="40"/>
      <c r="F446" s="40"/>
      <c r="G446" s="41"/>
    </row>
    <row r="447" spans="2:7" ht="17.100000000000001" customHeight="1" x14ac:dyDescent="0.25">
      <c r="B447" s="38"/>
      <c r="C447" s="65"/>
      <c r="D447" s="39"/>
      <c r="E447" s="40"/>
      <c r="F447" s="40"/>
      <c r="G447" s="41"/>
    </row>
    <row r="448" spans="2:7" ht="17.100000000000001" customHeight="1" x14ac:dyDescent="0.25">
      <c r="B448" s="38"/>
      <c r="C448" s="65"/>
      <c r="D448" s="39"/>
      <c r="E448" s="40"/>
      <c r="F448" s="40"/>
      <c r="G448" s="41"/>
    </row>
    <row r="449" spans="2:7" ht="17.100000000000001" customHeight="1" x14ac:dyDescent="0.25">
      <c r="B449" s="38"/>
      <c r="C449" s="65"/>
      <c r="D449" s="39"/>
      <c r="E449" s="40"/>
      <c r="F449" s="40"/>
      <c r="G449" s="41"/>
    </row>
    <row r="450" spans="2:7" ht="17.100000000000001" customHeight="1" x14ac:dyDescent="0.25">
      <c r="B450" s="38"/>
      <c r="C450" s="65"/>
      <c r="D450" s="39"/>
      <c r="E450" s="40"/>
      <c r="F450" s="40"/>
      <c r="G450" s="41"/>
    </row>
    <row r="451" spans="2:7" ht="17.100000000000001" customHeight="1" x14ac:dyDescent="0.25">
      <c r="B451" s="38"/>
      <c r="C451" s="65"/>
      <c r="D451" s="39"/>
      <c r="E451" s="40"/>
      <c r="F451" s="40"/>
      <c r="G451" s="41"/>
    </row>
    <row r="452" spans="2:7" ht="17.100000000000001" customHeight="1" x14ac:dyDescent="0.25">
      <c r="B452" s="38"/>
      <c r="C452" s="65"/>
      <c r="D452" s="39"/>
      <c r="E452" s="40"/>
      <c r="F452" s="40"/>
      <c r="G452" s="41"/>
    </row>
    <row r="453" spans="2:7" ht="17.100000000000001" customHeight="1" x14ac:dyDescent="0.25">
      <c r="B453" s="38"/>
      <c r="C453" s="65"/>
      <c r="D453" s="39"/>
      <c r="E453" s="40"/>
      <c r="F453" s="40"/>
      <c r="G453" s="41"/>
    </row>
    <row r="454" spans="2:7" ht="17.100000000000001" customHeight="1" x14ac:dyDescent="0.25">
      <c r="B454" s="38"/>
      <c r="C454" s="65"/>
      <c r="D454" s="39"/>
      <c r="E454" s="40"/>
      <c r="F454" s="40"/>
      <c r="G454" s="41"/>
    </row>
    <row r="455" spans="2:7" ht="17.100000000000001" customHeight="1" x14ac:dyDescent="0.25">
      <c r="B455" s="38"/>
      <c r="C455" s="65"/>
      <c r="D455" s="39"/>
      <c r="E455" s="40"/>
      <c r="F455" s="40"/>
      <c r="G455" s="41"/>
    </row>
    <row r="456" spans="2:7" ht="17.100000000000001" customHeight="1" x14ac:dyDescent="0.25">
      <c r="B456" s="38"/>
      <c r="C456" s="65"/>
      <c r="D456" s="39"/>
      <c r="E456" s="40"/>
      <c r="F456" s="40"/>
      <c r="G456" s="41"/>
    </row>
    <row r="457" spans="2:7" ht="17.100000000000001" customHeight="1" x14ac:dyDescent="0.25">
      <c r="B457" s="38"/>
      <c r="C457" s="65"/>
      <c r="D457" s="39"/>
      <c r="E457" s="40"/>
      <c r="F457" s="40"/>
      <c r="G457" s="41"/>
    </row>
    <row r="459" spans="2:7" ht="21" customHeight="1" x14ac:dyDescent="0.25">
      <c r="B459" s="69" t="s">
        <v>59</v>
      </c>
      <c r="C459" s="70"/>
      <c r="D459" s="70"/>
      <c r="E459" s="70"/>
      <c r="F459" s="70"/>
      <c r="G459" s="71"/>
    </row>
    <row r="460" spans="2:7" ht="29.1" customHeight="1" x14ac:dyDescent="0.25">
      <c r="B460" s="34"/>
      <c r="C460" s="56"/>
      <c r="D460" s="35" t="s">
        <v>119</v>
      </c>
      <c r="E460" s="36" t="s">
        <v>120</v>
      </c>
      <c r="F460" s="36" t="s">
        <v>121</v>
      </c>
      <c r="G460" s="37" t="s">
        <v>122</v>
      </c>
    </row>
    <row r="461" spans="2:7" ht="17.100000000000001" customHeight="1" x14ac:dyDescent="0.25">
      <c r="B461" s="31"/>
      <c r="C461" s="63" t="s">
        <v>108</v>
      </c>
      <c r="D461" s="14">
        <v>43</v>
      </c>
      <c r="E461" s="20">
        <v>28.666666666666668</v>
      </c>
      <c r="F461" s="20">
        <v>28.666666666666668</v>
      </c>
      <c r="G461" s="21">
        <v>28.666666666666668</v>
      </c>
    </row>
    <row r="462" spans="2:7" ht="45.95" customHeight="1" x14ac:dyDescent="0.25">
      <c r="B462" s="32"/>
      <c r="C462" s="61" t="s">
        <v>109</v>
      </c>
      <c r="D462" s="22">
        <v>107</v>
      </c>
      <c r="E462" s="23">
        <v>71.333333333333343</v>
      </c>
      <c r="F462" s="23">
        <v>71.333333333333343</v>
      </c>
      <c r="G462" s="24">
        <v>100</v>
      </c>
    </row>
    <row r="463" spans="2:7" ht="17.100000000000001" customHeight="1" x14ac:dyDescent="0.25">
      <c r="B463" s="33"/>
      <c r="C463" s="64" t="s">
        <v>118</v>
      </c>
      <c r="D463" s="17">
        <v>150</v>
      </c>
      <c r="E463" s="25">
        <v>100</v>
      </c>
      <c r="F463" s="25">
        <v>100</v>
      </c>
      <c r="G463" s="26"/>
    </row>
    <row r="464" spans="2:7" ht="17.100000000000001" customHeight="1" x14ac:dyDescent="0.25">
      <c r="B464" s="38"/>
      <c r="C464" s="65"/>
      <c r="D464" s="39"/>
      <c r="E464" s="40"/>
      <c r="F464" s="40"/>
      <c r="G464" s="41"/>
    </row>
    <row r="465" spans="2:7" ht="17.100000000000001" customHeight="1" x14ac:dyDescent="0.25">
      <c r="B465" s="38"/>
      <c r="C465" s="65"/>
      <c r="D465" s="39"/>
      <c r="E465" s="40"/>
      <c r="F465" s="40"/>
      <c r="G465" s="41"/>
    </row>
    <row r="466" spans="2:7" ht="17.100000000000001" customHeight="1" x14ac:dyDescent="0.25">
      <c r="B466" s="38"/>
      <c r="C466" s="65"/>
      <c r="D466" s="39"/>
      <c r="E466" s="40"/>
      <c r="F466" s="40"/>
      <c r="G466" s="41"/>
    </row>
    <row r="467" spans="2:7" ht="17.100000000000001" customHeight="1" x14ac:dyDescent="0.25">
      <c r="B467" s="38"/>
      <c r="C467" s="65"/>
      <c r="D467" s="39"/>
      <c r="E467" s="40"/>
      <c r="F467" s="40"/>
      <c r="G467" s="41"/>
    </row>
    <row r="468" spans="2:7" ht="17.100000000000001" customHeight="1" x14ac:dyDescent="0.25">
      <c r="B468" s="38"/>
      <c r="C468" s="65"/>
      <c r="D468" s="39"/>
      <c r="E468" s="40"/>
      <c r="F468" s="40"/>
      <c r="G468" s="41"/>
    </row>
    <row r="469" spans="2:7" ht="17.100000000000001" customHeight="1" x14ac:dyDescent="0.25">
      <c r="B469" s="38"/>
      <c r="C469" s="65"/>
      <c r="D469" s="39"/>
      <c r="E469" s="40"/>
      <c r="F469" s="40"/>
      <c r="G469" s="41"/>
    </row>
    <row r="470" spans="2:7" ht="17.100000000000001" customHeight="1" x14ac:dyDescent="0.25">
      <c r="B470" s="38"/>
      <c r="C470" s="65"/>
      <c r="D470" s="39"/>
      <c r="E470" s="40"/>
      <c r="F470" s="40"/>
      <c r="G470" s="41"/>
    </row>
    <row r="471" spans="2:7" ht="17.100000000000001" customHeight="1" x14ac:dyDescent="0.25">
      <c r="B471" s="38"/>
      <c r="C471" s="65"/>
      <c r="D471" s="39"/>
      <c r="E471" s="40"/>
      <c r="F471" s="40"/>
      <c r="G471" s="41"/>
    </row>
    <row r="472" spans="2:7" ht="17.100000000000001" customHeight="1" x14ac:dyDescent="0.25">
      <c r="B472" s="38"/>
      <c r="C472" s="65"/>
      <c r="D472" s="39"/>
      <c r="E472" s="40"/>
      <c r="F472" s="40"/>
      <c r="G472" s="41"/>
    </row>
    <row r="473" spans="2:7" ht="17.100000000000001" customHeight="1" x14ac:dyDescent="0.25">
      <c r="B473" s="38"/>
      <c r="C473" s="65"/>
      <c r="D473" s="39"/>
      <c r="E473" s="40"/>
      <c r="F473" s="40"/>
      <c r="G473" s="41"/>
    </row>
    <row r="474" spans="2:7" ht="17.100000000000001" customHeight="1" x14ac:dyDescent="0.25">
      <c r="B474" s="38"/>
      <c r="C474" s="65"/>
      <c r="D474" s="39"/>
      <c r="E474" s="40"/>
      <c r="F474" s="40"/>
      <c r="G474" s="41"/>
    </row>
    <row r="475" spans="2:7" ht="17.100000000000001" customHeight="1" x14ac:dyDescent="0.25">
      <c r="B475" s="38"/>
      <c r="C475" s="65"/>
      <c r="D475" s="39"/>
      <c r="E475" s="40"/>
      <c r="F475" s="40"/>
      <c r="G475" s="41"/>
    </row>
    <row r="476" spans="2:7" ht="17.100000000000001" customHeight="1" x14ac:dyDescent="0.25">
      <c r="B476" s="38"/>
      <c r="C476" s="65"/>
      <c r="D476" s="39"/>
      <c r="E476" s="40"/>
      <c r="F476" s="40"/>
      <c r="G476" s="41"/>
    </row>
    <row r="477" spans="2:7" ht="17.100000000000001" customHeight="1" x14ac:dyDescent="0.25">
      <c r="B477" s="38"/>
      <c r="C477" s="65"/>
      <c r="D477" s="39"/>
      <c r="E477" s="40"/>
      <c r="F477" s="40"/>
      <c r="G477" s="41"/>
    </row>
    <row r="478" spans="2:7" ht="17.100000000000001" customHeight="1" x14ac:dyDescent="0.25">
      <c r="B478" s="38"/>
      <c r="C478" s="65"/>
      <c r="D478" s="39"/>
      <c r="E478" s="40"/>
      <c r="F478" s="40"/>
      <c r="G478" s="41"/>
    </row>
    <row r="479" spans="2:7" ht="17.100000000000001" customHeight="1" x14ac:dyDescent="0.25">
      <c r="B479" s="38"/>
      <c r="C479" s="65"/>
      <c r="D479" s="39"/>
      <c r="E479" s="40"/>
      <c r="F479" s="40"/>
      <c r="G479" s="41"/>
    </row>
    <row r="480" spans="2:7" ht="17.100000000000001" customHeight="1" x14ac:dyDescent="0.25">
      <c r="B480" s="38"/>
      <c r="C480" s="65"/>
      <c r="D480" s="39"/>
      <c r="E480" s="40"/>
      <c r="F480" s="40"/>
      <c r="G480" s="41"/>
    </row>
    <row r="481" spans="2:7" ht="17.100000000000001" customHeight="1" x14ac:dyDescent="0.25">
      <c r="B481" s="38"/>
      <c r="C481" s="65"/>
      <c r="D481" s="39"/>
      <c r="E481" s="40"/>
      <c r="F481" s="40"/>
      <c r="G481" s="41"/>
    </row>
    <row r="482" spans="2:7" ht="17.100000000000001" customHeight="1" x14ac:dyDescent="0.25">
      <c r="B482" s="38"/>
      <c r="C482" s="65"/>
      <c r="D482" s="39"/>
      <c r="E482" s="40"/>
      <c r="F482" s="40"/>
      <c r="G482" s="41"/>
    </row>
    <row r="483" spans="2:7" ht="17.100000000000001" customHeight="1" x14ac:dyDescent="0.25">
      <c r="B483" s="38"/>
      <c r="C483" s="65"/>
      <c r="D483" s="39"/>
      <c r="E483" s="40"/>
      <c r="F483" s="40"/>
      <c r="G483" s="41"/>
    </row>
    <row r="485" spans="2:7" ht="21" customHeight="1" x14ac:dyDescent="0.25">
      <c r="B485" s="69" t="s">
        <v>60</v>
      </c>
      <c r="C485" s="70"/>
      <c r="D485" s="70"/>
      <c r="E485" s="70"/>
      <c r="F485" s="70"/>
      <c r="G485" s="71"/>
    </row>
    <row r="486" spans="2:7" ht="17.100000000000001" customHeight="1" x14ac:dyDescent="0.25">
      <c r="B486" s="38"/>
      <c r="C486" s="65"/>
      <c r="D486" s="39"/>
      <c r="E486" s="40"/>
      <c r="F486" s="40"/>
      <c r="G486" s="41"/>
    </row>
    <row r="487" spans="2:7" ht="17.100000000000001" customHeight="1" x14ac:dyDescent="0.25">
      <c r="B487" s="38"/>
      <c r="C487" s="65"/>
      <c r="D487" s="39"/>
      <c r="E487" s="40"/>
      <c r="F487" s="40"/>
      <c r="G487" s="41"/>
    </row>
    <row r="488" spans="2:7" ht="17.100000000000001" customHeight="1" x14ac:dyDescent="0.25">
      <c r="B488" s="42"/>
      <c r="C488" s="57"/>
      <c r="D488" s="35" t="s">
        <v>119</v>
      </c>
      <c r="E488" s="36" t="s">
        <v>120</v>
      </c>
      <c r="F488" s="36" t="s">
        <v>121</v>
      </c>
      <c r="G488" s="37" t="s">
        <v>122</v>
      </c>
    </row>
    <row r="489" spans="2:7" ht="17.100000000000001" customHeight="1" x14ac:dyDescent="0.25">
      <c r="B489" s="43"/>
      <c r="C489" s="59" t="s">
        <v>127</v>
      </c>
      <c r="D489" s="44">
        <v>50</v>
      </c>
      <c r="E489" s="45">
        <f>D489/D495*100</f>
        <v>8.8652482269503547</v>
      </c>
      <c r="F489" s="45">
        <f>E489</f>
        <v>8.8652482269503547</v>
      </c>
      <c r="G489" s="46">
        <f>F489</f>
        <v>8.8652482269503547</v>
      </c>
    </row>
    <row r="490" spans="2:7" ht="17.100000000000001" customHeight="1" x14ac:dyDescent="0.25">
      <c r="B490" s="47"/>
      <c r="C490" s="59" t="s">
        <v>128</v>
      </c>
      <c r="D490" s="48">
        <v>72</v>
      </c>
      <c r="E490" s="45">
        <f>D490/D495*100</f>
        <v>12.76595744680851</v>
      </c>
      <c r="F490" s="45">
        <f t="shared" ref="F490:F494" si="8">E490</f>
        <v>12.76595744680851</v>
      </c>
      <c r="G490" s="49">
        <f>F490+G489</f>
        <v>21.631205673758863</v>
      </c>
    </row>
    <row r="491" spans="2:7" ht="17.100000000000001" customHeight="1" x14ac:dyDescent="0.25">
      <c r="B491" s="47"/>
      <c r="C491" s="59" t="s">
        <v>129</v>
      </c>
      <c r="D491" s="50">
        <v>109</v>
      </c>
      <c r="E491" s="45">
        <f>D491/D495*100</f>
        <v>19.326241134751772</v>
      </c>
      <c r="F491" s="45">
        <f t="shared" si="8"/>
        <v>19.326241134751772</v>
      </c>
      <c r="G491" s="49">
        <f>F491+G490</f>
        <v>40.957446808510639</v>
      </c>
    </row>
    <row r="492" spans="2:7" ht="17.100000000000001" customHeight="1" x14ac:dyDescent="0.25">
      <c r="B492" s="47"/>
      <c r="C492" s="59" t="s">
        <v>130</v>
      </c>
      <c r="D492" s="50">
        <v>114</v>
      </c>
      <c r="E492" s="45">
        <f>D492/D495*100</f>
        <v>20.212765957446805</v>
      </c>
      <c r="F492" s="45">
        <f t="shared" si="8"/>
        <v>20.212765957446805</v>
      </c>
      <c r="G492" s="51">
        <f>F492+G491</f>
        <v>61.170212765957444</v>
      </c>
    </row>
    <row r="493" spans="2:7" ht="17.100000000000001" customHeight="1" x14ac:dyDescent="0.25">
      <c r="B493" s="47"/>
      <c r="C493" s="59" t="s">
        <v>131</v>
      </c>
      <c r="D493" s="50">
        <v>114</v>
      </c>
      <c r="E493" s="45">
        <f>D493/D495*100</f>
        <v>20.212765957446805</v>
      </c>
      <c r="F493" s="45">
        <f t="shared" si="8"/>
        <v>20.212765957446805</v>
      </c>
      <c r="G493" s="51">
        <f>F493+G492</f>
        <v>81.38297872340425</v>
      </c>
    </row>
    <row r="494" spans="2:7" ht="17.100000000000001" customHeight="1" x14ac:dyDescent="0.25">
      <c r="B494"/>
      <c r="C494" s="68" t="s">
        <v>117</v>
      </c>
      <c r="D494" s="50">
        <v>105</v>
      </c>
      <c r="E494" s="45">
        <f>D494/D495*100</f>
        <v>18.617021276595743</v>
      </c>
      <c r="F494" s="45">
        <f t="shared" si="8"/>
        <v>18.617021276595743</v>
      </c>
      <c r="G494" s="51">
        <f t="shared" ref="G494" si="9">F494+G493</f>
        <v>100</v>
      </c>
    </row>
    <row r="495" spans="2:7" ht="17.100000000000001" customHeight="1" x14ac:dyDescent="0.25">
      <c r="B495" s="52"/>
      <c r="C495" s="67" t="s">
        <v>118</v>
      </c>
      <c r="D495" s="53">
        <f>SUM(D489:D494)</f>
        <v>564</v>
      </c>
      <c r="E495" s="54">
        <v>100</v>
      </c>
      <c r="F495" s="54">
        <v>100</v>
      </c>
      <c r="G495" s="55"/>
    </row>
    <row r="496" spans="2:7" ht="17.100000000000001" customHeight="1" x14ac:dyDescent="0.25">
      <c r="B496" s="38"/>
      <c r="C496" s="65"/>
      <c r="D496" s="39"/>
      <c r="E496" s="40"/>
      <c r="F496" s="40"/>
      <c r="G496" s="41"/>
    </row>
    <row r="497" spans="2:7" ht="17.100000000000001" customHeight="1" x14ac:dyDescent="0.25">
      <c r="B497" s="38"/>
      <c r="C497" s="65"/>
      <c r="D497" s="39"/>
      <c r="E497" s="40"/>
      <c r="F497" s="40"/>
      <c r="G497" s="41"/>
    </row>
    <row r="498" spans="2:7" ht="17.100000000000001" customHeight="1" x14ac:dyDescent="0.25">
      <c r="B498" s="38"/>
      <c r="C498" s="65"/>
      <c r="D498" s="39"/>
      <c r="E498" s="40"/>
      <c r="F498" s="40"/>
      <c r="G498" s="41"/>
    </row>
    <row r="499" spans="2:7" ht="17.100000000000001" customHeight="1" x14ac:dyDescent="0.25">
      <c r="B499" s="38"/>
      <c r="C499" s="65"/>
      <c r="D499" s="39"/>
      <c r="E499" s="40"/>
      <c r="F499" s="40"/>
      <c r="G499" s="41"/>
    </row>
    <row r="500" spans="2:7" ht="17.100000000000001" customHeight="1" x14ac:dyDescent="0.25">
      <c r="B500" s="38"/>
      <c r="C500" s="65"/>
      <c r="D500" s="39"/>
      <c r="E500" s="40"/>
      <c r="F500" s="40"/>
      <c r="G500" s="41"/>
    </row>
    <row r="501" spans="2:7" ht="17.100000000000001" customHeight="1" x14ac:dyDescent="0.25">
      <c r="B501" s="38"/>
      <c r="C501" s="65"/>
      <c r="D501" s="39"/>
      <c r="E501" s="40"/>
      <c r="F501" s="40"/>
      <c r="G501" s="41"/>
    </row>
    <row r="502" spans="2:7" ht="17.100000000000001" customHeight="1" x14ac:dyDescent="0.25">
      <c r="B502" s="38"/>
      <c r="C502" s="65"/>
      <c r="D502" s="39"/>
      <c r="E502" s="40"/>
      <c r="F502" s="40"/>
      <c r="G502" s="41"/>
    </row>
    <row r="503" spans="2:7" ht="17.100000000000001" customHeight="1" x14ac:dyDescent="0.25">
      <c r="B503" s="38"/>
      <c r="C503" s="65"/>
      <c r="D503" s="39"/>
      <c r="E503" s="40"/>
      <c r="F503" s="40"/>
      <c r="G503" s="41"/>
    </row>
    <row r="504" spans="2:7" ht="17.100000000000001" customHeight="1" x14ac:dyDescent="0.25">
      <c r="B504" s="38"/>
      <c r="C504" s="65"/>
      <c r="D504" s="39"/>
      <c r="E504" s="40"/>
      <c r="F504" s="40"/>
      <c r="G504" s="41"/>
    </row>
    <row r="505" spans="2:7" ht="17.100000000000001" customHeight="1" x14ac:dyDescent="0.25">
      <c r="B505" s="38"/>
      <c r="C505" s="65"/>
      <c r="D505" s="39"/>
      <c r="E505" s="40"/>
      <c r="F505" s="40"/>
      <c r="G505" s="41"/>
    </row>
    <row r="506" spans="2:7" ht="17.100000000000001" customHeight="1" x14ac:dyDescent="0.25">
      <c r="B506" s="38"/>
      <c r="C506" s="65"/>
      <c r="D506" s="39"/>
      <c r="E506" s="40"/>
      <c r="F506" s="40"/>
      <c r="G506" s="41"/>
    </row>
    <row r="507" spans="2:7" ht="17.100000000000001" customHeight="1" x14ac:dyDescent="0.25">
      <c r="B507" s="38"/>
      <c r="C507" s="65"/>
      <c r="D507" s="39"/>
      <c r="E507" s="40"/>
      <c r="F507" s="40"/>
      <c r="G507" s="41"/>
    </row>
    <row r="508" spans="2:7" ht="17.100000000000001" customHeight="1" x14ac:dyDescent="0.25">
      <c r="B508" s="38"/>
      <c r="C508" s="65"/>
      <c r="D508" s="39"/>
      <c r="E508" s="40"/>
      <c r="F508" s="40"/>
      <c r="G508" s="41"/>
    </row>
    <row r="509" spans="2:7" ht="17.100000000000001" customHeight="1" x14ac:dyDescent="0.25">
      <c r="B509" s="38"/>
      <c r="C509" s="65"/>
      <c r="D509" s="39"/>
      <c r="E509" s="40"/>
      <c r="F509" s="40"/>
      <c r="G509" s="41"/>
    </row>
    <row r="510" spans="2:7" ht="17.100000000000001" customHeight="1" x14ac:dyDescent="0.25">
      <c r="B510" s="38"/>
      <c r="C510" s="65"/>
      <c r="D510" s="39"/>
      <c r="E510" s="40"/>
      <c r="F510" s="40"/>
      <c r="G510" s="41"/>
    </row>
    <row r="511" spans="2:7" ht="17.100000000000001" customHeight="1" x14ac:dyDescent="0.25">
      <c r="B511" s="38"/>
      <c r="C511" s="65"/>
      <c r="D511" s="39"/>
      <c r="E511" s="40"/>
      <c r="F511" s="40"/>
      <c r="G511" s="41"/>
    </row>
    <row r="512" spans="2:7" ht="17.100000000000001" customHeight="1" x14ac:dyDescent="0.25">
      <c r="B512" s="38"/>
      <c r="C512" s="65"/>
      <c r="D512" s="39"/>
      <c r="E512" s="40"/>
      <c r="F512" s="40"/>
      <c r="G512" s="41"/>
    </row>
    <row r="513" spans="2:7" ht="17.100000000000001" customHeight="1" x14ac:dyDescent="0.25">
      <c r="B513" s="38"/>
      <c r="C513" s="65"/>
      <c r="D513" s="39"/>
      <c r="E513" s="40"/>
      <c r="F513" s="40"/>
      <c r="G513" s="41"/>
    </row>
    <row r="514" spans="2:7" ht="17.100000000000001" customHeight="1" x14ac:dyDescent="0.25">
      <c r="B514" s="38"/>
      <c r="C514" s="65"/>
      <c r="D514" s="39"/>
      <c r="E514" s="40"/>
      <c r="F514" s="40"/>
      <c r="G514" s="41"/>
    </row>
    <row r="515" spans="2:7" ht="17.100000000000001" customHeight="1" x14ac:dyDescent="0.25">
      <c r="B515" s="38"/>
      <c r="C515" s="65"/>
      <c r="D515" s="39"/>
      <c r="E515" s="40"/>
      <c r="F515" s="40"/>
      <c r="G515" s="41"/>
    </row>
    <row r="516" spans="2:7" ht="17.100000000000001" customHeight="1" x14ac:dyDescent="0.25">
      <c r="B516" s="38"/>
      <c r="C516" s="65"/>
      <c r="D516" s="39"/>
      <c r="E516" s="40"/>
      <c r="F516" s="40"/>
      <c r="G516" s="41"/>
    </row>
    <row r="517" spans="2:7" ht="17.100000000000001" customHeight="1" x14ac:dyDescent="0.25">
      <c r="B517" s="38"/>
      <c r="C517" s="65"/>
      <c r="D517" s="39"/>
      <c r="E517" s="40"/>
      <c r="F517" s="40"/>
      <c r="G517" s="41"/>
    </row>
    <row r="518" spans="2:7" ht="17.100000000000001" customHeight="1" x14ac:dyDescent="0.25">
      <c r="B518" s="38"/>
      <c r="C518" s="65"/>
      <c r="D518" s="39"/>
      <c r="E518" s="40"/>
      <c r="F518" s="40"/>
      <c r="G518" s="41"/>
    </row>
    <row r="519" spans="2:7" ht="17.100000000000001" customHeight="1" x14ac:dyDescent="0.25">
      <c r="B519" s="38"/>
      <c r="C519" s="65"/>
      <c r="D519" s="39"/>
      <c r="E519" s="40"/>
      <c r="F519" s="40"/>
      <c r="G519" s="41"/>
    </row>
    <row r="520" spans="2:7" ht="17.100000000000001" customHeight="1" x14ac:dyDescent="0.25">
      <c r="B520" s="38"/>
      <c r="C520" s="65"/>
      <c r="D520" s="39"/>
      <c r="E520" s="40"/>
      <c r="F520" s="40"/>
      <c r="G520" s="41"/>
    </row>
    <row r="521" spans="2:7" ht="17.100000000000001" customHeight="1" x14ac:dyDescent="0.25">
      <c r="B521" s="38"/>
      <c r="C521" s="65"/>
      <c r="D521" s="39"/>
      <c r="E521" s="40"/>
      <c r="F521" s="40"/>
      <c r="G521" s="41"/>
    </row>
    <row r="522" spans="2:7" ht="17.100000000000001" customHeight="1" x14ac:dyDescent="0.25">
      <c r="B522" s="38"/>
      <c r="C522" s="65"/>
      <c r="D522" s="39"/>
      <c r="E522" s="40"/>
      <c r="F522" s="40"/>
      <c r="G522" s="41"/>
    </row>
    <row r="523" spans="2:7" ht="17.100000000000001" customHeight="1" x14ac:dyDescent="0.25">
      <c r="B523" s="38"/>
      <c r="C523" s="65"/>
      <c r="D523" s="39"/>
      <c r="E523" s="40"/>
      <c r="F523" s="40"/>
      <c r="G523" s="41"/>
    </row>
    <row r="524" spans="2:7" ht="17.100000000000001" customHeight="1" x14ac:dyDescent="0.25">
      <c r="B524" s="38"/>
      <c r="C524" s="65"/>
      <c r="D524" s="39"/>
      <c r="E524" s="40"/>
      <c r="F524" s="40"/>
      <c r="G524" s="41"/>
    </row>
    <row r="526" spans="2:7" ht="36" customHeight="1" x14ac:dyDescent="0.25">
      <c r="B526" s="69" t="s">
        <v>61</v>
      </c>
      <c r="C526" s="70"/>
      <c r="D526" s="70"/>
      <c r="E526" s="70"/>
      <c r="F526" s="70"/>
      <c r="G526" s="71"/>
    </row>
    <row r="527" spans="2:7" ht="29.1" customHeight="1" x14ac:dyDescent="0.25">
      <c r="B527" s="34"/>
      <c r="C527" s="56"/>
      <c r="D527" s="35" t="s">
        <v>119</v>
      </c>
      <c r="E527" s="36" t="s">
        <v>120</v>
      </c>
      <c r="F527" s="36" t="s">
        <v>121</v>
      </c>
      <c r="G527" s="37" t="s">
        <v>122</v>
      </c>
    </row>
    <row r="528" spans="2:7" ht="17.100000000000001" customHeight="1" x14ac:dyDescent="0.25">
      <c r="B528" s="31"/>
      <c r="C528" s="63" t="s">
        <v>95</v>
      </c>
      <c r="D528" s="14">
        <v>91</v>
      </c>
      <c r="E528" s="20">
        <v>60.666666666666671</v>
      </c>
      <c r="F528" s="20">
        <v>60.666666666666671</v>
      </c>
      <c r="G528" s="21">
        <v>60.666666666666671</v>
      </c>
    </row>
    <row r="529" spans="2:7" ht="17.100000000000001" customHeight="1" x14ac:dyDescent="0.25">
      <c r="B529" s="32"/>
      <c r="C529" s="61" t="s">
        <v>110</v>
      </c>
      <c r="D529" s="22">
        <v>41</v>
      </c>
      <c r="E529" s="23">
        <v>27.333333333333332</v>
      </c>
      <c r="F529" s="23">
        <v>27.333333333333332</v>
      </c>
      <c r="G529" s="24">
        <v>88</v>
      </c>
    </row>
    <row r="530" spans="2:7" ht="17.100000000000001" customHeight="1" x14ac:dyDescent="0.25">
      <c r="B530" s="32"/>
      <c r="C530" s="61" t="s">
        <v>102</v>
      </c>
      <c r="D530" s="22">
        <v>18</v>
      </c>
      <c r="E530" s="23">
        <v>12</v>
      </c>
      <c r="F530" s="23">
        <v>12</v>
      </c>
      <c r="G530" s="24">
        <v>100</v>
      </c>
    </row>
    <row r="531" spans="2:7" ht="17.100000000000001" customHeight="1" x14ac:dyDescent="0.25">
      <c r="B531" s="33"/>
      <c r="C531" s="64" t="s">
        <v>118</v>
      </c>
      <c r="D531" s="17">
        <v>150</v>
      </c>
      <c r="E531" s="25">
        <v>100</v>
      </c>
      <c r="F531" s="25">
        <v>100</v>
      </c>
      <c r="G531" s="26"/>
    </row>
    <row r="532" spans="2:7" ht="17.100000000000001" customHeight="1" x14ac:dyDescent="0.25">
      <c r="B532" s="38"/>
      <c r="C532" s="65"/>
      <c r="D532" s="39"/>
      <c r="E532" s="40"/>
      <c r="F532" s="40"/>
      <c r="G532" s="41"/>
    </row>
    <row r="533" spans="2:7" ht="17.100000000000001" customHeight="1" x14ac:dyDescent="0.25">
      <c r="B533" s="38"/>
      <c r="C533" s="65"/>
      <c r="D533" s="39"/>
      <c r="E533" s="40"/>
      <c r="F533" s="40"/>
      <c r="G533" s="41"/>
    </row>
    <row r="534" spans="2:7" ht="17.100000000000001" customHeight="1" x14ac:dyDescent="0.25">
      <c r="B534" s="38"/>
      <c r="C534" s="65"/>
      <c r="D534" s="39"/>
      <c r="E534" s="40"/>
      <c r="F534" s="40"/>
      <c r="G534" s="41"/>
    </row>
    <row r="535" spans="2:7" ht="17.100000000000001" customHeight="1" x14ac:dyDescent="0.25">
      <c r="B535" s="38"/>
      <c r="C535" s="65"/>
      <c r="D535" s="39"/>
      <c r="E535" s="40"/>
      <c r="F535" s="40"/>
      <c r="G535" s="41"/>
    </row>
    <row r="536" spans="2:7" ht="17.100000000000001" customHeight="1" x14ac:dyDescent="0.25">
      <c r="B536" s="38"/>
      <c r="C536" s="65"/>
      <c r="D536" s="39"/>
      <c r="E536" s="40"/>
      <c r="F536" s="40"/>
      <c r="G536" s="41"/>
    </row>
    <row r="537" spans="2:7" ht="17.100000000000001" customHeight="1" x14ac:dyDescent="0.25">
      <c r="B537" s="38"/>
      <c r="C537" s="65"/>
      <c r="D537" s="39"/>
      <c r="E537" s="40"/>
      <c r="F537" s="40"/>
      <c r="G537" s="41"/>
    </row>
    <row r="538" spans="2:7" ht="17.100000000000001" customHeight="1" x14ac:dyDescent="0.25">
      <c r="B538" s="38"/>
      <c r="C538" s="65"/>
      <c r="D538" s="39"/>
      <c r="E538" s="40"/>
      <c r="F538" s="40"/>
      <c r="G538" s="41"/>
    </row>
    <row r="539" spans="2:7" ht="17.100000000000001" customHeight="1" x14ac:dyDescent="0.25">
      <c r="B539" s="38"/>
      <c r="C539" s="65"/>
      <c r="D539" s="39"/>
      <c r="E539" s="40"/>
      <c r="F539" s="40"/>
      <c r="G539" s="41"/>
    </row>
    <row r="540" spans="2:7" ht="17.100000000000001" customHeight="1" x14ac:dyDescent="0.25">
      <c r="B540" s="38"/>
      <c r="C540" s="65"/>
      <c r="D540" s="39"/>
      <c r="E540" s="40"/>
      <c r="F540" s="40"/>
      <c r="G540" s="41"/>
    </row>
    <row r="541" spans="2:7" ht="17.100000000000001" customHeight="1" x14ac:dyDescent="0.25">
      <c r="B541" s="38"/>
      <c r="C541" s="65"/>
      <c r="D541" s="39"/>
      <c r="E541" s="40"/>
      <c r="F541" s="40"/>
      <c r="G541" s="41"/>
    </row>
    <row r="542" spans="2:7" ht="17.100000000000001" customHeight="1" x14ac:dyDescent="0.25">
      <c r="B542" s="38"/>
      <c r="C542" s="65"/>
      <c r="D542" s="39"/>
      <c r="E542" s="40"/>
      <c r="F542" s="40"/>
      <c r="G542" s="41"/>
    </row>
    <row r="543" spans="2:7" ht="17.100000000000001" customHeight="1" x14ac:dyDescent="0.25">
      <c r="B543" s="38"/>
      <c r="C543" s="65"/>
      <c r="D543" s="39"/>
      <c r="E543" s="40"/>
      <c r="F543" s="40"/>
      <c r="G543" s="41"/>
    </row>
    <row r="544" spans="2:7" ht="17.100000000000001" customHeight="1" x14ac:dyDescent="0.25">
      <c r="B544" s="38"/>
      <c r="C544" s="65"/>
      <c r="D544" s="39"/>
      <c r="E544" s="40"/>
      <c r="F544" s="40"/>
      <c r="G544" s="41"/>
    </row>
    <row r="545" spans="2:7" ht="17.100000000000001" customHeight="1" x14ac:dyDescent="0.25">
      <c r="B545" s="38"/>
      <c r="C545" s="65"/>
      <c r="D545" s="39"/>
      <c r="E545" s="40"/>
      <c r="F545" s="40"/>
      <c r="G545" s="41"/>
    </row>
    <row r="546" spans="2:7" ht="17.100000000000001" customHeight="1" x14ac:dyDescent="0.25">
      <c r="B546" s="38"/>
      <c r="C546" s="65"/>
      <c r="D546" s="39"/>
      <c r="E546" s="40"/>
      <c r="F546" s="40"/>
      <c r="G546" s="41"/>
    </row>
    <row r="547" spans="2:7" ht="17.100000000000001" customHeight="1" x14ac:dyDescent="0.25">
      <c r="B547" s="38"/>
      <c r="C547" s="65"/>
      <c r="D547" s="39"/>
      <c r="E547" s="40"/>
      <c r="F547" s="40"/>
      <c r="G547" s="41"/>
    </row>
    <row r="548" spans="2:7" ht="17.100000000000001" customHeight="1" x14ac:dyDescent="0.25">
      <c r="B548" s="38"/>
      <c r="C548" s="65"/>
      <c r="D548" s="39"/>
      <c r="E548" s="40"/>
      <c r="F548" s="40"/>
      <c r="G548" s="41"/>
    </row>
    <row r="549" spans="2:7" ht="17.100000000000001" customHeight="1" x14ac:dyDescent="0.25">
      <c r="B549" s="38"/>
      <c r="C549" s="65"/>
      <c r="D549" s="39"/>
      <c r="E549" s="40"/>
      <c r="F549" s="40"/>
      <c r="G549" s="41"/>
    </row>
    <row r="550" spans="2:7" ht="17.100000000000001" customHeight="1" x14ac:dyDescent="0.25">
      <c r="B550" s="38"/>
      <c r="C550" s="65"/>
      <c r="D550" s="39"/>
      <c r="E550" s="40"/>
      <c r="F550" s="40"/>
      <c r="G550" s="41"/>
    </row>
    <row r="551" spans="2:7" ht="17.100000000000001" customHeight="1" x14ac:dyDescent="0.25">
      <c r="B551" s="38"/>
      <c r="C551" s="65"/>
      <c r="D551" s="39"/>
      <c r="E551" s="40"/>
      <c r="F551" s="40"/>
      <c r="G551" s="41"/>
    </row>
    <row r="553" spans="2:7" ht="54.95" customHeight="1" x14ac:dyDescent="0.25">
      <c r="B553" s="69" t="s">
        <v>62</v>
      </c>
      <c r="C553" s="70"/>
      <c r="D553" s="70"/>
      <c r="E553" s="70"/>
      <c r="F553" s="70"/>
      <c r="G553" s="71"/>
    </row>
    <row r="554" spans="2:7" ht="29.1" customHeight="1" x14ac:dyDescent="0.25">
      <c r="B554" s="34"/>
      <c r="C554" s="56"/>
      <c r="D554" s="35" t="s">
        <v>119</v>
      </c>
      <c r="E554" s="36" t="s">
        <v>120</v>
      </c>
      <c r="F554" s="36" t="s">
        <v>121</v>
      </c>
      <c r="G554" s="37" t="s">
        <v>122</v>
      </c>
    </row>
    <row r="555" spans="2:7" ht="17.100000000000001" customHeight="1" x14ac:dyDescent="0.25">
      <c r="B555" s="31"/>
      <c r="C555" s="63" t="s">
        <v>95</v>
      </c>
      <c r="D555" s="14">
        <v>107</v>
      </c>
      <c r="E555" s="20">
        <v>71.333333333333343</v>
      </c>
      <c r="F555" s="20">
        <v>71.333333333333343</v>
      </c>
      <c r="G555" s="21">
        <v>71.333333333333343</v>
      </c>
    </row>
    <row r="556" spans="2:7" ht="17.100000000000001" customHeight="1" x14ac:dyDescent="0.25">
      <c r="B556" s="32"/>
      <c r="C556" s="61" t="s">
        <v>110</v>
      </c>
      <c r="D556" s="22">
        <v>42</v>
      </c>
      <c r="E556" s="23">
        <v>28.000000000000004</v>
      </c>
      <c r="F556" s="23">
        <v>28.000000000000004</v>
      </c>
      <c r="G556" s="24">
        <v>99.333333333333329</v>
      </c>
    </row>
    <row r="557" spans="2:7" ht="17.100000000000001" customHeight="1" x14ac:dyDescent="0.25">
      <c r="B557" s="32"/>
      <c r="C557" s="61" t="s">
        <v>102</v>
      </c>
      <c r="D557" s="22">
        <v>1</v>
      </c>
      <c r="E557" s="23">
        <v>0.66666666666666674</v>
      </c>
      <c r="F557" s="23">
        <v>0.66666666666666674</v>
      </c>
      <c r="G557" s="24">
        <v>100</v>
      </c>
    </row>
    <row r="558" spans="2:7" ht="17.100000000000001" customHeight="1" x14ac:dyDescent="0.25">
      <c r="B558" s="33"/>
      <c r="C558" s="64" t="s">
        <v>118</v>
      </c>
      <c r="D558" s="17">
        <v>150</v>
      </c>
      <c r="E558" s="25">
        <v>100</v>
      </c>
      <c r="F558" s="25">
        <v>100</v>
      </c>
      <c r="G558" s="26"/>
    </row>
    <row r="559" spans="2:7" ht="17.100000000000001" customHeight="1" x14ac:dyDescent="0.25">
      <c r="B559" s="38"/>
      <c r="C559" s="65"/>
      <c r="D559" s="39"/>
      <c r="E559" s="40"/>
      <c r="F559" s="40"/>
      <c r="G559" s="41"/>
    </row>
    <row r="560" spans="2:7" ht="17.100000000000001" customHeight="1" x14ac:dyDescent="0.25">
      <c r="B560" s="38"/>
      <c r="C560" s="65"/>
      <c r="D560" s="39"/>
      <c r="E560" s="40"/>
      <c r="F560" s="40"/>
      <c r="G560" s="41"/>
    </row>
    <row r="561" spans="2:7" ht="17.100000000000001" customHeight="1" x14ac:dyDescent="0.25">
      <c r="B561" s="38"/>
      <c r="C561" s="65"/>
      <c r="D561" s="39"/>
      <c r="E561" s="40"/>
      <c r="F561" s="40"/>
      <c r="G561" s="41"/>
    </row>
    <row r="562" spans="2:7" ht="17.100000000000001" customHeight="1" x14ac:dyDescent="0.25">
      <c r="B562" s="38"/>
      <c r="C562" s="65"/>
      <c r="D562" s="39"/>
      <c r="E562" s="40"/>
      <c r="F562" s="40"/>
      <c r="G562" s="41"/>
    </row>
    <row r="563" spans="2:7" ht="17.100000000000001" customHeight="1" x14ac:dyDescent="0.25">
      <c r="B563" s="38"/>
      <c r="C563" s="65"/>
      <c r="D563" s="39"/>
      <c r="E563" s="40"/>
      <c r="F563" s="40"/>
      <c r="G563" s="41"/>
    </row>
    <row r="564" spans="2:7" ht="17.100000000000001" customHeight="1" x14ac:dyDescent="0.25">
      <c r="B564" s="38"/>
      <c r="C564" s="65"/>
      <c r="D564" s="39"/>
      <c r="E564" s="40"/>
      <c r="F564" s="40"/>
      <c r="G564" s="41"/>
    </row>
    <row r="565" spans="2:7" ht="17.100000000000001" customHeight="1" x14ac:dyDescent="0.25">
      <c r="B565" s="38"/>
      <c r="C565" s="65"/>
      <c r="D565" s="39"/>
      <c r="E565" s="40"/>
      <c r="F565" s="40"/>
      <c r="G565" s="41"/>
    </row>
    <row r="566" spans="2:7" ht="17.100000000000001" customHeight="1" x14ac:dyDescent="0.25">
      <c r="B566" s="38"/>
      <c r="C566" s="65"/>
      <c r="D566" s="39"/>
      <c r="E566" s="40"/>
      <c r="F566" s="40"/>
      <c r="G566" s="41"/>
    </row>
    <row r="567" spans="2:7" ht="17.100000000000001" customHeight="1" x14ac:dyDescent="0.25">
      <c r="B567" s="38"/>
      <c r="C567" s="65"/>
      <c r="D567" s="39"/>
      <c r="E567" s="40"/>
      <c r="F567" s="40"/>
      <c r="G567" s="41"/>
    </row>
    <row r="568" spans="2:7" ht="17.100000000000001" customHeight="1" x14ac:dyDescent="0.25">
      <c r="B568" s="38"/>
      <c r="C568" s="65"/>
      <c r="D568" s="39"/>
      <c r="E568" s="40"/>
      <c r="F568" s="40"/>
      <c r="G568" s="41"/>
    </row>
    <row r="569" spans="2:7" ht="17.100000000000001" customHeight="1" x14ac:dyDescent="0.25">
      <c r="B569" s="38"/>
      <c r="C569" s="65"/>
      <c r="D569" s="39"/>
      <c r="E569" s="40"/>
      <c r="F569" s="40"/>
      <c r="G569" s="41"/>
    </row>
    <row r="570" spans="2:7" ht="17.100000000000001" customHeight="1" x14ac:dyDescent="0.25">
      <c r="B570" s="38"/>
      <c r="C570" s="65"/>
      <c r="D570" s="39"/>
      <c r="E570" s="40"/>
      <c r="F570" s="40"/>
      <c r="G570" s="41"/>
    </row>
    <row r="571" spans="2:7" ht="17.100000000000001" customHeight="1" x14ac:dyDescent="0.25">
      <c r="B571" s="38"/>
      <c r="C571" s="65"/>
      <c r="D571" s="39"/>
      <c r="E571" s="40"/>
      <c r="F571" s="40"/>
      <c r="G571" s="41"/>
    </row>
    <row r="572" spans="2:7" ht="17.100000000000001" customHeight="1" x14ac:dyDescent="0.25">
      <c r="B572" s="38"/>
      <c r="C572" s="65"/>
      <c r="D572" s="39"/>
      <c r="E572" s="40"/>
      <c r="F572" s="40"/>
      <c r="G572" s="41"/>
    </row>
    <row r="573" spans="2:7" ht="17.100000000000001" customHeight="1" x14ac:dyDescent="0.25">
      <c r="B573" s="38"/>
      <c r="C573" s="65"/>
      <c r="D573" s="39"/>
      <c r="E573" s="40"/>
      <c r="F573" s="40"/>
      <c r="G573" s="41"/>
    </row>
    <row r="574" spans="2:7" ht="17.100000000000001" customHeight="1" x14ac:dyDescent="0.25">
      <c r="B574" s="38"/>
      <c r="C574" s="65"/>
      <c r="D574" s="39"/>
      <c r="E574" s="40"/>
      <c r="F574" s="40"/>
      <c r="G574" s="41"/>
    </row>
    <row r="575" spans="2:7" ht="17.100000000000001" customHeight="1" x14ac:dyDescent="0.25">
      <c r="B575" s="38"/>
      <c r="C575" s="65"/>
      <c r="D575" s="39"/>
      <c r="E575" s="40"/>
      <c r="F575" s="40"/>
      <c r="G575" s="41"/>
    </row>
    <row r="576" spans="2:7" ht="17.100000000000001" customHeight="1" x14ac:dyDescent="0.25">
      <c r="B576" s="38"/>
      <c r="C576" s="65"/>
      <c r="D576" s="39"/>
      <c r="E576" s="40"/>
      <c r="F576" s="40"/>
      <c r="G576" s="41"/>
    </row>
    <row r="577" spans="2:7" ht="17.100000000000001" customHeight="1" x14ac:dyDescent="0.25">
      <c r="B577" s="38"/>
      <c r="C577" s="65"/>
      <c r="D577" s="39"/>
      <c r="E577" s="40"/>
      <c r="F577" s="40"/>
      <c r="G577" s="41"/>
    </row>
    <row r="578" spans="2:7" ht="17.100000000000001" customHeight="1" x14ac:dyDescent="0.25">
      <c r="B578" s="38"/>
      <c r="C578" s="65"/>
      <c r="D578" s="39"/>
      <c r="E578" s="40"/>
      <c r="F578" s="40"/>
      <c r="G578" s="41"/>
    </row>
    <row r="580" spans="2:7" ht="36" customHeight="1" x14ac:dyDescent="0.25">
      <c r="B580" s="69" t="s">
        <v>63</v>
      </c>
      <c r="C580" s="70"/>
      <c r="D580" s="70"/>
      <c r="E580" s="70"/>
      <c r="F580" s="70"/>
      <c r="G580" s="71"/>
    </row>
    <row r="581" spans="2:7" ht="29.1" customHeight="1" x14ac:dyDescent="0.25">
      <c r="B581" s="34"/>
      <c r="C581" s="56"/>
      <c r="D581" s="35" t="s">
        <v>119</v>
      </c>
      <c r="E581" s="36" t="s">
        <v>120</v>
      </c>
      <c r="F581" s="36" t="s">
        <v>121</v>
      </c>
      <c r="G581" s="37" t="s">
        <v>122</v>
      </c>
    </row>
    <row r="582" spans="2:7" ht="17.100000000000001" customHeight="1" x14ac:dyDescent="0.25">
      <c r="B582" s="31"/>
      <c r="C582" s="63" t="s">
        <v>96</v>
      </c>
      <c r="D582" s="14">
        <v>1</v>
      </c>
      <c r="E582" s="20">
        <v>0.66666666666666674</v>
      </c>
      <c r="F582" s="20">
        <v>0.66666666666666674</v>
      </c>
      <c r="G582" s="21">
        <v>0.66666666666666674</v>
      </c>
    </row>
    <row r="583" spans="2:7" ht="17.100000000000001" customHeight="1" x14ac:dyDescent="0.25">
      <c r="B583" s="32"/>
      <c r="C583" s="61" t="s">
        <v>97</v>
      </c>
      <c r="D583" s="22">
        <v>71</v>
      </c>
      <c r="E583" s="23">
        <v>47.333333333333336</v>
      </c>
      <c r="F583" s="23">
        <v>47.333333333333336</v>
      </c>
      <c r="G583" s="24">
        <v>48</v>
      </c>
    </row>
    <row r="584" spans="2:7" ht="30" customHeight="1" x14ac:dyDescent="0.25">
      <c r="B584" s="32"/>
      <c r="C584" s="61" t="s">
        <v>98</v>
      </c>
      <c r="D584" s="22">
        <v>78</v>
      </c>
      <c r="E584" s="23">
        <v>52</v>
      </c>
      <c r="F584" s="23">
        <v>52</v>
      </c>
      <c r="G584" s="24">
        <v>100</v>
      </c>
    </row>
    <row r="585" spans="2:7" ht="17.100000000000001" customHeight="1" x14ac:dyDescent="0.25">
      <c r="B585" s="33"/>
      <c r="C585" s="64" t="s">
        <v>118</v>
      </c>
      <c r="D585" s="17">
        <v>150</v>
      </c>
      <c r="E585" s="25">
        <v>100</v>
      </c>
      <c r="F585" s="25">
        <v>100</v>
      </c>
      <c r="G585" s="26"/>
    </row>
    <row r="586" spans="2:7" ht="17.100000000000001" customHeight="1" x14ac:dyDescent="0.25">
      <c r="B586" s="38"/>
      <c r="C586" s="65"/>
      <c r="D586" s="39"/>
      <c r="E586" s="40"/>
      <c r="F586" s="40"/>
      <c r="G586" s="41"/>
    </row>
    <row r="587" spans="2:7" ht="17.100000000000001" customHeight="1" x14ac:dyDescent="0.25">
      <c r="B587" s="38"/>
      <c r="C587" s="65"/>
      <c r="D587" s="39"/>
      <c r="E587" s="40"/>
      <c r="F587" s="40"/>
      <c r="G587" s="41"/>
    </row>
    <row r="588" spans="2:7" ht="17.100000000000001" customHeight="1" x14ac:dyDescent="0.25">
      <c r="B588" s="38"/>
      <c r="C588" s="65"/>
      <c r="D588" s="39"/>
      <c r="E588" s="40"/>
      <c r="F588" s="40"/>
      <c r="G588" s="41"/>
    </row>
    <row r="589" spans="2:7" ht="17.100000000000001" customHeight="1" x14ac:dyDescent="0.25">
      <c r="B589" s="38"/>
      <c r="C589" s="65"/>
      <c r="D589" s="39"/>
      <c r="E589" s="40"/>
      <c r="F589" s="40"/>
      <c r="G589" s="41"/>
    </row>
    <row r="590" spans="2:7" ht="17.100000000000001" customHeight="1" x14ac:dyDescent="0.25">
      <c r="B590" s="38"/>
      <c r="C590" s="65"/>
      <c r="D590" s="39"/>
      <c r="E590" s="40"/>
      <c r="F590" s="40"/>
      <c r="G590" s="41"/>
    </row>
    <row r="591" spans="2:7" ht="17.100000000000001" customHeight="1" x14ac:dyDescent="0.25">
      <c r="B591" s="38"/>
      <c r="C591" s="65"/>
      <c r="D591" s="39"/>
      <c r="E591" s="40"/>
      <c r="F591" s="40"/>
      <c r="G591" s="41"/>
    </row>
    <row r="592" spans="2:7" ht="17.100000000000001" customHeight="1" x14ac:dyDescent="0.25">
      <c r="B592" s="38"/>
      <c r="C592" s="65"/>
      <c r="D592" s="39"/>
      <c r="E592" s="40"/>
      <c r="F592" s="40"/>
      <c r="G592" s="41"/>
    </row>
    <row r="593" spans="2:7" ht="17.100000000000001" customHeight="1" x14ac:dyDescent="0.25">
      <c r="B593" s="38"/>
      <c r="C593" s="65"/>
      <c r="D593" s="39"/>
      <c r="E593" s="40"/>
      <c r="F593" s="40"/>
      <c r="G593" s="41"/>
    </row>
    <row r="594" spans="2:7" ht="17.100000000000001" customHeight="1" x14ac:dyDescent="0.25">
      <c r="B594" s="38"/>
      <c r="C594" s="65"/>
      <c r="D594" s="39"/>
      <c r="E594" s="40"/>
      <c r="F594" s="40"/>
      <c r="G594" s="41"/>
    </row>
    <row r="595" spans="2:7" ht="17.100000000000001" customHeight="1" x14ac:dyDescent="0.25">
      <c r="B595" s="38"/>
      <c r="C595" s="65"/>
      <c r="D595" s="39"/>
      <c r="E595" s="40"/>
      <c r="F595" s="40"/>
      <c r="G595" s="41"/>
    </row>
    <row r="596" spans="2:7" ht="17.100000000000001" customHeight="1" x14ac:dyDescent="0.25">
      <c r="B596" s="38"/>
      <c r="C596" s="65"/>
      <c r="D596" s="39"/>
      <c r="E596" s="40"/>
      <c r="F596" s="40"/>
      <c r="G596" s="41"/>
    </row>
    <row r="597" spans="2:7" ht="17.100000000000001" customHeight="1" x14ac:dyDescent="0.25">
      <c r="B597" s="38"/>
      <c r="C597" s="65"/>
      <c r="D597" s="39"/>
      <c r="E597" s="40"/>
      <c r="F597" s="40"/>
      <c r="G597" s="41"/>
    </row>
    <row r="598" spans="2:7" ht="17.100000000000001" customHeight="1" x14ac:dyDescent="0.25">
      <c r="B598" s="38"/>
      <c r="C598" s="65"/>
      <c r="D598" s="39"/>
      <c r="E598" s="40"/>
      <c r="F598" s="40"/>
      <c r="G598" s="41"/>
    </row>
    <row r="599" spans="2:7" ht="17.100000000000001" customHeight="1" x14ac:dyDescent="0.25">
      <c r="B599" s="38"/>
      <c r="C599" s="65"/>
      <c r="D599" s="39"/>
      <c r="E599" s="40"/>
      <c r="F599" s="40"/>
      <c r="G599" s="41"/>
    </row>
    <row r="600" spans="2:7" ht="17.100000000000001" customHeight="1" x14ac:dyDescent="0.25">
      <c r="B600" s="38"/>
      <c r="C600" s="65"/>
      <c r="D600" s="39"/>
      <c r="E600" s="40"/>
      <c r="F600" s="40"/>
      <c r="G600" s="41"/>
    </row>
    <row r="601" spans="2:7" ht="17.100000000000001" customHeight="1" x14ac:dyDescent="0.25">
      <c r="B601" s="38"/>
      <c r="C601" s="65"/>
      <c r="D601" s="39"/>
      <c r="E601" s="40"/>
      <c r="F601" s="40"/>
      <c r="G601" s="41"/>
    </row>
    <row r="602" spans="2:7" ht="17.100000000000001" customHeight="1" x14ac:dyDescent="0.25">
      <c r="B602" s="38"/>
      <c r="C602" s="65"/>
      <c r="D602" s="39"/>
      <c r="E602" s="40"/>
      <c r="F602" s="40"/>
      <c r="G602" s="41"/>
    </row>
    <row r="603" spans="2:7" ht="17.100000000000001" customHeight="1" x14ac:dyDescent="0.25">
      <c r="B603" s="38"/>
      <c r="C603" s="65"/>
      <c r="D603" s="39"/>
      <c r="E603" s="40"/>
      <c r="F603" s="40"/>
      <c r="G603" s="41"/>
    </row>
    <row r="604" spans="2:7" ht="17.100000000000001" customHeight="1" x14ac:dyDescent="0.25">
      <c r="B604" s="38"/>
      <c r="C604" s="65"/>
      <c r="D604" s="39"/>
      <c r="E604" s="40"/>
      <c r="F604" s="40"/>
      <c r="G604" s="41"/>
    </row>
    <row r="605" spans="2:7" ht="17.100000000000001" customHeight="1" x14ac:dyDescent="0.25">
      <c r="B605" s="38"/>
      <c r="C605" s="65"/>
      <c r="D605" s="39"/>
      <c r="E605" s="40"/>
      <c r="F605" s="40"/>
      <c r="G605" s="41"/>
    </row>
    <row r="607" spans="2:7" ht="36" customHeight="1" x14ac:dyDescent="0.25">
      <c r="B607" s="69" t="s">
        <v>64</v>
      </c>
      <c r="C607" s="70"/>
      <c r="D607" s="70"/>
      <c r="E607" s="70"/>
      <c r="F607" s="70"/>
      <c r="G607" s="71"/>
    </row>
    <row r="608" spans="2:7" ht="29.1" customHeight="1" x14ac:dyDescent="0.25">
      <c r="B608" s="34"/>
      <c r="C608" s="56"/>
      <c r="D608" s="35" t="s">
        <v>119</v>
      </c>
      <c r="E608" s="36" t="s">
        <v>120</v>
      </c>
      <c r="F608" s="36" t="s">
        <v>121</v>
      </c>
      <c r="G608" s="37" t="s">
        <v>122</v>
      </c>
    </row>
    <row r="609" spans="2:7" ht="17.100000000000001" customHeight="1" x14ac:dyDescent="0.25">
      <c r="B609" s="31"/>
      <c r="C609" s="63" t="s">
        <v>95</v>
      </c>
      <c r="D609" s="14">
        <v>107</v>
      </c>
      <c r="E609" s="20">
        <v>71.333333333333343</v>
      </c>
      <c r="F609" s="20">
        <v>71.333333333333343</v>
      </c>
      <c r="G609" s="21">
        <v>71.333333333333343</v>
      </c>
    </row>
    <row r="610" spans="2:7" ht="17.100000000000001" customHeight="1" x14ac:dyDescent="0.25">
      <c r="B610" s="32"/>
      <c r="C610" s="61" t="s">
        <v>110</v>
      </c>
      <c r="D610" s="22">
        <v>43</v>
      </c>
      <c r="E610" s="23">
        <v>28.666666666666668</v>
      </c>
      <c r="F610" s="23">
        <v>28.666666666666668</v>
      </c>
      <c r="G610" s="24">
        <v>100</v>
      </c>
    </row>
    <row r="611" spans="2:7" ht="17.100000000000001" customHeight="1" x14ac:dyDescent="0.25">
      <c r="B611" s="33"/>
      <c r="C611" s="64" t="s">
        <v>118</v>
      </c>
      <c r="D611" s="17">
        <v>150</v>
      </c>
      <c r="E611" s="25">
        <v>100</v>
      </c>
      <c r="F611" s="25">
        <v>100</v>
      </c>
      <c r="G611" s="26"/>
    </row>
    <row r="612" spans="2:7" ht="17.100000000000001" customHeight="1" x14ac:dyDescent="0.25">
      <c r="B612" s="38"/>
      <c r="C612" s="65"/>
      <c r="D612" s="39"/>
      <c r="E612" s="40"/>
      <c r="F612" s="40"/>
      <c r="G612" s="41"/>
    </row>
    <row r="613" spans="2:7" ht="17.100000000000001" customHeight="1" x14ac:dyDescent="0.25">
      <c r="B613" s="38"/>
      <c r="C613" s="65"/>
      <c r="D613" s="39"/>
      <c r="E613" s="40"/>
      <c r="F613" s="40"/>
      <c r="G613" s="41"/>
    </row>
    <row r="614" spans="2:7" ht="17.100000000000001" customHeight="1" x14ac:dyDescent="0.25">
      <c r="B614" s="38"/>
      <c r="C614" s="65"/>
      <c r="D614" s="39"/>
      <c r="E614" s="40"/>
      <c r="F614" s="40"/>
      <c r="G614" s="41"/>
    </row>
    <row r="615" spans="2:7" ht="17.100000000000001" customHeight="1" x14ac:dyDescent="0.25">
      <c r="B615" s="38"/>
      <c r="C615" s="65"/>
      <c r="D615" s="39"/>
      <c r="E615" s="40"/>
      <c r="F615" s="40"/>
      <c r="G615" s="41"/>
    </row>
    <row r="616" spans="2:7" ht="17.100000000000001" customHeight="1" x14ac:dyDescent="0.25">
      <c r="B616" s="38"/>
      <c r="C616" s="65"/>
      <c r="D616" s="39"/>
      <c r="E616" s="40"/>
      <c r="F616" s="40"/>
      <c r="G616" s="41"/>
    </row>
    <row r="617" spans="2:7" ht="17.100000000000001" customHeight="1" x14ac:dyDescent="0.25">
      <c r="B617" s="38"/>
      <c r="C617" s="65"/>
      <c r="D617" s="39"/>
      <c r="E617" s="40"/>
      <c r="F617" s="40"/>
      <c r="G617" s="41"/>
    </row>
    <row r="618" spans="2:7" ht="17.100000000000001" customHeight="1" x14ac:dyDescent="0.25">
      <c r="B618" s="38"/>
      <c r="C618" s="65"/>
      <c r="D618" s="39"/>
      <c r="E618" s="40"/>
      <c r="F618" s="40"/>
      <c r="G618" s="41"/>
    </row>
    <row r="619" spans="2:7" ht="17.100000000000001" customHeight="1" x14ac:dyDescent="0.25">
      <c r="B619" s="38"/>
      <c r="C619" s="65"/>
      <c r="D619" s="39"/>
      <c r="E619" s="40"/>
      <c r="F619" s="40"/>
      <c r="G619" s="41"/>
    </row>
    <row r="620" spans="2:7" ht="17.100000000000001" customHeight="1" x14ac:dyDescent="0.25">
      <c r="B620" s="38"/>
      <c r="C620" s="65"/>
      <c r="D620" s="39"/>
      <c r="E620" s="40"/>
      <c r="F620" s="40"/>
      <c r="G620" s="41"/>
    </row>
    <row r="621" spans="2:7" ht="17.100000000000001" customHeight="1" x14ac:dyDescent="0.25">
      <c r="B621" s="38"/>
      <c r="C621" s="65"/>
      <c r="D621" s="39"/>
      <c r="E621" s="40"/>
      <c r="F621" s="40"/>
      <c r="G621" s="41"/>
    </row>
    <row r="622" spans="2:7" ht="17.100000000000001" customHeight="1" x14ac:dyDescent="0.25">
      <c r="B622" s="38"/>
      <c r="C622" s="65"/>
      <c r="D622" s="39"/>
      <c r="E622" s="40"/>
      <c r="F622" s="40"/>
      <c r="G622" s="41"/>
    </row>
    <row r="623" spans="2:7" ht="17.100000000000001" customHeight="1" x14ac:dyDescent="0.25">
      <c r="B623" s="38"/>
      <c r="C623" s="65"/>
      <c r="D623" s="39"/>
      <c r="E623" s="40"/>
      <c r="F623" s="40"/>
      <c r="G623" s="41"/>
    </row>
    <row r="624" spans="2:7" ht="17.100000000000001" customHeight="1" x14ac:dyDescent="0.25">
      <c r="B624" s="38"/>
      <c r="C624" s="65"/>
      <c r="D624" s="39"/>
      <c r="E624" s="40"/>
      <c r="F624" s="40"/>
      <c r="G624" s="41"/>
    </row>
    <row r="625" spans="2:7" ht="17.100000000000001" customHeight="1" x14ac:dyDescent="0.25">
      <c r="B625" s="38"/>
      <c r="C625" s="65"/>
      <c r="D625" s="39"/>
      <c r="E625" s="40"/>
      <c r="F625" s="40"/>
      <c r="G625" s="41"/>
    </row>
    <row r="626" spans="2:7" ht="17.100000000000001" customHeight="1" x14ac:dyDescent="0.25">
      <c r="B626" s="38"/>
      <c r="C626" s="65"/>
      <c r="D626" s="39"/>
      <c r="E626" s="40"/>
      <c r="F626" s="40"/>
      <c r="G626" s="41"/>
    </row>
    <row r="627" spans="2:7" ht="17.100000000000001" customHeight="1" x14ac:dyDescent="0.25">
      <c r="B627" s="38"/>
      <c r="C627" s="65"/>
      <c r="D627" s="39"/>
      <c r="E627" s="40"/>
      <c r="F627" s="40"/>
      <c r="G627" s="41"/>
    </row>
    <row r="628" spans="2:7" ht="17.100000000000001" customHeight="1" x14ac:dyDescent="0.25">
      <c r="B628" s="38"/>
      <c r="C628" s="65"/>
      <c r="D628" s="39"/>
      <c r="E628" s="40"/>
      <c r="F628" s="40"/>
      <c r="G628" s="41"/>
    </row>
    <row r="629" spans="2:7" ht="17.100000000000001" customHeight="1" x14ac:dyDescent="0.25">
      <c r="B629" s="38"/>
      <c r="C629" s="65"/>
      <c r="D629" s="39"/>
      <c r="E629" s="40"/>
      <c r="F629" s="40"/>
      <c r="G629" s="41"/>
    </row>
    <row r="630" spans="2:7" ht="17.100000000000001" customHeight="1" x14ac:dyDescent="0.25">
      <c r="B630" s="38"/>
      <c r="C630" s="65"/>
      <c r="D630" s="39"/>
      <c r="E630" s="40"/>
      <c r="F630" s="40"/>
      <c r="G630" s="41"/>
    </row>
    <row r="631" spans="2:7" ht="17.100000000000001" customHeight="1" x14ac:dyDescent="0.25">
      <c r="B631" s="38"/>
      <c r="C631" s="65"/>
      <c r="D631" s="39"/>
      <c r="E631" s="40"/>
      <c r="F631" s="40"/>
      <c r="G631" s="41"/>
    </row>
    <row r="633" spans="2:7" ht="36" customHeight="1" x14ac:dyDescent="0.25">
      <c r="B633" s="69" t="s">
        <v>65</v>
      </c>
      <c r="C633" s="70"/>
      <c r="D633" s="70"/>
      <c r="E633" s="70"/>
      <c r="F633" s="70"/>
      <c r="G633" s="71"/>
    </row>
    <row r="634" spans="2:7" ht="29.1" customHeight="1" x14ac:dyDescent="0.25">
      <c r="B634" s="34"/>
      <c r="C634" s="56"/>
      <c r="D634" s="35" t="s">
        <v>119</v>
      </c>
      <c r="E634" s="36" t="s">
        <v>120</v>
      </c>
      <c r="F634" s="36" t="s">
        <v>121</v>
      </c>
      <c r="G634" s="37" t="s">
        <v>122</v>
      </c>
    </row>
    <row r="635" spans="2:7" ht="59.1" customHeight="1" x14ac:dyDescent="0.25">
      <c r="B635" s="31"/>
      <c r="C635" s="63" t="s">
        <v>111</v>
      </c>
      <c r="D635" s="14">
        <v>146</v>
      </c>
      <c r="E635" s="20">
        <v>97.333333333333343</v>
      </c>
      <c r="F635" s="20">
        <v>97.333333333333343</v>
      </c>
      <c r="G635" s="21">
        <v>97.333333333333343</v>
      </c>
    </row>
    <row r="636" spans="2:7" ht="59.1" customHeight="1" x14ac:dyDescent="0.25">
      <c r="B636" s="32"/>
      <c r="C636" s="61" t="s">
        <v>112</v>
      </c>
      <c r="D636" s="22">
        <v>4</v>
      </c>
      <c r="E636" s="23">
        <v>2.666666666666667</v>
      </c>
      <c r="F636" s="23">
        <v>2.666666666666667</v>
      </c>
      <c r="G636" s="24">
        <v>100</v>
      </c>
    </row>
    <row r="637" spans="2:7" ht="17.100000000000001" customHeight="1" x14ac:dyDescent="0.25">
      <c r="B637" s="33"/>
      <c r="C637" s="64" t="s">
        <v>118</v>
      </c>
      <c r="D637" s="17">
        <v>150</v>
      </c>
      <c r="E637" s="25">
        <v>100</v>
      </c>
      <c r="F637" s="25">
        <v>100</v>
      </c>
      <c r="G637" s="26"/>
    </row>
    <row r="638" spans="2:7" ht="17.100000000000001" customHeight="1" x14ac:dyDescent="0.25">
      <c r="B638" s="38"/>
      <c r="C638" s="65"/>
      <c r="D638" s="39"/>
      <c r="E638" s="40"/>
      <c r="F638" s="40"/>
      <c r="G638" s="41"/>
    </row>
    <row r="639" spans="2:7" ht="17.100000000000001" customHeight="1" x14ac:dyDescent="0.25">
      <c r="B639" s="38"/>
      <c r="C639" s="65"/>
      <c r="D639" s="39"/>
      <c r="E639" s="40"/>
      <c r="F639" s="40"/>
      <c r="G639" s="41"/>
    </row>
    <row r="640" spans="2:7" ht="17.100000000000001" customHeight="1" x14ac:dyDescent="0.25">
      <c r="B640" s="38"/>
      <c r="C640" s="65"/>
      <c r="D640" s="39"/>
      <c r="E640" s="40"/>
      <c r="F640" s="40"/>
      <c r="G640" s="41"/>
    </row>
    <row r="641" spans="2:7" ht="17.100000000000001" customHeight="1" x14ac:dyDescent="0.25">
      <c r="B641" s="38"/>
      <c r="C641" s="65"/>
      <c r="D641" s="39"/>
      <c r="E641" s="40"/>
      <c r="F641" s="40"/>
      <c r="G641" s="41"/>
    </row>
    <row r="642" spans="2:7" ht="17.100000000000001" customHeight="1" x14ac:dyDescent="0.25">
      <c r="B642" s="38"/>
      <c r="C642" s="65"/>
      <c r="D642" s="39"/>
      <c r="E642" s="40"/>
      <c r="F642" s="40"/>
      <c r="G642" s="41"/>
    </row>
    <row r="643" spans="2:7" ht="17.100000000000001" customHeight="1" x14ac:dyDescent="0.25">
      <c r="B643" s="38"/>
      <c r="C643" s="65"/>
      <c r="D643" s="39"/>
      <c r="E643" s="40"/>
      <c r="F643" s="40"/>
      <c r="G643" s="41"/>
    </row>
    <row r="644" spans="2:7" ht="17.100000000000001" customHeight="1" x14ac:dyDescent="0.25">
      <c r="B644" s="38"/>
      <c r="C644" s="65"/>
      <c r="D644" s="39"/>
      <c r="E644" s="40"/>
      <c r="F644" s="40"/>
      <c r="G644" s="41"/>
    </row>
    <row r="645" spans="2:7" ht="17.100000000000001" customHeight="1" x14ac:dyDescent="0.25">
      <c r="B645" s="38"/>
      <c r="C645" s="65"/>
      <c r="D645" s="39"/>
      <c r="E645" s="40"/>
      <c r="F645" s="40"/>
      <c r="G645" s="41"/>
    </row>
    <row r="646" spans="2:7" ht="17.100000000000001" customHeight="1" x14ac:dyDescent="0.25">
      <c r="B646" s="38"/>
      <c r="C646" s="65"/>
      <c r="D646" s="39"/>
      <c r="E646" s="40"/>
      <c r="F646" s="40"/>
      <c r="G646" s="41"/>
    </row>
    <row r="647" spans="2:7" ht="17.100000000000001" customHeight="1" x14ac:dyDescent="0.25">
      <c r="B647" s="38"/>
      <c r="C647" s="65"/>
      <c r="D647" s="39"/>
      <c r="E647" s="40"/>
      <c r="F647" s="40"/>
      <c r="G647" s="41"/>
    </row>
    <row r="648" spans="2:7" ht="17.100000000000001" customHeight="1" x14ac:dyDescent="0.25">
      <c r="B648" s="38"/>
      <c r="C648" s="65"/>
      <c r="D648" s="39"/>
      <c r="E648" s="40"/>
      <c r="F648" s="40"/>
      <c r="G648" s="41"/>
    </row>
    <row r="649" spans="2:7" ht="17.100000000000001" customHeight="1" x14ac:dyDescent="0.25">
      <c r="B649" s="38"/>
      <c r="C649" s="65"/>
      <c r="D649" s="39"/>
      <c r="E649" s="40"/>
      <c r="F649" s="40"/>
      <c r="G649" s="41"/>
    </row>
    <row r="650" spans="2:7" ht="17.100000000000001" customHeight="1" x14ac:dyDescent="0.25">
      <c r="B650" s="38"/>
      <c r="C650" s="65"/>
      <c r="D650" s="39"/>
      <c r="E650" s="40"/>
      <c r="F650" s="40"/>
      <c r="G650" s="41"/>
    </row>
    <row r="651" spans="2:7" ht="17.100000000000001" customHeight="1" x14ac:dyDescent="0.25">
      <c r="B651" s="38"/>
      <c r="C651" s="65"/>
      <c r="D651" s="39"/>
      <c r="E651" s="40"/>
      <c r="F651" s="40"/>
      <c r="G651" s="41"/>
    </row>
    <row r="652" spans="2:7" ht="17.100000000000001" customHeight="1" x14ac:dyDescent="0.25">
      <c r="B652" s="38"/>
      <c r="C652" s="65"/>
      <c r="D652" s="39"/>
      <c r="E652" s="40"/>
      <c r="F652" s="40"/>
      <c r="G652" s="41"/>
    </row>
    <row r="653" spans="2:7" ht="17.100000000000001" customHeight="1" x14ac:dyDescent="0.25">
      <c r="B653" s="38"/>
      <c r="C653" s="65"/>
      <c r="D653" s="39"/>
      <c r="E653" s="40"/>
      <c r="F653" s="40"/>
      <c r="G653" s="41"/>
    </row>
    <row r="654" spans="2:7" ht="17.100000000000001" customHeight="1" x14ac:dyDescent="0.25">
      <c r="B654" s="38"/>
      <c r="C654" s="65"/>
      <c r="D654" s="39"/>
      <c r="E654" s="40"/>
      <c r="F654" s="40"/>
      <c r="G654" s="41"/>
    </row>
    <row r="655" spans="2:7" ht="17.100000000000001" customHeight="1" x14ac:dyDescent="0.25">
      <c r="B655" s="38"/>
      <c r="C655" s="65"/>
      <c r="D655" s="39"/>
      <c r="E655" s="40"/>
      <c r="F655" s="40"/>
      <c r="G655" s="41"/>
    </row>
    <row r="656" spans="2:7" ht="17.100000000000001" customHeight="1" x14ac:dyDescent="0.25">
      <c r="B656" s="38"/>
      <c r="C656" s="65"/>
      <c r="D656" s="39"/>
      <c r="E656" s="40"/>
      <c r="F656" s="40"/>
      <c r="G656" s="41"/>
    </row>
    <row r="657" spans="2:7" ht="17.100000000000001" customHeight="1" x14ac:dyDescent="0.25">
      <c r="B657" s="38"/>
      <c r="C657" s="65"/>
      <c r="D657" s="39"/>
      <c r="E657" s="40"/>
      <c r="F657" s="40"/>
      <c r="G657" s="41"/>
    </row>
    <row r="659" spans="2:7" ht="36" customHeight="1" x14ac:dyDescent="0.25">
      <c r="B659" s="69" t="s">
        <v>66</v>
      </c>
      <c r="C659" s="70"/>
      <c r="D659" s="70"/>
      <c r="E659" s="70"/>
      <c r="F659" s="70"/>
      <c r="G659" s="71"/>
    </row>
    <row r="660" spans="2:7" ht="29.1" customHeight="1" x14ac:dyDescent="0.25">
      <c r="B660" s="34"/>
      <c r="C660" s="56"/>
      <c r="D660" s="35" t="s">
        <v>119</v>
      </c>
      <c r="E660" s="36" t="s">
        <v>120</v>
      </c>
      <c r="F660" s="36" t="s">
        <v>121</v>
      </c>
      <c r="G660" s="37" t="s">
        <v>122</v>
      </c>
    </row>
    <row r="661" spans="2:7" ht="17.100000000000001" customHeight="1" x14ac:dyDescent="0.25">
      <c r="B661" s="31"/>
      <c r="C661" s="63" t="s">
        <v>113</v>
      </c>
      <c r="D661" s="14">
        <v>3</v>
      </c>
      <c r="E661" s="20">
        <v>2</v>
      </c>
      <c r="F661" s="20">
        <v>2</v>
      </c>
      <c r="G661" s="21">
        <f>F661</f>
        <v>2</v>
      </c>
    </row>
    <row r="662" spans="2:7" ht="30" customHeight="1" x14ac:dyDescent="0.25">
      <c r="B662" s="32"/>
      <c r="C662" s="61" t="s">
        <v>115</v>
      </c>
      <c r="D662" s="22">
        <v>2</v>
      </c>
      <c r="E662" s="23">
        <v>1.3333333333333335</v>
      </c>
      <c r="F662" s="23">
        <v>1.3333333333333335</v>
      </c>
      <c r="G662" s="24">
        <f>F662+G661</f>
        <v>3.3333333333333335</v>
      </c>
    </row>
    <row r="663" spans="2:7" ht="17.100000000000001" customHeight="1" x14ac:dyDescent="0.25">
      <c r="B663" s="32"/>
      <c r="C663" s="61" t="s">
        <v>116</v>
      </c>
      <c r="D663" s="22">
        <v>74</v>
      </c>
      <c r="E663" s="23">
        <v>49.333333333333336</v>
      </c>
      <c r="F663" s="23">
        <v>49.333333333333336</v>
      </c>
      <c r="G663" s="24">
        <f t="shared" ref="G663:G664" si="10">F663+G662</f>
        <v>52.666666666666671</v>
      </c>
    </row>
    <row r="664" spans="2:7" ht="17.100000000000001" customHeight="1" x14ac:dyDescent="0.25">
      <c r="B664" s="32"/>
      <c r="C664" s="61" t="s">
        <v>114</v>
      </c>
      <c r="D664" s="22">
        <v>71</v>
      </c>
      <c r="E664" s="23">
        <v>47.333333333333336</v>
      </c>
      <c r="F664" s="23">
        <v>47.333333333333336</v>
      </c>
      <c r="G664" s="24">
        <f t="shared" si="10"/>
        <v>100</v>
      </c>
    </row>
    <row r="665" spans="2:7" ht="17.100000000000001" customHeight="1" x14ac:dyDescent="0.25">
      <c r="B665" s="33"/>
      <c r="C665" s="64" t="s">
        <v>118</v>
      </c>
      <c r="D665" s="17">
        <v>150</v>
      </c>
      <c r="E665" s="25">
        <v>100</v>
      </c>
      <c r="F665" s="25">
        <v>100</v>
      </c>
      <c r="G665" s="26"/>
    </row>
    <row r="666" spans="2:7" ht="17.100000000000001" customHeight="1" x14ac:dyDescent="0.25">
      <c r="B666" s="38"/>
      <c r="C666" s="65"/>
      <c r="D666" s="39"/>
      <c r="E666" s="40"/>
      <c r="F666" s="40"/>
      <c r="G666" s="41"/>
    </row>
    <row r="667" spans="2:7" ht="17.100000000000001" customHeight="1" x14ac:dyDescent="0.25">
      <c r="B667" s="38"/>
      <c r="C667" s="65"/>
      <c r="D667" s="39"/>
      <c r="E667" s="40"/>
      <c r="F667" s="40"/>
      <c r="G667" s="41"/>
    </row>
    <row r="668" spans="2:7" ht="17.100000000000001" customHeight="1" x14ac:dyDescent="0.25">
      <c r="B668" s="38"/>
      <c r="C668" s="65"/>
      <c r="D668" s="39"/>
      <c r="E668" s="40"/>
      <c r="F668" s="40"/>
      <c r="G668" s="41"/>
    </row>
    <row r="669" spans="2:7" ht="17.100000000000001" customHeight="1" x14ac:dyDescent="0.25">
      <c r="B669" s="38"/>
      <c r="C669" s="65"/>
      <c r="D669" s="39"/>
      <c r="E669" s="40"/>
      <c r="F669" s="40"/>
      <c r="G669" s="41"/>
    </row>
    <row r="670" spans="2:7" ht="17.100000000000001" customHeight="1" x14ac:dyDescent="0.25">
      <c r="B670" s="38"/>
      <c r="C670" s="65"/>
      <c r="D670" s="39"/>
      <c r="E670" s="40"/>
      <c r="F670" s="40"/>
      <c r="G670" s="41"/>
    </row>
    <row r="671" spans="2:7" ht="17.100000000000001" customHeight="1" x14ac:dyDescent="0.25">
      <c r="B671" s="38"/>
      <c r="C671" s="65"/>
      <c r="D671" s="39"/>
      <c r="E671" s="40"/>
      <c r="F671" s="40"/>
      <c r="G671" s="41"/>
    </row>
    <row r="672" spans="2:7" ht="17.100000000000001" customHeight="1" x14ac:dyDescent="0.25">
      <c r="B672" s="38"/>
      <c r="C672" s="65"/>
      <c r="D672" s="39"/>
      <c r="E672" s="40"/>
      <c r="F672" s="40"/>
      <c r="G672" s="41"/>
    </row>
    <row r="673" spans="2:7" ht="17.100000000000001" customHeight="1" x14ac:dyDescent="0.25">
      <c r="B673" s="38"/>
      <c r="C673" s="65"/>
      <c r="D673" s="39"/>
      <c r="E673" s="40"/>
      <c r="F673" s="40"/>
      <c r="G673" s="41"/>
    </row>
    <row r="674" spans="2:7" ht="17.100000000000001" customHeight="1" x14ac:dyDescent="0.25">
      <c r="B674" s="38"/>
      <c r="C674" s="65"/>
      <c r="D674" s="39"/>
      <c r="E674" s="40"/>
      <c r="F674" s="40"/>
      <c r="G674" s="41"/>
    </row>
    <row r="675" spans="2:7" ht="17.100000000000001" customHeight="1" x14ac:dyDescent="0.25">
      <c r="B675" s="38"/>
      <c r="C675" s="65"/>
      <c r="D675" s="39"/>
      <c r="E675" s="40"/>
      <c r="F675" s="40"/>
      <c r="G675" s="41"/>
    </row>
    <row r="676" spans="2:7" ht="17.100000000000001" customHeight="1" x14ac:dyDescent="0.25">
      <c r="B676" s="38"/>
      <c r="C676" s="65"/>
      <c r="D676" s="39"/>
      <c r="E676" s="40"/>
      <c r="F676" s="40"/>
      <c r="G676" s="41"/>
    </row>
    <row r="677" spans="2:7" ht="17.100000000000001" customHeight="1" x14ac:dyDescent="0.25">
      <c r="B677" s="38"/>
      <c r="C677" s="65"/>
      <c r="D677" s="39"/>
      <c r="E677" s="40"/>
      <c r="F677" s="40"/>
      <c r="G677" s="41"/>
    </row>
    <row r="678" spans="2:7" ht="17.100000000000001" customHeight="1" x14ac:dyDescent="0.25">
      <c r="B678" s="38"/>
      <c r="C678" s="65"/>
      <c r="D678" s="39"/>
      <c r="E678" s="40"/>
      <c r="F678" s="40"/>
      <c r="G678" s="41"/>
    </row>
    <row r="679" spans="2:7" ht="17.100000000000001" customHeight="1" x14ac:dyDescent="0.25">
      <c r="B679" s="38"/>
      <c r="C679" s="65"/>
      <c r="D679" s="39"/>
      <c r="E679" s="40"/>
      <c r="F679" s="40"/>
      <c r="G679" s="41"/>
    </row>
    <row r="680" spans="2:7" ht="17.100000000000001" customHeight="1" x14ac:dyDescent="0.25">
      <c r="B680" s="38"/>
      <c r="C680" s="65"/>
      <c r="D680" s="39"/>
      <c r="E680" s="40"/>
      <c r="F680" s="40"/>
      <c r="G680" s="41"/>
    </row>
    <row r="681" spans="2:7" ht="17.100000000000001" customHeight="1" x14ac:dyDescent="0.25">
      <c r="B681" s="38"/>
      <c r="C681" s="65"/>
      <c r="D681" s="39"/>
      <c r="E681" s="40"/>
      <c r="F681" s="40"/>
      <c r="G681" s="41"/>
    </row>
    <row r="682" spans="2:7" ht="17.100000000000001" customHeight="1" x14ac:dyDescent="0.25">
      <c r="B682" s="38"/>
      <c r="C682" s="65"/>
      <c r="D682" s="39"/>
      <c r="E682" s="40"/>
      <c r="F682" s="40"/>
      <c r="G682" s="41"/>
    </row>
    <row r="683" spans="2:7" ht="17.100000000000001" customHeight="1" x14ac:dyDescent="0.25">
      <c r="B683" s="38"/>
      <c r="C683" s="65"/>
      <c r="D683" s="39"/>
      <c r="E683" s="40"/>
      <c r="F683" s="40"/>
      <c r="G683" s="41"/>
    </row>
    <row r="684" spans="2:7" ht="17.100000000000001" customHeight="1" x14ac:dyDescent="0.25">
      <c r="B684" s="38"/>
      <c r="C684" s="65"/>
      <c r="D684" s="39"/>
      <c r="E684" s="40"/>
      <c r="F684" s="40"/>
      <c r="G684" s="41"/>
    </row>
    <row r="685" spans="2:7" ht="17.100000000000001" customHeight="1" x14ac:dyDescent="0.25">
      <c r="B685" s="38"/>
      <c r="C685" s="65"/>
      <c r="D685" s="39"/>
      <c r="E685" s="40"/>
      <c r="F685" s="40"/>
      <c r="G685" s="41"/>
    </row>
    <row r="687" spans="2:7" ht="54.95" customHeight="1" x14ac:dyDescent="0.25">
      <c r="B687" s="69" t="s">
        <v>67</v>
      </c>
      <c r="C687" s="70"/>
      <c r="D687" s="70"/>
      <c r="E687" s="70"/>
      <c r="F687" s="70"/>
      <c r="G687" s="71"/>
    </row>
    <row r="688" spans="2:7" ht="17.100000000000001" customHeight="1" x14ac:dyDescent="0.25">
      <c r="B688" s="38"/>
      <c r="C688" s="65"/>
      <c r="D688" s="39"/>
      <c r="E688" s="40"/>
      <c r="F688" s="40"/>
      <c r="G688" s="41"/>
    </row>
    <row r="689" spans="2:7" ht="17.100000000000001" customHeight="1" x14ac:dyDescent="0.25">
      <c r="B689" s="72"/>
      <c r="C689" s="73"/>
      <c r="D689" s="73"/>
      <c r="E689" s="73"/>
      <c r="F689" s="73"/>
      <c r="G689" s="74"/>
    </row>
    <row r="690" spans="2:7" ht="17.100000000000001" customHeight="1" x14ac:dyDescent="0.25">
      <c r="B690" s="42"/>
      <c r="C690" s="57"/>
      <c r="D690" s="35" t="s">
        <v>119</v>
      </c>
      <c r="E690" s="36" t="s">
        <v>120</v>
      </c>
      <c r="F690" s="36" t="s">
        <v>121</v>
      </c>
      <c r="G690" s="37" t="s">
        <v>122</v>
      </c>
    </row>
    <row r="691" spans="2:7" ht="17.100000000000001" customHeight="1" x14ac:dyDescent="0.25">
      <c r="B691" s="43"/>
      <c r="C691" s="59" t="s">
        <v>123</v>
      </c>
      <c r="D691" s="44">
        <v>79</v>
      </c>
      <c r="E691" s="45">
        <f>D691/D695*100</f>
        <v>19.506172839506171</v>
      </c>
      <c r="F691" s="45">
        <f>E691</f>
        <v>19.506172839506171</v>
      </c>
      <c r="G691" s="46">
        <f>F691</f>
        <v>19.506172839506171</v>
      </c>
    </row>
    <row r="692" spans="2:7" ht="17.100000000000001" customHeight="1" x14ac:dyDescent="0.25">
      <c r="B692" s="47"/>
      <c r="C692" s="59" t="s">
        <v>124</v>
      </c>
      <c r="D692" s="48">
        <v>114</v>
      </c>
      <c r="E692" s="45">
        <f>D692/D695*100</f>
        <v>28.148148148148149</v>
      </c>
      <c r="F692" s="45">
        <f t="shared" ref="F692:F694" si="11">E692</f>
        <v>28.148148148148149</v>
      </c>
      <c r="G692" s="49">
        <f>F692+G691</f>
        <v>47.654320987654316</v>
      </c>
    </row>
    <row r="693" spans="2:7" ht="17.100000000000001" customHeight="1" x14ac:dyDescent="0.25">
      <c r="B693" s="47"/>
      <c r="C693" s="59" t="s">
        <v>125</v>
      </c>
      <c r="D693" s="50">
        <v>93</v>
      </c>
      <c r="E693" s="45">
        <f>D693/D695*100</f>
        <v>22.962962962962962</v>
      </c>
      <c r="F693" s="45">
        <f t="shared" si="11"/>
        <v>22.962962962962962</v>
      </c>
      <c r="G693" s="49">
        <f>F693+G692</f>
        <v>70.617283950617278</v>
      </c>
    </row>
    <row r="694" spans="2:7" ht="17.100000000000001" customHeight="1" x14ac:dyDescent="0.25">
      <c r="B694" s="47"/>
      <c r="C694" s="59" t="s">
        <v>126</v>
      </c>
      <c r="D694" s="50">
        <v>119</v>
      </c>
      <c r="E694" s="45">
        <f>D694/D695*100</f>
        <v>29.382716049382719</v>
      </c>
      <c r="F694" s="45">
        <f t="shared" si="11"/>
        <v>29.382716049382719</v>
      </c>
      <c r="G694" s="51">
        <f>F694+G693</f>
        <v>100</v>
      </c>
    </row>
    <row r="695" spans="2:7" ht="17.100000000000001" customHeight="1" x14ac:dyDescent="0.25">
      <c r="B695" s="52"/>
      <c r="C695" s="67" t="s">
        <v>118</v>
      </c>
      <c r="D695" s="53">
        <f>SUM(D691:D694)</f>
        <v>405</v>
      </c>
      <c r="E695" s="54">
        <v>100</v>
      </c>
      <c r="F695" s="54">
        <v>100</v>
      </c>
      <c r="G695" s="55"/>
    </row>
    <row r="696" spans="2:7" ht="17.100000000000001" customHeight="1" x14ac:dyDescent="0.25">
      <c r="B696" s="38"/>
      <c r="C696" s="65"/>
      <c r="D696" s="39"/>
      <c r="E696" s="40"/>
      <c r="F696" s="40"/>
      <c r="G696" s="41"/>
    </row>
    <row r="697" spans="2:7" ht="17.100000000000001" customHeight="1" x14ac:dyDescent="0.25">
      <c r="B697" s="38"/>
      <c r="C697" s="65"/>
      <c r="D697" s="39"/>
      <c r="E697" s="40"/>
      <c r="F697" s="40"/>
      <c r="G697" s="41"/>
    </row>
    <row r="698" spans="2:7" ht="17.100000000000001" customHeight="1" x14ac:dyDescent="0.25">
      <c r="B698" s="38"/>
      <c r="C698" s="65"/>
      <c r="D698" s="39"/>
      <c r="E698" s="40"/>
      <c r="F698" s="40"/>
      <c r="G698" s="41"/>
    </row>
    <row r="699" spans="2:7" ht="17.100000000000001" customHeight="1" x14ac:dyDescent="0.25">
      <c r="B699" s="38"/>
      <c r="C699" s="65"/>
      <c r="D699" s="39"/>
      <c r="E699" s="40"/>
      <c r="F699" s="40"/>
      <c r="G699" s="41"/>
    </row>
    <row r="700" spans="2:7" ht="17.100000000000001" customHeight="1" x14ac:dyDescent="0.25">
      <c r="B700" s="38"/>
      <c r="C700" s="65"/>
      <c r="D700" s="39"/>
      <c r="E700" s="40"/>
      <c r="F700" s="40"/>
      <c r="G700" s="41"/>
    </row>
    <row r="701" spans="2:7" ht="17.100000000000001" customHeight="1" x14ac:dyDescent="0.25">
      <c r="B701" s="38"/>
      <c r="C701" s="65"/>
      <c r="D701" s="39"/>
      <c r="E701" s="40"/>
      <c r="F701" s="40"/>
      <c r="G701" s="41"/>
    </row>
    <row r="702" spans="2:7" ht="17.100000000000001" customHeight="1" x14ac:dyDescent="0.25">
      <c r="B702" s="38"/>
      <c r="C702" s="65"/>
      <c r="D702" s="39"/>
      <c r="E702" s="40"/>
      <c r="F702" s="40"/>
      <c r="G702" s="41"/>
    </row>
    <row r="703" spans="2:7" ht="17.100000000000001" customHeight="1" x14ac:dyDescent="0.25">
      <c r="B703" s="38"/>
      <c r="C703" s="65"/>
      <c r="D703" s="39"/>
      <c r="E703" s="40"/>
      <c r="F703" s="40"/>
      <c r="G703" s="41"/>
    </row>
    <row r="704" spans="2:7" ht="17.100000000000001" customHeight="1" x14ac:dyDescent="0.25">
      <c r="B704" s="38"/>
      <c r="C704" s="65"/>
      <c r="D704" s="39"/>
      <c r="E704" s="40"/>
      <c r="F704" s="40"/>
      <c r="G704" s="41"/>
    </row>
    <row r="705" spans="2:7" ht="17.100000000000001" customHeight="1" x14ac:dyDescent="0.25">
      <c r="B705" s="38"/>
      <c r="C705" s="65"/>
      <c r="D705" s="39"/>
      <c r="E705" s="40"/>
      <c r="F705" s="40"/>
      <c r="G705" s="41"/>
    </row>
    <row r="706" spans="2:7" ht="17.100000000000001" customHeight="1" x14ac:dyDescent="0.25">
      <c r="B706" s="38"/>
      <c r="C706" s="65"/>
      <c r="D706" s="39"/>
      <c r="E706" s="40"/>
      <c r="F706" s="40"/>
      <c r="G706" s="41"/>
    </row>
    <row r="707" spans="2:7" ht="17.100000000000001" customHeight="1" x14ac:dyDescent="0.25">
      <c r="B707" s="38"/>
      <c r="C707" s="65"/>
      <c r="D707" s="39"/>
      <c r="E707" s="40"/>
      <c r="F707" s="40"/>
      <c r="G707" s="41"/>
    </row>
    <row r="708" spans="2:7" ht="17.100000000000001" customHeight="1" x14ac:dyDescent="0.25">
      <c r="B708" s="38"/>
      <c r="C708" s="65"/>
      <c r="D708" s="39"/>
      <c r="E708" s="40"/>
      <c r="F708" s="40"/>
      <c r="G708" s="41"/>
    </row>
    <row r="709" spans="2:7" ht="17.100000000000001" customHeight="1" x14ac:dyDescent="0.25">
      <c r="B709" s="38"/>
      <c r="C709" s="65"/>
      <c r="D709" s="39"/>
      <c r="E709" s="40"/>
      <c r="F709" s="40"/>
      <c r="G709" s="41"/>
    </row>
    <row r="710" spans="2:7" ht="17.100000000000001" customHeight="1" x14ac:dyDescent="0.25">
      <c r="B710" s="38"/>
      <c r="C710" s="65"/>
      <c r="D710" s="39"/>
      <c r="E710" s="40"/>
      <c r="F710" s="40"/>
      <c r="G710" s="41"/>
    </row>
    <row r="711" spans="2:7" ht="17.100000000000001" customHeight="1" x14ac:dyDescent="0.25">
      <c r="B711" s="38"/>
      <c r="C711" s="65"/>
      <c r="D711" s="39"/>
      <c r="E711" s="40"/>
      <c r="F711" s="40"/>
      <c r="G711" s="41"/>
    </row>
    <row r="712" spans="2:7" ht="17.100000000000001" customHeight="1" x14ac:dyDescent="0.25">
      <c r="B712" s="38"/>
      <c r="C712" s="65"/>
      <c r="D712" s="39"/>
      <c r="E712" s="40"/>
      <c r="F712" s="40"/>
      <c r="G712" s="41"/>
    </row>
    <row r="713" spans="2:7" ht="17.100000000000001" customHeight="1" x14ac:dyDescent="0.25">
      <c r="B713" s="38"/>
      <c r="C713" s="65"/>
      <c r="D713" s="39"/>
      <c r="E713" s="40"/>
      <c r="F713" s="40"/>
      <c r="G713" s="41"/>
    </row>
    <row r="714" spans="2:7" ht="17.100000000000001" customHeight="1" x14ac:dyDescent="0.25">
      <c r="B714" s="38"/>
      <c r="C714" s="65"/>
      <c r="D714" s="39"/>
      <c r="E714" s="40"/>
      <c r="F714" s="40"/>
      <c r="G714" s="41"/>
    </row>
    <row r="715" spans="2:7" ht="17.100000000000001" customHeight="1" x14ac:dyDescent="0.25">
      <c r="B715" s="38"/>
      <c r="C715" s="65"/>
      <c r="D715" s="39"/>
      <c r="E715" s="40"/>
      <c r="F715" s="40"/>
      <c r="G715" s="41"/>
    </row>
    <row r="716" spans="2:7" ht="17.100000000000001" customHeight="1" x14ac:dyDescent="0.25">
      <c r="B716" s="38"/>
      <c r="C716" s="65"/>
      <c r="D716" s="39"/>
      <c r="E716" s="40"/>
      <c r="F716" s="40"/>
      <c r="G716" s="41"/>
    </row>
    <row r="717" spans="2:7" ht="17.100000000000001" customHeight="1" x14ac:dyDescent="0.25">
      <c r="B717" s="38"/>
      <c r="C717" s="65"/>
      <c r="D717" s="39"/>
      <c r="E717" s="40"/>
      <c r="F717" s="40"/>
      <c r="G717" s="41"/>
    </row>
    <row r="718" spans="2:7" ht="17.100000000000001" customHeight="1" x14ac:dyDescent="0.25">
      <c r="B718" s="38"/>
      <c r="C718" s="65"/>
      <c r="D718" s="39"/>
      <c r="E718" s="40"/>
      <c r="F718" s="40"/>
      <c r="G718" s="41"/>
    </row>
    <row r="719" spans="2:7" ht="17.100000000000001" customHeight="1" x14ac:dyDescent="0.25">
      <c r="B719" s="38"/>
      <c r="C719" s="65"/>
      <c r="D719" s="39"/>
      <c r="E719" s="40"/>
      <c r="F719" s="40"/>
      <c r="G719" s="41"/>
    </row>
    <row r="720" spans="2:7" ht="17.100000000000001" customHeight="1" x14ac:dyDescent="0.25">
      <c r="B720" s="38"/>
      <c r="C720" s="65"/>
      <c r="D720" s="39"/>
      <c r="E720" s="40"/>
      <c r="F720" s="40"/>
      <c r="G720" s="41"/>
    </row>
    <row r="721" spans="2:7" ht="17.100000000000001" customHeight="1" x14ac:dyDescent="0.25">
      <c r="B721" s="38"/>
      <c r="C721" s="65"/>
      <c r="D721" s="39"/>
      <c r="E721" s="40"/>
      <c r="F721" s="40"/>
      <c r="G721" s="41"/>
    </row>
    <row r="722" spans="2:7" ht="17.100000000000001" customHeight="1" x14ac:dyDescent="0.25">
      <c r="B722" s="38"/>
      <c r="C722" s="65"/>
      <c r="D722" s="39"/>
      <c r="E722" s="40"/>
      <c r="F722" s="40"/>
      <c r="G722" s="41"/>
    </row>
    <row r="723" spans="2:7" ht="17.100000000000001" customHeight="1" x14ac:dyDescent="0.25">
      <c r="B723" s="38"/>
      <c r="C723" s="65"/>
      <c r="D723" s="39"/>
      <c r="E723" s="40"/>
      <c r="F723" s="40"/>
      <c r="G723" s="41"/>
    </row>
    <row r="724" spans="2:7" ht="17.100000000000001" customHeight="1" x14ac:dyDescent="0.25">
      <c r="B724" s="38"/>
      <c r="C724" s="65"/>
      <c r="D724" s="39"/>
      <c r="E724" s="40"/>
      <c r="F724" s="40"/>
      <c r="G724" s="41"/>
    </row>
    <row r="725" spans="2:7" ht="17.100000000000001" customHeight="1" x14ac:dyDescent="0.25">
      <c r="B725" s="38"/>
      <c r="C725" s="65"/>
      <c r="D725" s="39"/>
      <c r="E725" s="40"/>
      <c r="F725" s="40"/>
      <c r="G725" s="41"/>
    </row>
    <row r="726" spans="2:7" ht="17.100000000000001" customHeight="1" x14ac:dyDescent="0.25">
      <c r="B726" s="38"/>
      <c r="C726" s="65"/>
      <c r="D726" s="39"/>
      <c r="E726" s="40"/>
      <c r="F726" s="40"/>
      <c r="G726" s="41"/>
    </row>
    <row r="727" spans="2:7" ht="17.100000000000001" customHeight="1" x14ac:dyDescent="0.25">
      <c r="B727" s="38"/>
      <c r="C727" s="65"/>
      <c r="D727" s="39"/>
      <c r="E727" s="40"/>
      <c r="F727" s="40"/>
      <c r="G727" s="41"/>
    </row>
    <row r="729" spans="2:7" ht="54.95" customHeight="1" x14ac:dyDescent="0.25">
      <c r="B729" s="69" t="s">
        <v>68</v>
      </c>
      <c r="C729" s="70"/>
      <c r="D729" s="70"/>
      <c r="E729" s="70"/>
      <c r="F729" s="70"/>
      <c r="G729" s="71"/>
    </row>
    <row r="730" spans="2:7" ht="29.1" customHeight="1" x14ac:dyDescent="0.25">
      <c r="B730" s="34"/>
      <c r="C730" s="56"/>
      <c r="D730" s="35" t="s">
        <v>119</v>
      </c>
      <c r="E730" s="36" t="s">
        <v>120</v>
      </c>
      <c r="F730" s="36" t="s">
        <v>121</v>
      </c>
      <c r="G730" s="37" t="s">
        <v>122</v>
      </c>
    </row>
    <row r="731" spans="2:7" ht="17.100000000000001" customHeight="1" x14ac:dyDescent="0.25">
      <c r="B731" s="31"/>
      <c r="C731" s="63" t="s">
        <v>97</v>
      </c>
      <c r="D731" s="14">
        <v>138</v>
      </c>
      <c r="E731" s="20">
        <v>92</v>
      </c>
      <c r="F731" s="20">
        <v>92</v>
      </c>
      <c r="G731" s="21">
        <v>92</v>
      </c>
    </row>
    <row r="732" spans="2:7" ht="17.100000000000001" customHeight="1" x14ac:dyDescent="0.25">
      <c r="B732" s="32"/>
      <c r="C732" s="61" t="s">
        <v>115</v>
      </c>
      <c r="D732" s="22">
        <v>12</v>
      </c>
      <c r="E732" s="23">
        <v>8</v>
      </c>
      <c r="F732" s="23">
        <v>8</v>
      </c>
      <c r="G732" s="24">
        <v>100</v>
      </c>
    </row>
    <row r="733" spans="2:7" ht="17.100000000000001" customHeight="1" x14ac:dyDescent="0.25">
      <c r="B733" s="33"/>
      <c r="C733" s="64" t="s">
        <v>118</v>
      </c>
      <c r="D733" s="17">
        <v>150</v>
      </c>
      <c r="E733" s="25">
        <v>100</v>
      </c>
      <c r="F733" s="25">
        <v>100</v>
      </c>
      <c r="G733" s="26"/>
    </row>
  </sheetData>
  <mergeCells count="35">
    <mergeCell ref="B27:D27"/>
    <mergeCell ref="B28:C28"/>
    <mergeCell ref="B29:C29"/>
    <mergeCell ref="B30:B34"/>
    <mergeCell ref="B35:B36"/>
    <mergeCell ref="B37:C37"/>
    <mergeCell ref="B38:B39"/>
    <mergeCell ref="B44:Z44"/>
    <mergeCell ref="B45:C45"/>
    <mergeCell ref="B46:B47"/>
    <mergeCell ref="B161:G161"/>
    <mergeCell ref="B107:G107"/>
    <mergeCell ref="B135:G135"/>
    <mergeCell ref="B52:G52"/>
    <mergeCell ref="B80:G80"/>
    <mergeCell ref="B244:G244"/>
    <mergeCell ref="B271:G271"/>
    <mergeCell ref="B190:G190"/>
    <mergeCell ref="B220:G220"/>
    <mergeCell ref="B221:C221"/>
    <mergeCell ref="B422:G422"/>
    <mergeCell ref="B459:G459"/>
    <mergeCell ref="B381:G381"/>
    <mergeCell ref="B313:G313"/>
    <mergeCell ref="B355:G355"/>
    <mergeCell ref="B580:G580"/>
    <mergeCell ref="B607:G607"/>
    <mergeCell ref="B553:G553"/>
    <mergeCell ref="B485:G485"/>
    <mergeCell ref="B526:G526"/>
    <mergeCell ref="B729:G729"/>
    <mergeCell ref="B689:G689"/>
    <mergeCell ref="B687:G687"/>
    <mergeCell ref="B633:G633"/>
    <mergeCell ref="B659:G65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2022-08-17T08:18:52Z</dcterms:modified>
</cp:coreProperties>
</file>