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done\+94 76 967 7245 tharuka supuni\"/>
    </mc:Choice>
  </mc:AlternateContent>
  <xr:revisionPtr revIDLastSave="0" documentId="13_ncr:1_{82A8B38C-22FA-4976-B588-FD84C8D033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41" i="1" l="1"/>
  <c r="E742" i="1"/>
  <c r="E743" i="1"/>
  <c r="F742" i="1"/>
  <c r="F743" i="1"/>
  <c r="F741" i="1"/>
  <c r="G741" i="1" s="1"/>
  <c r="D744" i="1"/>
  <c r="E520" i="1"/>
  <c r="E521" i="1"/>
  <c r="E519" i="1"/>
  <c r="F519" i="1" s="1"/>
  <c r="G519" i="1" s="1"/>
  <c r="D522" i="1"/>
  <c r="E769" i="1"/>
  <c r="F769" i="1" s="1"/>
  <c r="E770" i="1"/>
  <c r="F770" i="1" s="1"/>
  <c r="E771" i="1"/>
  <c r="F771" i="1" s="1"/>
  <c r="E772" i="1"/>
  <c r="F772" i="1" s="1"/>
  <c r="E773" i="1"/>
  <c r="F773" i="1" s="1"/>
  <c r="E768" i="1"/>
  <c r="F768" i="1" s="1"/>
  <c r="G768" i="1" s="1"/>
  <c r="D774" i="1"/>
  <c r="E659" i="1"/>
  <c r="F659" i="1" s="1"/>
  <c r="E660" i="1"/>
  <c r="F660" i="1" s="1"/>
  <c r="E661" i="1"/>
  <c r="F661" i="1" s="1"/>
  <c r="E662" i="1"/>
  <c r="E658" i="1"/>
  <c r="F658" i="1" s="1"/>
  <c r="G658" i="1" s="1"/>
  <c r="D663" i="1"/>
  <c r="E630" i="1"/>
  <c r="F630" i="1" s="1"/>
  <c r="E631" i="1"/>
  <c r="F631" i="1" s="1"/>
  <c r="E632" i="1"/>
  <c r="F632" i="1" s="1"/>
  <c r="E633" i="1"/>
  <c r="F633" i="1" s="1"/>
  <c r="E629" i="1"/>
  <c r="F629" i="1" s="1"/>
  <c r="G629" i="1" s="1"/>
  <c r="D634" i="1"/>
  <c r="G602" i="1"/>
  <c r="G603" i="1" s="1"/>
  <c r="G604" i="1" s="1"/>
  <c r="E574" i="1"/>
  <c r="F574" i="1" s="1"/>
  <c r="E575" i="1"/>
  <c r="F575" i="1" s="1"/>
  <c r="E576" i="1"/>
  <c r="F576" i="1" s="1"/>
  <c r="E577" i="1"/>
  <c r="F577" i="1" s="1"/>
  <c r="E573" i="1"/>
  <c r="F573" i="1" s="1"/>
  <c r="G573" i="1" s="1"/>
  <c r="D578" i="1"/>
  <c r="F520" i="1"/>
  <c r="F521" i="1"/>
  <c r="G742" i="1" l="1"/>
  <c r="G743" i="1" s="1"/>
  <c r="E744" i="1"/>
  <c r="G769" i="1"/>
  <c r="G770" i="1" s="1"/>
  <c r="G771" i="1" s="1"/>
  <c r="G772" i="1" s="1"/>
  <c r="G773" i="1" s="1"/>
  <c r="E663" i="1"/>
  <c r="G659" i="1"/>
  <c r="G660" i="1" s="1"/>
  <c r="G661" i="1" s="1"/>
  <c r="F662" i="1"/>
  <c r="F663" i="1" s="1"/>
  <c r="G630" i="1"/>
  <c r="G631" i="1" s="1"/>
  <c r="G632" i="1" s="1"/>
  <c r="G633" i="1" s="1"/>
  <c r="G520" i="1"/>
  <c r="G521" i="1" s="1"/>
  <c r="G574" i="1"/>
  <c r="G575" i="1" s="1"/>
  <c r="G576" i="1" s="1"/>
  <c r="G577" i="1" s="1"/>
  <c r="E578" i="1"/>
  <c r="G662" i="1" l="1"/>
</calcChain>
</file>

<file path=xl/sharedStrings.xml><?xml version="1.0" encoding="utf-8"?>
<sst xmlns="http://schemas.openxmlformats.org/spreadsheetml/2006/main" count="362" uniqueCount="165">
  <si>
    <t>Your temporary usage period for IBM SPSS Statistics will expire in 4900 days.</t>
  </si>
  <si>
    <t>GET DATA</t>
  </si>
  <si>
    <t xml:space="preserve">  /TYPE=XLSX</t>
  </si>
  <si>
    <t xml:space="preserve">  /FILE='C:\SPSS\2022\+94 76 967 7245 tharuka supuni\ex.xlsx'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</si>
  <si>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</si>
  <si>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</si>
  <si>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</si>
  <si>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</si>
  <si>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</si>
  <si>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</si>
  <si>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DataSet1 WINDOW=FRONT.</t>
  </si>
  <si>
    <t>FREQUENCIES VARIABLES=@01.දිස්ත්‍රික්කය @02.වයස @03.ස්ත්‍රීපුරුෂභාවය @04.ඔබේනිවසේපිහිටීම</t>
  </si>
  <si>
    <t xml:space="preserve">    @05.අධ්‍යාපනමට්ටම @06.රැකියාව @07.ඔබනිවසේරූපවාහිනීයන්ත @08.ඔබරූපවාහිනියනරඹන්නේද</t>
  </si>
  <si>
    <t xml:space="preserve">    @09.ඔබරූපවාහිනියනරඹන්නේක @10.ඔබරූපවාහිනීප්‍රවෘත්ත @11.ඔබරූපවාහිනීප්‍රවෘත්ත @12.ඔබරූපවාහිනීප්‍රවෘත්ත</t>
  </si>
  <si>
    <t xml:space="preserve">    @13.ඔබකාලගුණවාර්තාවනැරඹී @14.ඔබපහතමාධ්‍යනාලිකාවලව @15.මෙමමාධ්‍යනාලිකාද්විත @16.රූපවාහිනීමාධ්‍යකාලගු</t>
  </si>
  <si>
    <t xml:space="preserve">    @17.කාලගුණයෙහිපවත්නාවෙනස @18.ඊටහේතුවහේතුවන්නේ @19.කාලගුණවාර්තාවවැදගත්ප @20.කාලගුණවාර්තාවඅවශ්‍යක</t>
  </si>
  <si>
    <t xml:space="preserve">    @21.පූර්වආපදාවලක්වාගැනීම @22.දායකවන්නේනම්රූපවාහින @23.දායකනොවන්නේනම්එසේනිග @24.කාලගුණසන්නිවේදනයසදහා</t>
  </si>
  <si>
    <t xml:space="preserve">    @25.ඔබගේදැනුවත්භාවයකෙරෙහ @26.බලපෑමක්සිදුවන්නේනම්එ @27.රූපවාහිනීමාධ්‍යකාලගු</t>
  </si>
  <si>
    <t xml:space="preserve">  /STATISTICS=STDDEV</t>
  </si>
  <si>
    <t xml:space="preserve">  /ORDER=ANALYSIS.</t>
  </si>
  <si>
    <t>Frequencies</t>
  </si>
  <si>
    <t>Notes</t>
  </si>
  <si>
    <t>Output Created</t>
  </si>
  <si>
    <t>01-AUG-2022 11:22:10</t>
  </si>
  <si>
    <t>Comments</t>
  </si>
  <si>
    <t/>
  </si>
  <si>
    <t>Input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</si>
  <si>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</si>
  <si>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</si>
  <si>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</si>
  <si>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</si>
  <si>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</si>
  <si>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</si>
  <si>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</si>
  <si>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</si>
  <si>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</si>
  <si>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</si>
  <si>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</si>
  <si>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Syntax</t>
  </si>
  <si>
    <t>FREQUENCIES VARIABLES=@01.දිස්ත්‍රික්කය @02.වයස @03.ස්ත්‍රීපුරුෂභාවය @04.ඔබේනිවසේපිහිටීම
    @05.අධ්‍යාපනමට්ටම @06.රැකියාව @07.ඔබනිවසේරූපවාහිනීයන්ත @08.ඔබරූපවාහිනියනරඹන්නේද
    @09.ඔබරූපවාහිනියනරඹන්නේක @10.ඔබරූපවාහිනීප්‍රවෘත්ත @11.ඔබරූපවාහිනීප්‍රවෘත්ත @12.ඔබරූපවාහිනීප්‍රවෘත්ත
    @13.ඔබකාලගුණවාර්තාවනැරඹී @14.ඔබපහතමාධ්‍යනාලිකාවලව @15.මෙමමාධ්‍යනාලිකාද්විත @16.රූපවාහිනීමාධ්‍යකාලගු
    @17.කාලගුණයෙහිපවත්නාවෙනස @18.ඊටහේතුවහේතුවන්නේ @19.කාලගුණවාර්තාවවැදගත්ප @20.කාලගුණවාර්තාවඅවශ්‍යක
    @21.පූර්වආපදාවලක්වාගැනීම @22.දායකවන්නේනම්රූපවාහින @23.දායකනොවන්නේනම්එසේනිග @24.කාලගුණසන්නිවේදනයසදහා
    @25.ඔබගේදැනුවත්භාවයකෙරෙහ @26.බලපෑමක්සිදුවන්නේනම්එ @27.රූපවාහිනීමාධ්‍යකාලගු
  /STATISTICS=STDDEV
  /ORDER=ANALYSIS.</t>
  </si>
  <si>
    <t>Resources</t>
  </si>
  <si>
    <t>Processor Time</t>
  </si>
  <si>
    <t>00:00:00.05</t>
  </si>
  <si>
    <t>Elapsed Time</t>
  </si>
  <si>
    <t>00:00:00.02</t>
  </si>
  <si>
    <t xml:space="preserve">[DataSet1] </t>
  </si>
  <si>
    <t>Statistics</t>
  </si>
  <si>
    <t>01 .  දිස්ත්‍රික්කය</t>
  </si>
  <si>
    <t>02. වයස</t>
  </si>
  <si>
    <t>03.  ස්ත්‍රී / පුරුෂ භාවය</t>
  </si>
  <si>
    <t>04. ඔබේ නිවසේ පිහිටීම</t>
  </si>
  <si>
    <t>05. අධ්‍යාපන මට්ටම</t>
  </si>
  <si>
    <t>06. රැකියාව</t>
  </si>
  <si>
    <t>07. ඔබ නිවසේ රූපවාහිනී යන්ත්‍රයක් තිබේ ද?</t>
  </si>
  <si>
    <t>08. ඔබ රූපවාහිනිය නරඹන්නේ ද?</t>
  </si>
  <si>
    <t>09. ඔබ රූපවාහිනිය නරඹන්නේ කෙසේ ද?</t>
  </si>
  <si>
    <t>10. ඔබ රූපවාහිනී ප්‍රවෘත්ති විකාශය නරඹන්නේ ද?</t>
  </si>
  <si>
    <t>11. ඔබ රූපවාහිනී ප්‍රවෘත්ති විකාශය නරඹන්නේ නම් ඒ කුමන ප්‍රවෘත්ති  විකාශයන් ද?</t>
  </si>
  <si>
    <t>12. ඔබ රූපවාහිනී ප්‍රවෘත්ති විකාශයෙහි අන්තර්ගත කාලගුණ වාර්තාව කෙරෙහි අවධානය යොමු කරන්නේ ද?</t>
  </si>
  <si>
    <t>13. ඔබ කාලගුණ වාර්තාව නැරඹීමට රුචියක් දක්වන්නේ කුමන මාධ්‍යය ද?</t>
  </si>
  <si>
    <t>14. ඔබ පහත මාධ්‍ය නාලිකාවල විකාශය වන කාලගුණ වාර්තා නරඹා තිබේනම් ( ✅  ) ලකුණ යොදන්න</t>
  </si>
  <si>
    <t>15. මෙම මාධ්‍ය නාලිකා ද්විත්වයෙහි කාලගුණ වාර්තා අතරින් ඔබ වඩාත් විශ්වාස කරන සහ නැරඹීමට රුචියක් දක්වන මාධ්‍ය නාලිකාව කුමක්ද ?</t>
  </si>
  <si>
    <t>16. රූපවාහිනී මාධ්‍ය කාලගුණ වාර්තා විකාශය කල යුතු යැයි ඔබ අපේක්ෂා කරන්නේ මින් කවරක් ද ?</t>
  </si>
  <si>
    <t>17. කාලගුණයෙහි පවත්නා වෙනස්වීම පිළිබදව තොරතුරු ලබා ගැනීමේදී ඔබ විශ්වාස කරන මාධ්‍යය කුමක් ද ?</t>
  </si>
  <si>
    <t>18. ඊට හේතුව / හේතු වන්නේ ?</t>
  </si>
  <si>
    <t>19. කාලගුණ වාර්තාව වැදගත් ප්‍රවෘත්තියක් ලෙස ඔබ සලකන්නේ ද?</t>
  </si>
  <si>
    <t>20. කාලගුණ වාර්තාව අවශ්‍ය කොට්ඨාශය / කොට්ඨාස ලෙස දකින්නේ කවුරුන් ද?</t>
  </si>
  <si>
    <t>21. පූර්ව ආපදා වලක්වා ගැනීමට කාලගුණ වාර්තාව දායක වන්නේ ද?</t>
  </si>
  <si>
    <t>22. "දායක වන්නේ" නම් රූපවාහිනී මාධ්‍ය මගින් විකාශය වන කාලගුණ වාර්තා පිළිබදව ඔබේ අදහස කුමක් ද?</t>
  </si>
  <si>
    <t>23.  "දායක නොවන්නේ නම්" එසේ නිගමනය කිරීමට හේතුව කුමක්ද ?</t>
  </si>
  <si>
    <t>24. කාලගුණ සන්නිවේදනය සදහා රූපවාහිනී මාධ්‍යයෙහි වෙන් වන අවකාශය පිළිබද ඔබේ අදහස කුමක් ද?</t>
  </si>
  <si>
    <t>25. ඔබගේ දැනුවත්භාවය කෙරෙහි රූපවාහිනි මාධ්‍ය කාලගුණ වාර්තාව</t>
  </si>
  <si>
    <t>26. බලපෑමක් සිදුවන්නේ නම් එය,</t>
  </si>
  <si>
    <t>27. රූපවාහිනී මාධ්‍ය කාලගුන වාර්තා ඔබගේ දැනුවත්භාවය උදෙසා බලපා තිබේ නම් ඒ මොනවා ද ?</t>
  </si>
  <si>
    <t>N</t>
  </si>
  <si>
    <t>Missing</t>
  </si>
  <si>
    <t>Frequency Table</t>
  </si>
  <si>
    <t>tl;=j</t>
  </si>
  <si>
    <t>Statistics are based on all cases with    data.</t>
  </si>
  <si>
    <t xml:space="preserve">  </t>
  </si>
  <si>
    <t>l=reKE.,</t>
  </si>
  <si>
    <t>fld&lt;U</t>
  </si>
  <si>
    <t>.d,a,</t>
  </si>
  <si>
    <t>uykqjr</t>
  </si>
  <si>
    <t xml:space="preserve">r;akmqr </t>
  </si>
  <si>
    <t>wjq' 15- 25</t>
  </si>
  <si>
    <t>wjq' 26- 35</t>
  </si>
  <si>
    <t>wjq' 36- 45</t>
  </si>
  <si>
    <t>wjq' 46-55</t>
  </si>
  <si>
    <t>wjq' 56 g jeä</t>
  </si>
  <si>
    <t>mqreI</t>
  </si>
  <si>
    <t>ia;%S</t>
  </si>
  <si>
    <t>w¾O kd.ßl</t>
  </si>
  <si>
    <t>.%dóh</t>
  </si>
  <si>
    <t>kd.ßl</t>
  </si>
  <si>
    <t>8 fYaKsh iu;a</t>
  </si>
  <si>
    <t xml:space="preserve">w'fmd'i' ^W$fm&amp; </t>
  </si>
  <si>
    <t>w'fmd'i' ^id$fm&amp; iu;a</t>
  </si>
  <si>
    <t>Wmdê wfmalaIl</t>
  </si>
  <si>
    <t>WmdêOdÍ</t>
  </si>
  <si>
    <t>fjk;a</t>
  </si>
  <si>
    <t>f.dú;eka</t>
  </si>
  <si>
    <t>fm!oa.,sl wxYh</t>
  </si>
  <si>
    <t>rdcH wxYh</t>
  </si>
  <si>
    <t>/lshdjla fkdue;s</t>
  </si>
  <si>
    <t>fiajd wxYh</t>
  </si>
  <si>
    <t>iajhx /lshd</t>
  </si>
  <si>
    <t>Tõ</t>
  </si>
  <si>
    <t>ke;</t>
  </si>
  <si>
    <t>läka lv</t>
  </si>
  <si>
    <t>Èkm;d</t>
  </si>
  <si>
    <t>úfõlhla ,efnk iEu úgu</t>
  </si>
  <si>
    <t>Èjd mqj;a</t>
  </si>
  <si>
    <t>mefhka meh</t>
  </si>
  <si>
    <t>rd;%S mqj;a</t>
  </si>
  <si>
    <t>ikaOHd mqj;a</t>
  </si>
  <si>
    <t>fm!oa.,sl remjdyskS kd,sld</t>
  </si>
  <si>
    <t>rdcH remjdyskS kd,sld</t>
  </si>
  <si>
    <t>cd;sl rEmjdyskS kd,sldj</t>
  </si>
  <si>
    <t>fork rEmjdyskS kd,sldj</t>
  </si>
  <si>
    <t>kd,sl folu krUk</t>
  </si>
  <si>
    <t>i;sm;d</t>
  </si>
  <si>
    <t>whym;a ld,.=Ksl ;;a;ajhla mj;akd úg</t>
  </si>
  <si>
    <t>.=jkaúÿ,s udOHh</t>
  </si>
  <si>
    <t>mqj;am;a udOHh</t>
  </si>
  <si>
    <t>rEmjdyskS udOHh</t>
  </si>
  <si>
    <t>iudc udOHh</t>
  </si>
  <si>
    <t>wfkla udOHhkag idfmalaIj laIKslj f;dr;=re ,nd §u</t>
  </si>
  <si>
    <t>i;H iy ksjerÈ f;dr;=re ,nd §u</t>
  </si>
  <si>
    <t>j.=" m%ia:dr" rEmrduq  Ndú;fhka iúia;rj f;dr;=re úldYh lsÍu</t>
  </si>
  <si>
    <t>we;eï wjia:dj,</t>
  </si>
  <si>
    <t>ëjrhska</t>
  </si>
  <si>
    <t>f.dùka</t>
  </si>
  <si>
    <t>kdúlhska</t>
  </si>
  <si>
    <t>idudkH ck;dj</t>
  </si>
  <si>
    <t>fï ish,a,kau</t>
  </si>
  <si>
    <t>odhl fõ</t>
  </si>
  <si>
    <t>odhl fkdfõ</t>
  </si>
  <si>
    <t>woyila ke;</t>
  </si>
  <si>
    <t>iúia;rd;aul f;dr;=re bÈßm;a lrhs</t>
  </si>
  <si>
    <t>mQ¾j wdmod wk;=re we.ùu b;d ld¾hlaIuj isÿ fjhs</t>
  </si>
  <si>
    <t>i;H f;dr;=re bÈßm;a lrhs</t>
  </si>
  <si>
    <t>Ôú; iy foam&lt; iqrlaIs; lr .ekSug fya;= fjhs</t>
  </si>
  <si>
    <t xml:space="preserve">ffoksl l%shdjka ms&lt;sn| iQodkï ùug Wmldß fjhs' </t>
  </si>
  <si>
    <t>iúia;rd;aulj f;dr;=re bÈßm;a fkdlrhs</t>
  </si>
  <si>
    <t>mQ¾j wdmod wk;=re we.ùu b;d ld¾hlaIuj isÿ fkdfjhs</t>
  </si>
  <si>
    <t>Ôú; iy foam&lt; iqrlaIs; lr .ekSug fya;= fkdfjhs</t>
  </si>
  <si>
    <t>Foksl l%shdjka ms&lt;sn| iQodkï ùug fya;= fkdfjhs</t>
  </si>
  <si>
    <t>m%duKj;a fõ</t>
  </si>
  <si>
    <t>m%udKj;a fkdfõ</t>
  </si>
  <si>
    <t>hï;dla org m%udKj;a fõ</t>
  </si>
  <si>
    <t>n,mEula isÿ lrhs</t>
  </si>
  <si>
    <t>whym;a n,mEuls</t>
  </si>
  <si>
    <t>hym;a n,mEuls</t>
  </si>
  <si>
    <t>wl=kq wk;=re j,ska je&lt;lS isàug wdrlaIs; l%u Ndú; lsÍu</t>
  </si>
  <si>
    <t>jeis iuhkays .xÕd msgdr .e,Su isÿ jk nj oekqï §u fya;=fjka .x.d wdY%s;hska Ôú; iqrlaIs; lr.ekSug yels ùu</t>
  </si>
  <si>
    <t>jeis Èkj, ksjiska neyer   ùfï § l=vhla /f.k hdu</t>
  </si>
  <si>
    <t>iq&lt;s l=Kdgq mj;sk nj oekqj;a lsÍfuka ëjr yd kdúl lghq;= j&lt;ska bj;a ùu</t>
  </si>
  <si>
    <t>iqkdñ wk;=re weÕùï oekqï §fï § uqyqÿ wdY%s; ck;djg bka bj;a ùug yels ùu</t>
  </si>
  <si>
    <t>fï ish,a,lau</t>
  </si>
  <si>
    <t>ixLHd;h</t>
  </si>
  <si>
    <t>m%;sY;h</t>
  </si>
  <si>
    <t>j&lt;x.= ixLHd;h</t>
  </si>
  <si>
    <t>iuqÉÑ; ixLHd;h</t>
  </si>
  <si>
    <t>n,mEula isÿ fkdlrhs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</si>
</sst>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ourier New"/>
      <family val="2"/>
    </font>
    <font>
      <b/>
      <sz val="14"/>
      <name val="Arial Bold"/>
      <family val="2"/>
    </font>
    <font>
      <b/>
      <sz val="11"/>
      <name val="Arial Bold"/>
      <family val="2"/>
    </font>
    <font>
      <sz val="9"/>
      <name val="Arial"/>
      <family val="2"/>
    </font>
    <font>
      <sz val="11"/>
      <name val="Courier New"/>
      <family val="2"/>
    </font>
    <font>
      <sz val="12"/>
      <name val="FMAbhaya"/>
    </font>
    <font>
      <sz val="12"/>
      <color theme="1"/>
      <name val="FMAbhaya"/>
    </font>
    <font>
      <sz val="9"/>
      <name val="FMAbhaya"/>
    </font>
    <font>
      <sz val="12"/>
      <name val="Arial"/>
      <family val="2"/>
    </font>
    <font>
      <sz val="11"/>
      <name val="FMAbhaya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/>
      <bottom/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</borders>
  <cellStyleXfs count="3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8">
    <xf numFmtId="0" fontId="0" fillId="0" borderId="0" xfId="0"/>
    <xf numFmtId="0" fontId="2" fillId="0" borderId="0" xfId="0" applyFont="1" applyFill="1"/>
    <xf numFmtId="0" fontId="6" fillId="0" borderId="9" xfId="13" applyFont="1" applyFill="1" applyBorder="1" applyAlignment="1">
      <alignment horizontal="right" vertical="top"/>
    </xf>
    <xf numFmtId="0" fontId="6" fillId="0" borderId="10" xfId="14" applyFont="1" applyFill="1" applyBorder="1" applyAlignment="1">
      <alignment horizontal="left" vertical="top" wrapText="1"/>
    </xf>
    <xf numFmtId="164" fontId="6" fillId="0" borderId="10" xfId="15" applyNumberFormat="1" applyFont="1" applyFill="1" applyBorder="1" applyAlignment="1">
      <alignment horizontal="right" vertical="top"/>
    </xf>
    <xf numFmtId="0" fontId="6" fillId="0" borderId="10" xfId="16" applyFont="1" applyFill="1" applyBorder="1" applyAlignment="1">
      <alignment horizontal="right" vertical="top"/>
    </xf>
    <xf numFmtId="0" fontId="6" fillId="0" borderId="11" xfId="17" applyFont="1" applyFill="1" applyBorder="1" applyAlignment="1">
      <alignment horizontal="right" vertical="top"/>
    </xf>
    <xf numFmtId="0" fontId="6" fillId="0" borderId="14" xfId="21" applyFont="1" applyFill="1" applyBorder="1" applyAlignment="1">
      <alignment horizontal="center" wrapText="1"/>
    </xf>
    <xf numFmtId="0" fontId="6" fillId="0" borderId="15" xfId="22" applyFont="1" applyFill="1" applyBorder="1" applyAlignment="1">
      <alignment horizontal="center" wrapText="1"/>
    </xf>
    <xf numFmtId="0" fontId="6" fillId="0" borderId="16" xfId="23" applyFont="1" applyFill="1" applyBorder="1" applyAlignment="1">
      <alignment horizontal="center" wrapText="1"/>
    </xf>
    <xf numFmtId="164" fontId="6" fillId="0" borderId="18" xfId="26" applyNumberFormat="1" applyFont="1" applyFill="1" applyBorder="1" applyAlignment="1">
      <alignment horizontal="right" vertical="top"/>
    </xf>
    <xf numFmtId="164" fontId="6" fillId="0" borderId="19" xfId="27" applyNumberFormat="1" applyFont="1" applyFill="1" applyBorder="1" applyAlignment="1">
      <alignment horizontal="right" vertical="top"/>
    </xf>
    <xf numFmtId="164" fontId="6" fillId="0" borderId="20" xfId="28" applyNumberFormat="1" applyFont="1" applyFill="1" applyBorder="1" applyAlignment="1">
      <alignment horizontal="right" vertical="top"/>
    </xf>
    <xf numFmtId="164" fontId="6" fillId="0" borderId="21" xfId="29" applyNumberFormat="1" applyFont="1" applyFill="1" applyBorder="1" applyAlignment="1">
      <alignment horizontal="right" vertical="top"/>
    </xf>
    <xf numFmtId="164" fontId="6" fillId="0" borderId="22" xfId="30" applyNumberFormat="1" applyFont="1" applyFill="1" applyBorder="1" applyAlignment="1">
      <alignment horizontal="right" vertical="top"/>
    </xf>
    <xf numFmtId="164" fontId="6" fillId="0" borderId="23" xfId="31" applyNumberFormat="1" applyFont="1" applyFill="1" applyBorder="1" applyAlignment="1">
      <alignment horizontal="right" vertical="top"/>
    </xf>
    <xf numFmtId="165" fontId="6" fillId="0" borderId="19" xfId="32" applyNumberFormat="1" applyFont="1" applyFill="1" applyBorder="1" applyAlignment="1">
      <alignment horizontal="right" vertical="top"/>
    </xf>
    <xf numFmtId="165" fontId="6" fillId="0" borderId="20" xfId="33" applyNumberFormat="1" applyFont="1" applyFill="1" applyBorder="1" applyAlignment="1">
      <alignment horizontal="right" vertical="top"/>
    </xf>
    <xf numFmtId="164" fontId="6" fillId="0" borderId="24" xfId="34" applyNumberFormat="1" applyFont="1" applyFill="1" applyBorder="1" applyAlignment="1">
      <alignment horizontal="right" vertical="top"/>
    </xf>
    <xf numFmtId="165" fontId="6" fillId="0" borderId="25" xfId="35" applyNumberFormat="1" applyFont="1" applyFill="1" applyBorder="1" applyAlignment="1">
      <alignment horizontal="right" vertical="top"/>
    </xf>
    <xf numFmtId="165" fontId="6" fillId="0" borderId="26" xfId="36" applyNumberFormat="1" applyFont="1" applyFill="1" applyBorder="1" applyAlignment="1">
      <alignment horizontal="right" vertical="top"/>
    </xf>
    <xf numFmtId="165" fontId="6" fillId="0" borderId="22" xfId="37" applyNumberFormat="1" applyFont="1" applyFill="1" applyBorder="1" applyAlignment="1">
      <alignment horizontal="right" vertical="top"/>
    </xf>
    <xf numFmtId="0" fontId="6" fillId="0" borderId="23" xfId="38" applyFont="1" applyFill="1" applyBorder="1" applyAlignment="1">
      <alignment horizontal="left" vertical="top" wrapText="1"/>
    </xf>
    <xf numFmtId="0" fontId="2" fillId="0" borderId="3" xfId="0" applyFont="1" applyFill="1" applyBorder="1"/>
    <xf numFmtId="0" fontId="3" fillId="0" borderId="3" xfId="1" applyFont="1" applyFill="1" applyBorder="1"/>
    <xf numFmtId="0" fontId="4" fillId="0" borderId="3" xfId="2" applyFont="1" applyFill="1" applyBorder="1"/>
    <xf numFmtId="0" fontId="7" fillId="0" borderId="3" xfId="18" applyFont="1" applyFill="1" applyBorder="1"/>
    <xf numFmtId="0" fontId="8" fillId="0" borderId="10" xfId="14" applyFont="1" applyFill="1" applyBorder="1" applyAlignment="1">
      <alignment horizontal="left" vertical="top" wrapText="1"/>
    </xf>
    <xf numFmtId="0" fontId="8" fillId="0" borderId="15" xfId="22" applyFont="1" applyFill="1" applyBorder="1" applyAlignment="1">
      <alignment horizontal="center" wrapText="1"/>
    </xf>
    <xf numFmtId="0" fontId="9" fillId="0" borderId="0" xfId="0" applyFont="1" applyAlignment="1">
      <alignment horizontal="left" vertical="center"/>
    </xf>
    <xf numFmtId="0" fontId="2" fillId="0" borderId="0" xfId="0" applyFont="1" applyFill="1" applyAlignment="1"/>
    <xf numFmtId="0" fontId="6" fillId="0" borderId="7" xfId="10" applyFont="1" applyFill="1" applyBorder="1" applyAlignment="1">
      <alignment vertical="top" wrapText="1"/>
    </xf>
    <xf numFmtId="0" fontId="6" fillId="0" borderId="8" xfId="12" applyFont="1" applyFill="1" applyBorder="1" applyAlignment="1">
      <alignment vertical="top" wrapText="1"/>
    </xf>
    <xf numFmtId="0" fontId="8" fillId="0" borderId="17" xfId="25" applyFont="1" applyFill="1" applyBorder="1" applyAlignment="1">
      <alignment vertical="top" wrapText="1"/>
    </xf>
    <xf numFmtId="0" fontId="9" fillId="0" borderId="0" xfId="0" applyFont="1" applyAlignment="1"/>
    <xf numFmtId="0" fontId="9" fillId="0" borderId="0" xfId="0" applyFont="1" applyAlignment="1">
      <alignment vertical="center"/>
    </xf>
    <xf numFmtId="0" fontId="8" fillId="0" borderId="8" xfId="12" applyFont="1" applyFill="1" applyBorder="1" applyAlignment="1">
      <alignment vertical="top" wrapText="1"/>
    </xf>
    <xf numFmtId="0" fontId="6" fillId="0" borderId="17" xfId="25" applyFont="1" applyFill="1" applyBorder="1" applyAlignment="1">
      <alignment vertical="top" wrapText="1"/>
    </xf>
    <xf numFmtId="0" fontId="10" fillId="0" borderId="7" xfId="10" applyFont="1" applyFill="1" applyBorder="1" applyAlignment="1">
      <alignment vertical="top" wrapText="1"/>
    </xf>
    <xf numFmtId="165" fontId="6" fillId="0" borderId="10" xfId="36" applyNumberFormat="1" applyFont="1" applyFill="1" applyBorder="1" applyAlignment="1">
      <alignment horizontal="right" vertical="top"/>
    </xf>
    <xf numFmtId="164" fontId="6" fillId="0" borderId="27" xfId="34" applyNumberFormat="1" applyFont="1" applyFill="1" applyBorder="1" applyAlignment="1">
      <alignment horizontal="right" vertical="top"/>
    </xf>
    <xf numFmtId="165" fontId="6" fillId="0" borderId="28" xfId="35" applyNumberFormat="1" applyFont="1" applyFill="1" applyBorder="1" applyAlignment="1">
      <alignment horizontal="right" vertical="top"/>
    </xf>
    <xf numFmtId="0" fontId="8" fillId="0" borderId="13" xfId="12" applyFont="1" applyFill="1" applyBorder="1" applyAlignment="1">
      <alignment vertical="top" wrapText="1"/>
    </xf>
    <xf numFmtId="164" fontId="6" fillId="0" borderId="14" xfId="29" applyNumberFormat="1" applyFont="1" applyFill="1" applyBorder="1" applyAlignment="1">
      <alignment horizontal="right" vertical="top"/>
    </xf>
    <xf numFmtId="165" fontId="6" fillId="0" borderId="15" xfId="37" applyNumberFormat="1" applyFont="1" applyFill="1" applyBorder="1" applyAlignment="1">
      <alignment horizontal="right" vertical="top"/>
    </xf>
    <xf numFmtId="164" fontId="6" fillId="0" borderId="3" xfId="34" applyNumberFormat="1" applyFont="1" applyFill="1" applyBorder="1" applyAlignment="1">
      <alignment horizontal="right" vertical="top"/>
    </xf>
    <xf numFmtId="165" fontId="6" fillId="0" borderId="3" xfId="35" applyNumberFormat="1" applyFont="1" applyFill="1" applyBorder="1" applyAlignment="1">
      <alignment horizontal="right" vertical="top"/>
    </xf>
    <xf numFmtId="164" fontId="6" fillId="0" borderId="3" xfId="26" applyNumberFormat="1" applyFont="1" applyFill="1" applyBorder="1" applyAlignment="1">
      <alignment horizontal="right" vertical="top"/>
    </xf>
    <xf numFmtId="165" fontId="6" fillId="0" borderId="3" xfId="32" applyNumberFormat="1" applyFont="1" applyFill="1" applyBorder="1" applyAlignment="1">
      <alignment horizontal="right" vertical="top"/>
    </xf>
    <xf numFmtId="0" fontId="6" fillId="0" borderId="3" xfId="11" applyFont="1" applyFill="1" applyBorder="1" applyAlignment="1">
      <alignment horizontal="left" vertical="top" wrapText="1"/>
    </xf>
    <xf numFmtId="0" fontId="8" fillId="0" borderId="3" xfId="24" applyFont="1" applyFill="1" applyBorder="1" applyAlignment="1">
      <alignment vertical="top" wrapText="1"/>
    </xf>
    <xf numFmtId="0" fontId="6" fillId="0" borderId="3" xfId="9" applyFont="1" applyFill="1" applyBorder="1" applyAlignment="1">
      <alignment vertical="top" wrapText="1"/>
    </xf>
    <xf numFmtId="0" fontId="6" fillId="0" borderId="3" xfId="11" applyFont="1" applyFill="1" applyBorder="1" applyAlignment="1">
      <alignment vertical="top" wrapText="1"/>
    </xf>
    <xf numFmtId="164" fontId="6" fillId="0" borderId="17" xfId="26" applyNumberFormat="1" applyFont="1" applyFill="1" applyBorder="1" applyAlignment="1">
      <alignment horizontal="right" vertical="top"/>
    </xf>
    <xf numFmtId="164" fontId="6" fillId="0" borderId="10" xfId="34" applyNumberFormat="1" applyFont="1" applyFill="1" applyBorder="1" applyAlignment="1">
      <alignment horizontal="right" vertical="top"/>
    </xf>
    <xf numFmtId="165" fontId="6" fillId="0" borderId="18" xfId="32" applyNumberFormat="1" applyFont="1" applyFill="1" applyBorder="1" applyAlignment="1">
      <alignment horizontal="right" vertical="top"/>
    </xf>
    <xf numFmtId="0" fontId="6" fillId="0" borderId="3" xfId="19" applyFont="1" applyFill="1" applyBorder="1" applyAlignment="1">
      <alignment horizontal="left" wrapText="1"/>
    </xf>
    <xf numFmtId="0" fontId="8" fillId="0" borderId="13" xfId="20" applyFont="1" applyFill="1" applyBorder="1" applyAlignment="1">
      <alignment horizontal="left" wrapText="1"/>
    </xf>
    <xf numFmtId="2" fontId="6" fillId="0" borderId="15" xfId="22" applyNumberFormat="1" applyFont="1" applyFill="1" applyBorder="1" applyAlignment="1">
      <alignment horizontal="center" wrapText="1"/>
    </xf>
    <xf numFmtId="2" fontId="11" fillId="0" borderId="15" xfId="22" applyNumberFormat="1" applyFont="1" applyFill="1" applyBorder="1" applyAlignment="1">
      <alignment horizontal="center" wrapText="1"/>
    </xf>
    <xf numFmtId="2" fontId="6" fillId="0" borderId="16" xfId="23" applyNumberFormat="1" applyFont="1" applyFill="1" applyBorder="1" applyAlignment="1">
      <alignment horizontal="center" wrapText="1"/>
    </xf>
    <xf numFmtId="0" fontId="8" fillId="0" borderId="3" xfId="12" applyFont="1" applyFill="1" applyBorder="1" applyAlignment="1">
      <alignment vertical="top" wrapText="1"/>
    </xf>
    <xf numFmtId="164" fontId="6" fillId="0" borderId="3" xfId="29" applyNumberFormat="1" applyFont="1" applyFill="1" applyBorder="1" applyAlignment="1">
      <alignment horizontal="right" vertical="top"/>
    </xf>
    <xf numFmtId="165" fontId="6" fillId="0" borderId="3" xfId="37" applyNumberFormat="1" applyFont="1" applyFill="1" applyBorder="1" applyAlignment="1">
      <alignment horizontal="right" vertical="top"/>
    </xf>
    <xf numFmtId="0" fontId="6" fillId="0" borderId="3" xfId="38" applyFont="1" applyFill="1" applyBorder="1" applyAlignment="1">
      <alignment horizontal="left" vertical="top" wrapText="1"/>
    </xf>
    <xf numFmtId="0" fontId="10" fillId="0" borderId="14" xfId="21" applyFont="1" applyFill="1" applyBorder="1" applyAlignment="1">
      <alignment horizontal="center" wrapText="1"/>
    </xf>
    <xf numFmtId="0" fontId="10" fillId="0" borderId="15" xfId="22" applyFont="1" applyFill="1" applyBorder="1" applyAlignment="1">
      <alignment horizontal="center" wrapText="1"/>
    </xf>
    <xf numFmtId="0" fontId="10" fillId="0" borderId="16" xfId="23" applyFont="1" applyFill="1" applyBorder="1" applyAlignment="1">
      <alignment horizontal="center" wrapText="1"/>
    </xf>
    <xf numFmtId="0" fontId="10" fillId="0" borderId="29" xfId="22" applyFont="1" applyFill="1" applyBorder="1" applyAlignment="1">
      <alignment horizontal="center" wrapText="1"/>
    </xf>
    <xf numFmtId="0" fontId="12" fillId="0" borderId="0" xfId="0" applyFont="1" applyFill="1"/>
    <xf numFmtId="0" fontId="6" fillId="0" borderId="12" xfId="19" applyFont="1" applyFill="1" applyBorder="1" applyAlignment="1">
      <alignment wrapText="1"/>
    </xf>
    <xf numFmtId="0" fontId="6" fillId="0" borderId="13" xfId="20" applyFont="1" applyFill="1" applyBorder="1" applyAlignment="1">
      <alignment wrapText="1"/>
    </xf>
    <xf numFmtId="165" fontId="6" fillId="0" borderId="30" xfId="32" applyNumberFormat="1" applyFont="1" applyFill="1" applyBorder="1" applyAlignment="1">
      <alignment horizontal="right" vertical="top"/>
    </xf>
    <xf numFmtId="0" fontId="8" fillId="0" borderId="7" xfId="10" applyFont="1" applyFill="1" applyBorder="1" applyAlignment="1">
      <alignment vertical="top" wrapText="1"/>
    </xf>
    <xf numFmtId="165" fontId="6" fillId="0" borderId="31" xfId="32" applyNumberFormat="1" applyFont="1" applyFill="1" applyBorder="1" applyAlignment="1">
      <alignment horizontal="right" vertical="top"/>
    </xf>
    <xf numFmtId="0" fontId="5" fillId="0" borderId="1" xfId="6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0" fontId="5" fillId="0" borderId="3" xfId="5" applyFont="1" applyFill="1" applyBorder="1" applyAlignment="1">
      <alignment horizontal="center" vertical="center" wrapText="1"/>
    </xf>
    <xf numFmtId="0" fontId="6" fillId="0" borderId="12" xfId="19" applyFont="1" applyFill="1" applyBorder="1" applyAlignment="1">
      <alignment horizontal="left" wrapText="1"/>
    </xf>
    <xf numFmtId="0" fontId="6" fillId="0" borderId="13" xfId="20" applyFont="1" applyFill="1" applyBorder="1" applyAlignment="1">
      <alignment horizontal="left" wrapText="1"/>
    </xf>
    <xf numFmtId="0" fontId="8" fillId="0" borderId="3" xfId="24" applyFont="1" applyFill="1" applyBorder="1" applyAlignment="1">
      <alignment horizontal="left" vertical="top" wrapText="1"/>
    </xf>
    <xf numFmtId="0" fontId="6" fillId="0" borderId="3" xfId="9" applyFont="1" applyFill="1" applyBorder="1" applyAlignment="1">
      <alignment horizontal="left" vertical="top" wrapText="1"/>
    </xf>
    <xf numFmtId="0" fontId="6" fillId="0" borderId="3" xfId="11" applyFont="1" applyFill="1" applyBorder="1" applyAlignment="1">
      <alignment horizontal="left" vertical="top" wrapText="1"/>
    </xf>
    <xf numFmtId="0" fontId="6" fillId="0" borderId="6" xfId="9" applyFont="1" applyFill="1" applyBorder="1" applyAlignment="1">
      <alignment horizontal="left" vertical="top" wrapText="1"/>
    </xf>
    <xf numFmtId="0" fontId="6" fillId="0" borderId="7" xfId="10" applyFont="1" applyFill="1" applyBorder="1" applyAlignment="1">
      <alignment horizontal="left" vertical="top" wrapText="1"/>
    </xf>
    <xf numFmtId="0" fontId="6" fillId="0" borderId="3" xfId="24" applyFont="1" applyFill="1" applyBorder="1" applyAlignment="1">
      <alignment horizontal="left" vertical="top" wrapText="1"/>
    </xf>
    <xf numFmtId="0" fontId="6" fillId="0" borderId="4" xfId="7" applyFont="1" applyFill="1" applyBorder="1" applyAlignment="1">
      <alignment horizontal="left" vertical="top" wrapText="1"/>
    </xf>
    <xf numFmtId="0" fontId="6" fillId="0" borderId="5" xfId="8" applyFont="1" applyFill="1" applyBorder="1" applyAlignment="1">
      <alignment horizontal="left" vertical="top" wrapText="1"/>
    </xf>
  </cellXfs>
  <cellStyles count="39">
    <cellStyle name="Normal" xfId="0" builtinId="0"/>
    <cellStyle name="style1659333142822" xfId="1" xr:uid="{00000000-0005-0000-0000-000001000000}"/>
    <cellStyle name="style1659333142940" xfId="2" xr:uid="{00000000-0005-0000-0000-000002000000}"/>
    <cellStyle name="style1659333143033" xfId="3" xr:uid="{00000000-0005-0000-0000-000003000000}"/>
    <cellStyle name="style1659333143157" xfId="4" xr:uid="{00000000-0005-0000-0000-000004000000}"/>
    <cellStyle name="style1659333143280" xfId="5" xr:uid="{00000000-0005-0000-0000-000005000000}"/>
    <cellStyle name="style1659333143402" xfId="6" xr:uid="{00000000-0005-0000-0000-000006000000}"/>
    <cellStyle name="style1659333143488" xfId="7" xr:uid="{00000000-0005-0000-0000-000007000000}"/>
    <cellStyle name="style1659333143613" xfId="8" xr:uid="{00000000-0005-0000-0000-000008000000}"/>
    <cellStyle name="style1659333143734" xfId="9" xr:uid="{00000000-0005-0000-0000-000009000000}"/>
    <cellStyle name="style1659333143860" xfId="10" xr:uid="{00000000-0005-0000-0000-00000A000000}"/>
    <cellStyle name="style1659333143973" xfId="11" xr:uid="{00000000-0005-0000-0000-00000B000000}"/>
    <cellStyle name="style1659333144082" xfId="12" xr:uid="{00000000-0005-0000-0000-00000C000000}"/>
    <cellStyle name="style1659333144181" xfId="13" xr:uid="{00000000-0005-0000-0000-00000D000000}"/>
    <cellStyle name="style1659333144282" xfId="14" xr:uid="{00000000-0005-0000-0000-00000E000000}"/>
    <cellStyle name="style1659333144429" xfId="15" xr:uid="{00000000-0005-0000-0000-00000F000000}"/>
    <cellStyle name="style1659333144500" xfId="16" xr:uid="{00000000-0005-0000-0000-000010000000}"/>
    <cellStyle name="style1659333144570" xfId="17" xr:uid="{00000000-0005-0000-0000-000011000000}"/>
    <cellStyle name="style1659333144650" xfId="18" xr:uid="{00000000-0005-0000-0000-000012000000}"/>
    <cellStyle name="style1659333144726" xfId="19" xr:uid="{00000000-0005-0000-0000-000013000000}"/>
    <cellStyle name="style1659333144826" xfId="20" xr:uid="{00000000-0005-0000-0000-000014000000}"/>
    <cellStyle name="style1659333144937" xfId="21" xr:uid="{00000000-0005-0000-0000-000015000000}"/>
    <cellStyle name="style1659333145043" xfId="22" xr:uid="{00000000-0005-0000-0000-000016000000}"/>
    <cellStyle name="style1659333145157" xfId="23" xr:uid="{00000000-0005-0000-0000-000017000000}"/>
    <cellStyle name="style1659333145244" xfId="24" xr:uid="{00000000-0005-0000-0000-000018000000}"/>
    <cellStyle name="style1659333145337" xfId="25" xr:uid="{00000000-0005-0000-0000-000019000000}"/>
    <cellStyle name="style1659333145443" xfId="26" xr:uid="{00000000-0005-0000-0000-00001A000000}"/>
    <cellStyle name="style1659333145547" xfId="27" xr:uid="{00000000-0005-0000-0000-00001B000000}"/>
    <cellStyle name="style1659333145648" xfId="28" xr:uid="{00000000-0005-0000-0000-00001C000000}"/>
    <cellStyle name="style1659333145738" xfId="29" xr:uid="{00000000-0005-0000-0000-00001D000000}"/>
    <cellStyle name="style1659333145834" xfId="30" xr:uid="{00000000-0005-0000-0000-00001E000000}"/>
    <cellStyle name="style1659333145934" xfId="31" xr:uid="{00000000-0005-0000-0000-00001F000000}"/>
    <cellStyle name="style1659333146034" xfId="32" xr:uid="{00000000-0005-0000-0000-000020000000}"/>
    <cellStyle name="style1659333146114" xfId="33" xr:uid="{00000000-0005-0000-0000-000021000000}"/>
    <cellStyle name="style1659333146184" xfId="34" xr:uid="{00000000-0005-0000-0000-000022000000}"/>
    <cellStyle name="style1659333146276" xfId="35" xr:uid="{00000000-0005-0000-0000-000023000000}"/>
    <cellStyle name="style1659333146378" xfId="36" xr:uid="{00000000-0005-0000-0000-000024000000}"/>
    <cellStyle name="style1659333146480" xfId="37" xr:uid="{00000000-0005-0000-0000-000025000000}"/>
    <cellStyle name="style1659333146555" xfId="38" xr:uid="{00000000-0005-0000-0000-00002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588-4F26-B565-B9033AEC6ADB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588-4F26-B565-B9033AEC6AD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88-4F26-B565-B9033AEC6ADB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588-4F26-B565-B9033AEC6ADB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88-4F26-B565-B9033AEC6ADB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588-4F26-B565-B9033AEC6ADB}"/>
              </c:ext>
            </c:extLst>
          </c:dPt>
          <c:cat>
            <c:strRef>
              <c:f>Sheet1!$C$768:$C$773</c:f>
              <c:strCache>
                <c:ptCount val="6"/>
                <c:pt idx="0">
                  <c:v>wl=kq wk;=re j,ska je&lt;lS isàug wdrlaIs; l%u Ndú; lsÍu</c:v>
                </c:pt>
                <c:pt idx="1">
                  <c:v>jeis iuhkays .xÕd msgdr .e,Su isÿ jk nj oekqï §u fya;=fjka .x.d wdY%s;hska Ôú; iqrlaIs; lr.ekSug yels ùu</c:v>
                </c:pt>
                <c:pt idx="2">
                  <c:v>jeis Èkj, ksjiska neyer   ùfï § l=vhla /f.k hdu</c:v>
                </c:pt>
                <c:pt idx="3">
                  <c:v>iq&lt;s l=Kdgq mj;sk nj oekqj;a lsÍfuka ëjr yd kdúl lghq;= j&lt;ska bj;a ùu</c:v>
                </c:pt>
                <c:pt idx="4">
                  <c:v>iqkdñ wk;=re weÕùï oekqï §fï § uqyqÿ wdY%s; ck;djg bka bj;a ùug yels ùu</c:v>
                </c:pt>
                <c:pt idx="5">
                  <c:v>fï ish,a,lau</c:v>
                </c:pt>
              </c:strCache>
            </c:strRef>
          </c:cat>
          <c:val>
            <c:numRef>
              <c:f>Sheet1!$D$768:$D$773</c:f>
              <c:numCache>
                <c:formatCode>General</c:formatCode>
                <c:ptCount val="6"/>
                <c:pt idx="0">
                  <c:v>29</c:v>
                </c:pt>
                <c:pt idx="1">
                  <c:v>30</c:v>
                </c:pt>
                <c:pt idx="2">
                  <c:v>24</c:v>
                </c:pt>
                <c:pt idx="3">
                  <c:v>16</c:v>
                </c:pt>
                <c:pt idx="4">
                  <c:v>14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4C-4055-BCCE-F2E515E19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377776"/>
        <c:axId val="242376136"/>
      </c:barChart>
      <c:catAx>
        <c:axId val="24237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242376136"/>
        <c:crosses val="autoZero"/>
        <c:auto val="1"/>
        <c:lblAlgn val="ctr"/>
        <c:lblOffset val="100"/>
        <c:noMultiLvlLbl val="0"/>
      </c:catAx>
      <c:valAx>
        <c:axId val="24237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7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22-4F50-9DA3-6225363D4C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22-4F50-9DA3-6225363D4C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E22-4F50-9DA3-6225363D4C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E22-4F50-9DA3-6225363D4C0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E22-4F50-9DA3-6225363D4C00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Sheet1!$C$658:$C$662</c:f>
              <c:strCache>
                <c:ptCount val="5"/>
                <c:pt idx="0">
                  <c:v>iúia;rd;aulj f;dr;=re bÈßm;a fkdlrhs</c:v>
                </c:pt>
                <c:pt idx="1">
                  <c:v>mQ¾j wdmod wk;=re we.ùu b;d ld¾hlaIuj isÿ fkdfjhs</c:v>
                </c:pt>
                <c:pt idx="2">
                  <c:v>i;H f;dr;=re bÈßm;a lrhs</c:v>
                </c:pt>
                <c:pt idx="3">
                  <c:v>Ôú; iy foam&lt; iqrlaIs; lr .ekSug fya;= fkdfjhs</c:v>
                </c:pt>
                <c:pt idx="4">
                  <c:v>Foksl l%shdjka ms&lt;sn| iQodkï ùug fya;= fkdfjhs</c:v>
                </c:pt>
              </c:strCache>
            </c:strRef>
          </c:cat>
          <c:val>
            <c:numRef>
              <c:f>Sheet1!$D$658:$D$662</c:f>
              <c:numCache>
                <c:formatCode>###0</c:formatCode>
                <c:ptCount val="5"/>
                <c:pt idx="0">
                  <c:v>20</c:v>
                </c:pt>
                <c:pt idx="1">
                  <c:v>23</c:v>
                </c:pt>
                <c:pt idx="2">
                  <c:v>17</c:v>
                </c:pt>
                <c:pt idx="3">
                  <c:v>4</c:v>
                </c:pt>
                <c:pt idx="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BE-4203-8B55-4C8C4184C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1E1-4C87-8174-25E1C23077E9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E1-4C87-8174-25E1C23077E9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1E1-4C87-8174-25E1C23077E9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1E1-4C87-8174-25E1C23077E9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1E1-4C87-8174-25E1C23077E9}"/>
              </c:ext>
            </c:extLst>
          </c:dPt>
          <c:cat>
            <c:strRef>
              <c:f>Sheet1!$C$629:$C$633</c:f>
              <c:strCache>
                <c:ptCount val="5"/>
                <c:pt idx="0">
                  <c:v>iúia;rd;aul f;dr;=re bÈßm;a lrhs</c:v>
                </c:pt>
                <c:pt idx="1">
                  <c:v>mQ¾j wdmod wk;=re we.ùu b;d ld¾hlaIuj isÿ fjhs</c:v>
                </c:pt>
                <c:pt idx="2">
                  <c:v>i;H f;dr;=re bÈßm;a lrhs</c:v>
                </c:pt>
                <c:pt idx="3">
                  <c:v>Ôú; iy foam&lt; iqrlaIs; lr .ekSug fya;= fjhs</c:v>
                </c:pt>
                <c:pt idx="4">
                  <c:v>ffoksl l%shdjka ms&lt;sn| iQodkï ùug Wmldß fjhs' </c:v>
                </c:pt>
              </c:strCache>
            </c:strRef>
          </c:cat>
          <c:val>
            <c:numRef>
              <c:f>Sheet1!$D$629:$D$633</c:f>
              <c:numCache>
                <c:formatCode>###0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22</c:v>
                </c:pt>
                <c:pt idx="3">
                  <c:v>36</c:v>
                </c:pt>
                <c:pt idx="4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8B-4899-A87E-90A62E133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213424"/>
        <c:axId val="342213752"/>
      </c:barChart>
      <c:catAx>
        <c:axId val="34221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42213752"/>
        <c:crosses val="autoZero"/>
        <c:auto val="1"/>
        <c:lblAlgn val="ctr"/>
        <c:lblOffset val="100"/>
        <c:noMultiLvlLbl val="0"/>
      </c:catAx>
      <c:valAx>
        <c:axId val="34221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1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24-4AF1-A3B5-7A5DCC551E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24-4AF1-A3B5-7A5DCC551E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24-4AF1-A3B5-7A5DCC551E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924-4AF1-A3B5-7A5DCC551E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924-4AF1-A3B5-7A5DCC551ECD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Sheet1!$C$629:$C$633</c:f>
              <c:strCache>
                <c:ptCount val="5"/>
                <c:pt idx="0">
                  <c:v>iúia;rd;aul f;dr;=re bÈßm;a lrhs</c:v>
                </c:pt>
                <c:pt idx="1">
                  <c:v>mQ¾j wdmod wk;=re we.ùu b;d ld¾hlaIuj isÿ fjhs</c:v>
                </c:pt>
                <c:pt idx="2">
                  <c:v>i;H f;dr;=re bÈßm;a lrhs</c:v>
                </c:pt>
                <c:pt idx="3">
                  <c:v>Ôú; iy foam&lt; iqrlaIs; lr .ekSug fya;= fjhs</c:v>
                </c:pt>
                <c:pt idx="4">
                  <c:v>ffoksl l%shdjka ms&lt;sn| iQodkï ùug Wmldß fjhs' </c:v>
                </c:pt>
              </c:strCache>
            </c:strRef>
          </c:cat>
          <c:val>
            <c:numRef>
              <c:f>Sheet1!$D$629:$D$633</c:f>
              <c:numCache>
                <c:formatCode>###0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22</c:v>
                </c:pt>
                <c:pt idx="3">
                  <c:v>36</c:v>
                </c:pt>
                <c:pt idx="4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9-42D2-BFDA-8E1F35BED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A0F-4C4C-A84F-9EE29ADF4E50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A0F-4C4C-A84F-9EE29ADF4E50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A0F-4C4C-A84F-9EE29ADF4E50}"/>
              </c:ext>
            </c:extLst>
          </c:dPt>
          <c:cat>
            <c:strRef>
              <c:f>Sheet1!$C$602:$C$604</c:f>
              <c:strCache>
                <c:ptCount val="3"/>
                <c:pt idx="0">
                  <c:v>odhl fõ</c:v>
                </c:pt>
                <c:pt idx="1">
                  <c:v>odhl fkdfõ</c:v>
                </c:pt>
                <c:pt idx="2">
                  <c:v>woyila ke;</c:v>
                </c:pt>
              </c:strCache>
            </c:strRef>
          </c:cat>
          <c:val>
            <c:numRef>
              <c:f>Sheet1!$D$602:$D$604</c:f>
              <c:numCache>
                <c:formatCode>###0</c:formatCode>
                <c:ptCount val="3"/>
                <c:pt idx="0">
                  <c:v>114</c:v>
                </c:pt>
                <c:pt idx="1">
                  <c:v>6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1-4263-BEC0-3EA8F4C34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469464"/>
        <c:axId val="469476680"/>
      </c:barChart>
      <c:catAx>
        <c:axId val="46946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9476680"/>
        <c:crosses val="autoZero"/>
        <c:auto val="1"/>
        <c:lblAlgn val="ctr"/>
        <c:lblOffset val="100"/>
        <c:noMultiLvlLbl val="0"/>
      </c:catAx>
      <c:valAx>
        <c:axId val="46947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69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58-4C19-8F16-896A78B58A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258-4C19-8F16-896A78B58A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258-4C19-8F16-896A78B58A1D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Sheet1!$C$602:$C$604</c:f>
              <c:strCache>
                <c:ptCount val="3"/>
                <c:pt idx="0">
                  <c:v>odhl fõ</c:v>
                </c:pt>
                <c:pt idx="1">
                  <c:v>odhl fkdfõ</c:v>
                </c:pt>
                <c:pt idx="2">
                  <c:v>woyila ke;</c:v>
                </c:pt>
              </c:strCache>
            </c:strRef>
          </c:cat>
          <c:val>
            <c:numRef>
              <c:f>Sheet1!$D$602:$D$604</c:f>
              <c:numCache>
                <c:formatCode>###0</c:formatCode>
                <c:ptCount val="3"/>
                <c:pt idx="0">
                  <c:v>114</c:v>
                </c:pt>
                <c:pt idx="1">
                  <c:v>6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8-40B2-B6B0-9C18998A2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39D-4B94-A923-193F3B8AE6A9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39D-4B94-A923-193F3B8AE6A9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39D-4B94-A923-193F3B8AE6A9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39D-4B94-A923-193F3B8AE6A9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39D-4B94-A923-193F3B8AE6A9}"/>
              </c:ext>
            </c:extLst>
          </c:dPt>
          <c:cat>
            <c:strRef>
              <c:f>Sheet1!$C$573:$C$577</c:f>
              <c:strCache>
                <c:ptCount val="5"/>
                <c:pt idx="0">
                  <c:v>ëjrhska</c:v>
                </c:pt>
                <c:pt idx="1">
                  <c:v>f.dùka</c:v>
                </c:pt>
                <c:pt idx="2">
                  <c:v>kdúlhska</c:v>
                </c:pt>
                <c:pt idx="3">
                  <c:v>idudkH ck;dj</c:v>
                </c:pt>
                <c:pt idx="4">
                  <c:v>fï ish,a,kau</c:v>
                </c:pt>
              </c:strCache>
            </c:strRef>
          </c:cat>
          <c:val>
            <c:numRef>
              <c:f>Sheet1!$D$573:$D$577</c:f>
              <c:numCache>
                <c:formatCode>###0</c:formatCode>
                <c:ptCount val="5"/>
                <c:pt idx="0">
                  <c:v>18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A-46E0-9C8B-6001101BC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743704"/>
        <c:axId val="470742720"/>
      </c:barChart>
      <c:catAx>
        <c:axId val="470743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70742720"/>
        <c:crosses val="autoZero"/>
        <c:auto val="1"/>
        <c:lblAlgn val="ctr"/>
        <c:lblOffset val="100"/>
        <c:noMultiLvlLbl val="0"/>
      </c:catAx>
      <c:valAx>
        <c:axId val="4707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43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56-434E-AFEF-9A0FD15C4D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56-434E-AFEF-9A0FD15C4D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656-434E-AFEF-9A0FD15C4D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656-434E-AFEF-9A0FD15C4D6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656-434E-AFEF-9A0FD15C4D63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Sheet1!$C$573:$C$577</c:f>
              <c:strCache>
                <c:ptCount val="5"/>
                <c:pt idx="0">
                  <c:v>ëjrhska</c:v>
                </c:pt>
                <c:pt idx="1">
                  <c:v>f.dùka</c:v>
                </c:pt>
                <c:pt idx="2">
                  <c:v>kdúlhska</c:v>
                </c:pt>
                <c:pt idx="3">
                  <c:v>idudkH ck;dj</c:v>
                </c:pt>
                <c:pt idx="4">
                  <c:v>fï ish,a,kau</c:v>
                </c:pt>
              </c:strCache>
            </c:strRef>
          </c:cat>
          <c:val>
            <c:numRef>
              <c:f>Sheet1!$D$573:$D$577</c:f>
              <c:numCache>
                <c:formatCode>###0</c:formatCode>
                <c:ptCount val="5"/>
                <c:pt idx="0">
                  <c:v>18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0-4988-AD8E-4D4D74A1B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CC6C-4B63-9924-3C84D31C6720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C6C-4B63-9924-3C84D31C6720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C6C-4B63-9924-3C84D31C6720}"/>
              </c:ext>
            </c:extLst>
          </c:dPt>
          <c:cat>
            <c:strRef>
              <c:f>Sheet1!$C$546:$C$548</c:f>
              <c:strCache>
                <c:ptCount val="3"/>
                <c:pt idx="0">
                  <c:v>we;eï wjia:dj,</c:v>
                </c:pt>
                <c:pt idx="1">
                  <c:v>Tõ</c:v>
                </c:pt>
                <c:pt idx="2">
                  <c:v>ke;</c:v>
                </c:pt>
              </c:strCache>
            </c:strRef>
          </c:cat>
          <c:val>
            <c:numRef>
              <c:f>Sheet1!$D$546:$D$548</c:f>
              <c:numCache>
                <c:formatCode>###0</c:formatCode>
                <c:ptCount val="3"/>
                <c:pt idx="0">
                  <c:v>23</c:v>
                </c:pt>
                <c:pt idx="1">
                  <c:v>98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C-4E20-832F-03CB65A1D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480616"/>
        <c:axId val="469480944"/>
      </c:barChart>
      <c:catAx>
        <c:axId val="469480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9480944"/>
        <c:crosses val="autoZero"/>
        <c:auto val="1"/>
        <c:lblAlgn val="ctr"/>
        <c:lblOffset val="100"/>
        <c:noMultiLvlLbl val="0"/>
      </c:catAx>
      <c:valAx>
        <c:axId val="4694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80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59-4F20-89D9-D9B9B80169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59-4F20-89D9-D9B9B80169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59-4F20-89D9-D9B9B8016942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Sheet1!$C$546:$C$548</c:f>
              <c:strCache>
                <c:ptCount val="3"/>
                <c:pt idx="0">
                  <c:v>we;eï wjia:dj,</c:v>
                </c:pt>
                <c:pt idx="1">
                  <c:v>Tõ</c:v>
                </c:pt>
                <c:pt idx="2">
                  <c:v>ke;</c:v>
                </c:pt>
              </c:strCache>
            </c:strRef>
          </c:cat>
          <c:val>
            <c:numRef>
              <c:f>Sheet1!$D$546:$D$548</c:f>
              <c:numCache>
                <c:formatCode>###0</c:formatCode>
                <c:ptCount val="3"/>
                <c:pt idx="0">
                  <c:v>23</c:v>
                </c:pt>
                <c:pt idx="1">
                  <c:v>98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0-42C9-A427-27443A16A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A481-4A18-A510-25875E8A7467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481-4A18-A510-25875E8A7467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481-4A18-A510-25875E8A7467}"/>
              </c:ext>
            </c:extLst>
          </c:dPt>
          <c:cat>
            <c:strRef>
              <c:f>Sheet1!$C$519:$C$521</c:f>
              <c:strCache>
                <c:ptCount val="3"/>
                <c:pt idx="0">
                  <c:v>wfkla udOHhkag idfmalaIj laIKslj f;dr;=re ,nd §u</c:v>
                </c:pt>
                <c:pt idx="1">
                  <c:v>i;H iy ksjerÈ f;dr;=re ,nd §u</c:v>
                </c:pt>
                <c:pt idx="2">
                  <c:v>j.=" m%ia:dr" rEmrduq  Ndú;fhka iúia;rj f;dr;=re úldYh lsÍu</c:v>
                </c:pt>
              </c:strCache>
            </c:strRef>
          </c:cat>
          <c:val>
            <c:numRef>
              <c:f>Sheet1!$D$519:$D$521</c:f>
              <c:numCache>
                <c:formatCode>###0</c:formatCode>
                <c:ptCount val="3"/>
                <c:pt idx="0">
                  <c:v>25</c:v>
                </c:pt>
                <c:pt idx="1">
                  <c:v>29</c:v>
                </c:pt>
                <c:pt idx="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1-4589-B38F-6F7D69A61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381712"/>
        <c:axId val="242382696"/>
      </c:barChart>
      <c:catAx>
        <c:axId val="24238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242382696"/>
        <c:crosses val="autoZero"/>
        <c:auto val="1"/>
        <c:lblAlgn val="ctr"/>
        <c:lblOffset val="100"/>
        <c:noMultiLvlLbl val="0"/>
      </c:catAx>
      <c:valAx>
        <c:axId val="24238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8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42-4E52-8057-53C0DCFDA3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42-4E52-8057-53C0DCFDA3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42-4E52-8057-53C0DCFDA3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F42-4E52-8057-53C0DCFDA3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F42-4E52-8057-53C0DCFDA3D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F42-4E52-8057-53C0DCFDA3DD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Sheet1!$C$768:$C$773</c:f>
              <c:strCache>
                <c:ptCount val="6"/>
                <c:pt idx="0">
                  <c:v>wl=kq wk;=re j,ska je&lt;lS isàug wdrlaIs; l%u Ndú; lsÍu</c:v>
                </c:pt>
                <c:pt idx="1">
                  <c:v>jeis iuhkays .xÕd msgdr .e,Su isÿ jk nj oekqï §u fya;=fjka .x.d wdY%s;hska Ôú; iqrlaIs; lr.ekSug yels ùu</c:v>
                </c:pt>
                <c:pt idx="2">
                  <c:v>jeis Èkj, ksjiska neyer   ùfï § l=vhla /f.k hdu</c:v>
                </c:pt>
                <c:pt idx="3">
                  <c:v>iq&lt;s l=Kdgq mj;sk nj oekqj;a lsÍfuka ëjr yd kdúl lghq;= j&lt;ska bj;a ùu</c:v>
                </c:pt>
                <c:pt idx="4">
                  <c:v>iqkdñ wk;=re weÕùï oekqï §fï § uqyqÿ wdY%s; ck;djg bka bj;a ùug yels ùu</c:v>
                </c:pt>
                <c:pt idx="5">
                  <c:v>fï ish,a,lau</c:v>
                </c:pt>
              </c:strCache>
            </c:strRef>
          </c:cat>
          <c:val>
            <c:numRef>
              <c:f>Sheet1!$D$768:$D$773</c:f>
              <c:numCache>
                <c:formatCode>General</c:formatCode>
                <c:ptCount val="6"/>
                <c:pt idx="0">
                  <c:v>29</c:v>
                </c:pt>
                <c:pt idx="1">
                  <c:v>30</c:v>
                </c:pt>
                <c:pt idx="2">
                  <c:v>24</c:v>
                </c:pt>
                <c:pt idx="3">
                  <c:v>16</c:v>
                </c:pt>
                <c:pt idx="4">
                  <c:v>14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0-4825-BE39-868F45067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50-4572-84E9-F96D1CBC5E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50-4572-84E9-F96D1CBC5EB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50-4572-84E9-F96D1CBC5EB8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Sheet1!$C$519:$C$521</c:f>
              <c:strCache>
                <c:ptCount val="3"/>
                <c:pt idx="0">
                  <c:v>wfkla udOHhkag idfmalaIj laIKslj f;dr;=re ,nd §u</c:v>
                </c:pt>
                <c:pt idx="1">
                  <c:v>i;H iy ksjerÈ f;dr;=re ,nd §u</c:v>
                </c:pt>
                <c:pt idx="2">
                  <c:v>j.=" m%ia:dr" rEmrduq  Ndú;fhka iúia;rj f;dr;=re úldYh lsÍu</c:v>
                </c:pt>
              </c:strCache>
            </c:strRef>
          </c:cat>
          <c:val>
            <c:numRef>
              <c:f>Sheet1!$D$519:$D$521</c:f>
              <c:numCache>
                <c:formatCode>###0</c:formatCode>
                <c:ptCount val="3"/>
                <c:pt idx="0">
                  <c:v>25</c:v>
                </c:pt>
                <c:pt idx="1">
                  <c:v>29</c:v>
                </c:pt>
                <c:pt idx="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D-4C68-BD3A-1EEA0B65E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DAD-41FB-8CAD-9EC6CA3F440A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AD-41FB-8CAD-9EC6CA3F440A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FDAD-41FB-8CAD-9EC6CA3F440A}"/>
              </c:ext>
            </c:extLst>
          </c:dPt>
          <c:cat>
            <c:strRef>
              <c:f>Sheet1!$C$491:$C$494</c:f>
              <c:strCache>
                <c:ptCount val="4"/>
                <c:pt idx="0">
                  <c:v>.=jkaúÿ,s udOHh</c:v>
                </c:pt>
                <c:pt idx="1">
                  <c:v>mqj;am;a udOHh</c:v>
                </c:pt>
                <c:pt idx="2">
                  <c:v>rEmjdyskS udOHh</c:v>
                </c:pt>
                <c:pt idx="3">
                  <c:v>iudc udOHh</c:v>
                </c:pt>
              </c:strCache>
            </c:strRef>
          </c:cat>
          <c:val>
            <c:numRef>
              <c:f>Sheet1!$D$491:$D$494</c:f>
              <c:numCache>
                <c:formatCode>###0</c:formatCode>
                <c:ptCount val="4"/>
                <c:pt idx="0">
                  <c:v>5</c:v>
                </c:pt>
                <c:pt idx="1">
                  <c:v>1</c:v>
                </c:pt>
                <c:pt idx="2">
                  <c:v>112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E-4F7B-88DA-EB32CCAE1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764600"/>
        <c:axId val="500771816"/>
      </c:barChart>
      <c:catAx>
        <c:axId val="50076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00771816"/>
        <c:crosses val="autoZero"/>
        <c:auto val="1"/>
        <c:lblAlgn val="ctr"/>
        <c:lblOffset val="100"/>
        <c:noMultiLvlLbl val="0"/>
      </c:catAx>
      <c:valAx>
        <c:axId val="50077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64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EC-4B4D-94E7-6A7BBCA901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EC-4B4D-94E7-6A7BBCA901F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EC-4B4D-94E7-6A7BBCA901F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EC-4B4D-94E7-6A7BBCA901F6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Sheet1!$C$491:$C$494</c:f>
              <c:strCache>
                <c:ptCount val="4"/>
                <c:pt idx="0">
                  <c:v>.=jkaúÿ,s udOHh</c:v>
                </c:pt>
                <c:pt idx="1">
                  <c:v>mqj;am;a udOHh</c:v>
                </c:pt>
                <c:pt idx="2">
                  <c:v>rEmjdyskS udOHh</c:v>
                </c:pt>
                <c:pt idx="3">
                  <c:v>iudc udOHh</c:v>
                </c:pt>
              </c:strCache>
            </c:strRef>
          </c:cat>
          <c:val>
            <c:numRef>
              <c:f>Sheet1!$D$491:$D$494</c:f>
              <c:numCache>
                <c:formatCode>###0</c:formatCode>
                <c:ptCount val="4"/>
                <c:pt idx="0">
                  <c:v>5</c:v>
                </c:pt>
                <c:pt idx="1">
                  <c:v>1</c:v>
                </c:pt>
                <c:pt idx="2">
                  <c:v>112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B-459D-85E5-3A4CDB3FC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FA8-46D9-9C62-48B156CD72F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FA8-46D9-9C62-48B156CD72FE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FA8-46D9-9C62-48B156CD72FE}"/>
              </c:ext>
            </c:extLst>
          </c:dPt>
          <c:cat>
            <c:strRef>
              <c:f>Sheet1!$C$464:$C$466</c:f>
              <c:strCache>
                <c:ptCount val="3"/>
                <c:pt idx="0">
                  <c:v>whym;a ld,.=Ksl ;;a;ajhla mj;akd úg</c:v>
                </c:pt>
                <c:pt idx="1">
                  <c:v>Èkm;d</c:v>
                </c:pt>
                <c:pt idx="2">
                  <c:v>i;sm;d</c:v>
                </c:pt>
              </c:strCache>
            </c:strRef>
          </c:cat>
          <c:val>
            <c:numRef>
              <c:f>Sheet1!$D$464:$D$466</c:f>
              <c:numCache>
                <c:formatCode>###0</c:formatCode>
                <c:ptCount val="3"/>
                <c:pt idx="0">
                  <c:v>26</c:v>
                </c:pt>
                <c:pt idx="1">
                  <c:v>91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4-4891-9683-F49603420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778376"/>
        <c:axId val="500781328"/>
      </c:barChart>
      <c:catAx>
        <c:axId val="500778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00781328"/>
        <c:crosses val="autoZero"/>
        <c:auto val="1"/>
        <c:lblAlgn val="ctr"/>
        <c:lblOffset val="100"/>
        <c:noMultiLvlLbl val="0"/>
      </c:catAx>
      <c:valAx>
        <c:axId val="50078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78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AE-42DB-816B-B44CA8B5F2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AE-42DB-816B-B44CA8B5F2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AE-42DB-816B-B44CA8B5F276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Sheet1!$C$464:$C$466</c:f>
              <c:strCache>
                <c:ptCount val="3"/>
                <c:pt idx="0">
                  <c:v>whym;a ld,.=Ksl ;;a;ajhla mj;akd úg</c:v>
                </c:pt>
                <c:pt idx="1">
                  <c:v>Èkm;d</c:v>
                </c:pt>
                <c:pt idx="2">
                  <c:v>i;sm;d</c:v>
                </c:pt>
              </c:strCache>
            </c:strRef>
          </c:cat>
          <c:val>
            <c:numRef>
              <c:f>Sheet1!$D$464:$D$466</c:f>
              <c:numCache>
                <c:formatCode>###0</c:formatCode>
                <c:ptCount val="3"/>
                <c:pt idx="0">
                  <c:v>26</c:v>
                </c:pt>
                <c:pt idx="1">
                  <c:v>91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3-441F-844F-88D2874B7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D153-4F74-9DA6-0F30D4CBEE88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53-4F74-9DA6-0F30D4CBEE88}"/>
              </c:ext>
            </c:extLst>
          </c:dPt>
          <c:cat>
            <c:strRef>
              <c:f>Sheet1!$C$438:$C$439</c:f>
              <c:strCache>
                <c:ptCount val="2"/>
                <c:pt idx="0">
                  <c:v>cd;sl rEmjdyskS kd,sldj</c:v>
                </c:pt>
                <c:pt idx="1">
                  <c:v>fork rEmjdyskS kd,sldj</c:v>
                </c:pt>
              </c:strCache>
            </c:strRef>
          </c:cat>
          <c:val>
            <c:numRef>
              <c:f>Sheet1!$D$438:$D$439</c:f>
              <c:numCache>
                <c:formatCode>###0</c:formatCode>
                <c:ptCount val="2"/>
                <c:pt idx="0">
                  <c:v>37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D-45EB-9346-728C63387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756400"/>
        <c:axId val="500757056"/>
      </c:barChart>
      <c:catAx>
        <c:axId val="500756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00757056"/>
        <c:crosses val="autoZero"/>
        <c:auto val="1"/>
        <c:lblAlgn val="ctr"/>
        <c:lblOffset val="100"/>
        <c:noMultiLvlLbl val="0"/>
      </c:catAx>
      <c:valAx>
        <c:axId val="50075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0075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AE-4E5B-9429-FE78BC4F54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AE-4E5B-9429-FE78BC4F542B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Sheet1!$C$438:$C$439</c:f>
              <c:strCache>
                <c:ptCount val="2"/>
                <c:pt idx="0">
                  <c:v>cd;sl rEmjdyskS kd,sldj</c:v>
                </c:pt>
                <c:pt idx="1">
                  <c:v>fork rEmjdyskS kd,sldj</c:v>
                </c:pt>
              </c:strCache>
            </c:strRef>
          </c:cat>
          <c:val>
            <c:numRef>
              <c:f>Sheet1!$D$438:$D$439</c:f>
              <c:numCache>
                <c:formatCode>###0</c:formatCode>
                <c:ptCount val="2"/>
                <c:pt idx="0">
                  <c:v>37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0-49CF-986F-455F223D9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60B8-40BA-AF5E-DFC2F7765CC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0B8-40BA-AF5E-DFC2F7765CCE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0B8-40BA-AF5E-DFC2F7765CCE}"/>
              </c:ext>
            </c:extLst>
          </c:dPt>
          <c:cat>
            <c:strRef>
              <c:f>Sheet1!$C$411:$C$413</c:f>
              <c:strCache>
                <c:ptCount val="3"/>
                <c:pt idx="0">
                  <c:v>cd;sl rEmjdyskS kd,sldj</c:v>
                </c:pt>
                <c:pt idx="1">
                  <c:v>kd,sl folu krUk</c:v>
                </c:pt>
                <c:pt idx="2">
                  <c:v>fork rEmjdyskS kd,sldj</c:v>
                </c:pt>
              </c:strCache>
            </c:strRef>
          </c:cat>
          <c:val>
            <c:numRef>
              <c:f>Sheet1!$D$411:$D$413</c:f>
              <c:numCache>
                <c:formatCode>###0</c:formatCode>
                <c:ptCount val="3"/>
                <c:pt idx="0">
                  <c:v>18</c:v>
                </c:pt>
                <c:pt idx="1">
                  <c:v>35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9-4456-BD25-7F5FD0ADE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754432"/>
        <c:axId val="500754104"/>
      </c:barChart>
      <c:catAx>
        <c:axId val="50075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00754104"/>
        <c:crosses val="autoZero"/>
        <c:auto val="1"/>
        <c:lblAlgn val="ctr"/>
        <c:lblOffset val="100"/>
        <c:noMultiLvlLbl val="0"/>
      </c:catAx>
      <c:valAx>
        <c:axId val="5007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5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8E-4B68-9FE1-4708478D81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8E-4B68-9FE1-4708478D81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8E-4B68-9FE1-4708478D811E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Sheet1!$C$411:$C$413</c:f>
              <c:strCache>
                <c:ptCount val="3"/>
                <c:pt idx="0">
                  <c:v>cd;sl rEmjdyskS kd,sldj</c:v>
                </c:pt>
                <c:pt idx="1">
                  <c:v>kd,sl folu krUk</c:v>
                </c:pt>
                <c:pt idx="2">
                  <c:v>fork rEmjdyskS kd,sldj</c:v>
                </c:pt>
              </c:strCache>
            </c:strRef>
          </c:cat>
          <c:val>
            <c:numRef>
              <c:f>Sheet1!$D$411:$D$413</c:f>
              <c:numCache>
                <c:formatCode>###0</c:formatCode>
                <c:ptCount val="3"/>
                <c:pt idx="0">
                  <c:v>18</c:v>
                </c:pt>
                <c:pt idx="1">
                  <c:v>35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1-42F3-B2E8-731992E54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1BC5-42F9-BF2B-8153825789F7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C5-42F9-BF2B-8153825789F7}"/>
              </c:ext>
            </c:extLst>
          </c:dPt>
          <c:cat>
            <c:strRef>
              <c:f>Sheet1!$C$385:$C$386</c:f>
              <c:strCache>
                <c:ptCount val="2"/>
                <c:pt idx="0">
                  <c:v>fm!oa.,sl remjdyskS kd,sld</c:v>
                </c:pt>
                <c:pt idx="1">
                  <c:v>rdcH remjdyskS kd,sld</c:v>
                </c:pt>
              </c:strCache>
            </c:strRef>
          </c:cat>
          <c:val>
            <c:numRef>
              <c:f>Sheet1!$D$385:$D$386</c:f>
              <c:numCache>
                <c:formatCode>###0</c:formatCode>
                <c:ptCount val="2"/>
                <c:pt idx="0">
                  <c:v>85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E-4834-BF20-3A4EED7E1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765256"/>
        <c:axId val="500772472"/>
      </c:barChart>
      <c:catAx>
        <c:axId val="500765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00772472"/>
        <c:crosses val="autoZero"/>
        <c:auto val="1"/>
        <c:lblAlgn val="ctr"/>
        <c:lblOffset val="100"/>
        <c:noMultiLvlLbl val="0"/>
      </c:catAx>
      <c:valAx>
        <c:axId val="50077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65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B55-48C8-9B58-DE136B2A8A70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55-48C8-9B58-DE136B2A8A70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B55-48C8-9B58-DE136B2A8A70}"/>
              </c:ext>
            </c:extLst>
          </c:dPt>
          <c:cat>
            <c:strRef>
              <c:f>Sheet1!$C$741:$C$743</c:f>
              <c:strCache>
                <c:ptCount val="3"/>
                <c:pt idx="0">
                  <c:v>woyila ke;</c:v>
                </c:pt>
                <c:pt idx="1">
                  <c:v>whym;a n,mEuls</c:v>
                </c:pt>
                <c:pt idx="2">
                  <c:v>hym;a n,mEuls</c:v>
                </c:pt>
              </c:strCache>
            </c:strRef>
          </c:cat>
          <c:val>
            <c:numRef>
              <c:f>Sheet1!$D$741:$D$743</c:f>
              <c:numCache>
                <c:formatCode>###0</c:formatCode>
                <c:ptCount val="3"/>
                <c:pt idx="0">
                  <c:v>10</c:v>
                </c:pt>
                <c:pt idx="1">
                  <c:v>6</c:v>
                </c:pt>
                <c:pt idx="2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6-4DD0-99B3-928796291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424936"/>
        <c:axId val="467425264"/>
      </c:barChart>
      <c:catAx>
        <c:axId val="46742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7425264"/>
        <c:crosses val="autoZero"/>
        <c:auto val="1"/>
        <c:lblAlgn val="ctr"/>
        <c:lblOffset val="100"/>
        <c:noMultiLvlLbl val="0"/>
      </c:catAx>
      <c:valAx>
        <c:axId val="46742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24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F8-4FE7-A059-D2B2D6F151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F8-4FE7-A059-D2B2D6F15150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Sheet1!$C$385:$C$386</c:f>
              <c:strCache>
                <c:ptCount val="2"/>
                <c:pt idx="0">
                  <c:v>fm!oa.,sl remjdyskS kd,sld</c:v>
                </c:pt>
                <c:pt idx="1">
                  <c:v>rdcH remjdyskS kd,sld</c:v>
                </c:pt>
              </c:strCache>
            </c:strRef>
          </c:cat>
          <c:val>
            <c:numRef>
              <c:f>Sheet1!$D$385:$D$386</c:f>
              <c:numCache>
                <c:formatCode>###0</c:formatCode>
                <c:ptCount val="2"/>
                <c:pt idx="0">
                  <c:v>85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4-4FE1-9F22-94E7EF005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C8EF-43A2-8B9D-FA4FBED3A66B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8EF-43A2-8B9D-FA4FBED3A66B}"/>
              </c:ext>
            </c:extLst>
          </c:dPt>
          <c:cat>
            <c:strRef>
              <c:f>Sheet1!$C$359:$C$360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Sheet1!$D$359:$D$360</c:f>
              <c:numCache>
                <c:formatCode>###0</c:formatCode>
                <c:ptCount val="2"/>
                <c:pt idx="0">
                  <c:v>108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5-4801-90C6-37633D9C2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781656"/>
        <c:axId val="500770832"/>
      </c:barChart>
      <c:catAx>
        <c:axId val="50078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00770832"/>
        <c:crosses val="autoZero"/>
        <c:auto val="1"/>
        <c:lblAlgn val="ctr"/>
        <c:lblOffset val="100"/>
        <c:noMultiLvlLbl val="0"/>
      </c:catAx>
      <c:valAx>
        <c:axId val="5007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8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7D-4822-B295-3230A701DA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7D-4822-B295-3230A701DAB7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Sheet1!$C$359:$C$360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Sheet1!$D$359:$D$360</c:f>
              <c:numCache>
                <c:formatCode>###0</c:formatCode>
                <c:ptCount val="2"/>
                <c:pt idx="0">
                  <c:v>108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A-49A1-83AA-B56E12089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E10-4AFD-B9FA-EF5825F4F283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E10-4AFD-B9FA-EF5825F4F283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E10-4AFD-B9FA-EF5825F4F283}"/>
              </c:ext>
            </c:extLst>
          </c:dPt>
          <c:cat>
            <c:strRef>
              <c:f>Sheet1!$C$331:$C$334</c:f>
              <c:strCache>
                <c:ptCount val="4"/>
                <c:pt idx="0">
                  <c:v>Èjd mqj;a</c:v>
                </c:pt>
                <c:pt idx="1">
                  <c:v>mefhka meh</c:v>
                </c:pt>
                <c:pt idx="2">
                  <c:v>rd;%S mqj;a</c:v>
                </c:pt>
                <c:pt idx="3">
                  <c:v>ikaOHd mqj;a</c:v>
                </c:pt>
              </c:strCache>
            </c:strRef>
          </c:cat>
          <c:val>
            <c:numRef>
              <c:f>Sheet1!$D$331:$D$334</c:f>
              <c:numCache>
                <c:formatCode>###0</c:formatCode>
                <c:ptCount val="4"/>
                <c:pt idx="0">
                  <c:v>5</c:v>
                </c:pt>
                <c:pt idx="1">
                  <c:v>5</c:v>
                </c:pt>
                <c:pt idx="2">
                  <c:v>100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C-4CB8-9FCE-9F7FBAF10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916400"/>
        <c:axId val="499916728"/>
      </c:barChart>
      <c:catAx>
        <c:axId val="49991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99916728"/>
        <c:crosses val="autoZero"/>
        <c:auto val="1"/>
        <c:lblAlgn val="ctr"/>
        <c:lblOffset val="100"/>
        <c:noMultiLvlLbl val="0"/>
      </c:catAx>
      <c:valAx>
        <c:axId val="49991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1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90-40A8-8B6F-EBEEA41DF1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90-40A8-8B6F-EBEEA41DF1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790-40A8-8B6F-EBEEA41DF13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790-40A8-8B6F-EBEEA41DF13D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Sheet1!$C$331:$C$334</c:f>
              <c:strCache>
                <c:ptCount val="4"/>
                <c:pt idx="0">
                  <c:v>Èjd mqj;a</c:v>
                </c:pt>
                <c:pt idx="1">
                  <c:v>mefhka meh</c:v>
                </c:pt>
                <c:pt idx="2">
                  <c:v>rd;%S mqj;a</c:v>
                </c:pt>
                <c:pt idx="3">
                  <c:v>ikaOHd mqj;a</c:v>
                </c:pt>
              </c:strCache>
            </c:strRef>
          </c:cat>
          <c:val>
            <c:numRef>
              <c:f>Sheet1!$D$331:$D$334</c:f>
              <c:numCache>
                <c:formatCode>###0</c:formatCode>
                <c:ptCount val="4"/>
                <c:pt idx="0">
                  <c:v>5</c:v>
                </c:pt>
                <c:pt idx="1">
                  <c:v>5</c:v>
                </c:pt>
                <c:pt idx="2">
                  <c:v>100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8-4C91-B418-5E174745C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D0-47D4-B321-84E341AF608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2CD0-47D4-B321-84E341AF6082}"/>
              </c:ext>
            </c:extLst>
          </c:dPt>
          <c:cat>
            <c:strRef>
              <c:f>Sheet1!$C$305:$C$306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Sheet1!$D$305:$D$306</c:f>
              <c:numCache>
                <c:formatCode>###0</c:formatCode>
                <c:ptCount val="2"/>
                <c:pt idx="0">
                  <c:v>120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E-4507-832E-BD2A5B689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925912"/>
        <c:axId val="499934440"/>
      </c:barChart>
      <c:catAx>
        <c:axId val="499925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99934440"/>
        <c:crosses val="autoZero"/>
        <c:auto val="1"/>
        <c:lblAlgn val="ctr"/>
        <c:lblOffset val="100"/>
        <c:noMultiLvlLbl val="0"/>
      </c:catAx>
      <c:valAx>
        <c:axId val="49993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25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68-4551-9F8B-7020337D41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68-4551-9F8B-7020337D41ED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Sheet1!$C$305:$C$306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Sheet1!$D$305:$D$306</c:f>
              <c:numCache>
                <c:formatCode>###0</c:formatCode>
                <c:ptCount val="2"/>
                <c:pt idx="0">
                  <c:v>120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1-4B61-BCDC-5EFA3F67A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501-4A9C-81CD-F34C8AFD4349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501-4A9C-81CD-F34C8AFD4349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1501-4A9C-81CD-F34C8AFD4349}"/>
              </c:ext>
            </c:extLst>
          </c:dPt>
          <c:cat>
            <c:strRef>
              <c:f>Sheet1!$C$278:$C$280</c:f>
              <c:strCache>
                <c:ptCount val="3"/>
                <c:pt idx="0">
                  <c:v>läka lv</c:v>
                </c:pt>
                <c:pt idx="1">
                  <c:v>Èkm;d</c:v>
                </c:pt>
                <c:pt idx="2">
                  <c:v>úfõlhla ,efnk iEu úgu</c:v>
                </c:pt>
              </c:strCache>
            </c:strRef>
          </c:cat>
          <c:val>
            <c:numRef>
              <c:f>Sheet1!$D$278:$D$280</c:f>
              <c:numCache>
                <c:formatCode>###0</c:formatCode>
                <c:ptCount val="3"/>
                <c:pt idx="0">
                  <c:v>55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8-40B5-B387-7038DBB5B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924272"/>
        <c:axId val="499921648"/>
      </c:barChart>
      <c:catAx>
        <c:axId val="49992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99921648"/>
        <c:crosses val="autoZero"/>
        <c:auto val="1"/>
        <c:lblAlgn val="ctr"/>
        <c:lblOffset val="100"/>
        <c:noMultiLvlLbl val="0"/>
      </c:catAx>
      <c:valAx>
        <c:axId val="49992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2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E6-402B-BB65-ABB5B228C5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E6-402B-BB65-ABB5B228C5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E6-402B-BB65-ABB5B228C5C4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Sheet1!$C$278:$C$280</c:f>
              <c:strCache>
                <c:ptCount val="3"/>
                <c:pt idx="0">
                  <c:v>läka lv</c:v>
                </c:pt>
                <c:pt idx="1">
                  <c:v>Èkm;d</c:v>
                </c:pt>
                <c:pt idx="2">
                  <c:v>úfõlhla ,efnk iEu úgu</c:v>
                </c:pt>
              </c:strCache>
            </c:strRef>
          </c:cat>
          <c:val>
            <c:numRef>
              <c:f>Sheet1!$D$278:$D$280</c:f>
              <c:numCache>
                <c:formatCode>###0</c:formatCode>
                <c:ptCount val="3"/>
                <c:pt idx="0">
                  <c:v>55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8-4333-9CAA-CA30E2F17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D92-40B8-A62C-1BACADE5667D}"/>
              </c:ext>
            </c:extLst>
          </c:dPt>
          <c:cat>
            <c:strRef>
              <c:f>Sheet1!$C$252:$C$253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Sheet1!$D$252:$D$253</c:f>
              <c:numCache>
                <c:formatCode>###0</c:formatCode>
                <c:ptCount val="2"/>
                <c:pt idx="0">
                  <c:v>119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5-4A93-B175-65EA73564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918040"/>
        <c:axId val="499918368"/>
      </c:barChart>
      <c:catAx>
        <c:axId val="49991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99918368"/>
        <c:crosses val="autoZero"/>
        <c:auto val="1"/>
        <c:lblAlgn val="ctr"/>
        <c:lblOffset val="100"/>
        <c:noMultiLvlLbl val="0"/>
      </c:catAx>
      <c:valAx>
        <c:axId val="4999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18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339-4D75-9045-8FADAC1276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39-4D75-9045-8FADAC1276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339-4D75-9045-8FADAC1276C1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Sheet1!$C$741:$C$743</c:f>
              <c:strCache>
                <c:ptCount val="3"/>
                <c:pt idx="0">
                  <c:v>woyila ke;</c:v>
                </c:pt>
                <c:pt idx="1">
                  <c:v>whym;a n,mEuls</c:v>
                </c:pt>
                <c:pt idx="2">
                  <c:v>hym;a n,mEuls</c:v>
                </c:pt>
              </c:strCache>
            </c:strRef>
          </c:cat>
          <c:val>
            <c:numRef>
              <c:f>Sheet1!$D$741:$D$743</c:f>
              <c:numCache>
                <c:formatCode>###0</c:formatCode>
                <c:ptCount val="3"/>
                <c:pt idx="0">
                  <c:v>10</c:v>
                </c:pt>
                <c:pt idx="1">
                  <c:v>6</c:v>
                </c:pt>
                <c:pt idx="2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E-4C06-B67B-646A13D53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24-43C1-972A-842FD8648A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24-43C1-972A-842FD8648A1F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Sheet1!$C$252:$C$253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Sheet1!$D$252:$D$253</c:f>
              <c:numCache>
                <c:formatCode>###0</c:formatCode>
                <c:ptCount val="2"/>
                <c:pt idx="0">
                  <c:v>119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E-4BCD-9B6A-08D27E2FA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BAE-425A-8024-D7FD81FD1A2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BAE-425A-8024-D7FD81FD1A2E}"/>
              </c:ext>
            </c:extLst>
          </c:dPt>
          <c:cat>
            <c:strRef>
              <c:f>Sheet1!$C$226:$C$227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Sheet1!$D$226:$D$227</c:f>
              <c:numCache>
                <c:formatCode>###0</c:formatCode>
                <c:ptCount val="2"/>
                <c:pt idx="0">
                  <c:v>122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6C-4450-A539-F44E7B475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907872"/>
        <c:axId val="499911808"/>
      </c:barChart>
      <c:catAx>
        <c:axId val="49990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99911808"/>
        <c:crosses val="autoZero"/>
        <c:auto val="1"/>
        <c:lblAlgn val="ctr"/>
        <c:lblOffset val="100"/>
        <c:noMultiLvlLbl val="0"/>
      </c:catAx>
      <c:valAx>
        <c:axId val="4999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0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9C-4D7D-B1E2-F6A8FAD3E1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9C-4D7D-B1E2-F6A8FAD3E1B7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Sheet1!$C$226:$C$227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Sheet1!$D$226:$D$227</c:f>
              <c:numCache>
                <c:formatCode>###0</c:formatCode>
                <c:ptCount val="2"/>
                <c:pt idx="0">
                  <c:v>122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75-4CDA-A352-BE1D5E715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438-4CE1-98D1-1A5420C6C28E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438-4CE1-98D1-1A5420C6C28E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438-4CE1-98D1-1A5420C6C28E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438-4CE1-98D1-1A5420C6C28E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438-4CE1-98D1-1A5420C6C28E}"/>
              </c:ext>
            </c:extLst>
          </c:dPt>
          <c:cat>
            <c:strRef>
              <c:f>Sheet1!$C$196:$C$201</c:f>
              <c:strCache>
                <c:ptCount val="6"/>
                <c:pt idx="0">
                  <c:v>f.dú;eka</c:v>
                </c:pt>
                <c:pt idx="1">
                  <c:v>fm!oa.,sl wxYh</c:v>
                </c:pt>
                <c:pt idx="2">
                  <c:v>rdcH wxYh</c:v>
                </c:pt>
                <c:pt idx="3">
                  <c:v>/lshdjla fkdue;s</c:v>
                </c:pt>
                <c:pt idx="4">
                  <c:v>fiajd wxYh</c:v>
                </c:pt>
                <c:pt idx="5">
                  <c:v>iajhx /lshd</c:v>
                </c:pt>
              </c:strCache>
            </c:strRef>
          </c:cat>
          <c:val>
            <c:numRef>
              <c:f>Sheet1!$D$196:$D$201</c:f>
              <c:numCache>
                <c:formatCode>###0</c:formatCode>
                <c:ptCount val="6"/>
                <c:pt idx="0">
                  <c:v>3</c:v>
                </c:pt>
                <c:pt idx="1">
                  <c:v>17</c:v>
                </c:pt>
                <c:pt idx="2">
                  <c:v>49</c:v>
                </c:pt>
                <c:pt idx="3">
                  <c:v>52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C-4ED6-8E8D-E89A3ACD1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933784"/>
        <c:axId val="499927552"/>
      </c:barChart>
      <c:catAx>
        <c:axId val="49993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99927552"/>
        <c:crosses val="autoZero"/>
        <c:auto val="1"/>
        <c:lblAlgn val="ctr"/>
        <c:lblOffset val="100"/>
        <c:noMultiLvlLbl val="0"/>
      </c:catAx>
      <c:valAx>
        <c:axId val="49992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99933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0A-41F6-92B5-C8772A7A63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0A-41F6-92B5-C8772A7A63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70A-41F6-92B5-C8772A7A63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70A-41F6-92B5-C8772A7A63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70A-41F6-92B5-C8772A7A63E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70A-41F6-92B5-C8772A7A63E3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Sheet1!$C$196:$C$201</c:f>
              <c:strCache>
                <c:ptCount val="6"/>
                <c:pt idx="0">
                  <c:v>f.dú;eka</c:v>
                </c:pt>
                <c:pt idx="1">
                  <c:v>fm!oa.,sl wxYh</c:v>
                </c:pt>
                <c:pt idx="2">
                  <c:v>rdcH wxYh</c:v>
                </c:pt>
                <c:pt idx="3">
                  <c:v>/lshdjla fkdue;s</c:v>
                </c:pt>
                <c:pt idx="4">
                  <c:v>fiajd wxYh</c:v>
                </c:pt>
                <c:pt idx="5">
                  <c:v>iajhx /lshd</c:v>
                </c:pt>
              </c:strCache>
            </c:strRef>
          </c:cat>
          <c:val>
            <c:numRef>
              <c:f>Sheet1!$D$196:$D$201</c:f>
              <c:numCache>
                <c:formatCode>###0</c:formatCode>
                <c:ptCount val="6"/>
                <c:pt idx="0">
                  <c:v>3</c:v>
                </c:pt>
                <c:pt idx="1">
                  <c:v>17</c:v>
                </c:pt>
                <c:pt idx="2">
                  <c:v>49</c:v>
                </c:pt>
                <c:pt idx="3">
                  <c:v>52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E-4E30-AE25-A1542847C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62C-4EB1-AB60-435297800B85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62C-4EB1-AB60-435297800B85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62C-4EB1-AB60-435297800B85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62C-4EB1-AB60-435297800B85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62C-4EB1-AB60-435297800B85}"/>
              </c:ext>
            </c:extLst>
          </c:dPt>
          <c:cat>
            <c:strRef>
              <c:f>Sheet1!$C$166:$C$171</c:f>
              <c:strCache>
                <c:ptCount val="6"/>
                <c:pt idx="0">
                  <c:v>8 fYaKsh iu;a</c:v>
                </c:pt>
                <c:pt idx="1">
                  <c:v>w'fmd'i' ^W$fm&amp; </c:v>
                </c:pt>
                <c:pt idx="2">
                  <c:v>w'fmd'i' ^id$fm&amp; iu;a</c:v>
                </c:pt>
                <c:pt idx="3">
                  <c:v>Wmdê wfmalaIl</c:v>
                </c:pt>
                <c:pt idx="4">
                  <c:v>WmdêOdÍ</c:v>
                </c:pt>
                <c:pt idx="5">
                  <c:v>fjk;a</c:v>
                </c:pt>
              </c:strCache>
            </c:strRef>
          </c:cat>
          <c:val>
            <c:numRef>
              <c:f>Sheet1!$D$166:$D$171</c:f>
              <c:numCache>
                <c:formatCode>###0</c:formatCode>
                <c:ptCount val="6"/>
                <c:pt idx="0">
                  <c:v>7</c:v>
                </c:pt>
                <c:pt idx="1">
                  <c:v>32</c:v>
                </c:pt>
                <c:pt idx="2">
                  <c:v>38</c:v>
                </c:pt>
                <c:pt idx="3">
                  <c:v>34</c:v>
                </c:pt>
                <c:pt idx="4">
                  <c:v>12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0-44EB-A877-5B350A6C0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286400"/>
        <c:axId val="500287384"/>
      </c:barChart>
      <c:catAx>
        <c:axId val="50028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00287384"/>
        <c:crosses val="autoZero"/>
        <c:auto val="1"/>
        <c:lblAlgn val="ctr"/>
        <c:lblOffset val="100"/>
        <c:noMultiLvlLbl val="0"/>
      </c:catAx>
      <c:valAx>
        <c:axId val="50028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8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2C-4A70-80EB-032CC61A40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2C-4A70-80EB-032CC61A40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2C-4A70-80EB-032CC61A40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2C-4A70-80EB-032CC61A40B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92C-4A70-80EB-032CC61A40B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92C-4A70-80EB-032CC61A40BE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Sheet1!$C$166:$C$171</c:f>
              <c:strCache>
                <c:ptCount val="6"/>
                <c:pt idx="0">
                  <c:v>8 fYaKsh iu;a</c:v>
                </c:pt>
                <c:pt idx="1">
                  <c:v>w'fmd'i' ^W$fm&amp; </c:v>
                </c:pt>
                <c:pt idx="2">
                  <c:v>w'fmd'i' ^id$fm&amp; iu;a</c:v>
                </c:pt>
                <c:pt idx="3">
                  <c:v>Wmdê wfmalaIl</c:v>
                </c:pt>
                <c:pt idx="4">
                  <c:v>WmdêOdÍ</c:v>
                </c:pt>
                <c:pt idx="5">
                  <c:v>fjk;a</c:v>
                </c:pt>
              </c:strCache>
            </c:strRef>
          </c:cat>
          <c:val>
            <c:numRef>
              <c:f>Sheet1!$D$166:$D$171</c:f>
              <c:numCache>
                <c:formatCode>###0</c:formatCode>
                <c:ptCount val="6"/>
                <c:pt idx="0">
                  <c:v>7</c:v>
                </c:pt>
                <c:pt idx="1">
                  <c:v>32</c:v>
                </c:pt>
                <c:pt idx="2">
                  <c:v>38</c:v>
                </c:pt>
                <c:pt idx="3">
                  <c:v>34</c:v>
                </c:pt>
                <c:pt idx="4">
                  <c:v>12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C-4EB4-B42F-1F30770AA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5F-4EBF-A729-CDF94C9859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5F-4EBF-A729-CDF94C9859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05F-4EBF-A729-CDF94C985981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Sheet1!$C$139:$C$141</c:f>
              <c:strCache>
                <c:ptCount val="3"/>
                <c:pt idx="0">
                  <c:v>w¾O kd.ßl</c:v>
                </c:pt>
                <c:pt idx="1">
                  <c:v>.%dóh</c:v>
                </c:pt>
                <c:pt idx="2">
                  <c:v>kd.ßl</c:v>
                </c:pt>
              </c:strCache>
            </c:strRef>
          </c:cat>
          <c:val>
            <c:numRef>
              <c:f>Sheet1!$D$139:$D$141</c:f>
              <c:numCache>
                <c:formatCode>###0</c:formatCode>
                <c:ptCount val="3"/>
                <c:pt idx="0">
                  <c:v>35</c:v>
                </c:pt>
                <c:pt idx="1">
                  <c:v>60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04-42EB-8A66-E6DE10597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C37-4C10-AB09-C7F88B01EE87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37-4C10-AB09-C7F88B01EE8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2C37-4C10-AB09-C7F88B01EE87}"/>
              </c:ext>
            </c:extLst>
          </c:dPt>
          <c:cat>
            <c:strRef>
              <c:f>Sheet1!$C$139:$C$141</c:f>
              <c:strCache>
                <c:ptCount val="3"/>
                <c:pt idx="0">
                  <c:v>w¾O kd.ßl</c:v>
                </c:pt>
                <c:pt idx="1">
                  <c:v>.%dóh</c:v>
                </c:pt>
                <c:pt idx="2">
                  <c:v>kd.ßl</c:v>
                </c:pt>
              </c:strCache>
            </c:strRef>
          </c:cat>
          <c:val>
            <c:numRef>
              <c:f>Sheet1!$D$139:$D$141</c:f>
              <c:numCache>
                <c:formatCode>###0</c:formatCode>
                <c:ptCount val="3"/>
                <c:pt idx="0">
                  <c:v>35</c:v>
                </c:pt>
                <c:pt idx="1">
                  <c:v>60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F-405F-BE49-E1925070F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279184"/>
        <c:axId val="500292304"/>
      </c:barChart>
      <c:catAx>
        <c:axId val="50027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00292304"/>
        <c:crosses val="autoZero"/>
        <c:auto val="1"/>
        <c:lblAlgn val="ctr"/>
        <c:lblOffset val="100"/>
        <c:noMultiLvlLbl val="0"/>
      </c:catAx>
      <c:valAx>
        <c:axId val="5002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7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298-4286-B2E0-1E6F84F4C3C3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1298-4286-B2E0-1E6F84F4C3C3}"/>
              </c:ext>
            </c:extLst>
          </c:dPt>
          <c:cat>
            <c:strRef>
              <c:f>Sheet1!$C$113:$C$114</c:f>
              <c:strCache>
                <c:ptCount val="2"/>
                <c:pt idx="0">
                  <c:v>mqreI</c:v>
                </c:pt>
                <c:pt idx="1">
                  <c:v>ia;%S</c:v>
                </c:pt>
              </c:strCache>
            </c:strRef>
          </c:cat>
          <c:val>
            <c:numRef>
              <c:f>Sheet1!$D$113:$D$114</c:f>
              <c:numCache>
                <c:formatCode>###0</c:formatCode>
                <c:ptCount val="2"/>
                <c:pt idx="0">
                  <c:v>67</c:v>
                </c:pt>
                <c:pt idx="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D-4B3B-88BA-688C7AD9A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698944"/>
        <c:axId val="508695992"/>
      </c:barChart>
      <c:catAx>
        <c:axId val="50869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08695992"/>
        <c:crosses val="autoZero"/>
        <c:auto val="1"/>
        <c:lblAlgn val="ctr"/>
        <c:lblOffset val="100"/>
        <c:noMultiLvlLbl val="0"/>
      </c:catAx>
      <c:valAx>
        <c:axId val="50869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9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0A8-4F85-8264-98FCA449406E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0A8-4F85-8264-98FCA449406E}"/>
              </c:ext>
            </c:extLst>
          </c:dPt>
          <c:cat>
            <c:strRef>
              <c:f>Sheet1!$C$714:$C$716</c:f>
              <c:strCache>
                <c:ptCount val="3"/>
                <c:pt idx="0">
                  <c:v>woyila ke;</c:v>
                </c:pt>
                <c:pt idx="1">
                  <c:v>n,mEula isÿ lrhs</c:v>
                </c:pt>
                <c:pt idx="2">
                  <c:v>n,mEula isÿ fkdlrhs</c:v>
                </c:pt>
              </c:strCache>
            </c:strRef>
          </c:cat>
          <c:val>
            <c:numRef>
              <c:f>Sheet1!$D$714:$D$716</c:f>
              <c:numCache>
                <c:formatCode>###0</c:formatCode>
                <c:ptCount val="3"/>
                <c:pt idx="0">
                  <c:v>7</c:v>
                </c:pt>
                <c:pt idx="1">
                  <c:v>112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1-448C-9DEE-8AF852B97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758136"/>
        <c:axId val="470759448"/>
      </c:barChart>
      <c:catAx>
        <c:axId val="47075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70759448"/>
        <c:crosses val="autoZero"/>
        <c:auto val="1"/>
        <c:lblAlgn val="ctr"/>
        <c:lblOffset val="100"/>
        <c:noMultiLvlLbl val="0"/>
      </c:catAx>
      <c:valAx>
        <c:axId val="47075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58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74-481C-A0EA-29385018E1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74-481C-A0EA-29385018E134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Sheet1!$C$113:$C$114</c:f>
              <c:strCache>
                <c:ptCount val="2"/>
                <c:pt idx="0">
                  <c:v>mqreI</c:v>
                </c:pt>
                <c:pt idx="1">
                  <c:v>ia;%S</c:v>
                </c:pt>
              </c:strCache>
            </c:strRef>
          </c:cat>
          <c:val>
            <c:numRef>
              <c:f>Sheet1!$D$113:$D$114</c:f>
              <c:numCache>
                <c:formatCode>###0</c:formatCode>
                <c:ptCount val="2"/>
                <c:pt idx="0">
                  <c:v>67</c:v>
                </c:pt>
                <c:pt idx="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29-46C7-9A3F-03A13F5A2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B04-48FB-8277-34CEED139ED9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04-48FB-8277-34CEED139ED9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B04-48FB-8277-34CEED139ED9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04-48FB-8277-34CEED139ED9}"/>
              </c:ext>
            </c:extLst>
          </c:dPt>
          <c:cat>
            <c:strRef>
              <c:f>Sheet1!$C$83:$C$87</c:f>
              <c:strCache>
                <c:ptCount val="5"/>
                <c:pt idx="0">
                  <c:v>wjq' 15- 25</c:v>
                </c:pt>
                <c:pt idx="1">
                  <c:v>wjq' 26- 35</c:v>
                </c:pt>
                <c:pt idx="2">
                  <c:v>wjq' 36- 45</c:v>
                </c:pt>
                <c:pt idx="3">
                  <c:v>wjq' 46-55</c:v>
                </c:pt>
                <c:pt idx="4">
                  <c:v>wjq' 56 g jeä</c:v>
                </c:pt>
              </c:strCache>
            </c:strRef>
          </c:cat>
          <c:val>
            <c:numRef>
              <c:f>Sheet1!$D$83:$D$87</c:f>
              <c:numCache>
                <c:formatCode>###0</c:formatCode>
                <c:ptCount val="5"/>
                <c:pt idx="0">
                  <c:v>60</c:v>
                </c:pt>
                <c:pt idx="1">
                  <c:v>1</c:v>
                </c:pt>
                <c:pt idx="2">
                  <c:v>40</c:v>
                </c:pt>
                <c:pt idx="3">
                  <c:v>19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F-4BE1-B6FB-7AAE244A7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701896"/>
        <c:axId val="508700584"/>
      </c:barChart>
      <c:catAx>
        <c:axId val="508701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08700584"/>
        <c:crosses val="autoZero"/>
        <c:auto val="1"/>
        <c:lblAlgn val="ctr"/>
        <c:lblOffset val="100"/>
        <c:noMultiLvlLbl val="0"/>
      </c:catAx>
      <c:valAx>
        <c:axId val="50870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01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D6-461D-A6B9-1C39F7C64D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D6-461D-A6B9-1C39F7C64D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ED6-461D-A6B9-1C39F7C64D4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ED6-461D-A6B9-1C39F7C64D4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ED6-461D-A6B9-1C39F7C64D44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Sheet1!$C$83:$C$87</c:f>
              <c:strCache>
                <c:ptCount val="5"/>
                <c:pt idx="0">
                  <c:v>wjq' 15- 25</c:v>
                </c:pt>
                <c:pt idx="1">
                  <c:v>wjq' 26- 35</c:v>
                </c:pt>
                <c:pt idx="2">
                  <c:v>wjq' 36- 45</c:v>
                </c:pt>
                <c:pt idx="3">
                  <c:v>wjq' 46-55</c:v>
                </c:pt>
                <c:pt idx="4">
                  <c:v>wjq' 56 g jeä</c:v>
                </c:pt>
              </c:strCache>
            </c:strRef>
          </c:cat>
          <c:val>
            <c:numRef>
              <c:f>Sheet1!$D$83:$D$87</c:f>
              <c:numCache>
                <c:formatCode>###0</c:formatCode>
                <c:ptCount val="5"/>
                <c:pt idx="0">
                  <c:v>60</c:v>
                </c:pt>
                <c:pt idx="1">
                  <c:v>1</c:v>
                </c:pt>
                <c:pt idx="2">
                  <c:v>40</c:v>
                </c:pt>
                <c:pt idx="3">
                  <c:v>19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5-4ACA-8C42-470F5884A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D728-4119-944B-72CB9965F07D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28-4119-944B-72CB9965F07D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728-4119-944B-72CB9965F07D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28-4119-944B-72CB9965F07D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728-4119-944B-72CB9965F07D}"/>
              </c:ext>
            </c:extLst>
          </c:dPt>
          <c:cat>
            <c:strRef>
              <c:f>Sheet1!$C$55:$C$59</c:f>
              <c:strCache>
                <c:ptCount val="5"/>
                <c:pt idx="0">
                  <c:v>l=reKE.,</c:v>
                </c:pt>
                <c:pt idx="1">
                  <c:v>fld&lt;U</c:v>
                </c:pt>
                <c:pt idx="2">
                  <c:v>.d,a,</c:v>
                </c:pt>
                <c:pt idx="3">
                  <c:v>uykqjr</c:v>
                </c:pt>
                <c:pt idx="4">
                  <c:v>r;akmqr </c:v>
                </c:pt>
              </c:strCache>
            </c:strRef>
          </c:cat>
          <c:val>
            <c:numRef>
              <c:f>Sheet1!$D$55:$D$59</c:f>
              <c:numCache>
                <c:formatCode>###0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9-4F62-B5CD-6C3BA79D6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684840"/>
        <c:axId val="508692712"/>
      </c:barChart>
      <c:catAx>
        <c:axId val="508684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08692712"/>
        <c:crosses val="autoZero"/>
        <c:auto val="1"/>
        <c:lblAlgn val="ctr"/>
        <c:lblOffset val="100"/>
        <c:noMultiLvlLbl val="0"/>
      </c:catAx>
      <c:valAx>
        <c:axId val="50869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84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4C-4B8E-88A0-5F9E827D21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4C-4B8E-88A0-5F9E827D21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4C-4B8E-88A0-5F9E827D21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4C-4B8E-88A0-5F9E827D21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4C-4B8E-88A0-5F9E827D2107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Sheet1!$C$55:$C$59</c:f>
              <c:strCache>
                <c:ptCount val="5"/>
                <c:pt idx="0">
                  <c:v>l=reKE.,</c:v>
                </c:pt>
                <c:pt idx="1">
                  <c:v>fld&lt;U</c:v>
                </c:pt>
                <c:pt idx="2">
                  <c:v>.d,a,</c:v>
                </c:pt>
                <c:pt idx="3">
                  <c:v>uykqjr</c:v>
                </c:pt>
                <c:pt idx="4">
                  <c:v>r;akmqr </c:v>
                </c:pt>
              </c:strCache>
            </c:strRef>
          </c:cat>
          <c:val>
            <c:numRef>
              <c:f>Sheet1!$D$55:$D$59</c:f>
              <c:numCache>
                <c:formatCode>###0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F-4851-A29B-32BE13A5E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8E-4585-BE13-F15371FC55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8E-4585-BE13-F15371FC55B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68E-4585-BE13-F15371FC55B8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Sheet1!$C$714:$C$716</c:f>
              <c:strCache>
                <c:ptCount val="3"/>
                <c:pt idx="0">
                  <c:v>woyila ke;</c:v>
                </c:pt>
                <c:pt idx="1">
                  <c:v>n,mEula isÿ lrhs</c:v>
                </c:pt>
                <c:pt idx="2">
                  <c:v>n,mEula isÿ fkdlrhs</c:v>
                </c:pt>
              </c:strCache>
            </c:strRef>
          </c:cat>
          <c:val>
            <c:numRef>
              <c:f>Sheet1!$D$714:$D$716</c:f>
              <c:numCache>
                <c:formatCode>###0</c:formatCode>
                <c:ptCount val="3"/>
                <c:pt idx="0">
                  <c:v>7</c:v>
                </c:pt>
                <c:pt idx="1">
                  <c:v>112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CB-47F8-85C0-F95021C49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45-41BE-8955-F8460E3D16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45-41BE-8955-F8460E3D16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745-41BE-8955-F8460E3D168D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Sheet1!$C$687:$C$689</c:f>
              <c:strCache>
                <c:ptCount val="3"/>
                <c:pt idx="0">
                  <c:v>m%udKj;a fkdfõ</c:v>
                </c:pt>
                <c:pt idx="1">
                  <c:v>m%duKj;a fõ</c:v>
                </c:pt>
                <c:pt idx="2">
                  <c:v>hï;dla org m%udKj;a fõ</c:v>
                </c:pt>
              </c:strCache>
            </c:strRef>
          </c:cat>
          <c:val>
            <c:numRef>
              <c:f>Sheet1!$D$687:$D$689</c:f>
              <c:numCache>
                <c:formatCode>###0</c:formatCode>
                <c:ptCount val="3"/>
                <c:pt idx="0">
                  <c:v>26</c:v>
                </c:pt>
                <c:pt idx="1">
                  <c:v>43</c:v>
                </c:pt>
                <c:pt idx="2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0-4C42-A89E-F05B27F8F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D1C4-4F52-B3F8-8EED056DA0D1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C4-4F52-B3F8-8EED056DA0D1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1C4-4F52-B3F8-8EED056DA0D1}"/>
              </c:ext>
            </c:extLst>
          </c:dPt>
          <c:cat>
            <c:strRef>
              <c:f>Sheet1!$C$687:$C$689</c:f>
              <c:strCache>
                <c:ptCount val="3"/>
                <c:pt idx="0">
                  <c:v>m%udKj;a fkdfõ</c:v>
                </c:pt>
                <c:pt idx="1">
                  <c:v>m%duKj;a fõ</c:v>
                </c:pt>
                <c:pt idx="2">
                  <c:v>hï;dla org m%udKj;a fõ</c:v>
                </c:pt>
              </c:strCache>
            </c:strRef>
          </c:cat>
          <c:val>
            <c:numRef>
              <c:f>Sheet1!$D$687:$D$689</c:f>
              <c:numCache>
                <c:formatCode>###0</c:formatCode>
                <c:ptCount val="3"/>
                <c:pt idx="0">
                  <c:v>26</c:v>
                </c:pt>
                <c:pt idx="1">
                  <c:v>43</c:v>
                </c:pt>
                <c:pt idx="2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4-4AB8-9008-16BD40AF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749936"/>
        <c:axId val="470746328"/>
      </c:barChart>
      <c:catAx>
        <c:axId val="47074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70746328"/>
        <c:crosses val="autoZero"/>
        <c:auto val="1"/>
        <c:lblAlgn val="ctr"/>
        <c:lblOffset val="100"/>
        <c:noMultiLvlLbl val="0"/>
      </c:catAx>
      <c:valAx>
        <c:axId val="47074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4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9AF-4C3B-9E46-1196A8525F0A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9AF-4C3B-9E46-1196A8525F0A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9AF-4C3B-9E46-1196A8525F0A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9AF-4C3B-9E46-1196A8525F0A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9AF-4C3B-9E46-1196A8525F0A}"/>
              </c:ext>
            </c:extLst>
          </c:dPt>
          <c:cat>
            <c:strRef>
              <c:f>Sheet1!$C$658:$C$662</c:f>
              <c:strCache>
                <c:ptCount val="5"/>
                <c:pt idx="0">
                  <c:v>iúia;rd;aulj f;dr;=re bÈßm;a fkdlrhs</c:v>
                </c:pt>
                <c:pt idx="1">
                  <c:v>mQ¾j wdmod wk;=re we.ùu b;d ld¾hlaIuj isÿ fkdfjhs</c:v>
                </c:pt>
                <c:pt idx="2">
                  <c:v>i;H f;dr;=re bÈßm;a lrhs</c:v>
                </c:pt>
                <c:pt idx="3">
                  <c:v>Ôú; iy foam&lt; iqrlaIs; lr .ekSug fya;= fkdfjhs</c:v>
                </c:pt>
                <c:pt idx="4">
                  <c:v>Foksl l%shdjka ms&lt;sn| iQodkï ùug fya;= fkdfjhs</c:v>
                </c:pt>
              </c:strCache>
            </c:strRef>
          </c:cat>
          <c:val>
            <c:numRef>
              <c:f>Sheet1!$D$658:$D$662</c:f>
              <c:numCache>
                <c:formatCode>###0</c:formatCode>
                <c:ptCount val="5"/>
                <c:pt idx="0">
                  <c:v>20</c:v>
                </c:pt>
                <c:pt idx="1">
                  <c:v>23</c:v>
                </c:pt>
                <c:pt idx="2">
                  <c:v>17</c:v>
                </c:pt>
                <c:pt idx="3">
                  <c:v>4</c:v>
                </c:pt>
                <c:pt idx="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E-4656-A26A-6C82B6221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420672"/>
        <c:axId val="467418704"/>
      </c:barChart>
      <c:catAx>
        <c:axId val="46742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7418704"/>
        <c:crosses val="autoZero"/>
        <c:auto val="1"/>
        <c:lblAlgn val="ctr"/>
        <c:lblOffset val="100"/>
        <c:noMultiLvlLbl val="0"/>
      </c:catAx>
      <c:valAx>
        <c:axId val="4674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2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123824</xdr:colOff>
      <xdr:row>775</xdr:row>
      <xdr:rowOff>85725</xdr:rowOff>
    </xdr:from>
    <xdr:to>
      <xdr:col>5</xdr:col>
      <xdr:colOff>809624</xdr:colOff>
      <xdr:row>793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0A8F3A-93D1-4C2C-572B-46CF829FD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714375</xdr:colOff>
      <xdr:row>777</xdr:row>
      <xdr:rowOff>133350</xdr:rowOff>
    </xdr:from>
    <xdr:to>
      <xdr:col>12</xdr:col>
      <xdr:colOff>561975</xdr:colOff>
      <xdr:row>802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33A171-D2C9-CAFA-8F46-05DD618C7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628650</xdr:colOff>
      <xdr:row>747</xdr:row>
      <xdr:rowOff>104775</xdr:rowOff>
    </xdr:from>
    <xdr:to>
      <xdr:col>5</xdr:col>
      <xdr:colOff>847725</xdr:colOff>
      <xdr:row>760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10623A-7301-910F-60D6-9C0CC83E8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552450</xdr:colOff>
      <xdr:row>747</xdr:row>
      <xdr:rowOff>180975</xdr:rowOff>
    </xdr:from>
    <xdr:to>
      <xdr:col>11</xdr:col>
      <xdr:colOff>600075</xdr:colOff>
      <xdr:row>760</xdr:row>
      <xdr:rowOff>200025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9DFC18-7810-4A7E-609B-A2D43F44B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447675</xdr:colOff>
      <xdr:row>719</xdr:row>
      <xdr:rowOff>95250</xdr:rowOff>
    </xdr:from>
    <xdr:to>
      <xdr:col>5</xdr:col>
      <xdr:colOff>666750</xdr:colOff>
      <xdr:row>732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AF45E3-A717-CE5D-52C2-FCA98BC5C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171450</xdr:colOff>
      <xdr:row>719</xdr:row>
      <xdr:rowOff>95250</xdr:rowOff>
    </xdr:from>
    <xdr:to>
      <xdr:col>11</xdr:col>
      <xdr:colOff>219075</xdr:colOff>
      <xdr:row>732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98301D-4934-DAFA-8C85-7A5E4ADC9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771525</xdr:colOff>
      <xdr:row>693</xdr:row>
      <xdr:rowOff>19050</xdr:rowOff>
    </xdr:from>
    <xdr:to>
      <xdr:col>11</xdr:col>
      <xdr:colOff>819150</xdr:colOff>
      <xdr:row>706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A8F89D2-3057-C6A0-FE58-6CC26ADE5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552450</xdr:colOff>
      <xdr:row>693</xdr:row>
      <xdr:rowOff>28575</xdr:rowOff>
    </xdr:from>
    <xdr:to>
      <xdr:col>5</xdr:col>
      <xdr:colOff>771525</xdr:colOff>
      <xdr:row>706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42DF2A-AAF6-58E4-9434-C775435E3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219075</xdr:colOff>
      <xdr:row>664</xdr:row>
      <xdr:rowOff>38100</xdr:rowOff>
    </xdr:from>
    <xdr:to>
      <xdr:col>5</xdr:col>
      <xdr:colOff>438150</xdr:colOff>
      <xdr:row>677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D177A5D-D540-4C2A-E260-73D2C819D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838200</xdr:colOff>
      <xdr:row>664</xdr:row>
      <xdr:rowOff>57150</xdr:rowOff>
    </xdr:from>
    <xdr:to>
      <xdr:col>10</xdr:col>
      <xdr:colOff>885825</xdr:colOff>
      <xdr:row>677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AEB098A-AFFB-DB7A-F7B2-7AFEE9F15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238125</xdr:colOff>
      <xdr:row>636</xdr:row>
      <xdr:rowOff>152400</xdr:rowOff>
    </xdr:from>
    <xdr:to>
      <xdr:col>5</xdr:col>
      <xdr:colOff>457200</xdr:colOff>
      <xdr:row>649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3EC5C2-A36D-1F1B-5FAA-F92CF882B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123825</xdr:colOff>
      <xdr:row>636</xdr:row>
      <xdr:rowOff>171450</xdr:rowOff>
    </xdr:from>
    <xdr:to>
      <xdr:col>11</xdr:col>
      <xdr:colOff>171450</xdr:colOff>
      <xdr:row>649</xdr:row>
      <xdr:rowOff>190500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CC4AEFD-0B3F-9DBD-F8F0-CA26A3778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590550</xdr:colOff>
      <xdr:row>606</xdr:row>
      <xdr:rowOff>133350</xdr:rowOff>
    </xdr:from>
    <xdr:to>
      <xdr:col>5</xdr:col>
      <xdr:colOff>809625</xdr:colOff>
      <xdr:row>619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51EDC91-FF76-2DC5-D2CC-63524CFB8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304800</xdr:colOff>
      <xdr:row>606</xdr:row>
      <xdr:rowOff>180975</xdr:rowOff>
    </xdr:from>
    <xdr:to>
      <xdr:col>11</xdr:col>
      <xdr:colOff>352425</xdr:colOff>
      <xdr:row>619</xdr:row>
      <xdr:rowOff>200025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F740A2D-C794-3E12-CE8A-1D3DF5E6D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495300</xdr:colOff>
      <xdr:row>580</xdr:row>
      <xdr:rowOff>123825</xdr:rowOff>
    </xdr:from>
    <xdr:to>
      <xdr:col>5</xdr:col>
      <xdr:colOff>714375</xdr:colOff>
      <xdr:row>593</xdr:row>
      <xdr:rowOff>142875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70698D0-029C-671A-AD3F-4D37B8768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238125</xdr:colOff>
      <xdr:row>580</xdr:row>
      <xdr:rowOff>142875</xdr:rowOff>
    </xdr:from>
    <xdr:to>
      <xdr:col>11</xdr:col>
      <xdr:colOff>285750</xdr:colOff>
      <xdr:row>593</xdr:row>
      <xdr:rowOff>161925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840708E-E2BA-D2A0-1021-17AD83CAA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1390650</xdr:colOff>
      <xdr:row>552</xdr:row>
      <xdr:rowOff>85725</xdr:rowOff>
    </xdr:from>
    <xdr:to>
      <xdr:col>5</xdr:col>
      <xdr:colOff>200025</xdr:colOff>
      <xdr:row>565</xdr:row>
      <xdr:rowOff>104775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2929538-7BBC-C966-1439-382DF02AC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581025</xdr:colOff>
      <xdr:row>552</xdr:row>
      <xdr:rowOff>57150</xdr:rowOff>
    </xdr:from>
    <xdr:to>
      <xdr:col>10</xdr:col>
      <xdr:colOff>628650</xdr:colOff>
      <xdr:row>565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89693E0-E625-A08B-C86A-BAE1E67EC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523875</xdr:colOff>
      <xdr:row>525</xdr:row>
      <xdr:rowOff>104775</xdr:rowOff>
    </xdr:from>
    <xdr:to>
      <xdr:col>5</xdr:col>
      <xdr:colOff>742950</xdr:colOff>
      <xdr:row>538</xdr:row>
      <xdr:rowOff>123825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3E97032-7F24-44F2-4CB5-9F689B07F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123825</xdr:colOff>
      <xdr:row>525</xdr:row>
      <xdr:rowOff>133350</xdr:rowOff>
    </xdr:from>
    <xdr:to>
      <xdr:col>11</xdr:col>
      <xdr:colOff>171450</xdr:colOff>
      <xdr:row>538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E6ABF68-49F9-BBBF-5606-78423F369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314325</xdr:colOff>
      <xdr:row>496</xdr:row>
      <xdr:rowOff>66675</xdr:rowOff>
    </xdr:from>
    <xdr:to>
      <xdr:col>5</xdr:col>
      <xdr:colOff>533400</xdr:colOff>
      <xdr:row>509</xdr:row>
      <xdr:rowOff>85725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4DBE6F3-1547-8AA1-A95B-F730E61CA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876300</xdr:colOff>
      <xdr:row>496</xdr:row>
      <xdr:rowOff>76200</xdr:rowOff>
    </xdr:from>
    <xdr:to>
      <xdr:col>11</xdr:col>
      <xdr:colOff>19050</xdr:colOff>
      <xdr:row>509</xdr:row>
      <xdr:rowOff>95250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A4A57CB-7B6F-42FA-B2A2-E197E4306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571500</xdr:colOff>
      <xdr:row>469</xdr:row>
      <xdr:rowOff>104775</xdr:rowOff>
    </xdr:from>
    <xdr:to>
      <xdr:col>5</xdr:col>
      <xdr:colOff>790575</xdr:colOff>
      <xdr:row>482</xdr:row>
      <xdr:rowOff>123825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CC3274B-2E3A-EF11-491E-D87E78EDB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400050</xdr:colOff>
      <xdr:row>469</xdr:row>
      <xdr:rowOff>171450</xdr:rowOff>
    </xdr:from>
    <xdr:to>
      <xdr:col>11</xdr:col>
      <xdr:colOff>447675</xdr:colOff>
      <xdr:row>482</xdr:row>
      <xdr:rowOff>190500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6FD4E2E-FF08-8D82-2EAB-9F3F2C733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457200</xdr:colOff>
      <xdr:row>442</xdr:row>
      <xdr:rowOff>123825</xdr:rowOff>
    </xdr:from>
    <xdr:to>
      <xdr:col>5</xdr:col>
      <xdr:colOff>676275</xdr:colOff>
      <xdr:row>455</xdr:row>
      <xdr:rowOff>142875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D3EC3DD-E741-C9D5-91AC-EC1D9D6A0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47625</xdr:colOff>
      <xdr:row>442</xdr:row>
      <xdr:rowOff>200025</xdr:rowOff>
    </xdr:from>
    <xdr:to>
      <xdr:col>11</xdr:col>
      <xdr:colOff>95250</xdr:colOff>
      <xdr:row>456</xdr:row>
      <xdr:rowOff>9525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9FE11E0-E9C4-B218-4FB8-5332B9382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933450</xdr:colOff>
      <xdr:row>416</xdr:row>
      <xdr:rowOff>9525</xdr:rowOff>
    </xdr:from>
    <xdr:to>
      <xdr:col>6</xdr:col>
      <xdr:colOff>247650</xdr:colOff>
      <xdr:row>429</xdr:row>
      <xdr:rowOff>28575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C5D20C9-FC74-7525-0797-BFA7F91B3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885825</xdr:colOff>
      <xdr:row>416</xdr:row>
      <xdr:rowOff>38100</xdr:rowOff>
    </xdr:from>
    <xdr:to>
      <xdr:col>12</xdr:col>
      <xdr:colOff>28575</xdr:colOff>
      <xdr:row>429</xdr:row>
      <xdr:rowOff>57150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8CB8E9B-35D6-A2B8-0321-3194AFCE1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457200</xdr:colOff>
      <xdr:row>390</xdr:row>
      <xdr:rowOff>38100</xdr:rowOff>
    </xdr:from>
    <xdr:to>
      <xdr:col>5</xdr:col>
      <xdr:colOff>676275</xdr:colOff>
      <xdr:row>403</xdr:row>
      <xdr:rowOff>57150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B484628-CFEE-FADB-75C1-387846031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142875</xdr:colOff>
      <xdr:row>390</xdr:row>
      <xdr:rowOff>85725</xdr:rowOff>
    </xdr:from>
    <xdr:to>
      <xdr:col>11</xdr:col>
      <xdr:colOff>190500</xdr:colOff>
      <xdr:row>403</xdr:row>
      <xdr:rowOff>104775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CF2426EC-946C-921E-6817-B4A25A2D1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838200</xdr:colOff>
      <xdr:row>364</xdr:row>
      <xdr:rowOff>9525</xdr:rowOff>
    </xdr:from>
    <xdr:to>
      <xdr:col>6</xdr:col>
      <xdr:colOff>152400</xdr:colOff>
      <xdr:row>377</xdr:row>
      <xdr:rowOff>28575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EEC69A74-C3D2-AF32-9F01-9D1C4BEA1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542925</xdr:colOff>
      <xdr:row>364</xdr:row>
      <xdr:rowOff>0</xdr:rowOff>
    </xdr:from>
    <xdr:to>
      <xdr:col>11</xdr:col>
      <xdr:colOff>590550</xdr:colOff>
      <xdr:row>377</xdr:row>
      <xdr:rowOff>19050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B7CCA93B-D710-CE96-84E3-E5BEE64A9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304800</xdr:colOff>
      <xdr:row>337</xdr:row>
      <xdr:rowOff>104775</xdr:rowOff>
    </xdr:from>
    <xdr:to>
      <xdr:col>5</xdr:col>
      <xdr:colOff>523875</xdr:colOff>
      <xdr:row>350</xdr:row>
      <xdr:rowOff>123825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4D2D1D35-A392-BA69-9C10-3FDE2DCFC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</xdr:col>
      <xdr:colOff>857250</xdr:colOff>
      <xdr:row>337</xdr:row>
      <xdr:rowOff>104775</xdr:rowOff>
    </xdr:from>
    <xdr:to>
      <xdr:col>11</xdr:col>
      <xdr:colOff>0</xdr:colOff>
      <xdr:row>350</xdr:row>
      <xdr:rowOff>123825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9065DF7-FEF4-AD43-B85E-C97F14A72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819150</xdr:colOff>
      <xdr:row>309</xdr:row>
      <xdr:rowOff>161925</xdr:rowOff>
    </xdr:from>
    <xdr:to>
      <xdr:col>6</xdr:col>
      <xdr:colOff>133350</xdr:colOff>
      <xdr:row>322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C07DD187-BD11-2B36-6384-BE4CD9B27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</xdr:col>
      <xdr:colOff>371475</xdr:colOff>
      <xdr:row>310</xdr:row>
      <xdr:rowOff>0</xdr:rowOff>
    </xdr:from>
    <xdr:to>
      <xdr:col>11</xdr:col>
      <xdr:colOff>419100</xdr:colOff>
      <xdr:row>323</xdr:row>
      <xdr:rowOff>19050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62EB9DA0-8118-CF5E-7F48-67BE93FE3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419100</xdr:colOff>
      <xdr:row>283</xdr:row>
      <xdr:rowOff>180975</xdr:rowOff>
    </xdr:from>
    <xdr:to>
      <xdr:col>5</xdr:col>
      <xdr:colOff>638175</xdr:colOff>
      <xdr:row>296</xdr:row>
      <xdr:rowOff>200025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8807F35-7A8B-9C04-E037-D4A462A49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</xdr:col>
      <xdr:colOff>66675</xdr:colOff>
      <xdr:row>283</xdr:row>
      <xdr:rowOff>180975</xdr:rowOff>
    </xdr:from>
    <xdr:to>
      <xdr:col>11</xdr:col>
      <xdr:colOff>114300</xdr:colOff>
      <xdr:row>296</xdr:row>
      <xdr:rowOff>200025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1669FC55-E709-B3B8-D703-839795993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552450</xdr:colOff>
      <xdr:row>257</xdr:row>
      <xdr:rowOff>28575</xdr:rowOff>
    </xdr:from>
    <xdr:to>
      <xdr:col>5</xdr:col>
      <xdr:colOff>771525</xdr:colOff>
      <xdr:row>270</xdr:row>
      <xdr:rowOff>47625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1D5484-BF48-878E-399E-214BBD704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</xdr:col>
      <xdr:colOff>247650</xdr:colOff>
      <xdr:row>257</xdr:row>
      <xdr:rowOff>19050</xdr:rowOff>
    </xdr:from>
    <xdr:to>
      <xdr:col>11</xdr:col>
      <xdr:colOff>295275</xdr:colOff>
      <xdr:row>270</xdr:row>
      <xdr:rowOff>38100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E9EB9E2C-EAB3-A6D9-839A-2078EB72C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666750</xdr:colOff>
      <xdr:row>230</xdr:row>
      <xdr:rowOff>95250</xdr:rowOff>
    </xdr:from>
    <xdr:to>
      <xdr:col>5</xdr:col>
      <xdr:colOff>885825</xdr:colOff>
      <xdr:row>243</xdr:row>
      <xdr:rowOff>114300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58AAEB0-0B84-2C7D-3E3C-10EBE5C11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6</xdr:col>
      <xdr:colOff>304800</xdr:colOff>
      <xdr:row>230</xdr:row>
      <xdr:rowOff>114300</xdr:rowOff>
    </xdr:from>
    <xdr:to>
      <xdr:col>11</xdr:col>
      <xdr:colOff>352425</xdr:colOff>
      <xdr:row>243</xdr:row>
      <xdr:rowOff>133350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66D659F0-1607-DB80-B719-AAED103D5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238125</xdr:colOff>
      <xdr:row>204</xdr:row>
      <xdr:rowOff>85725</xdr:rowOff>
    </xdr:from>
    <xdr:to>
      <xdr:col>5</xdr:col>
      <xdr:colOff>457200</xdr:colOff>
      <xdr:row>217</xdr:row>
      <xdr:rowOff>104775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260595BF-A078-EA1D-93C0-92B4F1CBD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5</xdr:col>
      <xdr:colOff>571500</xdr:colOff>
      <xdr:row>204</xdr:row>
      <xdr:rowOff>66675</xdr:rowOff>
    </xdr:from>
    <xdr:to>
      <xdr:col>10</xdr:col>
      <xdr:colOff>619125</xdr:colOff>
      <xdr:row>217</xdr:row>
      <xdr:rowOff>85725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27E0319F-938E-CDC6-C3D3-EF28DADFF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76200</xdr:colOff>
      <xdr:row>174</xdr:row>
      <xdr:rowOff>76200</xdr:rowOff>
    </xdr:from>
    <xdr:to>
      <xdr:col>5</xdr:col>
      <xdr:colOff>295275</xdr:colOff>
      <xdr:row>187</xdr:row>
      <xdr:rowOff>95250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5FDA3B2A-CDD1-93FF-0045-5DF6A9A6F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5</xdr:col>
      <xdr:colOff>533400</xdr:colOff>
      <xdr:row>174</xdr:row>
      <xdr:rowOff>66675</xdr:rowOff>
    </xdr:from>
    <xdr:to>
      <xdr:col>10</xdr:col>
      <xdr:colOff>581025</xdr:colOff>
      <xdr:row>187</xdr:row>
      <xdr:rowOff>85725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39A863F4-4BD9-63F0-00BA-7EAA60771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6</xdr:col>
      <xdr:colOff>638175</xdr:colOff>
      <xdr:row>145</xdr:row>
      <xdr:rowOff>66675</xdr:rowOff>
    </xdr:from>
    <xdr:to>
      <xdr:col>11</xdr:col>
      <xdr:colOff>685800</xdr:colOff>
      <xdr:row>158</xdr:row>
      <xdr:rowOff>85725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E617960D-8975-CE3A-4CFF-071978489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561975</xdr:colOff>
      <xdr:row>144</xdr:row>
      <xdr:rowOff>66675</xdr:rowOff>
    </xdr:from>
    <xdr:to>
      <xdr:col>5</xdr:col>
      <xdr:colOff>781050</xdr:colOff>
      <xdr:row>157</xdr:row>
      <xdr:rowOff>85725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C32FA004-E45A-404E-AF0B-116CA10DF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371475</xdr:colOff>
      <xdr:row>117</xdr:row>
      <xdr:rowOff>200025</xdr:rowOff>
    </xdr:from>
    <xdr:to>
      <xdr:col>5</xdr:col>
      <xdr:colOff>590550</xdr:colOff>
      <xdr:row>131</xdr:row>
      <xdr:rowOff>9525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7509D1BD-A4E0-EAD2-C105-62B828AEC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6</xdr:col>
      <xdr:colOff>561975</xdr:colOff>
      <xdr:row>117</xdr:row>
      <xdr:rowOff>180975</xdr:rowOff>
    </xdr:from>
    <xdr:to>
      <xdr:col>11</xdr:col>
      <xdr:colOff>609600</xdr:colOff>
      <xdr:row>130</xdr:row>
      <xdr:rowOff>200025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675A2A80-1D85-3B94-A1CC-6E6DD8684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</xdr:col>
      <xdr:colOff>1400175</xdr:colOff>
      <xdr:row>91</xdr:row>
      <xdr:rowOff>66675</xdr:rowOff>
    </xdr:from>
    <xdr:to>
      <xdr:col>5</xdr:col>
      <xdr:colOff>209550</xdr:colOff>
      <xdr:row>104</xdr:row>
      <xdr:rowOff>85725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BB7E4AD9-81CB-4932-1A19-36B7915FE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5</xdr:col>
      <xdr:colOff>466725</xdr:colOff>
      <xdr:row>91</xdr:row>
      <xdr:rowOff>95250</xdr:rowOff>
    </xdr:from>
    <xdr:to>
      <xdr:col>10</xdr:col>
      <xdr:colOff>514350</xdr:colOff>
      <xdr:row>104</xdr:row>
      <xdr:rowOff>114300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2300707-4E89-A7D7-3797-9EAFA9C06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895350</xdr:colOff>
      <xdr:row>62</xdr:row>
      <xdr:rowOff>133350</xdr:rowOff>
    </xdr:from>
    <xdr:to>
      <xdr:col>6</xdr:col>
      <xdr:colOff>209550</xdr:colOff>
      <xdr:row>75</xdr:row>
      <xdr:rowOff>152400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F5189F34-7631-8446-E20A-FBF69801A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6</xdr:col>
      <xdr:colOff>581025</xdr:colOff>
      <xdr:row>62</xdr:row>
      <xdr:rowOff>152400</xdr:rowOff>
    </xdr:from>
    <xdr:to>
      <xdr:col>11</xdr:col>
      <xdr:colOff>628650</xdr:colOff>
      <xdr:row>75</xdr:row>
      <xdr:rowOff>171450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BE6733DA-FCC4-45CD-8123-C6F4CCB9C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D774"/>
  <sheetViews>
    <sheetView tabSelected="1" topLeftCell="A735" workbookViewId="0">
      <selection activeCell="H742" sqref="H742"/>
    </sheetView>
  </sheetViews>
  <sheetFormatPr defaultRowHeight="15" x14ac:dyDescent="0.25"/>
  <cols>
    <col min="1" max="1" width="9.140625" style="1"/>
    <col min="2" max="2" width="21.140625" style="23" customWidth="1"/>
    <col min="3" max="3" width="32.7109375" style="30" customWidth="1"/>
    <col min="4" max="4" width="23" style="1" customWidth="1"/>
    <col min="5" max="5" width="9.5703125" style="1" customWidth="1"/>
    <col min="6" max="30" width="13.5703125" style="1" customWidth="1"/>
    <col min="31" max="16384" width="9.140625" style="1"/>
  </cols>
  <sheetData>
    <row r="2" spans="2:2" x14ac:dyDescent="0.25">
      <c r="B2" s="24" t="s">
        <v>0</v>
      </c>
    </row>
    <row r="5" spans="2:2" x14ac:dyDescent="0.25">
      <c r="B5" s="24" t="s">
        <v>1</v>
      </c>
    </row>
    <row r="6" spans="2:2" x14ac:dyDescent="0.25">
      <c r="B6" s="24" t="s">
        <v>2</v>
      </c>
    </row>
    <row r="7" spans="2:2" x14ac:dyDescent="0.25">
      <c r="B7" s="24" t="s">
        <v>3</v>
      </c>
    </row>
    <row r="8" spans="2:2" x14ac:dyDescent="0.25">
      <c r="B8" s="24" t="s">
        <v>4</v>
      </c>
    </row>
    <row r="9" spans="2:2" x14ac:dyDescent="0.25">
      <c r="B9" s="24" t="s">
        <v>5</v>
      </c>
    </row>
    <row r="10" spans="2:2" x14ac:dyDescent="0.25">
      <c r="B10" s="24" t="s">
        <v>6</v>
      </c>
    </row>
    <row r="11" spans="2:2" x14ac:dyDescent="0.25">
      <c r="B11" s="24" t="s">
        <v>7</v>
      </c>
    </row>
    <row r="12" spans="2:2" x14ac:dyDescent="0.25">
      <c r="B12" s="24" t="s">
        <v>8</v>
      </c>
    </row>
    <row r="13" spans="2:2" x14ac:dyDescent="0.25">
      <c r="B13" s="24" t="s">
        <v>9</v>
      </c>
    </row>
    <row r="14" spans="2:2" x14ac:dyDescent="0.25">
      <c r="B14" s="24" t="s">
        <v>10</v>
      </c>
    </row>
    <row r="15" spans="2:2" x14ac:dyDescent="0.25">
      <c r="B15" s="24" t="s">
        <v>11</v>
      </c>
    </row>
    <row r="16" spans="2:2" x14ac:dyDescent="0.25">
      <c r="B16" s="24" t="s">
        <v>12</v>
      </c>
    </row>
    <row r="17" spans="2:4" x14ac:dyDescent="0.25">
      <c r="B17" s="24" t="s">
        <v>13</v>
      </c>
    </row>
    <row r="18" spans="2:4" x14ac:dyDescent="0.25">
      <c r="B18" s="24" t="s">
        <v>14</v>
      </c>
    </row>
    <row r="19" spans="2:4" x14ac:dyDescent="0.25">
      <c r="B19" s="24" t="s">
        <v>15</v>
      </c>
    </row>
    <row r="20" spans="2:4" x14ac:dyDescent="0.25">
      <c r="B20" s="24" t="s">
        <v>16</v>
      </c>
    </row>
    <row r="21" spans="2:4" x14ac:dyDescent="0.25">
      <c r="B21" s="24" t="s">
        <v>17</v>
      </c>
    </row>
    <row r="22" spans="2:4" x14ac:dyDescent="0.25">
      <c r="B22" s="24" t="s">
        <v>18</v>
      </c>
    </row>
    <row r="23" spans="2:4" x14ac:dyDescent="0.25">
      <c r="B23" s="24" t="s">
        <v>19</v>
      </c>
    </row>
    <row r="26" spans="2:4" ht="18" x14ac:dyDescent="0.25">
      <c r="B26" s="25" t="s">
        <v>20</v>
      </c>
    </row>
    <row r="28" spans="2:4" ht="21" customHeight="1" x14ac:dyDescent="0.25">
      <c r="B28" s="75" t="s">
        <v>21</v>
      </c>
      <c r="C28" s="76"/>
      <c r="D28" s="77"/>
    </row>
    <row r="29" spans="2:4" ht="17.100000000000001" customHeight="1" x14ac:dyDescent="0.25">
      <c r="B29" s="86" t="s">
        <v>22</v>
      </c>
      <c r="C29" s="87"/>
      <c r="D29" s="2" t="s">
        <v>23</v>
      </c>
    </row>
    <row r="30" spans="2:4" ht="17.100000000000001" customHeight="1" x14ac:dyDescent="0.25">
      <c r="B30" s="83" t="s">
        <v>24</v>
      </c>
      <c r="C30" s="84"/>
      <c r="D30" s="3" t="s">
        <v>25</v>
      </c>
    </row>
    <row r="31" spans="2:4" ht="17.100000000000001" customHeight="1" x14ac:dyDescent="0.25">
      <c r="B31" s="81" t="s">
        <v>26</v>
      </c>
      <c r="C31" s="31" t="s">
        <v>27</v>
      </c>
      <c r="D31" s="3" t="s">
        <v>28</v>
      </c>
    </row>
    <row r="32" spans="2:4" ht="17.100000000000001" customHeight="1" x14ac:dyDescent="0.25">
      <c r="B32" s="81"/>
      <c r="C32" s="31" t="s">
        <v>29</v>
      </c>
      <c r="D32" s="3" t="s">
        <v>30</v>
      </c>
    </row>
    <row r="33" spans="2:30" ht="17.100000000000001" customHeight="1" x14ac:dyDescent="0.25">
      <c r="B33" s="81"/>
      <c r="C33" s="31" t="s">
        <v>31</v>
      </c>
      <c r="D33" s="3" t="s">
        <v>30</v>
      </c>
    </row>
    <row r="34" spans="2:30" ht="17.100000000000001" customHeight="1" x14ac:dyDescent="0.25">
      <c r="B34" s="81"/>
      <c r="C34" s="31" t="s">
        <v>32</v>
      </c>
      <c r="D34" s="3" t="s">
        <v>30</v>
      </c>
    </row>
    <row r="35" spans="2:30" ht="30" customHeight="1" x14ac:dyDescent="0.25">
      <c r="B35" s="81"/>
      <c r="C35" s="31" t="s">
        <v>33</v>
      </c>
      <c r="D35" s="4">
        <v>125</v>
      </c>
    </row>
    <row r="36" spans="2:30" ht="45.95" customHeight="1" x14ac:dyDescent="0.25">
      <c r="B36" s="81" t="s">
        <v>34</v>
      </c>
      <c r="C36" s="31" t="s">
        <v>35</v>
      </c>
      <c r="D36" s="3" t="s">
        <v>36</v>
      </c>
    </row>
    <row r="37" spans="2:30" ht="30" customHeight="1" x14ac:dyDescent="0.25">
      <c r="B37" s="81"/>
      <c r="C37" s="31" t="s">
        <v>37</v>
      </c>
      <c r="D37" s="27" t="s">
        <v>78</v>
      </c>
    </row>
    <row r="38" spans="2:30" ht="409.6" customHeight="1" x14ac:dyDescent="0.25">
      <c r="B38" s="83" t="s">
        <v>38</v>
      </c>
      <c r="C38" s="84"/>
      <c r="D38" s="3" t="s">
        <v>39</v>
      </c>
    </row>
    <row r="39" spans="2:30" ht="17.100000000000001" customHeight="1" x14ac:dyDescent="0.25">
      <c r="B39" s="81" t="s">
        <v>40</v>
      </c>
      <c r="C39" s="31" t="s">
        <v>41</v>
      </c>
      <c r="D39" s="5" t="s">
        <v>42</v>
      </c>
    </row>
    <row r="40" spans="2:30" ht="17.100000000000001" customHeight="1" x14ac:dyDescent="0.25">
      <c r="B40" s="82"/>
      <c r="C40" s="32" t="s">
        <v>43</v>
      </c>
      <c r="D40" s="6" t="s">
        <v>44</v>
      </c>
    </row>
    <row r="43" spans="2:30" x14ac:dyDescent="0.25">
      <c r="B43" s="26" t="s">
        <v>45</v>
      </c>
    </row>
    <row r="45" spans="2:30" ht="21" customHeight="1" x14ac:dyDescent="0.25">
      <c r="B45" s="75" t="s">
        <v>46</v>
      </c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7"/>
    </row>
    <row r="46" spans="2:30" ht="231.95" customHeight="1" x14ac:dyDescent="0.25">
      <c r="B46" s="78"/>
      <c r="C46" s="79"/>
      <c r="D46" s="7" t="s">
        <v>47</v>
      </c>
      <c r="E46" s="8" t="s">
        <v>48</v>
      </c>
      <c r="F46" s="8" t="s">
        <v>49</v>
      </c>
      <c r="G46" s="8" t="s">
        <v>50</v>
      </c>
      <c r="H46" s="8" t="s">
        <v>51</v>
      </c>
      <c r="I46" s="8" t="s">
        <v>52</v>
      </c>
      <c r="J46" s="8" t="s">
        <v>53</v>
      </c>
      <c r="K46" s="8" t="s">
        <v>54</v>
      </c>
      <c r="L46" s="8" t="s">
        <v>55</v>
      </c>
      <c r="M46" s="8" t="s">
        <v>56</v>
      </c>
      <c r="N46" s="8" t="s">
        <v>57</v>
      </c>
      <c r="O46" s="8" t="s">
        <v>58</v>
      </c>
      <c r="P46" s="8" t="s">
        <v>59</v>
      </c>
      <c r="Q46" s="8" t="s">
        <v>60</v>
      </c>
      <c r="R46" s="8" t="s">
        <v>61</v>
      </c>
      <c r="S46" s="8" t="s">
        <v>62</v>
      </c>
      <c r="T46" s="8" t="s">
        <v>63</v>
      </c>
      <c r="U46" s="8" t="s">
        <v>64</v>
      </c>
      <c r="V46" s="8" t="s">
        <v>65</v>
      </c>
      <c r="W46" s="8" t="s">
        <v>66</v>
      </c>
      <c r="X46" s="8" t="s">
        <v>67</v>
      </c>
      <c r="Y46" s="8" t="s">
        <v>68</v>
      </c>
      <c r="Z46" s="8" t="s">
        <v>69</v>
      </c>
      <c r="AA46" s="8" t="s">
        <v>70</v>
      </c>
      <c r="AB46" s="8" t="s">
        <v>71</v>
      </c>
      <c r="AC46" s="8" t="s">
        <v>72</v>
      </c>
      <c r="AD46" s="9" t="s">
        <v>73</v>
      </c>
    </row>
    <row r="47" spans="2:30" ht="17.100000000000001" customHeight="1" x14ac:dyDescent="0.25">
      <c r="B47" s="85" t="s">
        <v>74</v>
      </c>
      <c r="C47" s="33" t="s">
        <v>79</v>
      </c>
      <c r="D47" s="10">
        <v>125</v>
      </c>
      <c r="E47" s="11">
        <v>125</v>
      </c>
      <c r="F47" s="11">
        <v>125</v>
      </c>
      <c r="G47" s="11">
        <v>125</v>
      </c>
      <c r="H47" s="11">
        <v>125</v>
      </c>
      <c r="I47" s="11">
        <v>125</v>
      </c>
      <c r="J47" s="11">
        <v>125</v>
      </c>
      <c r="K47" s="11">
        <v>125</v>
      </c>
      <c r="L47" s="11">
        <v>125</v>
      </c>
      <c r="M47" s="11">
        <v>125</v>
      </c>
      <c r="N47" s="11">
        <v>125</v>
      </c>
      <c r="O47" s="11">
        <v>125</v>
      </c>
      <c r="P47" s="11">
        <v>125</v>
      </c>
      <c r="Q47" s="11">
        <v>125</v>
      </c>
      <c r="R47" s="11">
        <v>125</v>
      </c>
      <c r="S47" s="11">
        <v>125</v>
      </c>
      <c r="T47" s="11">
        <v>125</v>
      </c>
      <c r="U47" s="11">
        <v>125</v>
      </c>
      <c r="V47" s="11">
        <v>125</v>
      </c>
      <c r="W47" s="11">
        <v>125</v>
      </c>
      <c r="X47" s="11">
        <v>125</v>
      </c>
      <c r="Y47" s="11">
        <v>125</v>
      </c>
      <c r="Z47" s="11">
        <v>125</v>
      </c>
      <c r="AA47" s="11">
        <v>125</v>
      </c>
      <c r="AB47" s="11">
        <v>125</v>
      </c>
      <c r="AC47" s="11">
        <v>125</v>
      </c>
      <c r="AD47" s="12">
        <v>125</v>
      </c>
    </row>
    <row r="48" spans="2:30" ht="17.100000000000001" customHeight="1" x14ac:dyDescent="0.25">
      <c r="B48" s="82"/>
      <c r="C48" s="32" t="s">
        <v>75</v>
      </c>
      <c r="D48" s="13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5">
        <v>0</v>
      </c>
    </row>
    <row r="51" spans="2:7" ht="18" x14ac:dyDescent="0.25">
      <c r="B51" s="25" t="s">
        <v>76</v>
      </c>
    </row>
    <row r="53" spans="2:7" ht="21" customHeight="1" x14ac:dyDescent="0.25">
      <c r="B53" s="75" t="s">
        <v>47</v>
      </c>
      <c r="C53" s="76"/>
      <c r="D53" s="76"/>
      <c r="E53" s="76"/>
      <c r="F53" s="76"/>
      <c r="G53" s="77"/>
    </row>
    <row r="54" spans="2:7" ht="29.1" customHeight="1" x14ac:dyDescent="0.25">
      <c r="B54" s="78"/>
      <c r="C54" s="79"/>
      <c r="D54" s="65" t="s">
        <v>160</v>
      </c>
      <c r="E54" s="66" t="s">
        <v>161</v>
      </c>
      <c r="F54" s="28" t="s">
        <v>162</v>
      </c>
      <c r="G54" s="67" t="s">
        <v>163</v>
      </c>
    </row>
    <row r="55" spans="2:7" ht="17.100000000000001" customHeight="1" x14ac:dyDescent="0.25">
      <c r="B55" s="80" t="s">
        <v>79</v>
      </c>
      <c r="C55" s="34" t="s">
        <v>80</v>
      </c>
      <c r="D55" s="10">
        <v>25</v>
      </c>
      <c r="E55" s="16">
        <v>20</v>
      </c>
      <c r="F55" s="16">
        <v>20</v>
      </c>
      <c r="G55" s="17">
        <v>20</v>
      </c>
    </row>
    <row r="56" spans="2:7" ht="17.100000000000001" customHeight="1" x14ac:dyDescent="0.25">
      <c r="B56" s="81"/>
      <c r="C56" s="34" t="s">
        <v>81</v>
      </c>
      <c r="D56" s="18">
        <v>25</v>
      </c>
      <c r="E56" s="19">
        <v>20</v>
      </c>
      <c r="F56" s="19">
        <v>20</v>
      </c>
      <c r="G56" s="20">
        <v>40</v>
      </c>
    </row>
    <row r="57" spans="2:7" ht="17.100000000000001" customHeight="1" x14ac:dyDescent="0.25">
      <c r="B57" s="81"/>
      <c r="C57" s="35" t="s">
        <v>82</v>
      </c>
      <c r="D57" s="18">
        <v>25</v>
      </c>
      <c r="E57" s="19">
        <v>20</v>
      </c>
      <c r="F57" s="19">
        <v>20</v>
      </c>
      <c r="G57" s="20">
        <v>60</v>
      </c>
    </row>
    <row r="58" spans="2:7" ht="17.100000000000001" customHeight="1" x14ac:dyDescent="0.25">
      <c r="B58" s="81"/>
      <c r="C58" s="35" t="s">
        <v>83</v>
      </c>
      <c r="D58" s="18">
        <v>25</v>
      </c>
      <c r="E58" s="19">
        <v>20</v>
      </c>
      <c r="F58" s="19">
        <v>20</v>
      </c>
      <c r="G58" s="20">
        <v>80</v>
      </c>
    </row>
    <row r="59" spans="2:7" ht="17.100000000000001" customHeight="1" x14ac:dyDescent="0.25">
      <c r="B59" s="81"/>
      <c r="C59" s="34" t="s">
        <v>84</v>
      </c>
      <c r="D59" s="18">
        <v>25</v>
      </c>
      <c r="E59" s="19">
        <v>20</v>
      </c>
      <c r="F59" s="19">
        <v>20</v>
      </c>
      <c r="G59" s="20">
        <v>100</v>
      </c>
    </row>
    <row r="60" spans="2:7" ht="17.100000000000001" customHeight="1" x14ac:dyDescent="0.25">
      <c r="B60" s="82"/>
      <c r="C60" s="36" t="s">
        <v>77</v>
      </c>
      <c r="D60" s="13">
        <v>125</v>
      </c>
      <c r="E60" s="21">
        <v>100</v>
      </c>
      <c r="F60" s="21">
        <v>100</v>
      </c>
      <c r="G60" s="22"/>
    </row>
    <row r="61" spans="2:7" ht="17.100000000000001" customHeight="1" x14ac:dyDescent="0.25">
      <c r="B61" s="49"/>
      <c r="C61" s="61"/>
      <c r="D61" s="62"/>
      <c r="E61" s="63"/>
      <c r="F61" s="63"/>
      <c r="G61" s="64"/>
    </row>
    <row r="62" spans="2:7" ht="17.100000000000001" customHeight="1" x14ac:dyDescent="0.25">
      <c r="B62" s="49"/>
      <c r="C62" s="61"/>
      <c r="D62" s="62"/>
      <c r="E62" s="63"/>
      <c r="F62" s="63"/>
      <c r="G62" s="64"/>
    </row>
    <row r="63" spans="2:7" ht="17.100000000000001" customHeight="1" x14ac:dyDescent="0.25">
      <c r="B63" s="49"/>
      <c r="C63" s="61"/>
      <c r="D63" s="62"/>
      <c r="E63" s="63"/>
      <c r="F63" s="63"/>
      <c r="G63" s="64"/>
    </row>
    <row r="64" spans="2:7" ht="17.100000000000001" customHeight="1" x14ac:dyDescent="0.25">
      <c r="B64" s="49"/>
      <c r="C64" s="61"/>
      <c r="D64" s="62"/>
      <c r="E64" s="63"/>
      <c r="F64" s="63"/>
      <c r="G64" s="64"/>
    </row>
    <row r="65" spans="2:7" ht="17.100000000000001" customHeight="1" x14ac:dyDescent="0.25">
      <c r="B65" s="49"/>
      <c r="C65" s="61"/>
      <c r="D65" s="62"/>
      <c r="E65" s="63"/>
      <c r="F65" s="63"/>
      <c r="G65" s="64"/>
    </row>
    <row r="66" spans="2:7" ht="17.100000000000001" customHeight="1" x14ac:dyDescent="0.25">
      <c r="B66" s="49"/>
      <c r="C66" s="61"/>
      <c r="D66" s="62"/>
      <c r="E66" s="63"/>
      <c r="F66" s="63"/>
      <c r="G66" s="64"/>
    </row>
    <row r="67" spans="2:7" ht="17.100000000000001" customHeight="1" x14ac:dyDescent="0.25">
      <c r="B67" s="49"/>
      <c r="C67" s="61"/>
      <c r="D67" s="62"/>
      <c r="E67" s="63"/>
      <c r="F67" s="63"/>
      <c r="G67" s="64"/>
    </row>
    <row r="68" spans="2:7" ht="17.100000000000001" customHeight="1" x14ac:dyDescent="0.25">
      <c r="B68" s="49"/>
      <c r="C68" s="61"/>
      <c r="D68" s="62"/>
      <c r="E68" s="63"/>
      <c r="F68" s="63"/>
      <c r="G68" s="64"/>
    </row>
    <row r="69" spans="2:7" ht="17.100000000000001" customHeight="1" x14ac:dyDescent="0.25">
      <c r="B69" s="49"/>
      <c r="C69" s="61"/>
      <c r="D69" s="62"/>
      <c r="E69" s="63"/>
      <c r="F69" s="63"/>
      <c r="G69" s="64"/>
    </row>
    <row r="70" spans="2:7" ht="17.100000000000001" customHeight="1" x14ac:dyDescent="0.25">
      <c r="B70" s="49"/>
      <c r="C70" s="61"/>
      <c r="D70" s="62"/>
      <c r="E70" s="63"/>
      <c r="F70" s="63"/>
      <c r="G70" s="64"/>
    </row>
    <row r="71" spans="2:7" ht="17.100000000000001" customHeight="1" x14ac:dyDescent="0.25">
      <c r="B71" s="49"/>
      <c r="C71" s="61"/>
      <c r="D71" s="62"/>
      <c r="E71" s="63"/>
      <c r="F71" s="63"/>
      <c r="G71" s="64"/>
    </row>
    <row r="72" spans="2:7" ht="17.100000000000001" customHeight="1" x14ac:dyDescent="0.25">
      <c r="B72" s="49"/>
      <c r="C72" s="61"/>
      <c r="D72" s="62"/>
      <c r="E72" s="63"/>
      <c r="F72" s="63"/>
      <c r="G72" s="64"/>
    </row>
    <row r="73" spans="2:7" ht="17.100000000000001" customHeight="1" x14ac:dyDescent="0.25">
      <c r="B73" s="49"/>
      <c r="C73" s="61"/>
      <c r="D73" s="62"/>
      <c r="E73" s="63"/>
      <c r="F73" s="63"/>
      <c r="G73" s="64"/>
    </row>
    <row r="74" spans="2:7" ht="17.100000000000001" customHeight="1" x14ac:dyDescent="0.25">
      <c r="B74" s="49"/>
      <c r="C74" s="61"/>
      <c r="D74" s="62"/>
      <c r="E74" s="63"/>
      <c r="F74" s="63"/>
      <c r="G74" s="64"/>
    </row>
    <row r="75" spans="2:7" ht="17.100000000000001" customHeight="1" x14ac:dyDescent="0.25">
      <c r="B75" s="49"/>
      <c r="C75" s="61"/>
      <c r="D75" s="62"/>
      <c r="E75" s="63"/>
      <c r="F75" s="63"/>
      <c r="G75" s="64"/>
    </row>
    <row r="76" spans="2:7" ht="17.100000000000001" customHeight="1" x14ac:dyDescent="0.25">
      <c r="B76" s="49"/>
      <c r="C76" s="61"/>
      <c r="D76" s="62"/>
      <c r="E76" s="63"/>
      <c r="F76" s="63"/>
      <c r="G76" s="64"/>
    </row>
    <row r="77" spans="2:7" ht="17.100000000000001" customHeight="1" x14ac:dyDescent="0.25">
      <c r="B77" s="49"/>
      <c r="C77" s="61"/>
      <c r="D77" s="62"/>
      <c r="E77" s="63"/>
      <c r="F77" s="63"/>
      <c r="G77" s="64"/>
    </row>
    <row r="78" spans="2:7" ht="17.100000000000001" customHeight="1" x14ac:dyDescent="0.25">
      <c r="B78" s="49"/>
      <c r="C78" s="61"/>
      <c r="D78" s="62"/>
      <c r="E78" s="63"/>
      <c r="F78" s="63"/>
      <c r="G78" s="64"/>
    </row>
    <row r="79" spans="2:7" ht="17.100000000000001" customHeight="1" x14ac:dyDescent="0.25">
      <c r="B79" s="49"/>
      <c r="C79" s="61"/>
      <c r="D79" s="62"/>
      <c r="E79" s="63"/>
      <c r="F79" s="63"/>
      <c r="G79" s="64"/>
    </row>
    <row r="81" spans="2:7" ht="21" customHeight="1" x14ac:dyDescent="0.25">
      <c r="B81" s="75" t="s">
        <v>48</v>
      </c>
      <c r="C81" s="76"/>
      <c r="D81" s="76"/>
      <c r="E81" s="76"/>
      <c r="F81" s="76"/>
      <c r="G81" s="77"/>
    </row>
    <row r="82" spans="2:7" ht="29.1" customHeight="1" x14ac:dyDescent="0.25">
      <c r="B82" s="78"/>
      <c r="C82" s="79"/>
      <c r="D82" s="65" t="s">
        <v>160</v>
      </c>
      <c r="E82" s="66" t="s">
        <v>161</v>
      </c>
      <c r="F82" s="28" t="s">
        <v>162</v>
      </c>
      <c r="G82" s="67" t="s">
        <v>163</v>
      </c>
    </row>
    <row r="83" spans="2:7" ht="17.100000000000001" customHeight="1" x14ac:dyDescent="0.25">
      <c r="B83" s="80" t="s">
        <v>79</v>
      </c>
      <c r="C83" s="35" t="s">
        <v>85</v>
      </c>
      <c r="D83" s="10">
        <v>60</v>
      </c>
      <c r="E83" s="16">
        <v>48</v>
      </c>
      <c r="F83" s="16">
        <v>48</v>
      </c>
      <c r="G83" s="17">
        <v>48</v>
      </c>
    </row>
    <row r="84" spans="2:7" ht="17.100000000000001" customHeight="1" x14ac:dyDescent="0.25">
      <c r="B84" s="81"/>
      <c r="C84" s="35" t="s">
        <v>86</v>
      </c>
      <c r="D84" s="18">
        <v>1</v>
      </c>
      <c r="E84" s="19">
        <v>0.8</v>
      </c>
      <c r="F84" s="19">
        <v>0.8</v>
      </c>
      <c r="G84" s="20">
        <v>48.8</v>
      </c>
    </row>
    <row r="85" spans="2:7" ht="17.100000000000001" customHeight="1" x14ac:dyDescent="0.25">
      <c r="B85" s="81"/>
      <c r="C85" s="35" t="s">
        <v>87</v>
      </c>
      <c r="D85" s="18">
        <v>40</v>
      </c>
      <c r="E85" s="19">
        <v>32</v>
      </c>
      <c r="F85" s="19">
        <v>32</v>
      </c>
      <c r="G85" s="20">
        <v>80.800000000000011</v>
      </c>
    </row>
    <row r="86" spans="2:7" ht="17.100000000000001" customHeight="1" x14ac:dyDescent="0.25">
      <c r="B86" s="81"/>
      <c r="C86" s="35" t="s">
        <v>88</v>
      </c>
      <c r="D86" s="18">
        <v>19</v>
      </c>
      <c r="E86" s="19">
        <v>15.2</v>
      </c>
      <c r="F86" s="19">
        <v>15.2</v>
      </c>
      <c r="G86" s="20">
        <v>96</v>
      </c>
    </row>
    <row r="87" spans="2:7" ht="17.100000000000001" customHeight="1" x14ac:dyDescent="0.25">
      <c r="B87" s="81"/>
      <c r="C87" s="35" t="s">
        <v>89</v>
      </c>
      <c r="D87" s="18">
        <v>5</v>
      </c>
      <c r="E87" s="19">
        <v>4</v>
      </c>
      <c r="F87" s="19">
        <v>4</v>
      </c>
      <c r="G87" s="20">
        <v>100</v>
      </c>
    </row>
    <row r="88" spans="2:7" ht="17.100000000000001" customHeight="1" x14ac:dyDescent="0.25">
      <c r="B88" s="82"/>
      <c r="C88" s="36" t="s">
        <v>77</v>
      </c>
      <c r="D88" s="13">
        <v>125</v>
      </c>
      <c r="E88" s="21">
        <v>100</v>
      </c>
      <c r="F88" s="21">
        <v>100</v>
      </c>
      <c r="G88" s="22"/>
    </row>
    <row r="89" spans="2:7" ht="17.100000000000001" customHeight="1" x14ac:dyDescent="0.25">
      <c r="B89" s="49"/>
      <c r="C89" s="61"/>
      <c r="D89" s="62"/>
      <c r="E89" s="63"/>
      <c r="F89" s="63"/>
      <c r="G89" s="64"/>
    </row>
    <row r="90" spans="2:7" ht="17.100000000000001" customHeight="1" x14ac:dyDescent="0.25">
      <c r="B90" s="49"/>
      <c r="C90" s="61"/>
      <c r="D90" s="62"/>
      <c r="E90" s="63"/>
      <c r="F90" s="63"/>
      <c r="G90" s="64"/>
    </row>
    <row r="91" spans="2:7" ht="17.100000000000001" customHeight="1" x14ac:dyDescent="0.25">
      <c r="B91" s="49"/>
      <c r="C91" s="61"/>
      <c r="D91" s="62"/>
      <c r="E91" s="63"/>
      <c r="F91" s="63"/>
      <c r="G91" s="64"/>
    </row>
    <row r="92" spans="2:7" ht="17.100000000000001" customHeight="1" x14ac:dyDescent="0.25">
      <c r="B92" s="49"/>
      <c r="C92" s="61"/>
      <c r="D92" s="62"/>
      <c r="E92" s="63"/>
      <c r="F92" s="63"/>
      <c r="G92" s="64"/>
    </row>
    <row r="93" spans="2:7" ht="17.100000000000001" customHeight="1" x14ac:dyDescent="0.25">
      <c r="B93" s="49"/>
      <c r="C93" s="61"/>
      <c r="D93" s="62"/>
      <c r="E93" s="63"/>
      <c r="F93" s="63"/>
      <c r="G93" s="64"/>
    </row>
    <row r="94" spans="2:7" ht="17.100000000000001" customHeight="1" x14ac:dyDescent="0.25">
      <c r="B94" s="49"/>
      <c r="C94" s="61"/>
      <c r="D94" s="62"/>
      <c r="E94" s="63"/>
      <c r="F94" s="63"/>
      <c r="G94" s="64"/>
    </row>
    <row r="95" spans="2:7" ht="17.100000000000001" customHeight="1" x14ac:dyDescent="0.25">
      <c r="B95" s="49"/>
      <c r="C95" s="61"/>
      <c r="D95" s="62"/>
      <c r="E95" s="63"/>
      <c r="F95" s="63"/>
      <c r="G95" s="64"/>
    </row>
    <row r="96" spans="2:7" ht="17.100000000000001" customHeight="1" x14ac:dyDescent="0.25">
      <c r="B96" s="49"/>
      <c r="C96" s="61"/>
      <c r="D96" s="62"/>
      <c r="E96" s="63"/>
      <c r="F96" s="63"/>
      <c r="G96" s="64"/>
    </row>
    <row r="97" spans="2:7" ht="17.100000000000001" customHeight="1" x14ac:dyDescent="0.25">
      <c r="B97" s="49"/>
      <c r="C97" s="61"/>
      <c r="D97" s="62"/>
      <c r="E97" s="63"/>
      <c r="F97" s="63"/>
      <c r="G97" s="64"/>
    </row>
    <row r="98" spans="2:7" ht="17.100000000000001" customHeight="1" x14ac:dyDescent="0.25">
      <c r="B98" s="49"/>
      <c r="C98" s="61"/>
      <c r="D98" s="62"/>
      <c r="E98" s="63"/>
      <c r="F98" s="63"/>
      <c r="G98" s="64"/>
    </row>
    <row r="99" spans="2:7" ht="17.100000000000001" customHeight="1" x14ac:dyDescent="0.25">
      <c r="B99" s="49"/>
      <c r="C99" s="61"/>
      <c r="D99" s="62"/>
      <c r="E99" s="63"/>
      <c r="F99" s="63"/>
      <c r="G99" s="64"/>
    </row>
    <row r="100" spans="2:7" ht="17.100000000000001" customHeight="1" x14ac:dyDescent="0.25">
      <c r="B100" s="49"/>
      <c r="C100" s="61"/>
      <c r="D100" s="62"/>
      <c r="E100" s="63"/>
      <c r="F100" s="63"/>
      <c r="G100" s="64"/>
    </row>
    <row r="101" spans="2:7" ht="17.100000000000001" customHeight="1" x14ac:dyDescent="0.25">
      <c r="B101" s="49"/>
      <c r="C101" s="61"/>
      <c r="D101" s="62"/>
      <c r="E101" s="63"/>
      <c r="F101" s="63"/>
      <c r="G101" s="64"/>
    </row>
    <row r="102" spans="2:7" ht="17.100000000000001" customHeight="1" x14ac:dyDescent="0.25">
      <c r="B102" s="49"/>
      <c r="C102" s="61"/>
      <c r="D102" s="62"/>
      <c r="E102" s="63"/>
      <c r="F102" s="63"/>
      <c r="G102" s="64"/>
    </row>
    <row r="103" spans="2:7" ht="17.100000000000001" customHeight="1" x14ac:dyDescent="0.25">
      <c r="B103" s="49"/>
      <c r="C103" s="61"/>
      <c r="D103" s="62"/>
      <c r="E103" s="63"/>
      <c r="F103" s="63"/>
      <c r="G103" s="64"/>
    </row>
    <row r="104" spans="2:7" ht="17.100000000000001" customHeight="1" x14ac:dyDescent="0.25">
      <c r="B104" s="49"/>
      <c r="C104" s="61"/>
      <c r="D104" s="62"/>
      <c r="E104" s="63"/>
      <c r="F104" s="63"/>
      <c r="G104" s="64"/>
    </row>
    <row r="105" spans="2:7" ht="17.100000000000001" customHeight="1" x14ac:dyDescent="0.25">
      <c r="B105" s="49"/>
      <c r="C105" s="61"/>
      <c r="D105" s="62"/>
      <c r="E105" s="63"/>
      <c r="F105" s="63"/>
      <c r="G105" s="64"/>
    </row>
    <row r="106" spans="2:7" ht="17.100000000000001" customHeight="1" x14ac:dyDescent="0.25">
      <c r="B106" s="49"/>
      <c r="C106" s="61"/>
      <c r="D106" s="62"/>
      <c r="E106" s="63"/>
      <c r="F106" s="63"/>
      <c r="G106" s="64"/>
    </row>
    <row r="107" spans="2:7" ht="17.100000000000001" customHeight="1" x14ac:dyDescent="0.25">
      <c r="B107" s="49"/>
      <c r="C107" s="61"/>
      <c r="D107" s="62"/>
      <c r="E107" s="63"/>
      <c r="F107" s="63"/>
      <c r="G107" s="64"/>
    </row>
    <row r="108" spans="2:7" ht="17.100000000000001" customHeight="1" x14ac:dyDescent="0.25">
      <c r="B108" s="49"/>
      <c r="C108" s="61"/>
      <c r="D108" s="62"/>
      <c r="E108" s="63"/>
      <c r="F108" s="63"/>
      <c r="G108" s="64"/>
    </row>
    <row r="109" spans="2:7" ht="17.100000000000001" customHeight="1" x14ac:dyDescent="0.25">
      <c r="B109" s="49"/>
      <c r="C109" s="61"/>
      <c r="D109" s="62"/>
      <c r="E109" s="63"/>
      <c r="F109" s="63"/>
      <c r="G109" s="64"/>
    </row>
    <row r="111" spans="2:7" ht="21" customHeight="1" x14ac:dyDescent="0.25">
      <c r="B111" s="75" t="s">
        <v>49</v>
      </c>
      <c r="C111" s="76"/>
      <c r="D111" s="76"/>
      <c r="E111" s="76"/>
      <c r="F111" s="76"/>
      <c r="G111" s="77"/>
    </row>
    <row r="112" spans="2:7" ht="29.1" customHeight="1" x14ac:dyDescent="0.25">
      <c r="B112" s="78"/>
      <c r="C112" s="79"/>
      <c r="D112" s="65" t="s">
        <v>160</v>
      </c>
      <c r="E112" s="66" t="s">
        <v>161</v>
      </c>
      <c r="F112" s="28" t="s">
        <v>162</v>
      </c>
      <c r="G112" s="67" t="s">
        <v>163</v>
      </c>
    </row>
    <row r="113" spans="2:7" ht="17.100000000000001" customHeight="1" x14ac:dyDescent="0.25">
      <c r="B113" s="80" t="s">
        <v>79</v>
      </c>
      <c r="C113" s="34" t="s">
        <v>90</v>
      </c>
      <c r="D113" s="10">
        <v>67</v>
      </c>
      <c r="E113" s="16">
        <v>53.6</v>
      </c>
      <c r="F113" s="16">
        <v>53.6</v>
      </c>
      <c r="G113" s="17">
        <v>53.6</v>
      </c>
    </row>
    <row r="114" spans="2:7" ht="17.100000000000001" customHeight="1" x14ac:dyDescent="0.25">
      <c r="B114" s="81"/>
      <c r="C114" s="34" t="s">
        <v>91</v>
      </c>
      <c r="D114" s="18">
        <v>58</v>
      </c>
      <c r="E114" s="19">
        <v>46.400000000000006</v>
      </c>
      <c r="F114" s="19">
        <v>46.400000000000006</v>
      </c>
      <c r="G114" s="20">
        <v>100</v>
      </c>
    </row>
    <row r="115" spans="2:7" ht="17.100000000000001" customHeight="1" x14ac:dyDescent="0.25">
      <c r="B115" s="82"/>
      <c r="C115" s="36" t="s">
        <v>77</v>
      </c>
      <c r="D115" s="13">
        <v>125</v>
      </c>
      <c r="E115" s="21">
        <v>100</v>
      </c>
      <c r="F115" s="21">
        <v>100</v>
      </c>
      <c r="G115" s="22"/>
    </row>
    <row r="116" spans="2:7" ht="17.100000000000001" customHeight="1" x14ac:dyDescent="0.25">
      <c r="B116" s="49"/>
      <c r="C116" s="61"/>
      <c r="D116" s="62"/>
      <c r="E116" s="63"/>
      <c r="F116" s="63"/>
      <c r="G116" s="64"/>
    </row>
    <row r="117" spans="2:7" ht="17.100000000000001" customHeight="1" x14ac:dyDescent="0.25">
      <c r="B117" s="49"/>
      <c r="C117" s="61"/>
      <c r="D117" s="62"/>
      <c r="E117" s="63"/>
      <c r="F117" s="63"/>
      <c r="G117" s="64"/>
    </row>
    <row r="118" spans="2:7" ht="17.100000000000001" customHeight="1" x14ac:dyDescent="0.25">
      <c r="B118" s="49"/>
      <c r="C118" s="61"/>
      <c r="D118" s="62"/>
      <c r="E118" s="63"/>
      <c r="F118" s="63"/>
      <c r="G118" s="64"/>
    </row>
    <row r="119" spans="2:7" ht="17.100000000000001" customHeight="1" x14ac:dyDescent="0.25">
      <c r="B119" s="49"/>
      <c r="C119" s="61"/>
      <c r="D119" s="62"/>
      <c r="E119" s="63"/>
      <c r="F119" s="63"/>
      <c r="G119" s="64"/>
    </row>
    <row r="120" spans="2:7" ht="17.100000000000001" customHeight="1" x14ac:dyDescent="0.25">
      <c r="B120" s="49"/>
      <c r="C120" s="61"/>
      <c r="D120" s="62"/>
      <c r="E120" s="63"/>
      <c r="F120" s="63"/>
      <c r="G120" s="64"/>
    </row>
    <row r="121" spans="2:7" ht="17.100000000000001" customHeight="1" x14ac:dyDescent="0.25">
      <c r="B121" s="49"/>
      <c r="C121" s="61"/>
      <c r="D121" s="62"/>
      <c r="E121" s="63"/>
      <c r="F121" s="63"/>
      <c r="G121" s="64"/>
    </row>
    <row r="122" spans="2:7" ht="17.100000000000001" customHeight="1" x14ac:dyDescent="0.25">
      <c r="B122" s="49"/>
      <c r="C122" s="61"/>
      <c r="D122" s="62"/>
      <c r="E122" s="63"/>
      <c r="F122" s="63"/>
      <c r="G122" s="64"/>
    </row>
    <row r="123" spans="2:7" ht="17.100000000000001" customHeight="1" x14ac:dyDescent="0.25">
      <c r="B123" s="49"/>
      <c r="C123" s="61"/>
      <c r="D123" s="62"/>
      <c r="E123" s="63"/>
      <c r="F123" s="63"/>
      <c r="G123" s="64"/>
    </row>
    <row r="124" spans="2:7" ht="17.100000000000001" customHeight="1" x14ac:dyDescent="0.25">
      <c r="B124" s="49"/>
      <c r="C124" s="61"/>
      <c r="D124" s="62"/>
      <c r="E124" s="63"/>
      <c r="F124" s="63"/>
      <c r="G124" s="64"/>
    </row>
    <row r="125" spans="2:7" ht="17.100000000000001" customHeight="1" x14ac:dyDescent="0.25">
      <c r="B125" s="49"/>
      <c r="C125" s="61"/>
      <c r="D125" s="62"/>
      <c r="E125" s="63"/>
      <c r="F125" s="63"/>
      <c r="G125" s="64"/>
    </row>
    <row r="126" spans="2:7" ht="17.100000000000001" customHeight="1" x14ac:dyDescent="0.25">
      <c r="B126" s="49"/>
      <c r="C126" s="61"/>
      <c r="D126" s="62"/>
      <c r="E126" s="63"/>
      <c r="F126" s="63"/>
      <c r="G126" s="64"/>
    </row>
    <row r="127" spans="2:7" ht="17.100000000000001" customHeight="1" x14ac:dyDescent="0.25">
      <c r="B127" s="49"/>
      <c r="C127" s="61"/>
      <c r="D127" s="62"/>
      <c r="E127" s="63"/>
      <c r="F127" s="63"/>
      <c r="G127" s="64"/>
    </row>
    <row r="128" spans="2:7" ht="17.100000000000001" customHeight="1" x14ac:dyDescent="0.25">
      <c r="B128" s="49"/>
      <c r="C128" s="61"/>
      <c r="D128" s="62"/>
      <c r="E128" s="63"/>
      <c r="F128" s="63"/>
      <c r="G128" s="64"/>
    </row>
    <row r="129" spans="2:7" ht="17.100000000000001" customHeight="1" x14ac:dyDescent="0.25">
      <c r="B129" s="49"/>
      <c r="C129" s="61"/>
      <c r="D129" s="62"/>
      <c r="E129" s="63"/>
      <c r="F129" s="63"/>
      <c r="G129" s="64"/>
    </row>
    <row r="130" spans="2:7" ht="17.100000000000001" customHeight="1" x14ac:dyDescent="0.25">
      <c r="B130" s="49"/>
      <c r="C130" s="61"/>
      <c r="D130" s="62"/>
      <c r="E130" s="63"/>
      <c r="F130" s="63"/>
      <c r="G130" s="64"/>
    </row>
    <row r="131" spans="2:7" ht="17.100000000000001" customHeight="1" x14ac:dyDescent="0.25">
      <c r="B131" s="49"/>
      <c r="C131" s="61"/>
      <c r="D131" s="62"/>
      <c r="E131" s="63"/>
      <c r="F131" s="63"/>
      <c r="G131" s="64"/>
    </row>
    <row r="132" spans="2:7" ht="17.100000000000001" customHeight="1" x14ac:dyDescent="0.25">
      <c r="B132" s="49"/>
      <c r="C132" s="61"/>
      <c r="D132" s="62"/>
      <c r="E132" s="63"/>
      <c r="F132" s="63"/>
      <c r="G132" s="64"/>
    </row>
    <row r="133" spans="2:7" ht="17.100000000000001" customHeight="1" x14ac:dyDescent="0.25">
      <c r="B133" s="49"/>
      <c r="C133" s="61"/>
      <c r="D133" s="62"/>
      <c r="E133" s="63"/>
      <c r="F133" s="63"/>
      <c r="G133" s="64"/>
    </row>
    <row r="134" spans="2:7" ht="17.100000000000001" customHeight="1" x14ac:dyDescent="0.25">
      <c r="B134" s="49"/>
      <c r="C134" s="61"/>
      <c r="D134" s="62"/>
      <c r="E134" s="63"/>
      <c r="F134" s="63"/>
      <c r="G134" s="64"/>
    </row>
    <row r="135" spans="2:7" ht="17.100000000000001" customHeight="1" x14ac:dyDescent="0.25">
      <c r="B135" s="49"/>
      <c r="C135" s="61"/>
      <c r="D135" s="62"/>
      <c r="E135" s="63"/>
      <c r="F135" s="63"/>
      <c r="G135" s="64"/>
    </row>
    <row r="137" spans="2:7" ht="21" customHeight="1" x14ac:dyDescent="0.25">
      <c r="B137" s="75" t="s">
        <v>50</v>
      </c>
      <c r="C137" s="76"/>
      <c r="D137" s="76"/>
      <c r="E137" s="76"/>
      <c r="F137" s="76"/>
      <c r="G137" s="77"/>
    </row>
    <row r="138" spans="2:7" ht="29.1" customHeight="1" x14ac:dyDescent="0.25">
      <c r="B138" s="78"/>
      <c r="C138" s="79"/>
      <c r="D138" s="65" t="s">
        <v>160</v>
      </c>
      <c r="E138" s="66" t="s">
        <v>161</v>
      </c>
      <c r="F138" s="28" t="s">
        <v>162</v>
      </c>
      <c r="G138" s="67" t="s">
        <v>163</v>
      </c>
    </row>
    <row r="139" spans="2:7" ht="17.100000000000001" customHeight="1" x14ac:dyDescent="0.25">
      <c r="B139" s="80" t="s">
        <v>79</v>
      </c>
      <c r="C139" s="35" t="s">
        <v>92</v>
      </c>
      <c r="D139" s="10">
        <v>35</v>
      </c>
      <c r="E139" s="16">
        <v>28.000000000000004</v>
      </c>
      <c r="F139" s="16">
        <v>28.000000000000004</v>
      </c>
      <c r="G139" s="17">
        <v>28.000000000000004</v>
      </c>
    </row>
    <row r="140" spans="2:7" ht="17.100000000000001" customHeight="1" x14ac:dyDescent="0.25">
      <c r="B140" s="81"/>
      <c r="C140" s="35" t="s">
        <v>93</v>
      </c>
      <c r="D140" s="18">
        <v>60</v>
      </c>
      <c r="E140" s="19">
        <v>48</v>
      </c>
      <c r="F140" s="19">
        <v>48</v>
      </c>
      <c r="G140" s="20">
        <v>76</v>
      </c>
    </row>
    <row r="141" spans="2:7" ht="17.100000000000001" customHeight="1" x14ac:dyDescent="0.25">
      <c r="B141" s="81"/>
      <c r="C141" s="35" t="s">
        <v>94</v>
      </c>
      <c r="D141" s="18">
        <v>30</v>
      </c>
      <c r="E141" s="19">
        <v>24</v>
      </c>
      <c r="F141" s="19">
        <v>24</v>
      </c>
      <c r="G141" s="20">
        <v>100</v>
      </c>
    </row>
    <row r="142" spans="2:7" ht="17.100000000000001" customHeight="1" x14ac:dyDescent="0.25">
      <c r="B142" s="82"/>
      <c r="C142" s="36" t="s">
        <v>77</v>
      </c>
      <c r="D142" s="13">
        <v>125</v>
      </c>
      <c r="E142" s="21">
        <v>100</v>
      </c>
      <c r="F142" s="21">
        <v>100</v>
      </c>
      <c r="G142" s="22"/>
    </row>
    <row r="143" spans="2:7" ht="17.100000000000001" customHeight="1" x14ac:dyDescent="0.25">
      <c r="B143" s="49"/>
      <c r="C143" s="61"/>
      <c r="D143" s="62"/>
      <c r="E143" s="63"/>
      <c r="F143" s="63"/>
      <c r="G143" s="64"/>
    </row>
    <row r="144" spans="2:7" ht="17.100000000000001" customHeight="1" x14ac:dyDescent="0.25">
      <c r="B144" s="49"/>
      <c r="C144" s="61"/>
      <c r="D144" s="62"/>
      <c r="E144" s="63"/>
      <c r="F144" s="63"/>
      <c r="G144" s="64"/>
    </row>
    <row r="145" spans="2:7" ht="17.100000000000001" customHeight="1" x14ac:dyDescent="0.25">
      <c r="B145" s="49"/>
      <c r="C145" s="61"/>
      <c r="D145" s="62"/>
      <c r="E145" s="63"/>
      <c r="F145" s="63"/>
      <c r="G145" s="64"/>
    </row>
    <row r="146" spans="2:7" ht="17.100000000000001" customHeight="1" x14ac:dyDescent="0.25">
      <c r="B146" s="49"/>
      <c r="C146" s="61"/>
      <c r="D146" s="62"/>
      <c r="E146" s="63"/>
      <c r="F146" s="63"/>
      <c r="G146" s="64"/>
    </row>
    <row r="147" spans="2:7" ht="17.100000000000001" customHeight="1" x14ac:dyDescent="0.25">
      <c r="B147" s="49"/>
      <c r="C147" s="61"/>
      <c r="D147" s="62"/>
      <c r="E147" s="63"/>
      <c r="F147" s="63"/>
      <c r="G147" s="64"/>
    </row>
    <row r="148" spans="2:7" ht="17.100000000000001" customHeight="1" x14ac:dyDescent="0.25">
      <c r="B148" s="49"/>
      <c r="C148" s="61"/>
      <c r="D148" s="62"/>
      <c r="E148" s="63"/>
      <c r="F148" s="63"/>
      <c r="G148" s="64"/>
    </row>
    <row r="149" spans="2:7" ht="17.100000000000001" customHeight="1" x14ac:dyDescent="0.25">
      <c r="B149" s="49"/>
      <c r="C149" s="61"/>
      <c r="D149" s="62"/>
      <c r="E149" s="63"/>
      <c r="F149" s="63"/>
      <c r="G149" s="64"/>
    </row>
    <row r="150" spans="2:7" ht="17.100000000000001" customHeight="1" x14ac:dyDescent="0.25">
      <c r="B150" s="49"/>
      <c r="C150" s="61"/>
      <c r="D150" s="62"/>
      <c r="E150" s="63"/>
      <c r="F150" s="63"/>
      <c r="G150" s="64"/>
    </row>
    <row r="151" spans="2:7" ht="17.100000000000001" customHeight="1" x14ac:dyDescent="0.25">
      <c r="B151" s="49"/>
      <c r="C151" s="61"/>
      <c r="D151" s="62"/>
      <c r="E151" s="63"/>
      <c r="F151" s="63"/>
      <c r="G151" s="64"/>
    </row>
    <row r="152" spans="2:7" ht="17.100000000000001" customHeight="1" x14ac:dyDescent="0.25">
      <c r="B152" s="49"/>
      <c r="C152" s="61"/>
      <c r="D152" s="62"/>
      <c r="E152" s="63"/>
      <c r="F152" s="63"/>
      <c r="G152" s="64"/>
    </row>
    <row r="153" spans="2:7" ht="17.100000000000001" customHeight="1" x14ac:dyDescent="0.25">
      <c r="B153" s="49"/>
      <c r="C153" s="61"/>
      <c r="D153" s="62"/>
      <c r="E153" s="63"/>
      <c r="F153" s="63"/>
      <c r="G153" s="64"/>
    </row>
    <row r="154" spans="2:7" ht="17.100000000000001" customHeight="1" x14ac:dyDescent="0.25">
      <c r="B154" s="49"/>
      <c r="C154" s="61"/>
      <c r="D154" s="62"/>
      <c r="E154" s="63"/>
      <c r="F154" s="63"/>
      <c r="G154" s="64"/>
    </row>
    <row r="155" spans="2:7" ht="17.100000000000001" customHeight="1" x14ac:dyDescent="0.25">
      <c r="B155" s="49"/>
      <c r="C155" s="61"/>
      <c r="D155" s="62"/>
      <c r="E155" s="63"/>
      <c r="F155" s="63"/>
      <c r="G155" s="64"/>
    </row>
    <row r="156" spans="2:7" ht="17.100000000000001" customHeight="1" x14ac:dyDescent="0.25">
      <c r="B156" s="49"/>
      <c r="C156" s="61"/>
      <c r="D156" s="62"/>
      <c r="E156" s="63"/>
      <c r="F156" s="63"/>
      <c r="G156" s="64"/>
    </row>
    <row r="157" spans="2:7" ht="17.100000000000001" customHeight="1" x14ac:dyDescent="0.25">
      <c r="B157" s="49"/>
      <c r="C157" s="61"/>
      <c r="D157" s="62"/>
      <c r="E157" s="63"/>
      <c r="F157" s="63"/>
      <c r="G157" s="64"/>
    </row>
    <row r="158" spans="2:7" ht="17.100000000000001" customHeight="1" x14ac:dyDescent="0.25">
      <c r="B158" s="49"/>
      <c r="C158" s="61"/>
      <c r="D158" s="62"/>
      <c r="E158" s="63"/>
      <c r="F158" s="63"/>
      <c r="G158" s="64"/>
    </row>
    <row r="159" spans="2:7" ht="17.100000000000001" customHeight="1" x14ac:dyDescent="0.25">
      <c r="B159" s="49"/>
      <c r="C159" s="61"/>
      <c r="D159" s="62"/>
      <c r="E159" s="63"/>
      <c r="F159" s="63"/>
      <c r="G159" s="64"/>
    </row>
    <row r="160" spans="2:7" ht="17.100000000000001" customHeight="1" x14ac:dyDescent="0.25">
      <c r="B160" s="49"/>
      <c r="C160" s="61"/>
      <c r="D160" s="62"/>
      <c r="E160" s="63"/>
      <c r="F160" s="63"/>
      <c r="G160" s="64"/>
    </row>
    <row r="161" spans="2:7" ht="17.100000000000001" customHeight="1" x14ac:dyDescent="0.25">
      <c r="B161" s="49"/>
      <c r="C161" s="61"/>
      <c r="D161" s="62"/>
      <c r="E161" s="63"/>
      <c r="F161" s="63"/>
      <c r="G161" s="64"/>
    </row>
    <row r="162" spans="2:7" ht="17.100000000000001" customHeight="1" x14ac:dyDescent="0.25">
      <c r="B162" s="49"/>
      <c r="C162" s="61"/>
      <c r="D162" s="62"/>
      <c r="E162" s="63"/>
      <c r="F162" s="63"/>
      <c r="G162" s="64"/>
    </row>
    <row r="164" spans="2:7" ht="21" customHeight="1" x14ac:dyDescent="0.25">
      <c r="B164" s="75" t="s">
        <v>51</v>
      </c>
      <c r="C164" s="76"/>
      <c r="D164" s="76"/>
      <c r="E164" s="76"/>
      <c r="F164" s="76"/>
      <c r="G164" s="77"/>
    </row>
    <row r="165" spans="2:7" ht="29.1" customHeight="1" x14ac:dyDescent="0.25">
      <c r="B165" s="78"/>
      <c r="C165" s="79"/>
      <c r="D165" s="65" t="s">
        <v>160</v>
      </c>
      <c r="E165" s="66" t="s">
        <v>161</v>
      </c>
      <c r="F165" s="28" t="s">
        <v>162</v>
      </c>
      <c r="G165" s="67" t="s">
        <v>163</v>
      </c>
    </row>
    <row r="166" spans="2:7" ht="17.100000000000001" customHeight="1" x14ac:dyDescent="0.25">
      <c r="B166" s="80" t="s">
        <v>79</v>
      </c>
      <c r="C166" s="35" t="s">
        <v>95</v>
      </c>
      <c r="D166" s="10">
        <v>7</v>
      </c>
      <c r="E166" s="16">
        <v>5.6000000000000005</v>
      </c>
      <c r="F166" s="16">
        <v>5.6000000000000005</v>
      </c>
      <c r="G166" s="17">
        <v>5.6000000000000005</v>
      </c>
    </row>
    <row r="167" spans="2:7" ht="17.100000000000001" customHeight="1" x14ac:dyDescent="0.25">
      <c r="B167" s="81"/>
      <c r="C167" s="35" t="s">
        <v>96</v>
      </c>
      <c r="D167" s="18">
        <v>32</v>
      </c>
      <c r="E167" s="19">
        <v>25.6</v>
      </c>
      <c r="F167" s="19">
        <v>25.6</v>
      </c>
      <c r="G167" s="20">
        <v>31.2</v>
      </c>
    </row>
    <row r="168" spans="2:7" ht="30" customHeight="1" x14ac:dyDescent="0.25">
      <c r="B168" s="81"/>
      <c r="C168" s="35" t="s">
        <v>97</v>
      </c>
      <c r="D168" s="18">
        <v>38</v>
      </c>
      <c r="E168" s="19">
        <v>30.4</v>
      </c>
      <c r="F168" s="19">
        <v>30.4</v>
      </c>
      <c r="G168" s="20">
        <v>61.6</v>
      </c>
    </row>
    <row r="169" spans="2:7" ht="17.100000000000001" customHeight="1" x14ac:dyDescent="0.25">
      <c r="B169" s="81"/>
      <c r="C169" s="35" t="s">
        <v>98</v>
      </c>
      <c r="D169" s="18">
        <v>34</v>
      </c>
      <c r="E169" s="19">
        <v>27.200000000000003</v>
      </c>
      <c r="F169" s="19">
        <v>27.200000000000003</v>
      </c>
      <c r="G169" s="20">
        <v>88.8</v>
      </c>
    </row>
    <row r="170" spans="2:7" ht="17.100000000000001" customHeight="1" x14ac:dyDescent="0.25">
      <c r="B170" s="81"/>
      <c r="C170" s="35" t="s">
        <v>99</v>
      </c>
      <c r="D170" s="18">
        <v>12</v>
      </c>
      <c r="E170" s="19">
        <v>9.6</v>
      </c>
      <c r="F170" s="19">
        <v>9.6</v>
      </c>
      <c r="G170" s="20">
        <v>98.4</v>
      </c>
    </row>
    <row r="171" spans="2:7" ht="17.100000000000001" customHeight="1" x14ac:dyDescent="0.25">
      <c r="B171" s="81"/>
      <c r="C171" s="35" t="s">
        <v>100</v>
      </c>
      <c r="D171" s="18">
        <v>2</v>
      </c>
      <c r="E171" s="19">
        <v>1.6</v>
      </c>
      <c r="F171" s="19">
        <v>1.6</v>
      </c>
      <c r="G171" s="20">
        <v>100</v>
      </c>
    </row>
    <row r="172" spans="2:7" ht="17.100000000000001" customHeight="1" x14ac:dyDescent="0.25">
      <c r="B172" s="82"/>
      <c r="C172" s="36" t="s">
        <v>77</v>
      </c>
      <c r="D172" s="13">
        <v>125</v>
      </c>
      <c r="E172" s="21">
        <v>100</v>
      </c>
      <c r="F172" s="21">
        <v>100</v>
      </c>
      <c r="G172" s="22"/>
    </row>
    <row r="173" spans="2:7" ht="17.100000000000001" customHeight="1" x14ac:dyDescent="0.25">
      <c r="B173" s="49"/>
      <c r="C173" s="61"/>
      <c r="D173" s="62"/>
      <c r="E173" s="63"/>
      <c r="F173" s="63"/>
      <c r="G173" s="64"/>
    </row>
    <row r="174" spans="2:7" ht="17.100000000000001" customHeight="1" x14ac:dyDescent="0.25">
      <c r="B174" s="49"/>
      <c r="C174" s="61"/>
      <c r="D174" s="62"/>
      <c r="E174" s="63"/>
      <c r="F174" s="63"/>
      <c r="G174" s="64"/>
    </row>
    <row r="175" spans="2:7" ht="17.100000000000001" customHeight="1" x14ac:dyDescent="0.25">
      <c r="B175" s="49"/>
      <c r="C175" s="61"/>
      <c r="D175" s="62"/>
      <c r="E175" s="63"/>
      <c r="F175" s="63"/>
      <c r="G175" s="64"/>
    </row>
    <row r="176" spans="2:7" ht="17.100000000000001" customHeight="1" x14ac:dyDescent="0.25">
      <c r="B176" s="49"/>
      <c r="C176" s="61"/>
      <c r="D176" s="62"/>
      <c r="E176" s="63"/>
      <c r="F176" s="63"/>
      <c r="G176" s="64"/>
    </row>
    <row r="177" spans="2:7" ht="17.100000000000001" customHeight="1" x14ac:dyDescent="0.25">
      <c r="B177" s="49"/>
      <c r="C177" s="61"/>
      <c r="D177" s="62"/>
      <c r="E177" s="63"/>
      <c r="F177" s="63"/>
      <c r="G177" s="64"/>
    </row>
    <row r="178" spans="2:7" ht="17.100000000000001" customHeight="1" x14ac:dyDescent="0.25">
      <c r="B178" s="49"/>
      <c r="C178" s="61"/>
      <c r="D178" s="62"/>
      <c r="E178" s="63"/>
      <c r="F178" s="63"/>
      <c r="G178" s="64"/>
    </row>
    <row r="179" spans="2:7" ht="17.100000000000001" customHeight="1" x14ac:dyDescent="0.25">
      <c r="B179" s="49"/>
      <c r="C179" s="61"/>
      <c r="D179" s="62"/>
      <c r="E179" s="63"/>
      <c r="F179" s="63"/>
      <c r="G179" s="64"/>
    </row>
    <row r="180" spans="2:7" ht="17.100000000000001" customHeight="1" x14ac:dyDescent="0.25">
      <c r="B180" s="49"/>
      <c r="C180" s="61"/>
      <c r="D180" s="62"/>
      <c r="E180" s="63"/>
      <c r="F180" s="63"/>
      <c r="G180" s="64"/>
    </row>
    <row r="181" spans="2:7" ht="17.100000000000001" customHeight="1" x14ac:dyDescent="0.25">
      <c r="B181" s="49"/>
      <c r="C181" s="61"/>
      <c r="D181" s="62"/>
      <c r="E181" s="63"/>
      <c r="F181" s="63"/>
      <c r="G181" s="64"/>
    </row>
    <row r="182" spans="2:7" ht="17.100000000000001" customHeight="1" x14ac:dyDescent="0.25">
      <c r="B182" s="49"/>
      <c r="C182" s="61"/>
      <c r="D182" s="62"/>
      <c r="E182" s="63"/>
      <c r="F182" s="63"/>
      <c r="G182" s="64"/>
    </row>
    <row r="183" spans="2:7" ht="17.100000000000001" customHeight="1" x14ac:dyDescent="0.25">
      <c r="B183" s="49"/>
      <c r="C183" s="61"/>
      <c r="D183" s="62"/>
      <c r="E183" s="63"/>
      <c r="F183" s="63"/>
      <c r="G183" s="64"/>
    </row>
    <row r="184" spans="2:7" ht="17.100000000000001" customHeight="1" x14ac:dyDescent="0.25">
      <c r="B184" s="49"/>
      <c r="C184" s="61"/>
      <c r="D184" s="62"/>
      <c r="E184" s="63"/>
      <c r="F184" s="63"/>
      <c r="G184" s="64"/>
    </row>
    <row r="185" spans="2:7" ht="17.100000000000001" customHeight="1" x14ac:dyDescent="0.25">
      <c r="B185" s="49"/>
      <c r="C185" s="61"/>
      <c r="D185" s="62"/>
      <c r="E185" s="63"/>
      <c r="F185" s="63"/>
      <c r="G185" s="64"/>
    </row>
    <row r="186" spans="2:7" ht="17.100000000000001" customHeight="1" x14ac:dyDescent="0.25">
      <c r="B186" s="49"/>
      <c r="C186" s="61"/>
      <c r="D186" s="62"/>
      <c r="E186" s="63"/>
      <c r="F186" s="63"/>
      <c r="G186" s="64"/>
    </row>
    <row r="187" spans="2:7" ht="17.100000000000001" customHeight="1" x14ac:dyDescent="0.25">
      <c r="B187" s="49"/>
      <c r="C187" s="61"/>
      <c r="D187" s="62"/>
      <c r="E187" s="63"/>
      <c r="F187" s="63"/>
      <c r="G187" s="64"/>
    </row>
    <row r="188" spans="2:7" ht="17.100000000000001" customHeight="1" x14ac:dyDescent="0.25">
      <c r="B188" s="49"/>
      <c r="C188" s="61"/>
      <c r="D188" s="62"/>
      <c r="E188" s="63"/>
      <c r="F188" s="63"/>
      <c r="G188" s="64"/>
    </row>
    <row r="189" spans="2:7" ht="17.100000000000001" customHeight="1" x14ac:dyDescent="0.25">
      <c r="B189" s="49"/>
      <c r="C189" s="61"/>
      <c r="D189" s="62"/>
      <c r="E189" s="63"/>
      <c r="F189" s="63"/>
      <c r="G189" s="64"/>
    </row>
    <row r="190" spans="2:7" ht="17.100000000000001" customHeight="1" x14ac:dyDescent="0.25">
      <c r="B190" s="49"/>
      <c r="C190" s="61"/>
      <c r="D190" s="62"/>
      <c r="E190" s="63"/>
      <c r="F190" s="63"/>
      <c r="G190" s="64"/>
    </row>
    <row r="191" spans="2:7" ht="17.100000000000001" customHeight="1" x14ac:dyDescent="0.25">
      <c r="B191" s="49"/>
      <c r="C191" s="61"/>
      <c r="D191" s="62"/>
      <c r="E191" s="63"/>
      <c r="F191" s="63"/>
      <c r="G191" s="64"/>
    </row>
    <row r="192" spans="2:7" ht="17.100000000000001" customHeight="1" x14ac:dyDescent="0.25">
      <c r="B192" s="49"/>
      <c r="C192" s="61"/>
      <c r="D192" s="62"/>
      <c r="E192" s="63"/>
      <c r="F192" s="63"/>
      <c r="G192" s="64"/>
    </row>
    <row r="194" spans="2:7" ht="21" customHeight="1" x14ac:dyDescent="0.25">
      <c r="B194" s="75" t="s">
        <v>52</v>
      </c>
      <c r="C194" s="76"/>
      <c r="D194" s="76"/>
      <c r="E194" s="76"/>
      <c r="F194" s="76"/>
      <c r="G194" s="77"/>
    </row>
    <row r="195" spans="2:7" ht="29.1" customHeight="1" x14ac:dyDescent="0.25">
      <c r="B195" s="78"/>
      <c r="C195" s="79"/>
      <c r="D195" s="65" t="s">
        <v>160</v>
      </c>
      <c r="E195" s="66" t="s">
        <v>161</v>
      </c>
      <c r="F195" s="28" t="s">
        <v>162</v>
      </c>
      <c r="G195" s="67" t="s">
        <v>163</v>
      </c>
    </row>
    <row r="196" spans="2:7" ht="17.100000000000001" customHeight="1" x14ac:dyDescent="0.25">
      <c r="B196" s="80" t="s">
        <v>79</v>
      </c>
      <c r="C196" s="35" t="s">
        <v>101</v>
      </c>
      <c r="D196" s="10">
        <v>3</v>
      </c>
      <c r="E196" s="16">
        <v>2.4</v>
      </c>
      <c r="F196" s="16">
        <v>2.4</v>
      </c>
      <c r="G196" s="17">
        <v>2.4</v>
      </c>
    </row>
    <row r="197" spans="2:7" ht="17.100000000000001" customHeight="1" x14ac:dyDescent="0.25">
      <c r="B197" s="81"/>
      <c r="C197" s="35" t="s">
        <v>102</v>
      </c>
      <c r="D197" s="18">
        <v>17</v>
      </c>
      <c r="E197" s="19">
        <v>13.600000000000001</v>
      </c>
      <c r="F197" s="19">
        <v>13.600000000000001</v>
      </c>
      <c r="G197" s="20">
        <v>16</v>
      </c>
    </row>
    <row r="198" spans="2:7" ht="17.100000000000001" customHeight="1" x14ac:dyDescent="0.25">
      <c r="B198" s="81"/>
      <c r="C198" s="35" t="s">
        <v>103</v>
      </c>
      <c r="D198" s="18">
        <v>49</v>
      </c>
      <c r="E198" s="19">
        <v>39.200000000000003</v>
      </c>
      <c r="F198" s="19">
        <v>39.200000000000003</v>
      </c>
      <c r="G198" s="20">
        <v>55.2</v>
      </c>
    </row>
    <row r="199" spans="2:7" ht="17.100000000000001" customHeight="1" x14ac:dyDescent="0.25">
      <c r="B199" s="81"/>
      <c r="C199" s="35" t="s">
        <v>104</v>
      </c>
      <c r="D199" s="18">
        <v>52</v>
      </c>
      <c r="E199" s="19">
        <v>41.6</v>
      </c>
      <c r="F199" s="19">
        <v>41.6</v>
      </c>
      <c r="G199" s="20">
        <v>96.8</v>
      </c>
    </row>
    <row r="200" spans="2:7" ht="17.100000000000001" customHeight="1" x14ac:dyDescent="0.25">
      <c r="B200" s="81"/>
      <c r="C200" s="35" t="s">
        <v>105</v>
      </c>
      <c r="D200" s="18">
        <v>1</v>
      </c>
      <c r="E200" s="19">
        <v>0.8</v>
      </c>
      <c r="F200" s="19">
        <v>0.8</v>
      </c>
      <c r="G200" s="20">
        <v>97.6</v>
      </c>
    </row>
    <row r="201" spans="2:7" ht="17.100000000000001" customHeight="1" x14ac:dyDescent="0.25">
      <c r="B201" s="81"/>
      <c r="C201" s="35" t="s">
        <v>106</v>
      </c>
      <c r="D201" s="18">
        <v>3</v>
      </c>
      <c r="E201" s="19">
        <v>2.4</v>
      </c>
      <c r="F201" s="19">
        <v>2.4</v>
      </c>
      <c r="G201" s="20">
        <v>100</v>
      </c>
    </row>
    <row r="202" spans="2:7" ht="17.100000000000001" customHeight="1" x14ac:dyDescent="0.25">
      <c r="B202" s="82"/>
      <c r="C202" s="36" t="s">
        <v>77</v>
      </c>
      <c r="D202" s="13">
        <v>125</v>
      </c>
      <c r="E202" s="21">
        <v>100</v>
      </c>
      <c r="F202" s="21">
        <v>100</v>
      </c>
      <c r="G202" s="22"/>
    </row>
    <row r="203" spans="2:7" ht="17.100000000000001" customHeight="1" x14ac:dyDescent="0.25">
      <c r="B203" s="49"/>
      <c r="C203" s="61"/>
      <c r="D203" s="62"/>
      <c r="E203" s="63"/>
      <c r="F203" s="63"/>
      <c r="G203" s="64"/>
    </row>
    <row r="204" spans="2:7" ht="17.100000000000001" customHeight="1" x14ac:dyDescent="0.25">
      <c r="B204" s="49"/>
      <c r="C204" s="61"/>
      <c r="D204" s="62"/>
      <c r="E204" s="63"/>
      <c r="F204" s="63"/>
      <c r="G204" s="64"/>
    </row>
    <row r="205" spans="2:7" ht="17.100000000000001" customHeight="1" x14ac:dyDescent="0.25">
      <c r="B205" s="49"/>
      <c r="C205" s="61"/>
      <c r="D205" s="62"/>
      <c r="E205" s="63"/>
      <c r="F205" s="63"/>
      <c r="G205" s="64"/>
    </row>
    <row r="206" spans="2:7" ht="17.100000000000001" customHeight="1" x14ac:dyDescent="0.25">
      <c r="B206" s="49"/>
      <c r="C206" s="61"/>
      <c r="D206" s="62"/>
      <c r="E206" s="63"/>
      <c r="F206" s="63"/>
      <c r="G206" s="64"/>
    </row>
    <row r="207" spans="2:7" ht="17.100000000000001" customHeight="1" x14ac:dyDescent="0.25">
      <c r="B207" s="49"/>
      <c r="C207" s="61"/>
      <c r="D207" s="62"/>
      <c r="E207" s="63"/>
      <c r="F207" s="63"/>
      <c r="G207" s="64"/>
    </row>
    <row r="208" spans="2:7" ht="17.100000000000001" customHeight="1" x14ac:dyDescent="0.25">
      <c r="B208" s="49"/>
      <c r="C208" s="61"/>
      <c r="D208" s="62"/>
      <c r="E208" s="63"/>
      <c r="F208" s="63"/>
      <c r="G208" s="64"/>
    </row>
    <row r="209" spans="2:7" ht="17.100000000000001" customHeight="1" x14ac:dyDescent="0.25">
      <c r="B209" s="49"/>
      <c r="C209" s="61"/>
      <c r="D209" s="62"/>
      <c r="E209" s="63"/>
      <c r="F209" s="63"/>
      <c r="G209" s="64"/>
    </row>
    <row r="210" spans="2:7" ht="17.100000000000001" customHeight="1" x14ac:dyDescent="0.25">
      <c r="B210" s="49"/>
      <c r="C210" s="61"/>
      <c r="D210" s="62"/>
      <c r="E210" s="63"/>
      <c r="F210" s="63"/>
      <c r="G210" s="64"/>
    </row>
    <row r="211" spans="2:7" ht="17.100000000000001" customHeight="1" x14ac:dyDescent="0.25">
      <c r="B211" s="49"/>
      <c r="C211" s="61"/>
      <c r="D211" s="62"/>
      <c r="E211" s="63"/>
      <c r="F211" s="63"/>
      <c r="G211" s="64"/>
    </row>
    <row r="212" spans="2:7" ht="17.100000000000001" customHeight="1" x14ac:dyDescent="0.25">
      <c r="B212" s="49"/>
      <c r="C212" s="61"/>
      <c r="D212" s="62"/>
      <c r="E212" s="63"/>
      <c r="F212" s="63"/>
      <c r="G212" s="64"/>
    </row>
    <row r="213" spans="2:7" ht="17.100000000000001" customHeight="1" x14ac:dyDescent="0.25">
      <c r="B213" s="49"/>
      <c r="C213" s="61"/>
      <c r="D213" s="62"/>
      <c r="E213" s="63"/>
      <c r="F213" s="63"/>
      <c r="G213" s="64"/>
    </row>
    <row r="214" spans="2:7" ht="17.100000000000001" customHeight="1" x14ac:dyDescent="0.25">
      <c r="B214" s="49"/>
      <c r="C214" s="61"/>
      <c r="D214" s="62"/>
      <c r="E214" s="63"/>
      <c r="F214" s="63"/>
      <c r="G214" s="64"/>
    </row>
    <row r="215" spans="2:7" ht="17.100000000000001" customHeight="1" x14ac:dyDescent="0.25">
      <c r="B215" s="49"/>
      <c r="C215" s="61"/>
      <c r="D215" s="62"/>
      <c r="E215" s="63"/>
      <c r="F215" s="63"/>
      <c r="G215" s="64"/>
    </row>
    <row r="216" spans="2:7" ht="17.100000000000001" customHeight="1" x14ac:dyDescent="0.25">
      <c r="B216" s="49"/>
      <c r="C216" s="61"/>
      <c r="D216" s="62"/>
      <c r="E216" s="63"/>
      <c r="F216" s="63"/>
      <c r="G216" s="64"/>
    </row>
    <row r="217" spans="2:7" ht="17.100000000000001" customHeight="1" x14ac:dyDescent="0.25">
      <c r="B217" s="49"/>
      <c r="C217" s="61"/>
      <c r="D217" s="62"/>
      <c r="E217" s="63"/>
      <c r="F217" s="63"/>
      <c r="G217" s="64"/>
    </row>
    <row r="218" spans="2:7" ht="17.100000000000001" customHeight="1" x14ac:dyDescent="0.25">
      <c r="B218" s="49"/>
      <c r="C218" s="61"/>
      <c r="D218" s="62"/>
      <c r="E218" s="63"/>
      <c r="F218" s="63"/>
      <c r="G218" s="64"/>
    </row>
    <row r="219" spans="2:7" ht="17.100000000000001" customHeight="1" x14ac:dyDescent="0.25">
      <c r="B219" s="49"/>
      <c r="C219" s="61"/>
      <c r="D219" s="62"/>
      <c r="E219" s="63"/>
      <c r="F219" s="63"/>
      <c r="G219" s="64"/>
    </row>
    <row r="220" spans="2:7" ht="17.100000000000001" customHeight="1" x14ac:dyDescent="0.25">
      <c r="B220" s="49"/>
      <c r="C220" s="61"/>
      <c r="D220" s="62"/>
      <c r="E220" s="63"/>
      <c r="F220" s="63"/>
      <c r="G220" s="64"/>
    </row>
    <row r="221" spans="2:7" ht="17.100000000000001" customHeight="1" x14ac:dyDescent="0.25">
      <c r="B221" s="49"/>
      <c r="C221" s="61"/>
      <c r="D221" s="62"/>
      <c r="E221" s="63"/>
      <c r="F221" s="63"/>
      <c r="G221" s="64"/>
    </row>
    <row r="222" spans="2:7" ht="17.100000000000001" customHeight="1" x14ac:dyDescent="0.25">
      <c r="B222" s="49"/>
      <c r="C222" s="61"/>
      <c r="D222" s="62"/>
      <c r="E222" s="63"/>
      <c r="F222" s="63"/>
      <c r="G222" s="64"/>
    </row>
    <row r="224" spans="2:7" ht="21" customHeight="1" x14ac:dyDescent="0.25">
      <c r="B224" s="75" t="s">
        <v>53</v>
      </c>
      <c r="C224" s="76"/>
      <c r="D224" s="76"/>
      <c r="E224" s="76"/>
      <c r="F224" s="76"/>
      <c r="G224" s="77"/>
    </row>
    <row r="225" spans="2:7" ht="29.1" customHeight="1" x14ac:dyDescent="0.25">
      <c r="B225" s="78"/>
      <c r="C225" s="79"/>
      <c r="D225" s="65" t="s">
        <v>160</v>
      </c>
      <c r="E225" s="66" t="s">
        <v>161</v>
      </c>
      <c r="F225" s="28" t="s">
        <v>162</v>
      </c>
      <c r="G225" s="67" t="s">
        <v>163</v>
      </c>
    </row>
    <row r="226" spans="2:7" ht="17.100000000000001" customHeight="1" x14ac:dyDescent="0.25">
      <c r="B226" s="80" t="s">
        <v>79</v>
      </c>
      <c r="C226" s="35" t="s">
        <v>107</v>
      </c>
      <c r="D226" s="10">
        <v>122</v>
      </c>
      <c r="E226" s="16">
        <v>97.6</v>
      </c>
      <c r="F226" s="16">
        <v>97.6</v>
      </c>
      <c r="G226" s="17">
        <v>97.6</v>
      </c>
    </row>
    <row r="227" spans="2:7" ht="17.100000000000001" customHeight="1" x14ac:dyDescent="0.25">
      <c r="B227" s="81"/>
      <c r="C227" s="35" t="s">
        <v>108</v>
      </c>
      <c r="D227" s="18">
        <v>3</v>
      </c>
      <c r="E227" s="19">
        <v>2.4</v>
      </c>
      <c r="F227" s="19">
        <v>2.4</v>
      </c>
      <c r="G227" s="20">
        <v>100</v>
      </c>
    </row>
    <row r="228" spans="2:7" ht="17.100000000000001" customHeight="1" x14ac:dyDescent="0.25">
      <c r="B228" s="82"/>
      <c r="C228" s="36" t="s">
        <v>77</v>
      </c>
      <c r="D228" s="13">
        <v>125</v>
      </c>
      <c r="E228" s="21">
        <v>100</v>
      </c>
      <c r="F228" s="21">
        <v>100</v>
      </c>
      <c r="G228" s="22"/>
    </row>
    <row r="229" spans="2:7" ht="17.100000000000001" customHeight="1" x14ac:dyDescent="0.25">
      <c r="B229" s="49"/>
      <c r="C229" s="61"/>
      <c r="D229" s="62"/>
      <c r="E229" s="63"/>
      <c r="F229" s="63"/>
      <c r="G229" s="64"/>
    </row>
    <row r="230" spans="2:7" ht="17.100000000000001" customHeight="1" x14ac:dyDescent="0.25">
      <c r="B230" s="49"/>
      <c r="C230" s="61"/>
      <c r="D230" s="62"/>
      <c r="E230" s="63"/>
      <c r="F230" s="63"/>
      <c r="G230" s="64"/>
    </row>
    <row r="231" spans="2:7" ht="17.100000000000001" customHeight="1" x14ac:dyDescent="0.25">
      <c r="B231" s="49"/>
      <c r="C231" s="61"/>
      <c r="D231" s="62"/>
      <c r="E231" s="63"/>
      <c r="F231" s="63"/>
      <c r="G231" s="64"/>
    </row>
    <row r="232" spans="2:7" ht="17.100000000000001" customHeight="1" x14ac:dyDescent="0.25">
      <c r="B232" s="49"/>
      <c r="C232" s="61"/>
      <c r="D232" s="62"/>
      <c r="E232" s="63"/>
      <c r="F232" s="63"/>
      <c r="G232" s="64"/>
    </row>
    <row r="233" spans="2:7" ht="17.100000000000001" customHeight="1" x14ac:dyDescent="0.25">
      <c r="B233" s="49"/>
      <c r="C233" s="61"/>
      <c r="D233" s="62"/>
      <c r="E233" s="63"/>
      <c r="F233" s="63"/>
      <c r="G233" s="64"/>
    </row>
    <row r="234" spans="2:7" ht="17.100000000000001" customHeight="1" x14ac:dyDescent="0.25">
      <c r="B234" s="49"/>
      <c r="C234" s="61"/>
      <c r="D234" s="62"/>
      <c r="E234" s="63"/>
      <c r="F234" s="63"/>
      <c r="G234" s="64"/>
    </row>
    <row r="235" spans="2:7" ht="17.100000000000001" customHeight="1" x14ac:dyDescent="0.25">
      <c r="B235" s="49"/>
      <c r="C235" s="61"/>
      <c r="D235" s="62"/>
      <c r="E235" s="63"/>
      <c r="F235" s="63"/>
      <c r="G235" s="64"/>
    </row>
    <row r="236" spans="2:7" ht="17.100000000000001" customHeight="1" x14ac:dyDescent="0.25">
      <c r="B236" s="49"/>
      <c r="C236" s="61"/>
      <c r="D236" s="62"/>
      <c r="E236" s="63"/>
      <c r="F236" s="63"/>
      <c r="G236" s="64"/>
    </row>
    <row r="237" spans="2:7" ht="17.100000000000001" customHeight="1" x14ac:dyDescent="0.25">
      <c r="B237" s="49"/>
      <c r="C237" s="61"/>
      <c r="D237" s="62"/>
      <c r="E237" s="63"/>
      <c r="F237" s="63"/>
      <c r="G237" s="64"/>
    </row>
    <row r="238" spans="2:7" ht="17.100000000000001" customHeight="1" x14ac:dyDescent="0.25">
      <c r="B238" s="49"/>
      <c r="C238" s="61"/>
      <c r="D238" s="62"/>
      <c r="E238" s="63"/>
      <c r="F238" s="63"/>
      <c r="G238" s="64"/>
    </row>
    <row r="239" spans="2:7" ht="17.100000000000001" customHeight="1" x14ac:dyDescent="0.25">
      <c r="B239" s="49"/>
      <c r="C239" s="61"/>
      <c r="D239" s="62"/>
      <c r="E239" s="63"/>
      <c r="F239" s="63"/>
      <c r="G239" s="64"/>
    </row>
    <row r="240" spans="2:7" ht="17.100000000000001" customHeight="1" x14ac:dyDescent="0.25">
      <c r="B240" s="49"/>
      <c r="C240" s="61"/>
      <c r="D240" s="62"/>
      <c r="E240" s="63"/>
      <c r="F240" s="63"/>
      <c r="G240" s="64"/>
    </row>
    <row r="241" spans="2:7" ht="17.100000000000001" customHeight="1" x14ac:dyDescent="0.25">
      <c r="B241" s="49"/>
      <c r="C241" s="61"/>
      <c r="D241" s="62"/>
      <c r="E241" s="63"/>
      <c r="F241" s="63"/>
      <c r="G241" s="64"/>
    </row>
    <row r="242" spans="2:7" ht="17.100000000000001" customHeight="1" x14ac:dyDescent="0.25">
      <c r="B242" s="49"/>
      <c r="C242" s="61"/>
      <c r="D242" s="62"/>
      <c r="E242" s="63"/>
      <c r="F242" s="63"/>
      <c r="G242" s="64"/>
    </row>
    <row r="243" spans="2:7" ht="17.100000000000001" customHeight="1" x14ac:dyDescent="0.25">
      <c r="B243" s="49"/>
      <c r="C243" s="61"/>
      <c r="D243" s="62"/>
      <c r="E243" s="63"/>
      <c r="F243" s="63"/>
      <c r="G243" s="64"/>
    </row>
    <row r="244" spans="2:7" ht="17.100000000000001" customHeight="1" x14ac:dyDescent="0.25">
      <c r="B244" s="49"/>
      <c r="C244" s="61"/>
      <c r="D244" s="62"/>
      <c r="E244" s="63"/>
      <c r="F244" s="63"/>
      <c r="G244" s="64"/>
    </row>
    <row r="245" spans="2:7" ht="17.100000000000001" customHeight="1" x14ac:dyDescent="0.25">
      <c r="B245" s="49"/>
      <c r="C245" s="61"/>
      <c r="D245" s="62"/>
      <c r="E245" s="63"/>
      <c r="F245" s="63"/>
      <c r="G245" s="64"/>
    </row>
    <row r="246" spans="2:7" ht="17.100000000000001" customHeight="1" x14ac:dyDescent="0.25">
      <c r="B246" s="49"/>
      <c r="C246" s="61"/>
      <c r="D246" s="62"/>
      <c r="E246" s="63"/>
      <c r="F246" s="63"/>
      <c r="G246" s="64"/>
    </row>
    <row r="247" spans="2:7" ht="17.100000000000001" customHeight="1" x14ac:dyDescent="0.25">
      <c r="B247" s="49"/>
      <c r="C247" s="61"/>
      <c r="D247" s="62"/>
      <c r="E247" s="63"/>
      <c r="F247" s="63"/>
      <c r="G247" s="64"/>
    </row>
    <row r="248" spans="2:7" ht="17.100000000000001" customHeight="1" x14ac:dyDescent="0.25">
      <c r="B248" s="49"/>
      <c r="C248" s="61"/>
      <c r="D248" s="62"/>
      <c r="E248" s="63"/>
      <c r="F248" s="63"/>
      <c r="G248" s="64"/>
    </row>
    <row r="250" spans="2:7" ht="21" customHeight="1" x14ac:dyDescent="0.25">
      <c r="B250" s="75" t="s">
        <v>54</v>
      </c>
      <c r="C250" s="76"/>
      <c r="D250" s="76"/>
      <c r="E250" s="76"/>
      <c r="F250" s="76"/>
      <c r="G250" s="77"/>
    </row>
    <row r="251" spans="2:7" ht="29.1" customHeight="1" x14ac:dyDescent="0.25">
      <c r="B251" s="78"/>
      <c r="C251" s="79"/>
      <c r="D251" s="65" t="s">
        <v>160</v>
      </c>
      <c r="E251" s="66" t="s">
        <v>161</v>
      </c>
      <c r="F251" s="28" t="s">
        <v>162</v>
      </c>
      <c r="G251" s="67" t="s">
        <v>163</v>
      </c>
    </row>
    <row r="252" spans="2:7" ht="17.100000000000001" customHeight="1" x14ac:dyDescent="0.25">
      <c r="B252" s="80" t="s">
        <v>79</v>
      </c>
      <c r="C252" s="35" t="s">
        <v>107</v>
      </c>
      <c r="D252" s="10">
        <v>119</v>
      </c>
      <c r="E252" s="16">
        <v>95.199999999999989</v>
      </c>
      <c r="F252" s="16">
        <v>95.199999999999989</v>
      </c>
      <c r="G252" s="17">
        <v>95.199999999999989</v>
      </c>
    </row>
    <row r="253" spans="2:7" ht="17.100000000000001" customHeight="1" x14ac:dyDescent="0.25">
      <c r="B253" s="81"/>
      <c r="C253" s="35" t="s">
        <v>108</v>
      </c>
      <c r="D253" s="18">
        <v>6</v>
      </c>
      <c r="E253" s="19">
        <v>4.8</v>
      </c>
      <c r="F253" s="19">
        <v>4.8</v>
      </c>
      <c r="G253" s="20">
        <v>100</v>
      </c>
    </row>
    <row r="254" spans="2:7" ht="17.100000000000001" customHeight="1" x14ac:dyDescent="0.25">
      <c r="B254" s="82"/>
      <c r="C254" s="36" t="s">
        <v>77</v>
      </c>
      <c r="D254" s="13">
        <v>125</v>
      </c>
      <c r="E254" s="21">
        <v>100</v>
      </c>
      <c r="F254" s="21">
        <v>100</v>
      </c>
      <c r="G254" s="22"/>
    </row>
    <row r="255" spans="2:7" ht="17.100000000000001" customHeight="1" x14ac:dyDescent="0.25">
      <c r="B255" s="49"/>
      <c r="C255" s="61"/>
      <c r="D255" s="62"/>
      <c r="E255" s="63"/>
      <c r="F255" s="63"/>
      <c r="G255" s="64"/>
    </row>
    <row r="256" spans="2:7" ht="17.100000000000001" customHeight="1" x14ac:dyDescent="0.25">
      <c r="B256" s="49"/>
      <c r="C256" s="61"/>
      <c r="D256" s="62"/>
      <c r="E256" s="63"/>
      <c r="F256" s="63"/>
      <c r="G256" s="64"/>
    </row>
    <row r="257" spans="2:7" ht="17.100000000000001" customHeight="1" x14ac:dyDescent="0.25">
      <c r="B257" s="49"/>
      <c r="C257" s="61"/>
      <c r="D257" s="62"/>
      <c r="E257" s="63"/>
      <c r="F257" s="63"/>
      <c r="G257" s="64"/>
    </row>
    <row r="258" spans="2:7" ht="17.100000000000001" customHeight="1" x14ac:dyDescent="0.25">
      <c r="B258" s="49"/>
      <c r="C258" s="61"/>
      <c r="D258" s="62"/>
      <c r="E258" s="63"/>
      <c r="F258" s="63"/>
      <c r="G258" s="64"/>
    </row>
    <row r="259" spans="2:7" ht="17.100000000000001" customHeight="1" x14ac:dyDescent="0.25">
      <c r="B259" s="49"/>
      <c r="C259" s="61"/>
      <c r="D259" s="62"/>
      <c r="E259" s="63"/>
      <c r="F259" s="63"/>
      <c r="G259" s="64"/>
    </row>
    <row r="260" spans="2:7" ht="17.100000000000001" customHeight="1" x14ac:dyDescent="0.25">
      <c r="B260" s="49"/>
      <c r="C260" s="61"/>
      <c r="D260" s="62"/>
      <c r="E260" s="63"/>
      <c r="F260" s="63"/>
      <c r="G260" s="64"/>
    </row>
    <row r="261" spans="2:7" ht="17.100000000000001" customHeight="1" x14ac:dyDescent="0.25">
      <c r="B261" s="49"/>
      <c r="C261" s="61"/>
      <c r="D261" s="62"/>
      <c r="E261" s="63"/>
      <c r="F261" s="63"/>
      <c r="G261" s="64"/>
    </row>
    <row r="262" spans="2:7" ht="17.100000000000001" customHeight="1" x14ac:dyDescent="0.25">
      <c r="B262" s="49"/>
      <c r="C262" s="61"/>
      <c r="D262" s="62"/>
      <c r="E262" s="63"/>
      <c r="F262" s="63"/>
      <c r="G262" s="64"/>
    </row>
    <row r="263" spans="2:7" ht="17.100000000000001" customHeight="1" x14ac:dyDescent="0.25">
      <c r="B263" s="49"/>
      <c r="C263" s="61"/>
      <c r="D263" s="62"/>
      <c r="E263" s="63"/>
      <c r="F263" s="63"/>
      <c r="G263" s="64"/>
    </row>
    <row r="264" spans="2:7" ht="17.100000000000001" customHeight="1" x14ac:dyDescent="0.25">
      <c r="B264" s="49"/>
      <c r="C264" s="61"/>
      <c r="D264" s="62"/>
      <c r="E264" s="63"/>
      <c r="F264" s="63"/>
      <c r="G264" s="64"/>
    </row>
    <row r="265" spans="2:7" ht="17.100000000000001" customHeight="1" x14ac:dyDescent="0.25">
      <c r="B265" s="49"/>
      <c r="C265" s="61"/>
      <c r="D265" s="62"/>
      <c r="E265" s="63"/>
      <c r="F265" s="63"/>
      <c r="G265" s="64"/>
    </row>
    <row r="266" spans="2:7" ht="17.100000000000001" customHeight="1" x14ac:dyDescent="0.25">
      <c r="B266" s="49"/>
      <c r="C266" s="61"/>
      <c r="D266" s="62"/>
      <c r="E266" s="63"/>
      <c r="F266" s="63"/>
      <c r="G266" s="64"/>
    </row>
    <row r="267" spans="2:7" ht="17.100000000000001" customHeight="1" x14ac:dyDescent="0.25">
      <c r="B267" s="49"/>
      <c r="C267" s="61"/>
      <c r="D267" s="62"/>
      <c r="E267" s="63"/>
      <c r="F267" s="63"/>
      <c r="G267" s="64"/>
    </row>
    <row r="268" spans="2:7" ht="17.100000000000001" customHeight="1" x14ac:dyDescent="0.25">
      <c r="B268" s="49"/>
      <c r="C268" s="61"/>
      <c r="D268" s="62"/>
      <c r="E268" s="63"/>
      <c r="F268" s="63"/>
      <c r="G268" s="64"/>
    </row>
    <row r="269" spans="2:7" ht="17.100000000000001" customHeight="1" x14ac:dyDescent="0.25">
      <c r="B269" s="49"/>
      <c r="C269" s="61"/>
      <c r="D269" s="62"/>
      <c r="E269" s="63"/>
      <c r="F269" s="63"/>
      <c r="G269" s="64"/>
    </row>
    <row r="270" spans="2:7" ht="17.100000000000001" customHeight="1" x14ac:dyDescent="0.25">
      <c r="B270" s="49"/>
      <c r="C270" s="61"/>
      <c r="D270" s="62"/>
      <c r="E270" s="63"/>
      <c r="F270" s="63"/>
      <c r="G270" s="64"/>
    </row>
    <row r="271" spans="2:7" ht="17.100000000000001" customHeight="1" x14ac:dyDescent="0.25">
      <c r="B271" s="49"/>
      <c r="C271" s="61"/>
      <c r="D271" s="62"/>
      <c r="E271" s="63"/>
      <c r="F271" s="63"/>
      <c r="G271" s="64"/>
    </row>
    <row r="272" spans="2:7" ht="17.100000000000001" customHeight="1" x14ac:dyDescent="0.25">
      <c r="B272" s="49"/>
      <c r="C272" s="61"/>
      <c r="D272" s="62"/>
      <c r="E272" s="63"/>
      <c r="F272" s="63"/>
      <c r="G272" s="64"/>
    </row>
    <row r="273" spans="2:7" ht="17.100000000000001" customHeight="1" x14ac:dyDescent="0.25">
      <c r="B273" s="49"/>
      <c r="C273" s="61"/>
      <c r="D273" s="62"/>
      <c r="E273" s="63"/>
      <c r="F273" s="63"/>
      <c r="G273" s="64"/>
    </row>
    <row r="274" spans="2:7" ht="17.100000000000001" customHeight="1" x14ac:dyDescent="0.25">
      <c r="B274" s="49"/>
      <c r="C274" s="61"/>
      <c r="D274" s="62"/>
      <c r="E274" s="63"/>
      <c r="F274" s="63"/>
      <c r="G274" s="64"/>
    </row>
    <row r="276" spans="2:7" ht="21" customHeight="1" x14ac:dyDescent="0.25">
      <c r="B276" s="75" t="s">
        <v>55</v>
      </c>
      <c r="C276" s="76"/>
      <c r="D276" s="76"/>
      <c r="E276" s="76"/>
      <c r="F276" s="76"/>
      <c r="G276" s="77"/>
    </row>
    <row r="277" spans="2:7" ht="29.1" customHeight="1" x14ac:dyDescent="0.25">
      <c r="B277" s="78"/>
      <c r="C277" s="79"/>
      <c r="D277" s="65" t="s">
        <v>160</v>
      </c>
      <c r="E277" s="66" t="s">
        <v>161</v>
      </c>
      <c r="F277" s="28" t="s">
        <v>162</v>
      </c>
      <c r="G277" s="67" t="s">
        <v>163</v>
      </c>
    </row>
    <row r="278" spans="2:7" ht="17.100000000000001" customHeight="1" x14ac:dyDescent="0.25">
      <c r="B278" s="80" t="s">
        <v>79</v>
      </c>
      <c r="C278" s="35" t="s">
        <v>109</v>
      </c>
      <c r="D278" s="10">
        <v>55</v>
      </c>
      <c r="E278" s="16">
        <v>44</v>
      </c>
      <c r="F278" s="16">
        <v>44</v>
      </c>
      <c r="G278" s="17">
        <v>44</v>
      </c>
    </row>
    <row r="279" spans="2:7" ht="17.100000000000001" customHeight="1" x14ac:dyDescent="0.25">
      <c r="B279" s="81"/>
      <c r="C279" s="35" t="s">
        <v>110</v>
      </c>
      <c r="D279" s="18">
        <v>40</v>
      </c>
      <c r="E279" s="19">
        <v>32</v>
      </c>
      <c r="F279" s="19">
        <v>32</v>
      </c>
      <c r="G279" s="20">
        <v>76</v>
      </c>
    </row>
    <row r="280" spans="2:7" ht="30" customHeight="1" x14ac:dyDescent="0.25">
      <c r="B280" s="81"/>
      <c r="C280" s="35" t="s">
        <v>111</v>
      </c>
      <c r="D280" s="18">
        <v>30</v>
      </c>
      <c r="E280" s="19">
        <v>24</v>
      </c>
      <c r="F280" s="19">
        <v>24</v>
      </c>
      <c r="G280" s="20">
        <v>100</v>
      </c>
    </row>
    <row r="281" spans="2:7" ht="17.100000000000001" customHeight="1" x14ac:dyDescent="0.25">
      <c r="B281" s="82"/>
      <c r="C281" s="36" t="s">
        <v>77</v>
      </c>
      <c r="D281" s="13">
        <v>125</v>
      </c>
      <c r="E281" s="21">
        <v>100</v>
      </c>
      <c r="F281" s="21">
        <v>100</v>
      </c>
      <c r="G281" s="22"/>
    </row>
    <row r="282" spans="2:7" ht="17.100000000000001" customHeight="1" x14ac:dyDescent="0.25">
      <c r="B282" s="49"/>
      <c r="C282" s="61"/>
      <c r="D282" s="62"/>
      <c r="E282" s="63"/>
      <c r="F282" s="63"/>
      <c r="G282" s="64"/>
    </row>
    <row r="283" spans="2:7" ht="17.100000000000001" customHeight="1" x14ac:dyDescent="0.25">
      <c r="B283" s="49"/>
      <c r="C283" s="61"/>
      <c r="D283" s="62"/>
      <c r="E283" s="63"/>
      <c r="F283" s="63"/>
      <c r="G283" s="64"/>
    </row>
    <row r="284" spans="2:7" ht="17.100000000000001" customHeight="1" x14ac:dyDescent="0.25">
      <c r="B284" s="49"/>
      <c r="C284" s="61"/>
      <c r="D284" s="62"/>
      <c r="E284" s="63"/>
      <c r="F284" s="63"/>
      <c r="G284" s="64"/>
    </row>
    <row r="285" spans="2:7" ht="17.100000000000001" customHeight="1" x14ac:dyDescent="0.25">
      <c r="B285" s="49"/>
      <c r="C285" s="61"/>
      <c r="D285" s="62"/>
      <c r="E285" s="63"/>
      <c r="F285" s="63"/>
      <c r="G285" s="64"/>
    </row>
    <row r="286" spans="2:7" ht="17.100000000000001" customHeight="1" x14ac:dyDescent="0.25">
      <c r="B286" s="49"/>
      <c r="C286" s="61"/>
      <c r="D286" s="62"/>
      <c r="E286" s="63"/>
      <c r="F286" s="63"/>
      <c r="G286" s="64"/>
    </row>
    <row r="287" spans="2:7" ht="17.100000000000001" customHeight="1" x14ac:dyDescent="0.25">
      <c r="B287" s="49"/>
      <c r="C287" s="61"/>
      <c r="D287" s="62"/>
      <c r="E287" s="63"/>
      <c r="F287" s="63"/>
      <c r="G287" s="64"/>
    </row>
    <row r="288" spans="2:7" ht="17.100000000000001" customHeight="1" x14ac:dyDescent="0.25">
      <c r="B288" s="49"/>
      <c r="C288" s="61"/>
      <c r="D288" s="62"/>
      <c r="E288" s="63"/>
      <c r="F288" s="63"/>
      <c r="G288" s="64"/>
    </row>
    <row r="289" spans="2:7" ht="17.100000000000001" customHeight="1" x14ac:dyDescent="0.25">
      <c r="B289" s="49"/>
      <c r="C289" s="61"/>
      <c r="D289" s="62"/>
      <c r="E289" s="63"/>
      <c r="F289" s="63"/>
      <c r="G289" s="64"/>
    </row>
    <row r="290" spans="2:7" ht="17.100000000000001" customHeight="1" x14ac:dyDescent="0.25">
      <c r="B290" s="49"/>
      <c r="C290" s="61"/>
      <c r="D290" s="62"/>
      <c r="E290" s="63"/>
      <c r="F290" s="63"/>
      <c r="G290" s="64"/>
    </row>
    <row r="291" spans="2:7" ht="17.100000000000001" customHeight="1" x14ac:dyDescent="0.25">
      <c r="B291" s="49"/>
      <c r="C291" s="61"/>
      <c r="D291" s="62"/>
      <c r="E291" s="63"/>
      <c r="F291" s="63"/>
      <c r="G291" s="64"/>
    </row>
    <row r="292" spans="2:7" ht="17.100000000000001" customHeight="1" x14ac:dyDescent="0.25">
      <c r="B292" s="49"/>
      <c r="C292" s="61"/>
      <c r="D292" s="62"/>
      <c r="E292" s="63"/>
      <c r="F292" s="63"/>
      <c r="G292" s="64"/>
    </row>
    <row r="293" spans="2:7" ht="17.100000000000001" customHeight="1" x14ac:dyDescent="0.25">
      <c r="B293" s="49"/>
      <c r="C293" s="61"/>
      <c r="D293" s="62"/>
      <c r="E293" s="63"/>
      <c r="F293" s="63"/>
      <c r="G293" s="64"/>
    </row>
    <row r="294" spans="2:7" ht="17.100000000000001" customHeight="1" x14ac:dyDescent="0.25">
      <c r="B294" s="49"/>
      <c r="C294" s="61"/>
      <c r="D294" s="62"/>
      <c r="E294" s="63"/>
      <c r="F294" s="63"/>
      <c r="G294" s="64"/>
    </row>
    <row r="295" spans="2:7" ht="17.100000000000001" customHeight="1" x14ac:dyDescent="0.25">
      <c r="B295" s="49"/>
      <c r="C295" s="61"/>
      <c r="D295" s="62"/>
      <c r="E295" s="63"/>
      <c r="F295" s="63"/>
      <c r="G295" s="64"/>
    </row>
    <row r="296" spans="2:7" ht="17.100000000000001" customHeight="1" x14ac:dyDescent="0.25">
      <c r="B296" s="49"/>
      <c r="C296" s="61"/>
      <c r="D296" s="62"/>
      <c r="E296" s="63"/>
      <c r="F296" s="63"/>
      <c r="G296" s="64"/>
    </row>
    <row r="297" spans="2:7" ht="17.100000000000001" customHeight="1" x14ac:dyDescent="0.25">
      <c r="B297" s="49"/>
      <c r="C297" s="61"/>
      <c r="D297" s="62"/>
      <c r="E297" s="63"/>
      <c r="F297" s="63"/>
      <c r="G297" s="64"/>
    </row>
    <row r="298" spans="2:7" ht="17.100000000000001" customHeight="1" x14ac:dyDescent="0.25">
      <c r="B298" s="49"/>
      <c r="C298" s="61"/>
      <c r="D298" s="62"/>
      <c r="E298" s="63"/>
      <c r="F298" s="63"/>
      <c r="G298" s="64"/>
    </row>
    <row r="299" spans="2:7" ht="17.100000000000001" customHeight="1" x14ac:dyDescent="0.25">
      <c r="B299" s="49"/>
      <c r="C299" s="61"/>
      <c r="D299" s="62"/>
      <c r="E299" s="63"/>
      <c r="F299" s="63"/>
      <c r="G299" s="64"/>
    </row>
    <row r="300" spans="2:7" ht="17.100000000000001" customHeight="1" x14ac:dyDescent="0.25">
      <c r="B300" s="49"/>
      <c r="C300" s="61"/>
      <c r="D300" s="62"/>
      <c r="E300" s="63"/>
      <c r="F300" s="63"/>
      <c r="G300" s="64"/>
    </row>
    <row r="301" spans="2:7" ht="17.100000000000001" customHeight="1" x14ac:dyDescent="0.25">
      <c r="B301" s="49"/>
      <c r="C301" s="61"/>
      <c r="D301" s="62"/>
      <c r="E301" s="63"/>
      <c r="F301" s="63"/>
      <c r="G301" s="64"/>
    </row>
    <row r="303" spans="2:7" ht="21" customHeight="1" x14ac:dyDescent="0.25">
      <c r="B303" s="75" t="s">
        <v>56</v>
      </c>
      <c r="C303" s="76"/>
      <c r="D303" s="76"/>
      <c r="E303" s="76"/>
      <c r="F303" s="76"/>
      <c r="G303" s="77"/>
    </row>
    <row r="304" spans="2:7" ht="29.1" customHeight="1" x14ac:dyDescent="0.25">
      <c r="B304" s="78"/>
      <c r="C304" s="79"/>
      <c r="D304" s="65" t="s">
        <v>160</v>
      </c>
      <c r="E304" s="66" t="s">
        <v>161</v>
      </c>
      <c r="F304" s="28" t="s">
        <v>162</v>
      </c>
      <c r="G304" s="67" t="s">
        <v>163</v>
      </c>
    </row>
    <row r="305" spans="2:7" ht="17.100000000000001" customHeight="1" x14ac:dyDescent="0.25">
      <c r="B305" s="80" t="s">
        <v>79</v>
      </c>
      <c r="C305" s="35" t="s">
        <v>107</v>
      </c>
      <c r="D305" s="10">
        <v>120</v>
      </c>
      <c r="E305" s="16">
        <v>96</v>
      </c>
      <c r="F305" s="16">
        <v>96</v>
      </c>
      <c r="G305" s="17">
        <v>96</v>
      </c>
    </row>
    <row r="306" spans="2:7" ht="17.100000000000001" customHeight="1" x14ac:dyDescent="0.25">
      <c r="B306" s="81"/>
      <c r="C306" s="35" t="s">
        <v>108</v>
      </c>
      <c r="D306" s="18">
        <v>5</v>
      </c>
      <c r="E306" s="19">
        <v>4</v>
      </c>
      <c r="F306" s="19">
        <v>4</v>
      </c>
      <c r="G306" s="20">
        <v>100</v>
      </c>
    </row>
    <row r="307" spans="2:7" ht="17.100000000000001" customHeight="1" x14ac:dyDescent="0.25">
      <c r="B307" s="82"/>
      <c r="C307" s="36" t="s">
        <v>77</v>
      </c>
      <c r="D307" s="13">
        <v>125</v>
      </c>
      <c r="E307" s="21">
        <v>100</v>
      </c>
      <c r="F307" s="21">
        <v>100</v>
      </c>
      <c r="G307" s="22"/>
    </row>
    <row r="308" spans="2:7" ht="17.100000000000001" customHeight="1" x14ac:dyDescent="0.25">
      <c r="B308" s="49"/>
      <c r="C308" s="61"/>
      <c r="D308" s="62"/>
      <c r="E308" s="63"/>
      <c r="F308" s="63"/>
      <c r="G308" s="64"/>
    </row>
    <row r="309" spans="2:7" ht="17.100000000000001" customHeight="1" x14ac:dyDescent="0.25">
      <c r="B309" s="49"/>
      <c r="C309" s="61"/>
      <c r="D309" s="62"/>
      <c r="E309" s="63"/>
      <c r="F309" s="63"/>
      <c r="G309" s="64"/>
    </row>
    <row r="310" spans="2:7" ht="17.100000000000001" customHeight="1" x14ac:dyDescent="0.25">
      <c r="B310" s="49"/>
      <c r="C310" s="61"/>
      <c r="D310" s="62"/>
      <c r="E310" s="63"/>
      <c r="F310" s="63"/>
      <c r="G310" s="64"/>
    </row>
    <row r="311" spans="2:7" ht="17.100000000000001" customHeight="1" x14ac:dyDescent="0.25">
      <c r="B311" s="49"/>
      <c r="C311" s="61"/>
      <c r="D311" s="62"/>
      <c r="E311" s="63"/>
      <c r="F311" s="63"/>
      <c r="G311" s="64"/>
    </row>
    <row r="312" spans="2:7" ht="17.100000000000001" customHeight="1" x14ac:dyDescent="0.25">
      <c r="B312" s="49"/>
      <c r="C312" s="61"/>
      <c r="D312" s="62"/>
      <c r="E312" s="63"/>
      <c r="F312" s="63"/>
      <c r="G312" s="64"/>
    </row>
    <row r="313" spans="2:7" ht="17.100000000000001" customHeight="1" x14ac:dyDescent="0.25">
      <c r="B313" s="49"/>
      <c r="C313" s="61"/>
      <c r="D313" s="62"/>
      <c r="E313" s="63"/>
      <c r="F313" s="63"/>
      <c r="G313" s="64"/>
    </row>
    <row r="314" spans="2:7" ht="17.100000000000001" customHeight="1" x14ac:dyDescent="0.25">
      <c r="B314" s="49"/>
      <c r="C314" s="61"/>
      <c r="D314" s="62"/>
      <c r="E314" s="63"/>
      <c r="F314" s="63"/>
      <c r="G314" s="64"/>
    </row>
    <row r="315" spans="2:7" ht="17.100000000000001" customHeight="1" x14ac:dyDescent="0.25">
      <c r="B315" s="49"/>
      <c r="C315" s="61"/>
      <c r="D315" s="62"/>
      <c r="E315" s="63"/>
      <c r="F315" s="63"/>
      <c r="G315" s="64"/>
    </row>
    <row r="316" spans="2:7" ht="17.100000000000001" customHeight="1" x14ac:dyDescent="0.25">
      <c r="B316" s="49"/>
      <c r="C316" s="61"/>
      <c r="D316" s="62"/>
      <c r="E316" s="63"/>
      <c r="F316" s="63"/>
      <c r="G316" s="64"/>
    </row>
    <row r="317" spans="2:7" ht="17.100000000000001" customHeight="1" x14ac:dyDescent="0.25">
      <c r="B317" s="49"/>
      <c r="C317" s="61"/>
      <c r="D317" s="62"/>
      <c r="E317" s="63"/>
      <c r="F317" s="63"/>
      <c r="G317" s="64"/>
    </row>
    <row r="318" spans="2:7" ht="17.100000000000001" customHeight="1" x14ac:dyDescent="0.25">
      <c r="B318" s="49"/>
      <c r="C318" s="61"/>
      <c r="D318" s="62"/>
      <c r="E318" s="63"/>
      <c r="F318" s="63"/>
      <c r="G318" s="64"/>
    </row>
    <row r="319" spans="2:7" ht="17.100000000000001" customHeight="1" x14ac:dyDescent="0.25">
      <c r="B319" s="49"/>
      <c r="C319" s="61"/>
      <c r="D319" s="62"/>
      <c r="E319" s="63"/>
      <c r="F319" s="63"/>
      <c r="G319" s="64"/>
    </row>
    <row r="320" spans="2:7" ht="17.100000000000001" customHeight="1" x14ac:dyDescent="0.25">
      <c r="B320" s="49"/>
      <c r="C320" s="61"/>
      <c r="D320" s="62"/>
      <c r="E320" s="63"/>
      <c r="F320" s="63"/>
      <c r="G320" s="64"/>
    </row>
    <row r="321" spans="2:8" ht="17.100000000000001" customHeight="1" x14ac:dyDescent="0.25">
      <c r="B321" s="49"/>
      <c r="C321" s="61"/>
      <c r="D321" s="62"/>
      <c r="E321" s="63"/>
      <c r="F321" s="63"/>
      <c r="G321" s="64"/>
    </row>
    <row r="322" spans="2:8" ht="17.100000000000001" customHeight="1" x14ac:dyDescent="0.25">
      <c r="B322" s="49"/>
      <c r="C322" s="61"/>
      <c r="D322" s="62"/>
      <c r="E322" s="63"/>
      <c r="F322" s="63"/>
      <c r="G322" s="64"/>
    </row>
    <row r="323" spans="2:8" ht="17.100000000000001" customHeight="1" x14ac:dyDescent="0.25">
      <c r="B323" s="49"/>
      <c r="C323" s="61"/>
      <c r="D323" s="62"/>
      <c r="E323" s="63"/>
      <c r="F323" s="63"/>
      <c r="G323" s="64"/>
    </row>
    <row r="324" spans="2:8" ht="17.100000000000001" customHeight="1" x14ac:dyDescent="0.25">
      <c r="B324" s="49"/>
      <c r="C324" s="61"/>
      <c r="D324" s="62"/>
      <c r="E324" s="63"/>
      <c r="F324" s="63"/>
      <c r="G324" s="64"/>
    </row>
    <row r="325" spans="2:8" ht="17.100000000000001" customHeight="1" x14ac:dyDescent="0.25">
      <c r="B325" s="49"/>
      <c r="C325" s="61"/>
      <c r="D325" s="62"/>
      <c r="E325" s="63"/>
      <c r="F325" s="63"/>
      <c r="G325" s="64"/>
    </row>
    <row r="326" spans="2:8" ht="17.100000000000001" customHeight="1" x14ac:dyDescent="0.25">
      <c r="B326" s="49"/>
      <c r="C326" s="61"/>
      <c r="D326" s="62"/>
      <c r="E326" s="63"/>
      <c r="F326" s="63"/>
      <c r="G326" s="64"/>
    </row>
    <row r="327" spans="2:8" ht="17.100000000000001" customHeight="1" x14ac:dyDescent="0.25">
      <c r="B327" s="49"/>
      <c r="C327" s="61"/>
      <c r="D327" s="62"/>
      <c r="E327" s="63"/>
      <c r="F327" s="63"/>
      <c r="G327" s="64"/>
    </row>
    <row r="329" spans="2:8" ht="36" customHeight="1" x14ac:dyDescent="0.25">
      <c r="B329" s="75" t="s">
        <v>57</v>
      </c>
      <c r="C329" s="76"/>
      <c r="D329" s="76"/>
      <c r="E329" s="76"/>
      <c r="F329" s="76"/>
      <c r="G329" s="77"/>
    </row>
    <row r="330" spans="2:8" ht="29.1" customHeight="1" x14ac:dyDescent="0.25">
      <c r="B330" s="78"/>
      <c r="C330" s="79"/>
      <c r="D330" s="65" t="s">
        <v>160</v>
      </c>
      <c r="E330" s="66" t="s">
        <v>161</v>
      </c>
      <c r="F330" s="28" t="s">
        <v>162</v>
      </c>
      <c r="G330" s="67" t="s">
        <v>163</v>
      </c>
      <c r="H330" s="69"/>
    </row>
    <row r="331" spans="2:8" ht="17.100000000000001" customHeight="1" x14ac:dyDescent="0.25">
      <c r="B331" s="80" t="s">
        <v>79</v>
      </c>
      <c r="C331" s="35" t="s">
        <v>112</v>
      </c>
      <c r="D331" s="10">
        <v>5</v>
      </c>
      <c r="E331" s="16">
        <v>4</v>
      </c>
      <c r="F331" s="16">
        <v>4</v>
      </c>
      <c r="G331" s="17">
        <v>4</v>
      </c>
    </row>
    <row r="332" spans="2:8" ht="17.100000000000001" customHeight="1" x14ac:dyDescent="0.25">
      <c r="B332" s="81"/>
      <c r="C332" s="35" t="s">
        <v>113</v>
      </c>
      <c r="D332" s="18">
        <v>5</v>
      </c>
      <c r="E332" s="19">
        <v>4</v>
      </c>
      <c r="F332" s="19">
        <v>4</v>
      </c>
      <c r="G332" s="20">
        <v>8</v>
      </c>
    </row>
    <row r="333" spans="2:8" ht="17.100000000000001" customHeight="1" x14ac:dyDescent="0.25">
      <c r="B333" s="81"/>
      <c r="C333" s="35" t="s">
        <v>114</v>
      </c>
      <c r="D333" s="18">
        <v>100</v>
      </c>
      <c r="E333" s="19">
        <v>80</v>
      </c>
      <c r="F333" s="19">
        <v>80</v>
      </c>
      <c r="G333" s="20">
        <v>88</v>
      </c>
    </row>
    <row r="334" spans="2:8" ht="17.100000000000001" customHeight="1" x14ac:dyDescent="0.25">
      <c r="B334" s="81"/>
      <c r="C334" s="35" t="s">
        <v>115</v>
      </c>
      <c r="D334" s="18">
        <v>15</v>
      </c>
      <c r="E334" s="19">
        <v>12</v>
      </c>
      <c r="F334" s="19">
        <v>12</v>
      </c>
      <c r="G334" s="20">
        <v>100</v>
      </c>
    </row>
    <row r="335" spans="2:8" ht="17.100000000000001" customHeight="1" x14ac:dyDescent="0.25">
      <c r="B335" s="82"/>
      <c r="C335" s="36" t="s">
        <v>77</v>
      </c>
      <c r="D335" s="13">
        <v>125</v>
      </c>
      <c r="E335" s="21">
        <v>100</v>
      </c>
      <c r="F335" s="21">
        <v>100</v>
      </c>
      <c r="G335" s="22"/>
    </row>
    <row r="336" spans="2:8" ht="17.100000000000001" customHeight="1" x14ac:dyDescent="0.25">
      <c r="B336" s="49"/>
      <c r="C336" s="61"/>
      <c r="D336" s="62"/>
      <c r="E336" s="63"/>
      <c r="F336" s="63"/>
      <c r="G336" s="64"/>
    </row>
    <row r="337" spans="2:7" ht="17.100000000000001" customHeight="1" x14ac:dyDescent="0.25">
      <c r="B337" s="49"/>
      <c r="C337" s="61"/>
      <c r="D337" s="62"/>
      <c r="E337" s="63"/>
      <c r="F337" s="63"/>
      <c r="G337" s="64"/>
    </row>
    <row r="338" spans="2:7" ht="17.100000000000001" customHeight="1" x14ac:dyDescent="0.25">
      <c r="B338" s="49"/>
      <c r="C338" s="61"/>
      <c r="D338" s="62"/>
      <c r="E338" s="63"/>
      <c r="F338" s="63"/>
      <c r="G338" s="64"/>
    </row>
    <row r="339" spans="2:7" ht="17.100000000000001" customHeight="1" x14ac:dyDescent="0.25">
      <c r="B339" s="49"/>
      <c r="C339" s="61"/>
      <c r="D339" s="62"/>
      <c r="E339" s="63"/>
      <c r="F339" s="63"/>
      <c r="G339" s="64"/>
    </row>
    <row r="340" spans="2:7" ht="17.100000000000001" customHeight="1" x14ac:dyDescent="0.25">
      <c r="B340" s="49"/>
      <c r="C340" s="61"/>
      <c r="D340" s="62"/>
      <c r="E340" s="63"/>
      <c r="F340" s="63"/>
      <c r="G340" s="64"/>
    </row>
    <row r="341" spans="2:7" ht="17.100000000000001" customHeight="1" x14ac:dyDescent="0.25">
      <c r="B341" s="49"/>
      <c r="C341" s="61"/>
      <c r="D341" s="62"/>
      <c r="E341" s="63"/>
      <c r="F341" s="63"/>
      <c r="G341" s="64"/>
    </row>
    <row r="342" spans="2:7" ht="17.100000000000001" customHeight="1" x14ac:dyDescent="0.25">
      <c r="B342" s="49"/>
      <c r="C342" s="61"/>
      <c r="D342" s="62"/>
      <c r="E342" s="63"/>
      <c r="F342" s="63"/>
      <c r="G342" s="64"/>
    </row>
    <row r="343" spans="2:7" ht="17.100000000000001" customHeight="1" x14ac:dyDescent="0.25">
      <c r="B343" s="49"/>
      <c r="C343" s="61"/>
      <c r="D343" s="62"/>
      <c r="E343" s="63"/>
      <c r="F343" s="63"/>
      <c r="G343" s="64"/>
    </row>
    <row r="344" spans="2:7" ht="17.100000000000001" customHeight="1" x14ac:dyDescent="0.25">
      <c r="B344" s="49"/>
      <c r="C344" s="61"/>
      <c r="D344" s="62"/>
      <c r="E344" s="63"/>
      <c r="F344" s="63"/>
      <c r="G344" s="64"/>
    </row>
    <row r="345" spans="2:7" ht="17.100000000000001" customHeight="1" x14ac:dyDescent="0.25">
      <c r="B345" s="49"/>
      <c r="C345" s="61"/>
      <c r="D345" s="62"/>
      <c r="E345" s="63"/>
      <c r="F345" s="63"/>
      <c r="G345" s="64"/>
    </row>
    <row r="346" spans="2:7" ht="17.100000000000001" customHeight="1" x14ac:dyDescent="0.25">
      <c r="B346" s="49"/>
      <c r="C346" s="61"/>
      <c r="D346" s="62"/>
      <c r="E346" s="63"/>
      <c r="F346" s="63"/>
      <c r="G346" s="64"/>
    </row>
    <row r="347" spans="2:7" ht="17.100000000000001" customHeight="1" x14ac:dyDescent="0.25">
      <c r="B347" s="49"/>
      <c r="C347" s="61"/>
      <c r="D347" s="62"/>
      <c r="E347" s="63"/>
      <c r="F347" s="63"/>
      <c r="G347" s="64"/>
    </row>
    <row r="348" spans="2:7" ht="17.100000000000001" customHeight="1" x14ac:dyDescent="0.25">
      <c r="B348" s="49"/>
      <c r="C348" s="61"/>
      <c r="D348" s="62"/>
      <c r="E348" s="63"/>
      <c r="F348" s="63"/>
      <c r="G348" s="64"/>
    </row>
    <row r="349" spans="2:7" ht="17.100000000000001" customHeight="1" x14ac:dyDescent="0.25">
      <c r="B349" s="49"/>
      <c r="C349" s="61"/>
      <c r="D349" s="62"/>
      <c r="E349" s="63"/>
      <c r="F349" s="63"/>
      <c r="G349" s="64"/>
    </row>
    <row r="350" spans="2:7" ht="17.100000000000001" customHeight="1" x14ac:dyDescent="0.25">
      <c r="B350" s="49"/>
      <c r="C350" s="61"/>
      <c r="D350" s="62"/>
      <c r="E350" s="63"/>
      <c r="F350" s="63"/>
      <c r="G350" s="64"/>
    </row>
    <row r="351" spans="2:7" ht="17.100000000000001" customHeight="1" x14ac:dyDescent="0.25">
      <c r="B351" s="49"/>
      <c r="C351" s="61"/>
      <c r="D351" s="62"/>
      <c r="E351" s="63"/>
      <c r="F351" s="63"/>
      <c r="G351" s="64"/>
    </row>
    <row r="352" spans="2:7" ht="17.100000000000001" customHeight="1" x14ac:dyDescent="0.25">
      <c r="B352" s="49"/>
      <c r="C352" s="61"/>
      <c r="D352" s="62"/>
      <c r="E352" s="63"/>
      <c r="F352" s="63"/>
      <c r="G352" s="64"/>
    </row>
    <row r="353" spans="2:7" ht="17.100000000000001" customHeight="1" x14ac:dyDescent="0.25">
      <c r="B353" s="49"/>
      <c r="C353" s="61"/>
      <c r="D353" s="62"/>
      <c r="E353" s="63"/>
      <c r="F353" s="63"/>
      <c r="G353" s="64"/>
    </row>
    <row r="354" spans="2:7" ht="17.100000000000001" customHeight="1" x14ac:dyDescent="0.25">
      <c r="B354" s="49"/>
      <c r="C354" s="61"/>
      <c r="D354" s="62"/>
      <c r="E354" s="63"/>
      <c r="F354" s="63"/>
      <c r="G354" s="64"/>
    </row>
    <row r="355" spans="2:7" ht="17.100000000000001" customHeight="1" x14ac:dyDescent="0.25">
      <c r="B355" s="49"/>
      <c r="C355" s="61"/>
      <c r="D355" s="62"/>
      <c r="E355" s="63"/>
      <c r="F355" s="63"/>
      <c r="G355" s="64"/>
    </row>
    <row r="357" spans="2:7" ht="54.95" customHeight="1" x14ac:dyDescent="0.25">
      <c r="B357" s="75" t="s">
        <v>58</v>
      </c>
      <c r="C357" s="76"/>
      <c r="D357" s="76"/>
      <c r="E357" s="76"/>
      <c r="F357" s="76"/>
      <c r="G357" s="77"/>
    </row>
    <row r="358" spans="2:7" ht="29.1" customHeight="1" x14ac:dyDescent="0.25">
      <c r="B358" s="78"/>
      <c r="C358" s="79"/>
      <c r="D358" s="65" t="s">
        <v>160</v>
      </c>
      <c r="E358" s="66" t="s">
        <v>161</v>
      </c>
      <c r="F358" s="28" t="s">
        <v>162</v>
      </c>
      <c r="G358" s="67" t="s">
        <v>163</v>
      </c>
    </row>
    <row r="359" spans="2:7" ht="17.100000000000001" customHeight="1" x14ac:dyDescent="0.25">
      <c r="B359" s="80" t="s">
        <v>79</v>
      </c>
      <c r="C359" s="35" t="s">
        <v>107</v>
      </c>
      <c r="D359" s="10">
        <v>108</v>
      </c>
      <c r="E359" s="16">
        <v>86.4</v>
      </c>
      <c r="F359" s="16">
        <v>86.4</v>
      </c>
      <c r="G359" s="17">
        <v>86.4</v>
      </c>
    </row>
    <row r="360" spans="2:7" ht="17.100000000000001" customHeight="1" x14ac:dyDescent="0.25">
      <c r="B360" s="81"/>
      <c r="C360" s="35" t="s">
        <v>108</v>
      </c>
      <c r="D360" s="18">
        <v>17</v>
      </c>
      <c r="E360" s="19">
        <v>13.600000000000001</v>
      </c>
      <c r="F360" s="19">
        <v>13.600000000000001</v>
      </c>
      <c r="G360" s="20">
        <v>100</v>
      </c>
    </row>
    <row r="361" spans="2:7" ht="17.100000000000001" customHeight="1" x14ac:dyDescent="0.25">
      <c r="B361" s="82"/>
      <c r="C361" s="36" t="s">
        <v>77</v>
      </c>
      <c r="D361" s="13">
        <v>125</v>
      </c>
      <c r="E361" s="21">
        <v>100</v>
      </c>
      <c r="F361" s="21">
        <v>100</v>
      </c>
      <c r="G361" s="22"/>
    </row>
    <row r="362" spans="2:7" ht="17.100000000000001" customHeight="1" x14ac:dyDescent="0.25">
      <c r="B362" s="49"/>
      <c r="C362" s="61"/>
      <c r="D362" s="62"/>
      <c r="E362" s="63"/>
      <c r="F362" s="63"/>
      <c r="G362" s="64"/>
    </row>
    <row r="363" spans="2:7" ht="17.100000000000001" customHeight="1" x14ac:dyDescent="0.25">
      <c r="B363" s="49"/>
      <c r="C363" s="61"/>
      <c r="D363" s="62"/>
      <c r="E363" s="63"/>
      <c r="F363" s="63"/>
      <c r="G363" s="64"/>
    </row>
    <row r="364" spans="2:7" ht="17.100000000000001" customHeight="1" x14ac:dyDescent="0.25">
      <c r="B364" s="49"/>
      <c r="C364" s="61"/>
      <c r="D364" s="62"/>
      <c r="E364" s="63"/>
      <c r="F364" s="63"/>
      <c r="G364" s="64"/>
    </row>
    <row r="365" spans="2:7" ht="17.100000000000001" customHeight="1" x14ac:dyDescent="0.25">
      <c r="B365" s="49"/>
      <c r="C365" s="61"/>
      <c r="D365" s="62"/>
      <c r="E365" s="63"/>
      <c r="F365" s="63"/>
      <c r="G365" s="64"/>
    </row>
    <row r="366" spans="2:7" ht="17.100000000000001" customHeight="1" x14ac:dyDescent="0.25">
      <c r="B366" s="49"/>
      <c r="C366" s="61"/>
      <c r="D366" s="62"/>
      <c r="E366" s="63"/>
      <c r="F366" s="63"/>
      <c r="G366" s="64"/>
    </row>
    <row r="367" spans="2:7" ht="17.100000000000001" customHeight="1" x14ac:dyDescent="0.25">
      <c r="B367" s="49"/>
      <c r="C367" s="61"/>
      <c r="D367" s="62"/>
      <c r="E367" s="63"/>
      <c r="F367" s="63"/>
      <c r="G367" s="64"/>
    </row>
    <row r="368" spans="2:7" ht="17.100000000000001" customHeight="1" x14ac:dyDescent="0.25">
      <c r="B368" s="49"/>
      <c r="C368" s="61"/>
      <c r="D368" s="62"/>
      <c r="E368" s="63"/>
      <c r="F368" s="63"/>
      <c r="G368" s="64"/>
    </row>
    <row r="369" spans="2:7" ht="17.100000000000001" customHeight="1" x14ac:dyDescent="0.25">
      <c r="B369" s="49"/>
      <c r="C369" s="61"/>
      <c r="D369" s="62"/>
      <c r="E369" s="63"/>
      <c r="F369" s="63"/>
      <c r="G369" s="64"/>
    </row>
    <row r="370" spans="2:7" ht="17.100000000000001" customHeight="1" x14ac:dyDescent="0.25">
      <c r="B370" s="49"/>
      <c r="C370" s="61"/>
      <c r="D370" s="62"/>
      <c r="E370" s="63"/>
      <c r="F370" s="63"/>
      <c r="G370" s="64"/>
    </row>
    <row r="371" spans="2:7" ht="17.100000000000001" customHeight="1" x14ac:dyDescent="0.25">
      <c r="B371" s="49"/>
      <c r="C371" s="61"/>
      <c r="D371" s="62"/>
      <c r="E371" s="63"/>
      <c r="F371" s="63"/>
      <c r="G371" s="64"/>
    </row>
    <row r="372" spans="2:7" ht="17.100000000000001" customHeight="1" x14ac:dyDescent="0.25">
      <c r="B372" s="49"/>
      <c r="C372" s="61"/>
      <c r="D372" s="62"/>
      <c r="E372" s="63"/>
      <c r="F372" s="63"/>
      <c r="G372" s="64"/>
    </row>
    <row r="373" spans="2:7" ht="17.100000000000001" customHeight="1" x14ac:dyDescent="0.25">
      <c r="B373" s="49"/>
      <c r="C373" s="61"/>
      <c r="D373" s="62"/>
      <c r="E373" s="63"/>
      <c r="F373" s="63"/>
      <c r="G373" s="64"/>
    </row>
    <row r="374" spans="2:7" ht="17.100000000000001" customHeight="1" x14ac:dyDescent="0.25">
      <c r="B374" s="49"/>
      <c r="C374" s="61"/>
      <c r="D374" s="62"/>
      <c r="E374" s="63"/>
      <c r="F374" s="63"/>
      <c r="G374" s="64"/>
    </row>
    <row r="375" spans="2:7" ht="17.100000000000001" customHeight="1" x14ac:dyDescent="0.25">
      <c r="B375" s="49"/>
      <c r="C375" s="61"/>
      <c r="D375" s="62"/>
      <c r="E375" s="63"/>
      <c r="F375" s="63"/>
      <c r="G375" s="64"/>
    </row>
    <row r="376" spans="2:7" ht="17.100000000000001" customHeight="1" x14ac:dyDescent="0.25">
      <c r="B376" s="49"/>
      <c r="C376" s="61"/>
      <c r="D376" s="62"/>
      <c r="E376" s="63"/>
      <c r="F376" s="63"/>
      <c r="G376" s="64"/>
    </row>
    <row r="377" spans="2:7" ht="17.100000000000001" customHeight="1" x14ac:dyDescent="0.25">
      <c r="B377" s="49"/>
      <c r="C377" s="61"/>
      <c r="D377" s="62"/>
      <c r="E377" s="63"/>
      <c r="F377" s="63"/>
      <c r="G377" s="64"/>
    </row>
    <row r="378" spans="2:7" ht="17.100000000000001" customHeight="1" x14ac:dyDescent="0.25">
      <c r="B378" s="49"/>
      <c r="C378" s="61"/>
      <c r="D378" s="62"/>
      <c r="E378" s="63"/>
      <c r="F378" s="63"/>
      <c r="G378" s="64"/>
    </row>
    <row r="379" spans="2:7" ht="17.100000000000001" customHeight="1" x14ac:dyDescent="0.25">
      <c r="B379" s="49"/>
      <c r="C379" s="61"/>
      <c r="D379" s="62"/>
      <c r="E379" s="63"/>
      <c r="F379" s="63"/>
      <c r="G379" s="64"/>
    </row>
    <row r="380" spans="2:7" ht="17.100000000000001" customHeight="1" x14ac:dyDescent="0.25">
      <c r="B380" s="49"/>
      <c r="C380" s="61"/>
      <c r="D380" s="62"/>
      <c r="E380" s="63"/>
      <c r="F380" s="63"/>
      <c r="G380" s="64"/>
    </row>
    <row r="381" spans="2:7" ht="17.100000000000001" customHeight="1" x14ac:dyDescent="0.25">
      <c r="B381" s="49"/>
      <c r="C381" s="61"/>
      <c r="D381" s="62"/>
      <c r="E381" s="63"/>
      <c r="F381" s="63"/>
      <c r="G381" s="64"/>
    </row>
    <row r="383" spans="2:7" ht="36" customHeight="1" x14ac:dyDescent="0.25">
      <c r="B383" s="75" t="s">
        <v>59</v>
      </c>
      <c r="C383" s="76"/>
      <c r="D383" s="76"/>
      <c r="E383" s="76"/>
      <c r="F383" s="76"/>
      <c r="G383" s="77"/>
    </row>
    <row r="384" spans="2:7" ht="29.1" customHeight="1" x14ac:dyDescent="0.25">
      <c r="B384" s="78"/>
      <c r="C384" s="79"/>
      <c r="D384" s="65" t="s">
        <v>160</v>
      </c>
      <c r="E384" s="66" t="s">
        <v>161</v>
      </c>
      <c r="F384" s="28" t="s">
        <v>162</v>
      </c>
      <c r="G384" s="67" t="s">
        <v>163</v>
      </c>
    </row>
    <row r="385" spans="2:7" ht="30" customHeight="1" x14ac:dyDescent="0.25">
      <c r="B385" s="80" t="s">
        <v>79</v>
      </c>
      <c r="C385" s="35" t="s">
        <v>116</v>
      </c>
      <c r="D385" s="10">
        <v>85</v>
      </c>
      <c r="E385" s="16">
        <v>68</v>
      </c>
      <c r="F385" s="16">
        <v>68</v>
      </c>
      <c r="G385" s="17">
        <v>68</v>
      </c>
    </row>
    <row r="386" spans="2:7" ht="30" customHeight="1" x14ac:dyDescent="0.25">
      <c r="B386" s="81"/>
      <c r="C386" s="35" t="s">
        <v>117</v>
      </c>
      <c r="D386" s="18">
        <v>40</v>
      </c>
      <c r="E386" s="19">
        <v>32</v>
      </c>
      <c r="F386" s="19">
        <v>32</v>
      </c>
      <c r="G386" s="20">
        <v>100</v>
      </c>
    </row>
    <row r="387" spans="2:7" ht="17.100000000000001" customHeight="1" x14ac:dyDescent="0.25">
      <c r="B387" s="82"/>
      <c r="C387" s="36" t="s">
        <v>77</v>
      </c>
      <c r="D387" s="13">
        <v>125</v>
      </c>
      <c r="E387" s="21">
        <v>100</v>
      </c>
      <c r="F387" s="21">
        <v>100</v>
      </c>
      <c r="G387" s="22"/>
    </row>
    <row r="388" spans="2:7" ht="17.100000000000001" customHeight="1" x14ac:dyDescent="0.25">
      <c r="B388" s="49"/>
      <c r="C388" s="61"/>
      <c r="D388" s="62"/>
      <c r="E388" s="63"/>
      <c r="F388" s="63"/>
      <c r="G388" s="64"/>
    </row>
    <row r="389" spans="2:7" ht="17.100000000000001" customHeight="1" x14ac:dyDescent="0.25">
      <c r="B389" s="49"/>
      <c r="C389" s="61"/>
      <c r="D389" s="62"/>
      <c r="E389" s="63"/>
      <c r="F389" s="63"/>
      <c r="G389" s="64"/>
    </row>
    <row r="390" spans="2:7" ht="17.100000000000001" customHeight="1" x14ac:dyDescent="0.25">
      <c r="B390" s="49"/>
      <c r="C390" s="61"/>
      <c r="D390" s="62"/>
      <c r="E390" s="63"/>
      <c r="F390" s="63"/>
      <c r="G390" s="64"/>
    </row>
    <row r="391" spans="2:7" ht="17.100000000000001" customHeight="1" x14ac:dyDescent="0.25">
      <c r="B391" s="49"/>
      <c r="C391" s="61"/>
      <c r="D391" s="62"/>
      <c r="E391" s="63"/>
      <c r="F391" s="63"/>
      <c r="G391" s="64"/>
    </row>
    <row r="392" spans="2:7" ht="17.100000000000001" customHeight="1" x14ac:dyDescent="0.25">
      <c r="B392" s="49"/>
      <c r="C392" s="61"/>
      <c r="D392" s="62"/>
      <c r="E392" s="63"/>
      <c r="F392" s="63"/>
      <c r="G392" s="64"/>
    </row>
    <row r="393" spans="2:7" ht="17.100000000000001" customHeight="1" x14ac:dyDescent="0.25">
      <c r="B393" s="49"/>
      <c r="C393" s="61"/>
      <c r="D393" s="62"/>
      <c r="E393" s="63"/>
      <c r="F393" s="63"/>
      <c r="G393" s="64"/>
    </row>
    <row r="394" spans="2:7" ht="17.100000000000001" customHeight="1" x14ac:dyDescent="0.25">
      <c r="B394" s="49"/>
      <c r="C394" s="61"/>
      <c r="D394" s="62"/>
      <c r="E394" s="63"/>
      <c r="F394" s="63"/>
      <c r="G394" s="64"/>
    </row>
    <row r="395" spans="2:7" ht="17.100000000000001" customHeight="1" x14ac:dyDescent="0.25">
      <c r="B395" s="49"/>
      <c r="C395" s="61"/>
      <c r="D395" s="62"/>
      <c r="E395" s="63"/>
      <c r="F395" s="63"/>
      <c r="G395" s="64"/>
    </row>
    <row r="396" spans="2:7" ht="17.100000000000001" customHeight="1" x14ac:dyDescent="0.25">
      <c r="B396" s="49"/>
      <c r="C396" s="61"/>
      <c r="D396" s="62"/>
      <c r="E396" s="63"/>
      <c r="F396" s="63"/>
      <c r="G396" s="64"/>
    </row>
    <row r="397" spans="2:7" ht="17.100000000000001" customHeight="1" x14ac:dyDescent="0.25">
      <c r="B397" s="49"/>
      <c r="C397" s="61"/>
      <c r="D397" s="62"/>
      <c r="E397" s="63"/>
      <c r="F397" s="63"/>
      <c r="G397" s="64"/>
    </row>
    <row r="398" spans="2:7" ht="17.100000000000001" customHeight="1" x14ac:dyDescent="0.25">
      <c r="B398" s="49"/>
      <c r="C398" s="61"/>
      <c r="D398" s="62"/>
      <c r="E398" s="63"/>
      <c r="F398" s="63"/>
      <c r="G398" s="64"/>
    </row>
    <row r="399" spans="2:7" ht="17.100000000000001" customHeight="1" x14ac:dyDescent="0.25">
      <c r="B399" s="49"/>
      <c r="C399" s="61"/>
      <c r="D399" s="62"/>
      <c r="E399" s="63"/>
      <c r="F399" s="63"/>
      <c r="G399" s="64"/>
    </row>
    <row r="400" spans="2:7" ht="17.100000000000001" customHeight="1" x14ac:dyDescent="0.25">
      <c r="B400" s="49"/>
      <c r="C400" s="61"/>
      <c r="D400" s="62"/>
      <c r="E400" s="63"/>
      <c r="F400" s="63"/>
      <c r="G400" s="64"/>
    </row>
    <row r="401" spans="2:7" ht="17.100000000000001" customHeight="1" x14ac:dyDescent="0.25">
      <c r="B401" s="49"/>
      <c r="C401" s="61"/>
      <c r="D401" s="62"/>
      <c r="E401" s="63"/>
      <c r="F401" s="63"/>
      <c r="G401" s="64"/>
    </row>
    <row r="402" spans="2:7" ht="17.100000000000001" customHeight="1" x14ac:dyDescent="0.25">
      <c r="B402" s="49"/>
      <c r="C402" s="61"/>
      <c r="D402" s="62"/>
      <c r="E402" s="63"/>
      <c r="F402" s="63"/>
      <c r="G402" s="64"/>
    </row>
    <row r="403" spans="2:7" ht="17.100000000000001" customHeight="1" x14ac:dyDescent="0.25">
      <c r="B403" s="49"/>
      <c r="C403" s="61"/>
      <c r="D403" s="62"/>
      <c r="E403" s="63"/>
      <c r="F403" s="63"/>
      <c r="G403" s="64"/>
    </row>
    <row r="404" spans="2:7" ht="17.100000000000001" customHeight="1" x14ac:dyDescent="0.25">
      <c r="B404" s="49"/>
      <c r="C404" s="61"/>
      <c r="D404" s="62"/>
      <c r="E404" s="63"/>
      <c r="F404" s="63"/>
      <c r="G404" s="64"/>
    </row>
    <row r="405" spans="2:7" ht="17.100000000000001" customHeight="1" x14ac:dyDescent="0.25">
      <c r="B405" s="49"/>
      <c r="C405" s="61"/>
      <c r="D405" s="62"/>
      <c r="E405" s="63"/>
      <c r="F405" s="63"/>
      <c r="G405" s="64"/>
    </row>
    <row r="406" spans="2:7" ht="17.100000000000001" customHeight="1" x14ac:dyDescent="0.25">
      <c r="B406" s="49"/>
      <c r="C406" s="61"/>
      <c r="D406" s="62"/>
      <c r="E406" s="63"/>
      <c r="F406" s="63"/>
      <c r="G406" s="64"/>
    </row>
    <row r="407" spans="2:7" ht="17.100000000000001" customHeight="1" x14ac:dyDescent="0.25">
      <c r="B407" s="49"/>
      <c r="C407" s="61"/>
      <c r="D407" s="62"/>
      <c r="E407" s="63"/>
      <c r="F407" s="63"/>
      <c r="G407" s="64"/>
    </row>
    <row r="409" spans="2:7" ht="36" customHeight="1" x14ac:dyDescent="0.25">
      <c r="B409" s="75" t="s">
        <v>60</v>
      </c>
      <c r="C409" s="76"/>
      <c r="D409" s="76"/>
      <c r="E409" s="76"/>
      <c r="F409" s="76"/>
      <c r="G409" s="77"/>
    </row>
    <row r="410" spans="2:7" ht="29.1" customHeight="1" x14ac:dyDescent="0.25">
      <c r="B410" s="78"/>
      <c r="C410" s="79"/>
      <c r="D410" s="65" t="s">
        <v>160</v>
      </c>
      <c r="E410" s="66" t="s">
        <v>161</v>
      </c>
      <c r="F410" s="28" t="s">
        <v>162</v>
      </c>
      <c r="G410" s="67" t="s">
        <v>163</v>
      </c>
    </row>
    <row r="411" spans="2:7" ht="30" customHeight="1" x14ac:dyDescent="0.25">
      <c r="B411" s="80" t="s">
        <v>79</v>
      </c>
      <c r="C411" s="35" t="s">
        <v>118</v>
      </c>
      <c r="D411" s="10">
        <v>18</v>
      </c>
      <c r="E411" s="16">
        <v>14.399999999999999</v>
      </c>
      <c r="F411" s="16">
        <v>14.399999999999999</v>
      </c>
      <c r="G411" s="17">
        <v>14.399999999999999</v>
      </c>
    </row>
    <row r="412" spans="2:7" ht="59.1" customHeight="1" x14ac:dyDescent="0.25">
      <c r="B412" s="81"/>
      <c r="C412" s="38" t="s">
        <v>120</v>
      </c>
      <c r="D412" s="18">
        <v>35</v>
      </c>
      <c r="E412" s="19">
        <v>28.000000000000004</v>
      </c>
      <c r="F412" s="19">
        <v>28.000000000000004</v>
      </c>
      <c r="G412" s="20">
        <v>42.4</v>
      </c>
    </row>
    <row r="413" spans="2:7" ht="30" customHeight="1" x14ac:dyDescent="0.25">
      <c r="B413" s="81"/>
      <c r="C413" s="35" t="s">
        <v>119</v>
      </c>
      <c r="D413" s="18">
        <v>72</v>
      </c>
      <c r="E413" s="19">
        <v>57.599999999999994</v>
      </c>
      <c r="F413" s="19">
        <v>57.599999999999994</v>
      </c>
      <c r="G413" s="20">
        <v>100</v>
      </c>
    </row>
    <row r="414" spans="2:7" ht="17.100000000000001" customHeight="1" x14ac:dyDescent="0.25">
      <c r="B414" s="82"/>
      <c r="C414" s="36" t="s">
        <v>77</v>
      </c>
      <c r="D414" s="13">
        <v>125</v>
      </c>
      <c r="E414" s="21">
        <v>100</v>
      </c>
      <c r="F414" s="21">
        <v>100</v>
      </c>
      <c r="G414" s="22"/>
    </row>
    <row r="415" spans="2:7" ht="17.100000000000001" customHeight="1" x14ac:dyDescent="0.25">
      <c r="B415" s="49"/>
      <c r="C415" s="61"/>
      <c r="D415" s="62"/>
      <c r="E415" s="63"/>
      <c r="F415" s="63"/>
      <c r="G415" s="64"/>
    </row>
    <row r="416" spans="2:7" ht="17.100000000000001" customHeight="1" x14ac:dyDescent="0.25">
      <c r="B416" s="49"/>
      <c r="C416" s="61"/>
      <c r="D416" s="62"/>
      <c r="E416" s="63"/>
      <c r="F416" s="63"/>
      <c r="G416" s="64"/>
    </row>
    <row r="417" spans="2:7" ht="17.100000000000001" customHeight="1" x14ac:dyDescent="0.25">
      <c r="B417" s="49"/>
      <c r="C417" s="61"/>
      <c r="D417" s="62"/>
      <c r="E417" s="63"/>
      <c r="F417" s="63"/>
      <c r="G417" s="64"/>
    </row>
    <row r="418" spans="2:7" ht="17.100000000000001" customHeight="1" x14ac:dyDescent="0.25">
      <c r="B418" s="49"/>
      <c r="C418" s="61"/>
      <c r="D418" s="62"/>
      <c r="E418" s="63"/>
      <c r="F418" s="63"/>
      <c r="G418" s="64"/>
    </row>
    <row r="419" spans="2:7" ht="17.100000000000001" customHeight="1" x14ac:dyDescent="0.25">
      <c r="B419" s="49"/>
      <c r="C419" s="61"/>
      <c r="D419" s="62"/>
      <c r="E419" s="63"/>
      <c r="F419" s="63"/>
      <c r="G419" s="64"/>
    </row>
    <row r="420" spans="2:7" ht="17.100000000000001" customHeight="1" x14ac:dyDescent="0.25">
      <c r="B420" s="49"/>
      <c r="C420" s="61"/>
      <c r="D420" s="62"/>
      <c r="E420" s="63"/>
      <c r="F420" s="63"/>
      <c r="G420" s="64"/>
    </row>
    <row r="421" spans="2:7" ht="17.100000000000001" customHeight="1" x14ac:dyDescent="0.25">
      <c r="B421" s="49"/>
      <c r="C421" s="61"/>
      <c r="D421" s="62"/>
      <c r="E421" s="63"/>
      <c r="F421" s="63"/>
      <c r="G421" s="64"/>
    </row>
    <row r="422" spans="2:7" ht="17.100000000000001" customHeight="1" x14ac:dyDescent="0.25">
      <c r="B422" s="49"/>
      <c r="C422" s="61"/>
      <c r="D422" s="62"/>
      <c r="E422" s="63"/>
      <c r="F422" s="63"/>
      <c r="G422" s="64"/>
    </row>
    <row r="423" spans="2:7" ht="17.100000000000001" customHeight="1" x14ac:dyDescent="0.25">
      <c r="B423" s="49"/>
      <c r="C423" s="61"/>
      <c r="D423" s="62"/>
      <c r="E423" s="63"/>
      <c r="F423" s="63"/>
      <c r="G423" s="64"/>
    </row>
    <row r="424" spans="2:7" ht="17.100000000000001" customHeight="1" x14ac:dyDescent="0.25">
      <c r="B424" s="49"/>
      <c r="C424" s="61"/>
      <c r="D424" s="62"/>
      <c r="E424" s="63"/>
      <c r="F424" s="63"/>
      <c r="G424" s="64"/>
    </row>
    <row r="425" spans="2:7" ht="17.100000000000001" customHeight="1" x14ac:dyDescent="0.25">
      <c r="B425" s="49"/>
      <c r="C425" s="61"/>
      <c r="D425" s="62"/>
      <c r="E425" s="63"/>
      <c r="F425" s="63"/>
      <c r="G425" s="64"/>
    </row>
    <row r="426" spans="2:7" ht="17.100000000000001" customHeight="1" x14ac:dyDescent="0.25">
      <c r="B426" s="49"/>
      <c r="C426" s="61"/>
      <c r="D426" s="62"/>
      <c r="E426" s="63"/>
      <c r="F426" s="63"/>
      <c r="G426" s="64"/>
    </row>
    <row r="427" spans="2:7" ht="17.100000000000001" customHeight="1" x14ac:dyDescent="0.25">
      <c r="B427" s="49"/>
      <c r="C427" s="61"/>
      <c r="D427" s="62"/>
      <c r="E427" s="63"/>
      <c r="F427" s="63"/>
      <c r="G427" s="64"/>
    </row>
    <row r="428" spans="2:7" ht="17.100000000000001" customHeight="1" x14ac:dyDescent="0.25">
      <c r="B428" s="49"/>
      <c r="C428" s="61"/>
      <c r="D428" s="62"/>
      <c r="E428" s="63"/>
      <c r="F428" s="63"/>
      <c r="G428" s="64"/>
    </row>
    <row r="429" spans="2:7" ht="17.100000000000001" customHeight="1" x14ac:dyDescent="0.25">
      <c r="B429" s="49"/>
      <c r="C429" s="61"/>
      <c r="D429" s="62"/>
      <c r="E429" s="63"/>
      <c r="F429" s="63"/>
      <c r="G429" s="64"/>
    </row>
    <row r="430" spans="2:7" ht="17.100000000000001" customHeight="1" x14ac:dyDescent="0.25">
      <c r="B430" s="49"/>
      <c r="C430" s="61"/>
      <c r="D430" s="62"/>
      <c r="E430" s="63"/>
      <c r="F430" s="63"/>
      <c r="G430" s="64"/>
    </row>
    <row r="431" spans="2:7" ht="17.100000000000001" customHeight="1" x14ac:dyDescent="0.25">
      <c r="B431" s="49"/>
      <c r="C431" s="61"/>
      <c r="D431" s="62"/>
      <c r="E431" s="63"/>
      <c r="F431" s="63"/>
      <c r="G431" s="64"/>
    </row>
    <row r="432" spans="2:7" ht="17.100000000000001" customHeight="1" x14ac:dyDescent="0.25">
      <c r="B432" s="49"/>
      <c r="C432" s="61"/>
      <c r="D432" s="62"/>
      <c r="E432" s="63"/>
      <c r="F432" s="63"/>
      <c r="G432" s="64"/>
    </row>
    <row r="433" spans="2:7" ht="17.100000000000001" customHeight="1" x14ac:dyDescent="0.25">
      <c r="B433" s="49"/>
      <c r="C433" s="61"/>
      <c r="D433" s="62"/>
      <c r="E433" s="63"/>
      <c r="F433" s="63"/>
      <c r="G433" s="64"/>
    </row>
    <row r="434" spans="2:7" ht="17.100000000000001" customHeight="1" x14ac:dyDescent="0.25">
      <c r="B434" s="49"/>
      <c r="C434" s="61"/>
      <c r="D434" s="62"/>
      <c r="E434" s="63"/>
      <c r="F434" s="63"/>
      <c r="G434" s="64"/>
    </row>
    <row r="436" spans="2:7" ht="54.95" customHeight="1" x14ac:dyDescent="0.25">
      <c r="B436" s="75" t="s">
        <v>61</v>
      </c>
      <c r="C436" s="76"/>
      <c r="D436" s="76"/>
      <c r="E436" s="76"/>
      <c r="F436" s="76"/>
      <c r="G436" s="77"/>
    </row>
    <row r="437" spans="2:7" ht="29.1" customHeight="1" x14ac:dyDescent="0.25">
      <c r="B437" s="78"/>
      <c r="C437" s="79"/>
      <c r="D437" s="65" t="s">
        <v>160</v>
      </c>
      <c r="E437" s="66" t="s">
        <v>161</v>
      </c>
      <c r="F437" s="28" t="s">
        <v>162</v>
      </c>
      <c r="G437" s="67" t="s">
        <v>163</v>
      </c>
    </row>
    <row r="438" spans="2:7" ht="30" customHeight="1" x14ac:dyDescent="0.25">
      <c r="B438" s="80" t="s">
        <v>79</v>
      </c>
      <c r="C438" s="35" t="s">
        <v>118</v>
      </c>
      <c r="D438" s="10">
        <v>37</v>
      </c>
      <c r="E438" s="16">
        <v>29.599999999999998</v>
      </c>
      <c r="F438" s="16">
        <v>29.599999999999998</v>
      </c>
      <c r="G438" s="17">
        <v>29.599999999999998</v>
      </c>
    </row>
    <row r="439" spans="2:7" ht="30" customHeight="1" x14ac:dyDescent="0.25">
      <c r="B439" s="81"/>
      <c r="C439" s="35" t="s">
        <v>119</v>
      </c>
      <c r="D439" s="18">
        <v>88</v>
      </c>
      <c r="E439" s="19">
        <v>70.399999999999991</v>
      </c>
      <c r="F439" s="19">
        <v>70.399999999999991</v>
      </c>
      <c r="G439" s="20">
        <v>100</v>
      </c>
    </row>
    <row r="440" spans="2:7" ht="17.100000000000001" customHeight="1" x14ac:dyDescent="0.25">
      <c r="B440" s="82"/>
      <c r="C440" s="36" t="s">
        <v>77</v>
      </c>
      <c r="D440" s="13">
        <v>125</v>
      </c>
      <c r="E440" s="21">
        <v>100</v>
      </c>
      <c r="F440" s="21">
        <v>100</v>
      </c>
      <c r="G440" s="22"/>
    </row>
    <row r="441" spans="2:7" ht="17.100000000000001" customHeight="1" x14ac:dyDescent="0.25">
      <c r="B441" s="49"/>
      <c r="C441" s="61"/>
      <c r="D441" s="62"/>
      <c r="E441" s="63"/>
      <c r="F441" s="63"/>
      <c r="G441" s="64"/>
    </row>
    <row r="442" spans="2:7" ht="17.100000000000001" customHeight="1" x14ac:dyDescent="0.25">
      <c r="B442" s="49"/>
      <c r="C442" s="61"/>
      <c r="D442" s="62"/>
      <c r="E442" s="63"/>
      <c r="F442" s="63"/>
      <c r="G442" s="64"/>
    </row>
    <row r="443" spans="2:7" ht="17.100000000000001" customHeight="1" x14ac:dyDescent="0.25">
      <c r="B443" s="49"/>
      <c r="C443" s="61"/>
      <c r="D443" s="62"/>
      <c r="E443" s="63"/>
      <c r="F443" s="63"/>
      <c r="G443" s="64"/>
    </row>
    <row r="444" spans="2:7" ht="17.100000000000001" customHeight="1" x14ac:dyDescent="0.25">
      <c r="B444" s="49"/>
      <c r="C444" s="61"/>
      <c r="D444" s="62"/>
      <c r="E444" s="63"/>
      <c r="F444" s="63"/>
      <c r="G444" s="64"/>
    </row>
    <row r="445" spans="2:7" ht="17.100000000000001" customHeight="1" x14ac:dyDescent="0.25">
      <c r="B445" s="49"/>
      <c r="C445" s="61"/>
      <c r="D445" s="62"/>
      <c r="E445" s="63"/>
      <c r="F445" s="63"/>
      <c r="G445" s="64"/>
    </row>
    <row r="446" spans="2:7" ht="17.100000000000001" customHeight="1" x14ac:dyDescent="0.25">
      <c r="B446" s="49"/>
      <c r="C446" s="61"/>
      <c r="D446" s="62"/>
      <c r="E446" s="63"/>
      <c r="F446" s="63"/>
      <c r="G446" s="64"/>
    </row>
    <row r="447" spans="2:7" ht="17.100000000000001" customHeight="1" x14ac:dyDescent="0.25">
      <c r="B447" s="49"/>
      <c r="C447" s="61"/>
      <c r="D447" s="62"/>
      <c r="E447" s="63"/>
      <c r="F447" s="63"/>
      <c r="G447" s="64"/>
    </row>
    <row r="448" spans="2:7" ht="17.100000000000001" customHeight="1" x14ac:dyDescent="0.25">
      <c r="B448" s="49"/>
      <c r="C448" s="61"/>
      <c r="D448" s="62"/>
      <c r="E448" s="63"/>
      <c r="F448" s="63"/>
      <c r="G448" s="64"/>
    </row>
    <row r="449" spans="2:7" ht="17.100000000000001" customHeight="1" x14ac:dyDescent="0.25">
      <c r="B449" s="49"/>
      <c r="C449" s="61"/>
      <c r="D449" s="62"/>
      <c r="E449" s="63"/>
      <c r="F449" s="63"/>
      <c r="G449" s="64"/>
    </row>
    <row r="450" spans="2:7" ht="17.100000000000001" customHeight="1" x14ac:dyDescent="0.25">
      <c r="B450" s="49"/>
      <c r="C450" s="61"/>
      <c r="D450" s="62"/>
      <c r="E450" s="63"/>
      <c r="F450" s="63"/>
      <c r="G450" s="64"/>
    </row>
    <row r="451" spans="2:7" ht="17.100000000000001" customHeight="1" x14ac:dyDescent="0.25">
      <c r="B451" s="49"/>
      <c r="C451" s="61"/>
      <c r="D451" s="62"/>
      <c r="E451" s="63"/>
      <c r="F451" s="63"/>
      <c r="G451" s="64"/>
    </row>
    <row r="452" spans="2:7" ht="17.100000000000001" customHeight="1" x14ac:dyDescent="0.25">
      <c r="B452" s="49"/>
      <c r="C452" s="61"/>
      <c r="D452" s="62"/>
      <c r="E452" s="63"/>
      <c r="F452" s="63"/>
      <c r="G452" s="64"/>
    </row>
    <row r="453" spans="2:7" ht="17.100000000000001" customHeight="1" x14ac:dyDescent="0.25">
      <c r="B453" s="49"/>
      <c r="C453" s="61"/>
      <c r="D453" s="62"/>
      <c r="E453" s="63"/>
      <c r="F453" s="63"/>
      <c r="G453" s="64"/>
    </row>
    <row r="454" spans="2:7" ht="17.100000000000001" customHeight="1" x14ac:dyDescent="0.25">
      <c r="B454" s="49"/>
      <c r="C454" s="61"/>
      <c r="D454" s="62"/>
      <c r="E454" s="63"/>
      <c r="F454" s="63"/>
      <c r="G454" s="64"/>
    </row>
    <row r="455" spans="2:7" ht="17.100000000000001" customHeight="1" x14ac:dyDescent="0.25">
      <c r="B455" s="49"/>
      <c r="C455" s="61"/>
      <c r="D455" s="62"/>
      <c r="E455" s="63"/>
      <c r="F455" s="63"/>
      <c r="G455" s="64"/>
    </row>
    <row r="456" spans="2:7" ht="17.100000000000001" customHeight="1" x14ac:dyDescent="0.25">
      <c r="B456" s="49"/>
      <c r="C456" s="61"/>
      <c r="D456" s="62"/>
      <c r="E456" s="63"/>
      <c r="F456" s="63"/>
      <c r="G456" s="64"/>
    </row>
    <row r="457" spans="2:7" ht="17.100000000000001" customHeight="1" x14ac:dyDescent="0.25">
      <c r="B457" s="49"/>
      <c r="C457" s="61"/>
      <c r="D457" s="62"/>
      <c r="E457" s="63"/>
      <c r="F457" s="63"/>
      <c r="G457" s="64"/>
    </row>
    <row r="458" spans="2:7" ht="17.100000000000001" customHeight="1" x14ac:dyDescent="0.25">
      <c r="B458" s="49"/>
      <c r="C458" s="61"/>
      <c r="D458" s="62"/>
      <c r="E458" s="63"/>
      <c r="F458" s="63"/>
      <c r="G458" s="64"/>
    </row>
    <row r="459" spans="2:7" ht="17.100000000000001" customHeight="1" x14ac:dyDescent="0.25">
      <c r="B459" s="49"/>
      <c r="C459" s="61"/>
      <c r="D459" s="62"/>
      <c r="E459" s="63"/>
      <c r="F459" s="63"/>
      <c r="G459" s="64"/>
    </row>
    <row r="460" spans="2:7" ht="17.100000000000001" customHeight="1" x14ac:dyDescent="0.25">
      <c r="B460" s="49"/>
      <c r="C460" s="61"/>
      <c r="D460" s="62"/>
      <c r="E460" s="63"/>
      <c r="F460" s="63"/>
      <c r="G460" s="64"/>
    </row>
    <row r="462" spans="2:7" ht="36" customHeight="1" x14ac:dyDescent="0.25">
      <c r="B462" s="75" t="s">
        <v>62</v>
      </c>
      <c r="C462" s="76"/>
      <c r="D462" s="76"/>
      <c r="E462" s="76"/>
      <c r="F462" s="76"/>
      <c r="G462" s="77"/>
    </row>
    <row r="463" spans="2:7" ht="29.1" customHeight="1" x14ac:dyDescent="0.25">
      <c r="B463" s="78"/>
      <c r="C463" s="79"/>
      <c r="D463" s="65" t="s">
        <v>160</v>
      </c>
      <c r="E463" s="66" t="s">
        <v>161</v>
      </c>
      <c r="F463" s="28" t="s">
        <v>162</v>
      </c>
      <c r="G463" s="67" t="s">
        <v>163</v>
      </c>
    </row>
    <row r="464" spans="2:7" ht="45.95" customHeight="1" x14ac:dyDescent="0.25">
      <c r="B464" s="80" t="s">
        <v>79</v>
      </c>
      <c r="C464" s="35" t="s">
        <v>122</v>
      </c>
      <c r="D464" s="10">
        <v>26</v>
      </c>
      <c r="E464" s="16">
        <v>20.8</v>
      </c>
      <c r="F464" s="16">
        <v>20.8</v>
      </c>
      <c r="G464" s="17">
        <v>20.8</v>
      </c>
    </row>
    <row r="465" spans="2:7" ht="17.100000000000001" customHeight="1" x14ac:dyDescent="0.25">
      <c r="B465" s="81"/>
      <c r="C465" s="35" t="s">
        <v>110</v>
      </c>
      <c r="D465" s="18">
        <v>91</v>
      </c>
      <c r="E465" s="19">
        <v>72.8</v>
      </c>
      <c r="F465" s="19">
        <v>72.8</v>
      </c>
      <c r="G465" s="20">
        <v>93.600000000000009</v>
      </c>
    </row>
    <row r="466" spans="2:7" ht="17.100000000000001" customHeight="1" x14ac:dyDescent="0.25">
      <c r="B466" s="81"/>
      <c r="C466" s="35" t="s">
        <v>121</v>
      </c>
      <c r="D466" s="18">
        <v>8</v>
      </c>
      <c r="E466" s="19">
        <v>6.4</v>
      </c>
      <c r="F466" s="19">
        <v>6.4</v>
      </c>
      <c r="G466" s="20">
        <v>100</v>
      </c>
    </row>
    <row r="467" spans="2:7" ht="17.100000000000001" customHeight="1" x14ac:dyDescent="0.25">
      <c r="B467" s="82"/>
      <c r="C467" s="36" t="s">
        <v>77</v>
      </c>
      <c r="D467" s="13">
        <v>125</v>
      </c>
      <c r="E467" s="21">
        <v>100</v>
      </c>
      <c r="F467" s="21">
        <v>100</v>
      </c>
      <c r="G467" s="22"/>
    </row>
    <row r="468" spans="2:7" ht="17.100000000000001" customHeight="1" x14ac:dyDescent="0.25">
      <c r="B468" s="49"/>
      <c r="C468" s="61"/>
      <c r="D468" s="62"/>
      <c r="E468" s="63"/>
      <c r="F468" s="63"/>
      <c r="G468" s="64"/>
    </row>
    <row r="469" spans="2:7" ht="17.100000000000001" customHeight="1" x14ac:dyDescent="0.25">
      <c r="B469" s="49"/>
      <c r="C469" s="61"/>
      <c r="D469" s="62"/>
      <c r="E469" s="63"/>
      <c r="F469" s="63"/>
      <c r="G469" s="64"/>
    </row>
    <row r="470" spans="2:7" ht="17.100000000000001" customHeight="1" x14ac:dyDescent="0.25">
      <c r="B470" s="49"/>
      <c r="C470" s="61"/>
      <c r="D470" s="62"/>
      <c r="E470" s="63"/>
      <c r="F470" s="63"/>
      <c r="G470" s="64"/>
    </row>
    <row r="471" spans="2:7" ht="17.100000000000001" customHeight="1" x14ac:dyDescent="0.25">
      <c r="B471" s="49"/>
      <c r="C471" s="61"/>
      <c r="D471" s="62"/>
      <c r="E471" s="63"/>
      <c r="F471" s="63"/>
      <c r="G471" s="64"/>
    </row>
    <row r="472" spans="2:7" ht="17.100000000000001" customHeight="1" x14ac:dyDescent="0.25">
      <c r="B472" s="49"/>
      <c r="C472" s="61"/>
      <c r="D472" s="62"/>
      <c r="E472" s="63"/>
      <c r="F472" s="63"/>
      <c r="G472" s="64"/>
    </row>
    <row r="473" spans="2:7" ht="17.100000000000001" customHeight="1" x14ac:dyDescent="0.25">
      <c r="B473" s="49"/>
      <c r="C473" s="61"/>
      <c r="D473" s="62"/>
      <c r="E473" s="63"/>
      <c r="F473" s="63"/>
      <c r="G473" s="64"/>
    </row>
    <row r="474" spans="2:7" ht="17.100000000000001" customHeight="1" x14ac:dyDescent="0.25">
      <c r="B474" s="49"/>
      <c r="C474" s="61"/>
      <c r="D474" s="62"/>
      <c r="E474" s="63"/>
      <c r="F474" s="63"/>
      <c r="G474" s="64"/>
    </row>
    <row r="475" spans="2:7" ht="17.100000000000001" customHeight="1" x14ac:dyDescent="0.25">
      <c r="B475" s="49"/>
      <c r="C475" s="61"/>
      <c r="D475" s="62"/>
      <c r="E475" s="63"/>
      <c r="F475" s="63"/>
      <c r="G475" s="64"/>
    </row>
    <row r="476" spans="2:7" ht="17.100000000000001" customHeight="1" x14ac:dyDescent="0.25">
      <c r="B476" s="49"/>
      <c r="C476" s="61"/>
      <c r="D476" s="62"/>
      <c r="E476" s="63"/>
      <c r="F476" s="63"/>
      <c r="G476" s="64"/>
    </row>
    <row r="477" spans="2:7" ht="17.100000000000001" customHeight="1" x14ac:dyDescent="0.25">
      <c r="B477" s="49"/>
      <c r="C477" s="61"/>
      <c r="D477" s="62"/>
      <c r="E477" s="63"/>
      <c r="F477" s="63"/>
      <c r="G477" s="64"/>
    </row>
    <row r="478" spans="2:7" ht="17.100000000000001" customHeight="1" x14ac:dyDescent="0.25">
      <c r="B478" s="49"/>
      <c r="C478" s="61"/>
      <c r="D478" s="62"/>
      <c r="E478" s="63"/>
      <c r="F478" s="63"/>
      <c r="G478" s="64"/>
    </row>
    <row r="479" spans="2:7" ht="17.100000000000001" customHeight="1" x14ac:dyDescent="0.25">
      <c r="B479" s="49"/>
      <c r="C479" s="61"/>
      <c r="D479" s="62"/>
      <c r="E479" s="63"/>
      <c r="F479" s="63"/>
      <c r="G479" s="64"/>
    </row>
    <row r="480" spans="2:7" ht="17.100000000000001" customHeight="1" x14ac:dyDescent="0.25">
      <c r="B480" s="49"/>
      <c r="C480" s="61"/>
      <c r="D480" s="62"/>
      <c r="E480" s="63"/>
      <c r="F480" s="63"/>
      <c r="G480" s="64"/>
    </row>
    <row r="481" spans="2:7" ht="17.100000000000001" customHeight="1" x14ac:dyDescent="0.25">
      <c r="B481" s="49"/>
      <c r="C481" s="61"/>
      <c r="D481" s="62"/>
      <c r="E481" s="63"/>
      <c r="F481" s="63"/>
      <c r="G481" s="64"/>
    </row>
    <row r="482" spans="2:7" ht="17.100000000000001" customHeight="1" x14ac:dyDescent="0.25">
      <c r="B482" s="49"/>
      <c r="C482" s="61"/>
      <c r="D482" s="62"/>
      <c r="E482" s="63"/>
      <c r="F482" s="63"/>
      <c r="G482" s="64"/>
    </row>
    <row r="483" spans="2:7" ht="17.100000000000001" customHeight="1" x14ac:dyDescent="0.25">
      <c r="B483" s="49"/>
      <c r="C483" s="61"/>
      <c r="D483" s="62"/>
      <c r="E483" s="63"/>
      <c r="F483" s="63"/>
      <c r="G483" s="64"/>
    </row>
    <row r="484" spans="2:7" ht="17.100000000000001" customHeight="1" x14ac:dyDescent="0.25">
      <c r="B484" s="49"/>
      <c r="C484" s="61"/>
      <c r="D484" s="62"/>
      <c r="E484" s="63"/>
      <c r="F484" s="63"/>
      <c r="G484" s="64"/>
    </row>
    <row r="485" spans="2:7" ht="17.100000000000001" customHeight="1" x14ac:dyDescent="0.25">
      <c r="B485" s="49"/>
      <c r="C485" s="61"/>
      <c r="D485" s="62"/>
      <c r="E485" s="63"/>
      <c r="F485" s="63"/>
      <c r="G485" s="64"/>
    </row>
    <row r="486" spans="2:7" ht="17.100000000000001" customHeight="1" x14ac:dyDescent="0.25">
      <c r="B486" s="49"/>
      <c r="C486" s="61"/>
      <c r="D486" s="62"/>
      <c r="E486" s="63"/>
      <c r="F486" s="63"/>
      <c r="G486" s="64"/>
    </row>
    <row r="487" spans="2:7" ht="17.100000000000001" customHeight="1" x14ac:dyDescent="0.25">
      <c r="B487" s="49"/>
      <c r="C487" s="61"/>
      <c r="D487" s="62"/>
      <c r="E487" s="63"/>
      <c r="F487" s="63"/>
      <c r="G487" s="64"/>
    </row>
    <row r="489" spans="2:7" ht="36" customHeight="1" x14ac:dyDescent="0.25">
      <c r="B489" s="75" t="s">
        <v>63</v>
      </c>
      <c r="C489" s="76"/>
      <c r="D489" s="76"/>
      <c r="E489" s="76"/>
      <c r="F489" s="76"/>
      <c r="G489" s="77"/>
    </row>
    <row r="490" spans="2:7" ht="29.1" customHeight="1" x14ac:dyDescent="0.25">
      <c r="B490" s="78"/>
      <c r="C490" s="79"/>
      <c r="D490" s="65" t="s">
        <v>160</v>
      </c>
      <c r="E490" s="66" t="s">
        <v>161</v>
      </c>
      <c r="F490" s="28" t="s">
        <v>162</v>
      </c>
      <c r="G490" s="67" t="s">
        <v>163</v>
      </c>
    </row>
    <row r="491" spans="2:7" ht="17.100000000000001" customHeight="1" x14ac:dyDescent="0.25">
      <c r="B491" s="80" t="s">
        <v>79</v>
      </c>
      <c r="C491" s="35" t="s">
        <v>123</v>
      </c>
      <c r="D491" s="10">
        <v>5</v>
      </c>
      <c r="E491" s="16">
        <v>4</v>
      </c>
      <c r="F491" s="16">
        <v>4</v>
      </c>
      <c r="G491" s="17">
        <v>4</v>
      </c>
    </row>
    <row r="492" spans="2:7" ht="17.100000000000001" customHeight="1" x14ac:dyDescent="0.25">
      <c r="B492" s="81"/>
      <c r="C492" s="35" t="s">
        <v>124</v>
      </c>
      <c r="D492" s="18">
        <v>1</v>
      </c>
      <c r="E492" s="19">
        <v>0.8</v>
      </c>
      <c r="F492" s="19">
        <v>0.8</v>
      </c>
      <c r="G492" s="20">
        <v>4.8</v>
      </c>
    </row>
    <row r="493" spans="2:7" ht="17.100000000000001" customHeight="1" x14ac:dyDescent="0.25">
      <c r="B493" s="81"/>
      <c r="C493" s="35" t="s">
        <v>125</v>
      </c>
      <c r="D493" s="18">
        <v>112</v>
      </c>
      <c r="E493" s="19">
        <v>89.600000000000009</v>
      </c>
      <c r="F493" s="19">
        <v>89.600000000000009</v>
      </c>
      <c r="G493" s="20">
        <v>94.399999999999991</v>
      </c>
    </row>
    <row r="494" spans="2:7" ht="17.100000000000001" customHeight="1" x14ac:dyDescent="0.25">
      <c r="B494" s="81"/>
      <c r="C494" s="35" t="s">
        <v>126</v>
      </c>
      <c r="D494" s="18">
        <v>7</v>
      </c>
      <c r="E494" s="19">
        <v>5.6000000000000005</v>
      </c>
      <c r="F494" s="19">
        <v>5.6000000000000005</v>
      </c>
      <c r="G494" s="20">
        <v>100</v>
      </c>
    </row>
    <row r="495" spans="2:7" ht="17.100000000000001" customHeight="1" x14ac:dyDescent="0.25">
      <c r="B495" s="82"/>
      <c r="C495" s="36" t="s">
        <v>77</v>
      </c>
      <c r="D495" s="13">
        <v>125</v>
      </c>
      <c r="E495" s="21">
        <v>100</v>
      </c>
      <c r="F495" s="21">
        <v>100</v>
      </c>
      <c r="G495" s="22"/>
    </row>
    <row r="496" spans="2:7" ht="17.100000000000001" customHeight="1" x14ac:dyDescent="0.25">
      <c r="B496" s="49"/>
      <c r="C496" s="61"/>
      <c r="D496" s="62"/>
      <c r="E496" s="63"/>
      <c r="F496" s="63"/>
      <c r="G496" s="64"/>
    </row>
    <row r="497" spans="2:7" ht="17.100000000000001" customHeight="1" x14ac:dyDescent="0.25">
      <c r="B497" s="49"/>
      <c r="C497" s="61"/>
      <c r="D497" s="62"/>
      <c r="E497" s="63"/>
      <c r="F497" s="63"/>
      <c r="G497" s="64"/>
    </row>
    <row r="498" spans="2:7" ht="17.100000000000001" customHeight="1" x14ac:dyDescent="0.25">
      <c r="B498" s="49"/>
      <c r="C498" s="61"/>
      <c r="D498" s="62"/>
      <c r="E498" s="63"/>
      <c r="F498" s="63"/>
      <c r="G498" s="64"/>
    </row>
    <row r="499" spans="2:7" ht="17.100000000000001" customHeight="1" x14ac:dyDescent="0.25">
      <c r="B499" s="49"/>
      <c r="C499" s="61"/>
      <c r="D499" s="62"/>
      <c r="E499" s="63"/>
      <c r="F499" s="63"/>
      <c r="G499" s="64"/>
    </row>
    <row r="500" spans="2:7" ht="17.100000000000001" customHeight="1" x14ac:dyDescent="0.25">
      <c r="B500" s="49"/>
      <c r="C500" s="61"/>
      <c r="D500" s="62"/>
      <c r="E500" s="63"/>
      <c r="F500" s="63"/>
      <c r="G500" s="64"/>
    </row>
    <row r="501" spans="2:7" ht="17.100000000000001" customHeight="1" x14ac:dyDescent="0.25">
      <c r="B501" s="49"/>
      <c r="C501" s="61"/>
      <c r="D501" s="62"/>
      <c r="E501" s="63"/>
      <c r="F501" s="63"/>
      <c r="G501" s="64"/>
    </row>
    <row r="502" spans="2:7" ht="17.100000000000001" customHeight="1" x14ac:dyDescent="0.25">
      <c r="B502" s="49"/>
      <c r="C502" s="61"/>
      <c r="D502" s="62"/>
      <c r="E502" s="63"/>
      <c r="F502" s="63"/>
      <c r="G502" s="64"/>
    </row>
    <row r="503" spans="2:7" ht="17.100000000000001" customHeight="1" x14ac:dyDescent="0.25">
      <c r="B503" s="49"/>
      <c r="C503" s="61"/>
      <c r="D503" s="62"/>
      <c r="E503" s="63"/>
      <c r="F503" s="63"/>
      <c r="G503" s="64"/>
    </row>
    <row r="504" spans="2:7" ht="17.100000000000001" customHeight="1" x14ac:dyDescent="0.25">
      <c r="B504" s="49"/>
      <c r="C504" s="61"/>
      <c r="D504" s="62"/>
      <c r="E504" s="63"/>
      <c r="F504" s="63"/>
      <c r="G504" s="64"/>
    </row>
    <row r="505" spans="2:7" ht="17.100000000000001" customHeight="1" x14ac:dyDescent="0.25">
      <c r="B505" s="49"/>
      <c r="C505" s="61"/>
      <c r="D505" s="62"/>
      <c r="E505" s="63"/>
      <c r="F505" s="63"/>
      <c r="G505" s="64"/>
    </row>
    <row r="506" spans="2:7" ht="17.100000000000001" customHeight="1" x14ac:dyDescent="0.25">
      <c r="B506" s="49"/>
      <c r="C506" s="61"/>
      <c r="D506" s="62"/>
      <c r="E506" s="63"/>
      <c r="F506" s="63"/>
      <c r="G506" s="64"/>
    </row>
    <row r="507" spans="2:7" ht="17.100000000000001" customHeight="1" x14ac:dyDescent="0.25">
      <c r="B507" s="49"/>
      <c r="C507" s="61"/>
      <c r="D507" s="62"/>
      <c r="E507" s="63"/>
      <c r="F507" s="63"/>
      <c r="G507" s="64"/>
    </row>
    <row r="508" spans="2:7" ht="17.100000000000001" customHeight="1" x14ac:dyDescent="0.25">
      <c r="B508" s="49"/>
      <c r="C508" s="61"/>
      <c r="D508" s="62"/>
      <c r="E508" s="63"/>
      <c r="F508" s="63"/>
      <c r="G508" s="64"/>
    </row>
    <row r="509" spans="2:7" ht="17.100000000000001" customHeight="1" x14ac:dyDescent="0.25">
      <c r="B509" s="49"/>
      <c r="C509" s="61"/>
      <c r="D509" s="62"/>
      <c r="E509" s="63"/>
      <c r="F509" s="63"/>
      <c r="G509" s="64"/>
    </row>
    <row r="510" spans="2:7" ht="17.100000000000001" customHeight="1" x14ac:dyDescent="0.25">
      <c r="B510" s="49"/>
      <c r="C510" s="61"/>
      <c r="D510" s="62"/>
      <c r="E510" s="63"/>
      <c r="F510" s="63"/>
      <c r="G510" s="64"/>
    </row>
    <row r="511" spans="2:7" ht="17.100000000000001" customHeight="1" x14ac:dyDescent="0.25">
      <c r="B511" s="49"/>
      <c r="C511" s="61"/>
      <c r="D511" s="62"/>
      <c r="E511" s="63"/>
      <c r="F511" s="63"/>
      <c r="G511" s="64"/>
    </row>
    <row r="512" spans="2:7" ht="17.100000000000001" customHeight="1" x14ac:dyDescent="0.25">
      <c r="B512" s="49"/>
      <c r="C512" s="61"/>
      <c r="D512" s="62"/>
      <c r="E512" s="63"/>
      <c r="F512" s="63"/>
      <c r="G512" s="64"/>
    </row>
    <row r="513" spans="2:7" ht="17.100000000000001" customHeight="1" x14ac:dyDescent="0.25">
      <c r="B513" s="49"/>
      <c r="C513" s="61"/>
      <c r="D513" s="62"/>
      <c r="E513" s="63"/>
      <c r="F513" s="63"/>
      <c r="G513" s="64"/>
    </row>
    <row r="514" spans="2:7" ht="17.100000000000001" customHeight="1" x14ac:dyDescent="0.25">
      <c r="B514" s="49"/>
      <c r="C514" s="61"/>
      <c r="D514" s="62"/>
      <c r="E514" s="63"/>
      <c r="F514" s="63"/>
      <c r="G514" s="64"/>
    </row>
    <row r="515" spans="2:7" ht="17.100000000000001" customHeight="1" x14ac:dyDescent="0.25">
      <c r="B515" s="49"/>
      <c r="C515" s="61"/>
      <c r="D515" s="62"/>
      <c r="E515" s="63"/>
      <c r="F515" s="63"/>
      <c r="G515" s="64"/>
    </row>
    <row r="517" spans="2:7" ht="21" customHeight="1" x14ac:dyDescent="0.25">
      <c r="B517" s="75" t="s">
        <v>64</v>
      </c>
      <c r="C517" s="76"/>
      <c r="D517" s="76"/>
      <c r="E517" s="76"/>
      <c r="F517" s="76"/>
      <c r="G517" s="77"/>
    </row>
    <row r="518" spans="2:7" ht="29.1" customHeight="1" x14ac:dyDescent="0.25">
      <c r="B518" s="70"/>
      <c r="C518" s="71"/>
      <c r="D518" s="65" t="s">
        <v>160</v>
      </c>
      <c r="E518" s="66" t="s">
        <v>161</v>
      </c>
      <c r="F518" s="28" t="s">
        <v>162</v>
      </c>
      <c r="G518" s="67" t="s">
        <v>163</v>
      </c>
    </row>
    <row r="519" spans="2:7" ht="17.25" customHeight="1" x14ac:dyDescent="0.25">
      <c r="B519" s="80" t="s">
        <v>79</v>
      </c>
      <c r="C519" s="35" t="s">
        <v>127</v>
      </c>
      <c r="D519" s="10">
        <v>25</v>
      </c>
      <c r="E519" s="72">
        <f>D519/112*100</f>
        <v>22.321428571428573</v>
      </c>
      <c r="F519" s="72">
        <f>E519</f>
        <v>22.321428571428573</v>
      </c>
      <c r="G519" s="17">
        <f>F519</f>
        <v>22.321428571428573</v>
      </c>
    </row>
    <row r="520" spans="2:7" ht="17.25" customHeight="1" x14ac:dyDescent="0.25">
      <c r="B520" s="81"/>
      <c r="C520" s="35" t="s">
        <v>128</v>
      </c>
      <c r="D520" s="54">
        <v>29</v>
      </c>
      <c r="E520" s="48">
        <f t="shared" ref="E520:E521" si="0">D520/112*100</f>
        <v>25.892857142857146</v>
      </c>
      <c r="F520" s="48">
        <f>E520</f>
        <v>25.892857142857146</v>
      </c>
      <c r="G520" s="39">
        <f>F520+G519</f>
        <v>48.214285714285722</v>
      </c>
    </row>
    <row r="521" spans="2:7" ht="19.5" customHeight="1" x14ac:dyDescent="0.25">
      <c r="B521" s="81"/>
      <c r="C521" s="35" t="s">
        <v>129</v>
      </c>
      <c r="D521" s="54">
        <v>58</v>
      </c>
      <c r="E521" s="48">
        <f t="shared" si="0"/>
        <v>51.785714285714292</v>
      </c>
      <c r="F521" s="48">
        <f>E521</f>
        <v>51.785714285714292</v>
      </c>
      <c r="G521" s="39">
        <f>F521+G520</f>
        <v>100.00000000000001</v>
      </c>
    </row>
    <row r="522" spans="2:7" ht="17.100000000000001" customHeight="1" x14ac:dyDescent="0.25">
      <c r="B522" s="82"/>
      <c r="C522" s="36" t="s">
        <v>77</v>
      </c>
      <c r="D522" s="13">
        <f>SUM(D519:D521)</f>
        <v>112</v>
      </c>
      <c r="E522" s="44">
        <v>100</v>
      </c>
      <c r="F522" s="44">
        <v>100</v>
      </c>
      <c r="G522" s="22"/>
    </row>
    <row r="523" spans="2:7" ht="17.100000000000001" customHeight="1" x14ac:dyDescent="0.25">
      <c r="B523" s="49"/>
      <c r="C523" s="61"/>
      <c r="D523" s="62"/>
      <c r="E523" s="63"/>
      <c r="F523" s="63"/>
      <c r="G523" s="64"/>
    </row>
    <row r="524" spans="2:7" ht="17.100000000000001" customHeight="1" x14ac:dyDescent="0.25">
      <c r="B524" s="49"/>
      <c r="C524" s="61"/>
      <c r="D524" s="62"/>
      <c r="E524" s="63"/>
      <c r="F524" s="63"/>
      <c r="G524" s="64"/>
    </row>
    <row r="525" spans="2:7" ht="17.100000000000001" customHeight="1" x14ac:dyDescent="0.25">
      <c r="B525" s="49"/>
      <c r="C525" s="61"/>
      <c r="D525" s="62"/>
      <c r="E525" s="63"/>
      <c r="F525" s="63"/>
      <c r="G525" s="64"/>
    </row>
    <row r="526" spans="2:7" ht="17.100000000000001" customHeight="1" x14ac:dyDescent="0.25">
      <c r="B526" s="49"/>
      <c r="C526" s="61"/>
      <c r="D526" s="62"/>
      <c r="E526" s="63"/>
      <c r="F526" s="63"/>
      <c r="G526" s="64"/>
    </row>
    <row r="527" spans="2:7" ht="17.100000000000001" customHeight="1" x14ac:dyDescent="0.25">
      <c r="B527" s="49"/>
      <c r="C527" s="61"/>
      <c r="D527" s="62"/>
      <c r="E527" s="63"/>
      <c r="F527" s="63"/>
      <c r="G527" s="64"/>
    </row>
    <row r="528" spans="2:7" ht="17.100000000000001" customHeight="1" x14ac:dyDescent="0.25">
      <c r="B528" s="49"/>
      <c r="C528" s="61"/>
      <c r="D528" s="62"/>
      <c r="E528" s="63"/>
      <c r="F528" s="63"/>
      <c r="G528" s="64"/>
    </row>
    <row r="529" spans="2:7" ht="17.100000000000001" customHeight="1" x14ac:dyDescent="0.25">
      <c r="B529" s="49"/>
      <c r="C529" s="61"/>
      <c r="D529" s="62"/>
      <c r="E529" s="63"/>
      <c r="F529" s="63"/>
      <c r="G529" s="64"/>
    </row>
    <row r="530" spans="2:7" ht="17.100000000000001" customHeight="1" x14ac:dyDescent="0.25">
      <c r="B530" s="49"/>
      <c r="C530" s="61"/>
      <c r="D530" s="62"/>
      <c r="E530" s="63"/>
      <c r="F530" s="63"/>
      <c r="G530" s="64"/>
    </row>
    <row r="531" spans="2:7" ht="17.100000000000001" customHeight="1" x14ac:dyDescent="0.25">
      <c r="B531" s="49"/>
      <c r="C531" s="61"/>
      <c r="D531" s="62"/>
      <c r="E531" s="63"/>
      <c r="F531" s="63"/>
      <c r="G531" s="64"/>
    </row>
    <row r="532" spans="2:7" ht="17.100000000000001" customHeight="1" x14ac:dyDescent="0.25">
      <c r="B532" s="49"/>
      <c r="C532" s="61"/>
      <c r="D532" s="62"/>
      <c r="E532" s="63"/>
      <c r="F532" s="63"/>
      <c r="G532" s="64"/>
    </row>
    <row r="533" spans="2:7" ht="17.100000000000001" customHeight="1" x14ac:dyDescent="0.25">
      <c r="B533" s="49"/>
      <c r="C533" s="61"/>
      <c r="D533" s="62"/>
      <c r="E533" s="63"/>
      <c r="F533" s="63"/>
      <c r="G533" s="64"/>
    </row>
    <row r="534" spans="2:7" ht="17.100000000000001" customHeight="1" x14ac:dyDescent="0.25">
      <c r="B534" s="49"/>
      <c r="C534" s="61"/>
      <c r="D534" s="62"/>
      <c r="E534" s="63"/>
      <c r="F534" s="63"/>
      <c r="G534" s="64"/>
    </row>
    <row r="535" spans="2:7" ht="17.100000000000001" customHeight="1" x14ac:dyDescent="0.25">
      <c r="B535" s="49"/>
      <c r="C535" s="61"/>
      <c r="D535" s="62"/>
      <c r="E535" s="63"/>
      <c r="F535" s="63"/>
      <c r="G535" s="64"/>
    </row>
    <row r="536" spans="2:7" ht="17.100000000000001" customHeight="1" x14ac:dyDescent="0.25">
      <c r="B536" s="49"/>
      <c r="C536" s="61"/>
      <c r="D536" s="62"/>
      <c r="E536" s="63"/>
      <c r="F536" s="63"/>
      <c r="G536" s="64"/>
    </row>
    <row r="537" spans="2:7" ht="17.100000000000001" customHeight="1" x14ac:dyDescent="0.25">
      <c r="B537" s="49"/>
      <c r="C537" s="61"/>
      <c r="D537" s="62"/>
      <c r="E537" s="63"/>
      <c r="F537" s="63"/>
      <c r="G537" s="64"/>
    </row>
    <row r="538" spans="2:7" ht="17.100000000000001" customHeight="1" x14ac:dyDescent="0.25">
      <c r="B538" s="49"/>
      <c r="C538" s="61"/>
      <c r="D538" s="62"/>
      <c r="E538" s="63"/>
      <c r="F538" s="63"/>
      <c r="G538" s="64"/>
    </row>
    <row r="539" spans="2:7" ht="17.100000000000001" customHeight="1" x14ac:dyDescent="0.25">
      <c r="B539" s="49"/>
      <c r="C539" s="61"/>
      <c r="D539" s="62"/>
      <c r="E539" s="63"/>
      <c r="F539" s="63"/>
      <c r="G539" s="64"/>
    </row>
    <row r="540" spans="2:7" ht="17.100000000000001" customHeight="1" x14ac:dyDescent="0.25">
      <c r="B540" s="49"/>
      <c r="C540" s="61"/>
      <c r="D540" s="62"/>
      <c r="E540" s="63"/>
      <c r="F540" s="63"/>
      <c r="G540" s="64"/>
    </row>
    <row r="541" spans="2:7" ht="17.100000000000001" customHeight="1" x14ac:dyDescent="0.25">
      <c r="B541" s="49"/>
      <c r="C541" s="61"/>
      <c r="D541" s="62"/>
      <c r="E541" s="63"/>
      <c r="F541" s="63"/>
      <c r="G541" s="64"/>
    </row>
    <row r="542" spans="2:7" ht="17.100000000000001" customHeight="1" x14ac:dyDescent="0.25">
      <c r="B542" s="49"/>
      <c r="C542" s="61"/>
      <c r="D542" s="62"/>
      <c r="E542" s="63"/>
      <c r="F542" s="63"/>
      <c r="G542" s="64"/>
    </row>
    <row r="544" spans="2:7" ht="36" customHeight="1" x14ac:dyDescent="0.25">
      <c r="B544" s="75" t="s">
        <v>65</v>
      </c>
      <c r="C544" s="76"/>
      <c r="D544" s="76"/>
      <c r="E544" s="76"/>
      <c r="F544" s="76"/>
      <c r="G544" s="77"/>
    </row>
    <row r="545" spans="2:7" ht="29.1" customHeight="1" x14ac:dyDescent="0.25">
      <c r="B545" s="78"/>
      <c r="C545" s="79"/>
      <c r="D545" s="65" t="s">
        <v>160</v>
      </c>
      <c r="E545" s="66" t="s">
        <v>161</v>
      </c>
      <c r="F545" s="28" t="s">
        <v>162</v>
      </c>
      <c r="G545" s="67" t="s">
        <v>163</v>
      </c>
    </row>
    <row r="546" spans="2:7" ht="17.100000000000001" customHeight="1" x14ac:dyDescent="0.25">
      <c r="B546" s="80" t="s">
        <v>79</v>
      </c>
      <c r="C546" s="35" t="s">
        <v>130</v>
      </c>
      <c r="D546" s="10">
        <v>23</v>
      </c>
      <c r="E546" s="16">
        <v>18.399999999999999</v>
      </c>
      <c r="F546" s="16">
        <v>18.399999999999999</v>
      </c>
      <c r="G546" s="17">
        <v>18.399999999999999</v>
      </c>
    </row>
    <row r="547" spans="2:7" ht="17.100000000000001" customHeight="1" x14ac:dyDescent="0.25">
      <c r="B547" s="81"/>
      <c r="C547" s="35" t="s">
        <v>107</v>
      </c>
      <c r="D547" s="18">
        <v>98</v>
      </c>
      <c r="E547" s="19">
        <v>78.400000000000006</v>
      </c>
      <c r="F547" s="19">
        <v>78.400000000000006</v>
      </c>
      <c r="G547" s="20">
        <v>96.8</v>
      </c>
    </row>
    <row r="548" spans="2:7" ht="17.100000000000001" customHeight="1" x14ac:dyDescent="0.25">
      <c r="B548" s="81"/>
      <c r="C548" s="35" t="s">
        <v>108</v>
      </c>
      <c r="D548" s="18">
        <v>4</v>
      </c>
      <c r="E548" s="19">
        <v>3.2</v>
      </c>
      <c r="F548" s="19">
        <v>3.2</v>
      </c>
      <c r="G548" s="20">
        <v>100</v>
      </c>
    </row>
    <row r="549" spans="2:7" ht="17.100000000000001" customHeight="1" x14ac:dyDescent="0.25">
      <c r="B549" s="82"/>
      <c r="C549" s="36" t="s">
        <v>77</v>
      </c>
      <c r="D549" s="13">
        <v>125</v>
      </c>
      <c r="E549" s="21">
        <v>100</v>
      </c>
      <c r="F549" s="21">
        <v>100</v>
      </c>
      <c r="G549" s="22"/>
    </row>
    <row r="550" spans="2:7" ht="17.100000000000001" customHeight="1" x14ac:dyDescent="0.25">
      <c r="B550" s="49"/>
      <c r="C550" s="61"/>
      <c r="D550" s="62"/>
      <c r="E550" s="63"/>
      <c r="F550" s="63"/>
      <c r="G550" s="64"/>
    </row>
    <row r="551" spans="2:7" ht="17.100000000000001" customHeight="1" x14ac:dyDescent="0.25">
      <c r="B551" s="49"/>
      <c r="C551" s="61"/>
      <c r="D551" s="62"/>
      <c r="E551" s="63"/>
      <c r="F551" s="63"/>
      <c r="G551" s="64"/>
    </row>
    <row r="552" spans="2:7" ht="17.100000000000001" customHeight="1" x14ac:dyDescent="0.25">
      <c r="B552" s="49"/>
      <c r="C552" s="61"/>
      <c r="D552" s="62"/>
      <c r="E552" s="63"/>
      <c r="F552" s="63"/>
      <c r="G552" s="64"/>
    </row>
    <row r="553" spans="2:7" ht="17.100000000000001" customHeight="1" x14ac:dyDescent="0.25">
      <c r="B553" s="49"/>
      <c r="C553" s="61"/>
      <c r="D553" s="62"/>
      <c r="E553" s="63"/>
      <c r="F553" s="63"/>
      <c r="G553" s="64"/>
    </row>
    <row r="554" spans="2:7" ht="17.100000000000001" customHeight="1" x14ac:dyDescent="0.25">
      <c r="B554" s="49"/>
      <c r="C554" s="61"/>
      <c r="D554" s="62"/>
      <c r="E554" s="63"/>
      <c r="F554" s="63"/>
      <c r="G554" s="64"/>
    </row>
    <row r="555" spans="2:7" ht="17.100000000000001" customHeight="1" x14ac:dyDescent="0.25">
      <c r="B555" s="49"/>
      <c r="C555" s="61"/>
      <c r="D555" s="62"/>
      <c r="E555" s="63"/>
      <c r="F555" s="63"/>
      <c r="G555" s="64"/>
    </row>
    <row r="556" spans="2:7" ht="17.100000000000001" customHeight="1" x14ac:dyDescent="0.25">
      <c r="B556" s="49"/>
      <c r="C556" s="61"/>
      <c r="D556" s="62"/>
      <c r="E556" s="63"/>
      <c r="F556" s="63"/>
      <c r="G556" s="64"/>
    </row>
    <row r="557" spans="2:7" ht="17.100000000000001" customHeight="1" x14ac:dyDescent="0.25">
      <c r="B557" s="49"/>
      <c r="C557" s="61"/>
      <c r="D557" s="62"/>
      <c r="E557" s="63"/>
      <c r="F557" s="63"/>
      <c r="G557" s="64"/>
    </row>
    <row r="558" spans="2:7" ht="17.100000000000001" customHeight="1" x14ac:dyDescent="0.25">
      <c r="B558" s="49"/>
      <c r="C558" s="61"/>
      <c r="D558" s="62"/>
      <c r="E558" s="63"/>
      <c r="F558" s="63"/>
      <c r="G558" s="64"/>
    </row>
    <row r="559" spans="2:7" ht="17.100000000000001" customHeight="1" x14ac:dyDescent="0.25">
      <c r="B559" s="49"/>
      <c r="C559" s="61"/>
      <c r="D559" s="62"/>
      <c r="E559" s="63"/>
      <c r="F559" s="63"/>
      <c r="G559" s="64"/>
    </row>
    <row r="560" spans="2:7" ht="17.100000000000001" customHeight="1" x14ac:dyDescent="0.25">
      <c r="B560" s="49"/>
      <c r="C560" s="61"/>
      <c r="D560" s="62"/>
      <c r="E560" s="63"/>
      <c r="F560" s="63"/>
      <c r="G560" s="64"/>
    </row>
    <row r="561" spans="2:7" ht="17.100000000000001" customHeight="1" x14ac:dyDescent="0.25">
      <c r="B561" s="49"/>
      <c r="C561" s="61"/>
      <c r="D561" s="62"/>
      <c r="E561" s="63"/>
      <c r="F561" s="63"/>
      <c r="G561" s="64"/>
    </row>
    <row r="562" spans="2:7" ht="17.100000000000001" customHeight="1" x14ac:dyDescent="0.25">
      <c r="B562" s="49"/>
      <c r="C562" s="61"/>
      <c r="D562" s="62"/>
      <c r="E562" s="63"/>
      <c r="F562" s="63"/>
      <c r="G562" s="64"/>
    </row>
    <row r="563" spans="2:7" ht="17.100000000000001" customHeight="1" x14ac:dyDescent="0.25">
      <c r="B563" s="49"/>
      <c r="C563" s="61"/>
      <c r="D563" s="62"/>
      <c r="E563" s="63"/>
      <c r="F563" s="63"/>
      <c r="G563" s="64"/>
    </row>
    <row r="564" spans="2:7" ht="17.100000000000001" customHeight="1" x14ac:dyDescent="0.25">
      <c r="B564" s="49"/>
      <c r="C564" s="61"/>
      <c r="D564" s="62"/>
      <c r="E564" s="63"/>
      <c r="F564" s="63"/>
      <c r="G564" s="64"/>
    </row>
    <row r="565" spans="2:7" ht="17.100000000000001" customHeight="1" x14ac:dyDescent="0.25">
      <c r="B565" s="49"/>
      <c r="C565" s="61"/>
      <c r="D565" s="62"/>
      <c r="E565" s="63"/>
      <c r="F565" s="63"/>
      <c r="G565" s="64"/>
    </row>
    <row r="566" spans="2:7" ht="17.100000000000001" customHeight="1" x14ac:dyDescent="0.25">
      <c r="B566" s="49"/>
      <c r="C566" s="61"/>
      <c r="D566" s="62"/>
      <c r="E566" s="63"/>
      <c r="F566" s="63"/>
      <c r="G566" s="64"/>
    </row>
    <row r="567" spans="2:7" ht="17.100000000000001" customHeight="1" x14ac:dyDescent="0.25">
      <c r="B567" s="49"/>
      <c r="C567" s="61"/>
      <c r="D567" s="62"/>
      <c r="E567" s="63"/>
      <c r="F567" s="63"/>
      <c r="G567" s="64"/>
    </row>
    <row r="568" spans="2:7" ht="17.100000000000001" customHeight="1" x14ac:dyDescent="0.25">
      <c r="B568" s="49"/>
      <c r="C568" s="61"/>
      <c r="D568" s="62"/>
      <c r="E568" s="63"/>
      <c r="F568" s="63"/>
      <c r="G568" s="64"/>
    </row>
    <row r="569" spans="2:7" ht="17.100000000000001" customHeight="1" x14ac:dyDescent="0.25">
      <c r="B569" s="49"/>
      <c r="C569" s="61"/>
      <c r="D569" s="62"/>
      <c r="E569" s="63"/>
      <c r="F569" s="63"/>
      <c r="G569" s="64"/>
    </row>
    <row r="571" spans="2:7" ht="36" customHeight="1" x14ac:dyDescent="0.25">
      <c r="B571" s="75" t="s">
        <v>66</v>
      </c>
      <c r="C571" s="76"/>
      <c r="D571" s="76"/>
      <c r="E571" s="76"/>
      <c r="F571" s="76"/>
      <c r="G571" s="77"/>
    </row>
    <row r="572" spans="2:7" ht="29.1" customHeight="1" x14ac:dyDescent="0.25">
      <c r="B572" s="78"/>
      <c r="C572" s="79"/>
      <c r="D572" s="65" t="s">
        <v>160</v>
      </c>
      <c r="E572" s="66" t="s">
        <v>161</v>
      </c>
      <c r="F572" s="28" t="s">
        <v>162</v>
      </c>
      <c r="G572" s="67" t="s">
        <v>163</v>
      </c>
    </row>
    <row r="573" spans="2:7" ht="17.100000000000001" customHeight="1" x14ac:dyDescent="0.25">
      <c r="B573" s="80" t="s">
        <v>79</v>
      </c>
      <c r="C573" s="35" t="s">
        <v>131</v>
      </c>
      <c r="D573" s="10">
        <v>18</v>
      </c>
      <c r="E573" s="16">
        <f>D573/171*100</f>
        <v>10.526315789473683</v>
      </c>
      <c r="F573" s="16">
        <f>E573</f>
        <v>10.526315789473683</v>
      </c>
      <c r="G573" s="17">
        <f>F573</f>
        <v>10.526315789473683</v>
      </c>
    </row>
    <row r="574" spans="2:7" ht="15" customHeight="1" x14ac:dyDescent="0.25">
      <c r="B574" s="81"/>
      <c r="C574" s="35" t="s">
        <v>132</v>
      </c>
      <c r="D574" s="18">
        <v>13</v>
      </c>
      <c r="E574" s="16">
        <f t="shared" ref="E574:E577" si="1">D574/171*100</f>
        <v>7.6023391812865491</v>
      </c>
      <c r="F574" s="16">
        <f t="shared" ref="F574:F577" si="2">E574</f>
        <v>7.6023391812865491</v>
      </c>
      <c r="G574" s="20">
        <f>F574+G573</f>
        <v>18.12865497076023</v>
      </c>
    </row>
    <row r="575" spans="2:7" ht="17.100000000000001" customHeight="1" x14ac:dyDescent="0.25">
      <c r="B575" s="81"/>
      <c r="C575" s="35" t="s">
        <v>133</v>
      </c>
      <c r="D575" s="18">
        <v>13</v>
      </c>
      <c r="E575" s="16">
        <f t="shared" si="1"/>
        <v>7.6023391812865491</v>
      </c>
      <c r="F575" s="16">
        <f t="shared" si="2"/>
        <v>7.6023391812865491</v>
      </c>
      <c r="G575" s="20">
        <f t="shared" ref="G575:G577" si="3">F575+G574</f>
        <v>25.73099415204678</v>
      </c>
    </row>
    <row r="576" spans="2:7" ht="18.75" customHeight="1" x14ac:dyDescent="0.25">
      <c r="B576" s="81"/>
      <c r="C576" s="35" t="s">
        <v>134</v>
      </c>
      <c r="D576" s="18">
        <v>13</v>
      </c>
      <c r="E576" s="16">
        <f t="shared" si="1"/>
        <v>7.6023391812865491</v>
      </c>
      <c r="F576" s="16">
        <f t="shared" si="2"/>
        <v>7.6023391812865491</v>
      </c>
      <c r="G576" s="20">
        <f t="shared" si="3"/>
        <v>33.333333333333329</v>
      </c>
    </row>
    <row r="577" spans="2:7" ht="17.100000000000001" customHeight="1" x14ac:dyDescent="0.25">
      <c r="B577" s="81"/>
      <c r="C577" s="35" t="s">
        <v>135</v>
      </c>
      <c r="D577" s="18">
        <v>114</v>
      </c>
      <c r="E577" s="16">
        <f t="shared" si="1"/>
        <v>66.666666666666657</v>
      </c>
      <c r="F577" s="16">
        <f t="shared" si="2"/>
        <v>66.666666666666657</v>
      </c>
      <c r="G577" s="20">
        <f t="shared" si="3"/>
        <v>99.999999999999986</v>
      </c>
    </row>
    <row r="578" spans="2:7" ht="17.100000000000001" customHeight="1" x14ac:dyDescent="0.25">
      <c r="B578" s="82"/>
      <c r="C578" s="36" t="s">
        <v>77</v>
      </c>
      <c r="D578" s="13">
        <f>SUM(D573:D577)</f>
        <v>171</v>
      </c>
      <c r="E578" s="21">
        <f>SUM(E573:E577)</f>
        <v>99.999999999999986</v>
      </c>
      <c r="F578" s="21">
        <v>100</v>
      </c>
      <c r="G578" s="22"/>
    </row>
    <row r="579" spans="2:7" ht="17.100000000000001" customHeight="1" x14ac:dyDescent="0.25">
      <c r="B579" s="49"/>
      <c r="C579" s="61"/>
      <c r="D579" s="62"/>
      <c r="E579" s="63"/>
      <c r="F579" s="63"/>
      <c r="G579" s="64"/>
    </row>
    <row r="580" spans="2:7" ht="17.100000000000001" customHeight="1" x14ac:dyDescent="0.25">
      <c r="B580" s="49"/>
      <c r="C580" s="61"/>
      <c r="D580" s="62"/>
      <c r="E580" s="63"/>
      <c r="F580" s="63"/>
      <c r="G580" s="64"/>
    </row>
    <row r="581" spans="2:7" ht="17.100000000000001" customHeight="1" x14ac:dyDescent="0.25">
      <c r="B581" s="49"/>
      <c r="C581" s="61"/>
      <c r="D581" s="62"/>
      <c r="E581" s="63"/>
      <c r="F581" s="63"/>
      <c r="G581" s="64"/>
    </row>
    <row r="582" spans="2:7" ht="17.100000000000001" customHeight="1" x14ac:dyDescent="0.25">
      <c r="B582" s="49"/>
      <c r="C582" s="61"/>
      <c r="D582" s="62"/>
      <c r="E582" s="63"/>
      <c r="F582" s="63"/>
      <c r="G582" s="64"/>
    </row>
    <row r="583" spans="2:7" ht="17.100000000000001" customHeight="1" x14ac:dyDescent="0.25">
      <c r="B583" s="49"/>
      <c r="C583" s="61"/>
      <c r="D583" s="62"/>
      <c r="E583" s="63"/>
      <c r="F583" s="63"/>
      <c r="G583" s="64"/>
    </row>
    <row r="584" spans="2:7" ht="17.100000000000001" customHeight="1" x14ac:dyDescent="0.25">
      <c r="B584" s="49"/>
      <c r="C584" s="61"/>
      <c r="D584" s="62"/>
      <c r="E584" s="63"/>
      <c r="F584" s="63"/>
      <c r="G584" s="64"/>
    </row>
    <row r="585" spans="2:7" ht="17.100000000000001" customHeight="1" x14ac:dyDescent="0.25">
      <c r="B585" s="49"/>
      <c r="C585" s="61"/>
      <c r="D585" s="62"/>
      <c r="E585" s="63"/>
      <c r="F585" s="63"/>
      <c r="G585" s="64"/>
    </row>
    <row r="586" spans="2:7" ht="17.100000000000001" customHeight="1" x14ac:dyDescent="0.25">
      <c r="B586" s="49"/>
      <c r="C586" s="61"/>
      <c r="D586" s="62"/>
      <c r="E586" s="63"/>
      <c r="F586" s="63"/>
      <c r="G586" s="64"/>
    </row>
    <row r="587" spans="2:7" ht="17.100000000000001" customHeight="1" x14ac:dyDescent="0.25">
      <c r="B587" s="49"/>
      <c r="C587" s="61"/>
      <c r="D587" s="62"/>
      <c r="E587" s="63"/>
      <c r="F587" s="63"/>
      <c r="G587" s="64"/>
    </row>
    <row r="588" spans="2:7" ht="17.100000000000001" customHeight="1" x14ac:dyDescent="0.25">
      <c r="B588" s="49"/>
      <c r="C588" s="61"/>
      <c r="D588" s="62"/>
      <c r="E588" s="63"/>
      <c r="F588" s="63"/>
      <c r="G588" s="64"/>
    </row>
    <row r="589" spans="2:7" ht="17.100000000000001" customHeight="1" x14ac:dyDescent="0.25">
      <c r="B589" s="49"/>
      <c r="C589" s="61"/>
      <c r="D589" s="62"/>
      <c r="E589" s="63"/>
      <c r="F589" s="63"/>
      <c r="G589" s="64"/>
    </row>
    <row r="590" spans="2:7" ht="17.100000000000001" customHeight="1" x14ac:dyDescent="0.25">
      <c r="B590" s="49"/>
      <c r="C590" s="61"/>
      <c r="D590" s="62"/>
      <c r="E590" s="63"/>
      <c r="F590" s="63"/>
      <c r="G590" s="64"/>
    </row>
    <row r="591" spans="2:7" ht="17.100000000000001" customHeight="1" x14ac:dyDescent="0.25">
      <c r="B591" s="49"/>
      <c r="C591" s="61"/>
      <c r="D591" s="62"/>
      <c r="E591" s="63"/>
      <c r="F591" s="63"/>
      <c r="G591" s="64"/>
    </row>
    <row r="592" spans="2:7" ht="17.100000000000001" customHeight="1" x14ac:dyDescent="0.25">
      <c r="B592" s="49"/>
      <c r="C592" s="61"/>
      <c r="D592" s="62"/>
      <c r="E592" s="63"/>
      <c r="F592" s="63"/>
      <c r="G592" s="64"/>
    </row>
    <row r="593" spans="2:14" ht="17.100000000000001" customHeight="1" x14ac:dyDescent="0.25">
      <c r="B593" s="49"/>
      <c r="C593" s="61"/>
      <c r="D593" s="62"/>
      <c r="E593" s="63"/>
      <c r="F593" s="63"/>
      <c r="G593" s="64"/>
    </row>
    <row r="594" spans="2:14" ht="17.100000000000001" customHeight="1" x14ac:dyDescent="0.25">
      <c r="B594" s="49"/>
      <c r="C594" s="61"/>
      <c r="D594" s="62"/>
      <c r="E594" s="63"/>
      <c r="F594" s="63"/>
      <c r="G594" s="64"/>
    </row>
    <row r="595" spans="2:14" ht="17.100000000000001" customHeight="1" x14ac:dyDescent="0.25">
      <c r="B595" s="49"/>
      <c r="C595" s="61"/>
      <c r="D595" s="62"/>
      <c r="E595" s="63"/>
      <c r="F595" s="63"/>
      <c r="G595" s="64"/>
    </row>
    <row r="596" spans="2:14" ht="17.100000000000001" customHeight="1" x14ac:dyDescent="0.25">
      <c r="B596" s="49"/>
      <c r="C596" s="61"/>
      <c r="D596" s="62"/>
      <c r="E596" s="63"/>
      <c r="F596" s="63"/>
      <c r="G596" s="64"/>
    </row>
    <row r="597" spans="2:14" ht="17.100000000000001" customHeight="1" x14ac:dyDescent="0.25">
      <c r="B597" s="49"/>
      <c r="C597" s="61"/>
      <c r="D597" s="62"/>
      <c r="E597" s="63"/>
      <c r="F597" s="63"/>
      <c r="G597" s="64"/>
    </row>
    <row r="598" spans="2:14" ht="17.100000000000001" customHeight="1" x14ac:dyDescent="0.25">
      <c r="B598" s="49"/>
      <c r="C598" s="61"/>
      <c r="D598" s="62"/>
      <c r="E598" s="63"/>
      <c r="F598" s="63"/>
      <c r="G598" s="64"/>
    </row>
    <row r="600" spans="2:14" ht="36" customHeight="1" x14ac:dyDescent="0.25">
      <c r="B600" s="75" t="s">
        <v>67</v>
      </c>
      <c r="C600" s="76"/>
      <c r="D600" s="76"/>
      <c r="E600" s="76"/>
      <c r="F600" s="76"/>
      <c r="G600" s="77"/>
    </row>
    <row r="601" spans="2:14" ht="29.1" customHeight="1" x14ac:dyDescent="0.25">
      <c r="B601" s="78"/>
      <c r="C601" s="79"/>
      <c r="D601" s="65" t="s">
        <v>160</v>
      </c>
      <c r="E601" s="66" t="s">
        <v>161</v>
      </c>
      <c r="F601" s="28" t="s">
        <v>162</v>
      </c>
      <c r="G601" s="67" t="s">
        <v>163</v>
      </c>
    </row>
    <row r="602" spans="2:14" ht="17.100000000000001" customHeight="1" x14ac:dyDescent="0.25">
      <c r="B602" s="80" t="s">
        <v>79</v>
      </c>
      <c r="C602" s="35" t="s">
        <v>136</v>
      </c>
      <c r="D602" s="40">
        <v>114</v>
      </c>
      <c r="E602" s="41">
        <v>91.2</v>
      </c>
      <c r="F602" s="41">
        <v>91.2</v>
      </c>
      <c r="G602" s="17">
        <f>F602</f>
        <v>91.2</v>
      </c>
      <c r="J602" s="37"/>
      <c r="K602" s="10"/>
      <c r="L602" s="16"/>
      <c r="M602" s="16"/>
      <c r="N602" s="17"/>
    </row>
    <row r="603" spans="2:14" ht="17.100000000000001" customHeight="1" x14ac:dyDescent="0.25">
      <c r="B603" s="81"/>
      <c r="C603" s="35" t="s">
        <v>137</v>
      </c>
      <c r="D603" s="45">
        <v>6</v>
      </c>
      <c r="E603" s="46">
        <v>4.8</v>
      </c>
      <c r="F603" s="46">
        <v>4.8</v>
      </c>
      <c r="G603" s="39">
        <f>F603+G602</f>
        <v>96</v>
      </c>
      <c r="J603" s="31"/>
      <c r="K603" s="18"/>
      <c r="L603" s="19"/>
      <c r="M603" s="19"/>
      <c r="N603" s="20"/>
    </row>
    <row r="604" spans="2:14" ht="17.100000000000001" customHeight="1" x14ac:dyDescent="0.25">
      <c r="B604" s="81"/>
      <c r="C604" s="35" t="s">
        <v>138</v>
      </c>
      <c r="D604" s="47">
        <v>5</v>
      </c>
      <c r="E604" s="48">
        <v>4</v>
      </c>
      <c r="F604" s="48">
        <v>4</v>
      </c>
      <c r="G604" s="39">
        <f t="shared" ref="G604" si="4">F604+G603</f>
        <v>100</v>
      </c>
      <c r="J604" s="31"/>
      <c r="K604" s="18"/>
      <c r="L604" s="19"/>
      <c r="M604" s="19"/>
      <c r="N604" s="20"/>
    </row>
    <row r="605" spans="2:14" ht="17.100000000000001" customHeight="1" x14ac:dyDescent="0.25">
      <c r="B605" s="82"/>
      <c r="C605" s="42" t="s">
        <v>77</v>
      </c>
      <c r="D605" s="43">
        <v>125</v>
      </c>
      <c r="E605" s="44">
        <v>100</v>
      </c>
      <c r="F605" s="44">
        <v>100</v>
      </c>
      <c r="G605" s="22"/>
    </row>
    <row r="606" spans="2:14" ht="17.100000000000001" customHeight="1" x14ac:dyDescent="0.25">
      <c r="B606" s="49"/>
      <c r="C606" s="61"/>
      <c r="D606" s="62"/>
      <c r="E606" s="63"/>
      <c r="F606" s="63"/>
      <c r="G606" s="64"/>
    </row>
    <row r="607" spans="2:14" ht="17.100000000000001" customHeight="1" x14ac:dyDescent="0.25">
      <c r="B607" s="49"/>
      <c r="C607" s="61"/>
      <c r="D607" s="62"/>
      <c r="E607" s="63"/>
      <c r="F607" s="63"/>
      <c r="G607" s="64"/>
    </row>
    <row r="608" spans="2:14" ht="17.100000000000001" customHeight="1" x14ac:dyDescent="0.25">
      <c r="B608" s="49"/>
      <c r="C608" s="61"/>
      <c r="D608" s="62"/>
      <c r="E608" s="63"/>
      <c r="F608" s="63"/>
      <c r="G608" s="64"/>
    </row>
    <row r="609" spans="2:7" ht="17.100000000000001" customHeight="1" x14ac:dyDescent="0.25">
      <c r="B609" s="49"/>
      <c r="C609" s="61"/>
      <c r="D609" s="62"/>
      <c r="E609" s="63"/>
      <c r="F609" s="63"/>
      <c r="G609" s="64"/>
    </row>
    <row r="610" spans="2:7" ht="17.100000000000001" customHeight="1" x14ac:dyDescent="0.25">
      <c r="B610" s="49"/>
      <c r="C610" s="61"/>
      <c r="D610" s="62"/>
      <c r="E610" s="63"/>
      <c r="F610" s="63"/>
      <c r="G610" s="64"/>
    </row>
    <row r="611" spans="2:7" ht="17.100000000000001" customHeight="1" x14ac:dyDescent="0.25">
      <c r="B611" s="49"/>
      <c r="C611" s="61"/>
      <c r="D611" s="62"/>
      <c r="E611" s="63"/>
      <c r="F611" s="63"/>
      <c r="G611" s="64"/>
    </row>
    <row r="612" spans="2:7" ht="17.100000000000001" customHeight="1" x14ac:dyDescent="0.25">
      <c r="B612" s="49"/>
      <c r="C612" s="61"/>
      <c r="D612" s="62"/>
      <c r="E612" s="63"/>
      <c r="F612" s="63"/>
      <c r="G612" s="64"/>
    </row>
    <row r="613" spans="2:7" ht="17.100000000000001" customHeight="1" x14ac:dyDescent="0.25">
      <c r="B613" s="49"/>
      <c r="C613" s="61"/>
      <c r="D613" s="62"/>
      <c r="E613" s="63"/>
      <c r="F613" s="63"/>
      <c r="G613" s="64"/>
    </row>
    <row r="614" spans="2:7" ht="17.100000000000001" customHeight="1" x14ac:dyDescent="0.25">
      <c r="B614" s="49"/>
      <c r="C614" s="61"/>
      <c r="D614" s="62"/>
      <c r="E614" s="63"/>
      <c r="F614" s="63"/>
      <c r="G614" s="64"/>
    </row>
    <row r="615" spans="2:7" ht="17.100000000000001" customHeight="1" x14ac:dyDescent="0.25">
      <c r="B615" s="49"/>
      <c r="C615" s="61"/>
      <c r="D615" s="62"/>
      <c r="E615" s="63"/>
      <c r="F615" s="63"/>
      <c r="G615" s="64"/>
    </row>
    <row r="616" spans="2:7" ht="17.100000000000001" customHeight="1" x14ac:dyDescent="0.25">
      <c r="B616" s="49"/>
      <c r="C616" s="61"/>
      <c r="D616" s="62"/>
      <c r="E616" s="63"/>
      <c r="F616" s="63"/>
      <c r="G616" s="64"/>
    </row>
    <row r="617" spans="2:7" ht="17.100000000000001" customHeight="1" x14ac:dyDescent="0.25">
      <c r="B617" s="49"/>
      <c r="C617" s="61"/>
      <c r="D617" s="62"/>
      <c r="E617" s="63"/>
      <c r="F617" s="63"/>
      <c r="G617" s="64"/>
    </row>
    <row r="618" spans="2:7" ht="17.100000000000001" customHeight="1" x14ac:dyDescent="0.25">
      <c r="B618" s="49"/>
      <c r="C618" s="61"/>
      <c r="D618" s="62"/>
      <c r="E618" s="63"/>
      <c r="F618" s="63"/>
      <c r="G618" s="64"/>
    </row>
    <row r="619" spans="2:7" ht="17.100000000000001" customHeight="1" x14ac:dyDescent="0.25">
      <c r="B619" s="49"/>
      <c r="C619" s="61"/>
      <c r="D619" s="62"/>
      <c r="E619" s="63"/>
      <c r="F619" s="63"/>
      <c r="G619" s="64"/>
    </row>
    <row r="620" spans="2:7" ht="17.100000000000001" customHeight="1" x14ac:dyDescent="0.25">
      <c r="B620" s="49"/>
      <c r="C620" s="61"/>
      <c r="D620" s="62"/>
      <c r="E620" s="63"/>
      <c r="F620" s="63"/>
      <c r="G620" s="64"/>
    </row>
    <row r="621" spans="2:7" ht="17.100000000000001" customHeight="1" x14ac:dyDescent="0.25">
      <c r="B621" s="49"/>
      <c r="C621" s="61"/>
      <c r="D621" s="62"/>
      <c r="E621" s="63"/>
      <c r="F621" s="63"/>
      <c r="G621" s="64"/>
    </row>
    <row r="622" spans="2:7" ht="17.100000000000001" customHeight="1" x14ac:dyDescent="0.25">
      <c r="B622" s="49"/>
      <c r="C622" s="61"/>
      <c r="D622" s="62"/>
      <c r="E622" s="63"/>
      <c r="F622" s="63"/>
      <c r="G622" s="64"/>
    </row>
    <row r="623" spans="2:7" ht="17.100000000000001" customHeight="1" x14ac:dyDescent="0.25">
      <c r="B623" s="49"/>
      <c r="C623" s="61"/>
      <c r="D623" s="62"/>
      <c r="E623" s="63"/>
      <c r="F623" s="63"/>
      <c r="G623" s="64"/>
    </row>
    <row r="624" spans="2:7" ht="17.100000000000001" customHeight="1" x14ac:dyDescent="0.25">
      <c r="B624" s="49"/>
      <c r="C624" s="61"/>
      <c r="D624" s="62"/>
      <c r="E624" s="63"/>
      <c r="F624" s="63"/>
      <c r="G624" s="64"/>
    </row>
    <row r="625" spans="2:7" ht="17.100000000000001" customHeight="1" x14ac:dyDescent="0.25">
      <c r="B625" s="49"/>
      <c r="C625" s="61"/>
      <c r="D625" s="62"/>
      <c r="E625" s="63"/>
      <c r="F625" s="63"/>
      <c r="G625" s="64"/>
    </row>
    <row r="627" spans="2:7" ht="36" customHeight="1" x14ac:dyDescent="0.25">
      <c r="B627" s="75" t="s">
        <v>68</v>
      </c>
      <c r="C627" s="76"/>
      <c r="D627" s="76"/>
      <c r="E627" s="76"/>
      <c r="F627" s="76"/>
      <c r="G627" s="77"/>
    </row>
    <row r="628" spans="2:7" ht="29.1" customHeight="1" x14ac:dyDescent="0.25">
      <c r="B628" s="78"/>
      <c r="C628" s="79"/>
      <c r="D628" s="65" t="s">
        <v>160</v>
      </c>
      <c r="E628" s="68" t="s">
        <v>161</v>
      </c>
      <c r="F628" s="28" t="s">
        <v>162</v>
      </c>
      <c r="G628" s="67" t="s">
        <v>163</v>
      </c>
    </row>
    <row r="629" spans="2:7" ht="18" customHeight="1" x14ac:dyDescent="0.25">
      <c r="B629" s="50" t="s">
        <v>79</v>
      </c>
      <c r="C629" s="29" t="s">
        <v>139</v>
      </c>
      <c r="D629" s="53">
        <v>40</v>
      </c>
      <c r="E629" s="48">
        <f>D629/212*100</f>
        <v>18.867924528301888</v>
      </c>
      <c r="F629" s="55">
        <f>E629</f>
        <v>18.867924528301888</v>
      </c>
      <c r="G629" s="17">
        <f>F629</f>
        <v>18.867924528301888</v>
      </c>
    </row>
    <row r="630" spans="2:7" ht="21.75" customHeight="1" x14ac:dyDescent="0.25">
      <c r="B630" s="51"/>
      <c r="C630" s="29" t="s">
        <v>140</v>
      </c>
      <c r="D630" s="54">
        <v>40</v>
      </c>
      <c r="E630" s="48">
        <f t="shared" ref="E630:E633" si="5">D630/212*100</f>
        <v>18.867924528301888</v>
      </c>
      <c r="F630" s="55">
        <f t="shared" ref="F630:F633" si="6">E630</f>
        <v>18.867924528301888</v>
      </c>
      <c r="G630" s="20">
        <f>F630+G629</f>
        <v>37.735849056603776</v>
      </c>
    </row>
    <row r="631" spans="2:7" ht="21.75" customHeight="1" x14ac:dyDescent="0.25">
      <c r="B631" s="51"/>
      <c r="C631" s="29" t="s">
        <v>141</v>
      </c>
      <c r="D631" s="54">
        <v>22</v>
      </c>
      <c r="E631" s="48">
        <f t="shared" si="5"/>
        <v>10.377358490566039</v>
      </c>
      <c r="F631" s="55">
        <f t="shared" si="6"/>
        <v>10.377358490566039</v>
      </c>
      <c r="G631" s="20">
        <f t="shared" ref="G631:G633" si="7">F631+G630</f>
        <v>48.113207547169814</v>
      </c>
    </row>
    <row r="632" spans="2:7" ht="22.5" customHeight="1" x14ac:dyDescent="0.25">
      <c r="B632" s="51"/>
      <c r="C632" s="29" t="s">
        <v>142</v>
      </c>
      <c r="D632" s="54">
        <v>36</v>
      </c>
      <c r="E632" s="48">
        <f t="shared" si="5"/>
        <v>16.981132075471699</v>
      </c>
      <c r="F632" s="55">
        <f t="shared" si="6"/>
        <v>16.981132075471699</v>
      </c>
      <c r="G632" s="20">
        <f t="shared" si="7"/>
        <v>65.094339622641513</v>
      </c>
    </row>
    <row r="633" spans="2:7" ht="20.25" customHeight="1" x14ac:dyDescent="0.25">
      <c r="B633" s="51"/>
      <c r="C633" s="29" t="s">
        <v>143</v>
      </c>
      <c r="D633" s="54">
        <v>74</v>
      </c>
      <c r="E633" s="48">
        <f t="shared" si="5"/>
        <v>34.905660377358487</v>
      </c>
      <c r="F633" s="55">
        <f t="shared" si="6"/>
        <v>34.905660377358487</v>
      </c>
      <c r="G633" s="20">
        <f t="shared" si="7"/>
        <v>100</v>
      </c>
    </row>
    <row r="634" spans="2:7" ht="17.100000000000001" customHeight="1" x14ac:dyDescent="0.25">
      <c r="B634" s="52"/>
      <c r="C634" s="36" t="s">
        <v>77</v>
      </c>
      <c r="D634" s="13">
        <f>SUM(D629:D633)</f>
        <v>212</v>
      </c>
      <c r="E634" s="44">
        <v>100</v>
      </c>
      <c r="F634" s="21">
        <v>100</v>
      </c>
      <c r="G634" s="22"/>
    </row>
    <row r="635" spans="2:7" ht="17.100000000000001" customHeight="1" x14ac:dyDescent="0.25">
      <c r="B635" s="49"/>
      <c r="C635" s="61"/>
      <c r="D635" s="62"/>
      <c r="E635" s="63"/>
      <c r="F635" s="63"/>
      <c r="G635" s="64"/>
    </row>
    <row r="636" spans="2:7" ht="17.100000000000001" customHeight="1" x14ac:dyDescent="0.25">
      <c r="B636" s="49"/>
      <c r="C636" s="61"/>
      <c r="D636" s="62"/>
      <c r="E636" s="63"/>
      <c r="F636" s="63"/>
      <c r="G636" s="64"/>
    </row>
    <row r="637" spans="2:7" ht="17.100000000000001" customHeight="1" x14ac:dyDescent="0.25">
      <c r="B637" s="49"/>
      <c r="C637" s="61"/>
      <c r="D637" s="62"/>
      <c r="E637" s="63"/>
      <c r="F637" s="63"/>
      <c r="G637" s="64"/>
    </row>
    <row r="638" spans="2:7" ht="17.100000000000001" customHeight="1" x14ac:dyDescent="0.25">
      <c r="B638" s="49"/>
      <c r="C638" s="61"/>
      <c r="D638" s="62"/>
      <c r="E638" s="63"/>
      <c r="F638" s="63"/>
      <c r="G638" s="64"/>
    </row>
    <row r="639" spans="2:7" ht="17.100000000000001" customHeight="1" x14ac:dyDescent="0.25">
      <c r="B639" s="49"/>
      <c r="C639" s="61"/>
      <c r="D639" s="62"/>
      <c r="E639" s="63"/>
      <c r="F639" s="63"/>
      <c r="G639" s="64"/>
    </row>
    <row r="640" spans="2:7" ht="17.100000000000001" customHeight="1" x14ac:dyDescent="0.25">
      <c r="B640" s="49"/>
      <c r="C640" s="61"/>
      <c r="D640" s="62"/>
      <c r="E640" s="63"/>
      <c r="F640" s="63"/>
      <c r="G640" s="64"/>
    </row>
    <row r="641" spans="2:7" ht="17.100000000000001" customHeight="1" x14ac:dyDescent="0.25">
      <c r="B641" s="49"/>
      <c r="C641" s="61"/>
      <c r="D641" s="62"/>
      <c r="E641" s="63"/>
      <c r="F641" s="63"/>
      <c r="G641" s="64"/>
    </row>
    <row r="642" spans="2:7" ht="17.100000000000001" customHeight="1" x14ac:dyDescent="0.25">
      <c r="B642" s="49"/>
      <c r="C642" s="61"/>
      <c r="D642" s="62"/>
      <c r="E642" s="63"/>
      <c r="F642" s="63"/>
      <c r="G642" s="64"/>
    </row>
    <row r="643" spans="2:7" ht="17.100000000000001" customHeight="1" x14ac:dyDescent="0.25">
      <c r="B643" s="49"/>
      <c r="C643" s="61"/>
      <c r="D643" s="62"/>
      <c r="E643" s="63"/>
      <c r="F643" s="63"/>
      <c r="G643" s="64"/>
    </row>
    <row r="644" spans="2:7" ht="17.100000000000001" customHeight="1" x14ac:dyDescent="0.25">
      <c r="B644" s="49"/>
      <c r="C644" s="61"/>
      <c r="D644" s="62"/>
      <c r="E644" s="63"/>
      <c r="F644" s="63"/>
      <c r="G644" s="64"/>
    </row>
    <row r="645" spans="2:7" ht="17.100000000000001" customHeight="1" x14ac:dyDescent="0.25">
      <c r="B645" s="49"/>
      <c r="C645" s="61"/>
      <c r="D645" s="62"/>
      <c r="E645" s="63"/>
      <c r="F645" s="63"/>
      <c r="G645" s="64"/>
    </row>
    <row r="646" spans="2:7" ht="17.100000000000001" customHeight="1" x14ac:dyDescent="0.25">
      <c r="B646" s="49"/>
      <c r="C646" s="61"/>
      <c r="D646" s="62"/>
      <c r="E646" s="63"/>
      <c r="F646" s="63"/>
      <c r="G646" s="64"/>
    </row>
    <row r="647" spans="2:7" ht="17.100000000000001" customHeight="1" x14ac:dyDescent="0.25">
      <c r="B647" s="49"/>
      <c r="C647" s="61"/>
      <c r="D647" s="62"/>
      <c r="E647" s="63"/>
      <c r="F647" s="63"/>
      <c r="G647" s="64"/>
    </row>
    <row r="648" spans="2:7" ht="17.100000000000001" customHeight="1" x14ac:dyDescent="0.25">
      <c r="B648" s="49"/>
      <c r="C648" s="61"/>
      <c r="D648" s="62"/>
      <c r="E648" s="63"/>
      <c r="F648" s="63"/>
      <c r="G648" s="64"/>
    </row>
    <row r="649" spans="2:7" ht="17.100000000000001" customHeight="1" x14ac:dyDescent="0.25">
      <c r="B649" s="49"/>
      <c r="C649" s="61"/>
      <c r="D649" s="62"/>
      <c r="E649" s="63"/>
      <c r="F649" s="63"/>
      <c r="G649" s="64"/>
    </row>
    <row r="650" spans="2:7" ht="17.100000000000001" customHeight="1" x14ac:dyDescent="0.25">
      <c r="B650" s="49"/>
      <c r="C650" s="61"/>
      <c r="D650" s="62"/>
      <c r="E650" s="63"/>
      <c r="F650" s="63"/>
      <c r="G650" s="64"/>
    </row>
    <row r="651" spans="2:7" ht="17.100000000000001" customHeight="1" x14ac:dyDescent="0.25">
      <c r="B651" s="49"/>
      <c r="C651" s="61"/>
      <c r="D651" s="62"/>
      <c r="E651" s="63"/>
      <c r="F651" s="63"/>
      <c r="G651" s="64"/>
    </row>
    <row r="652" spans="2:7" ht="17.100000000000001" customHeight="1" x14ac:dyDescent="0.25">
      <c r="B652" s="49"/>
      <c r="C652" s="61"/>
      <c r="D652" s="62"/>
      <c r="E652" s="63"/>
      <c r="F652" s="63"/>
      <c r="G652" s="64"/>
    </row>
    <row r="653" spans="2:7" ht="17.100000000000001" customHeight="1" x14ac:dyDescent="0.25">
      <c r="B653" s="49"/>
      <c r="C653" s="61"/>
      <c r="D653" s="62"/>
      <c r="E653" s="63"/>
      <c r="F653" s="63"/>
      <c r="G653" s="64"/>
    </row>
    <row r="654" spans="2:7" ht="17.100000000000001" customHeight="1" x14ac:dyDescent="0.25">
      <c r="B654" s="49"/>
      <c r="C654" s="61"/>
      <c r="D654" s="62"/>
      <c r="E654" s="63"/>
      <c r="F654" s="63"/>
      <c r="G654" s="64"/>
    </row>
    <row r="656" spans="2:7" ht="36" customHeight="1" x14ac:dyDescent="0.25">
      <c r="B656" s="75" t="s">
        <v>69</v>
      </c>
      <c r="C656" s="76"/>
      <c r="D656" s="76"/>
      <c r="E656" s="76"/>
      <c r="F656" s="76"/>
      <c r="G656" s="77"/>
    </row>
    <row r="657" spans="2:7" ht="29.1" customHeight="1" x14ac:dyDescent="0.25">
      <c r="B657" s="78"/>
      <c r="C657" s="79"/>
      <c r="D657" s="65" t="s">
        <v>160</v>
      </c>
      <c r="E657" s="66" t="s">
        <v>161</v>
      </c>
      <c r="F657" s="28" t="s">
        <v>162</v>
      </c>
      <c r="G657" s="67" t="s">
        <v>163</v>
      </c>
    </row>
    <row r="658" spans="2:7" ht="22.5" customHeight="1" x14ac:dyDescent="0.25">
      <c r="B658" s="81"/>
      <c r="C658" s="35" t="s">
        <v>144</v>
      </c>
      <c r="D658" s="18">
        <v>20</v>
      </c>
      <c r="E658" s="48">
        <f>D658/125*100</f>
        <v>16</v>
      </c>
      <c r="F658" s="19">
        <f>E658</f>
        <v>16</v>
      </c>
      <c r="G658" s="17">
        <f>F658</f>
        <v>16</v>
      </c>
    </row>
    <row r="659" spans="2:7" ht="18" customHeight="1" x14ac:dyDescent="0.25">
      <c r="B659" s="81"/>
      <c r="C659" s="35" t="s">
        <v>145</v>
      </c>
      <c r="D659" s="18">
        <v>23</v>
      </c>
      <c r="E659" s="48">
        <f t="shared" ref="E659:E662" si="8">D659/125*100</f>
        <v>18.399999999999999</v>
      </c>
      <c r="F659" s="19">
        <f t="shared" ref="F659:F662" si="9">E659</f>
        <v>18.399999999999999</v>
      </c>
      <c r="G659" s="20">
        <f>F659+G658</f>
        <v>34.4</v>
      </c>
    </row>
    <row r="660" spans="2:7" ht="17.25" customHeight="1" x14ac:dyDescent="0.25">
      <c r="B660" s="81"/>
      <c r="C660" s="35" t="s">
        <v>141</v>
      </c>
      <c r="D660" s="18">
        <v>17</v>
      </c>
      <c r="E660" s="48">
        <f t="shared" si="8"/>
        <v>13.600000000000001</v>
      </c>
      <c r="F660" s="19">
        <f t="shared" si="9"/>
        <v>13.600000000000001</v>
      </c>
      <c r="G660" s="20">
        <f t="shared" ref="G660:G662" si="10">F660+G659</f>
        <v>48</v>
      </c>
    </row>
    <row r="661" spans="2:7" ht="17.25" customHeight="1" x14ac:dyDescent="0.25">
      <c r="B661" s="81"/>
      <c r="C661" s="35" t="s">
        <v>146</v>
      </c>
      <c r="D661" s="18">
        <v>4</v>
      </c>
      <c r="E661" s="48">
        <f t="shared" si="8"/>
        <v>3.2</v>
      </c>
      <c r="F661" s="19">
        <f t="shared" si="9"/>
        <v>3.2</v>
      </c>
      <c r="G661" s="20">
        <f t="shared" si="10"/>
        <v>51.2</v>
      </c>
    </row>
    <row r="662" spans="2:7" ht="18.75" customHeight="1" x14ac:dyDescent="0.25">
      <c r="B662" s="81"/>
      <c r="C662" s="34" t="s">
        <v>147</v>
      </c>
      <c r="D662" s="18">
        <v>61</v>
      </c>
      <c r="E662" s="48">
        <f t="shared" si="8"/>
        <v>48.8</v>
      </c>
      <c r="F662" s="19">
        <f t="shared" si="9"/>
        <v>48.8</v>
      </c>
      <c r="G662" s="20">
        <f t="shared" si="10"/>
        <v>100</v>
      </c>
    </row>
    <row r="663" spans="2:7" ht="17.100000000000001" customHeight="1" x14ac:dyDescent="0.25">
      <c r="B663" s="82"/>
      <c r="C663" s="36" t="s">
        <v>77</v>
      </c>
      <c r="D663" s="13">
        <f>SUM(D658:D662)</f>
        <v>125</v>
      </c>
      <c r="E663" s="21">
        <f>SUM(E658:E662)</f>
        <v>100</v>
      </c>
      <c r="F663" s="21">
        <f>SUM(F658:F662)</f>
        <v>100</v>
      </c>
      <c r="G663" s="22"/>
    </row>
    <row r="664" spans="2:7" ht="17.100000000000001" customHeight="1" x14ac:dyDescent="0.25">
      <c r="B664" s="49"/>
      <c r="C664" s="61"/>
      <c r="D664" s="62"/>
      <c r="E664" s="63"/>
      <c r="F664" s="63"/>
      <c r="G664" s="64"/>
    </row>
    <row r="665" spans="2:7" ht="17.100000000000001" customHeight="1" x14ac:dyDescent="0.25">
      <c r="B665" s="49"/>
      <c r="C665" s="61"/>
      <c r="D665" s="62"/>
      <c r="E665" s="63"/>
      <c r="F665" s="63"/>
      <c r="G665" s="64"/>
    </row>
    <row r="666" spans="2:7" ht="17.100000000000001" customHeight="1" x14ac:dyDescent="0.25">
      <c r="B666" s="49"/>
      <c r="C666" s="61"/>
      <c r="D666" s="62"/>
      <c r="E666" s="63"/>
      <c r="F666" s="63"/>
      <c r="G666" s="64"/>
    </row>
    <row r="667" spans="2:7" ht="17.100000000000001" customHeight="1" x14ac:dyDescent="0.25">
      <c r="B667" s="49"/>
      <c r="C667" s="61"/>
      <c r="D667" s="62"/>
      <c r="E667" s="63"/>
      <c r="F667" s="63"/>
      <c r="G667" s="64"/>
    </row>
    <row r="668" spans="2:7" ht="17.100000000000001" customHeight="1" x14ac:dyDescent="0.25">
      <c r="B668" s="49"/>
      <c r="C668" s="61"/>
      <c r="D668" s="62"/>
      <c r="E668" s="63"/>
      <c r="F668" s="63"/>
      <c r="G668" s="64"/>
    </row>
    <row r="669" spans="2:7" ht="17.100000000000001" customHeight="1" x14ac:dyDescent="0.25">
      <c r="B669" s="49"/>
      <c r="C669" s="61"/>
      <c r="D669" s="62"/>
      <c r="E669" s="63"/>
      <c r="F669" s="63"/>
      <c r="G669" s="64"/>
    </row>
    <row r="670" spans="2:7" ht="17.100000000000001" customHeight="1" x14ac:dyDescent="0.25">
      <c r="B670" s="49"/>
      <c r="C670" s="61"/>
      <c r="D670" s="62"/>
      <c r="E670" s="63"/>
      <c r="F670" s="63"/>
      <c r="G670" s="64"/>
    </row>
    <row r="671" spans="2:7" ht="17.100000000000001" customHeight="1" x14ac:dyDescent="0.25">
      <c r="B671" s="49"/>
      <c r="C671" s="61"/>
      <c r="D671" s="62"/>
      <c r="E671" s="63"/>
      <c r="F671" s="63"/>
      <c r="G671" s="64"/>
    </row>
    <row r="672" spans="2:7" ht="17.100000000000001" customHeight="1" x14ac:dyDescent="0.25">
      <c r="B672" s="49"/>
      <c r="C672" s="61"/>
      <c r="D672" s="62"/>
      <c r="E672" s="63"/>
      <c r="F672" s="63"/>
      <c r="G672" s="64"/>
    </row>
    <row r="673" spans="2:7" ht="17.100000000000001" customHeight="1" x14ac:dyDescent="0.25">
      <c r="B673" s="49"/>
      <c r="C673" s="61"/>
      <c r="D673" s="62"/>
      <c r="E673" s="63"/>
      <c r="F673" s="63"/>
      <c r="G673" s="64"/>
    </row>
    <row r="674" spans="2:7" ht="17.100000000000001" customHeight="1" x14ac:dyDescent="0.25">
      <c r="B674" s="49"/>
      <c r="C674" s="61"/>
      <c r="D674" s="62"/>
      <c r="E674" s="63"/>
      <c r="F674" s="63"/>
      <c r="G674" s="64"/>
    </row>
    <row r="675" spans="2:7" ht="17.100000000000001" customHeight="1" x14ac:dyDescent="0.25">
      <c r="B675" s="49"/>
      <c r="C675" s="61"/>
      <c r="D675" s="62"/>
      <c r="E675" s="63"/>
      <c r="F675" s="63"/>
      <c r="G675" s="64"/>
    </row>
    <row r="676" spans="2:7" ht="17.100000000000001" customHeight="1" x14ac:dyDescent="0.25">
      <c r="B676" s="49"/>
      <c r="C676" s="61"/>
      <c r="D676" s="62"/>
      <c r="E676" s="63"/>
      <c r="F676" s="63"/>
      <c r="G676" s="64"/>
    </row>
    <row r="677" spans="2:7" ht="17.100000000000001" customHeight="1" x14ac:dyDescent="0.25">
      <c r="B677" s="49"/>
      <c r="C677" s="61"/>
      <c r="D677" s="62"/>
      <c r="E677" s="63"/>
      <c r="F677" s="63"/>
      <c r="G677" s="64"/>
    </row>
    <row r="678" spans="2:7" ht="17.100000000000001" customHeight="1" x14ac:dyDescent="0.25">
      <c r="B678" s="49"/>
      <c r="C678" s="61"/>
      <c r="D678" s="62"/>
      <c r="E678" s="63"/>
      <c r="F678" s="63"/>
      <c r="G678" s="64"/>
    </row>
    <row r="679" spans="2:7" ht="17.100000000000001" customHeight="1" x14ac:dyDescent="0.25">
      <c r="B679" s="49"/>
      <c r="C679" s="61"/>
      <c r="D679" s="62"/>
      <c r="E679" s="63"/>
      <c r="F679" s="63"/>
      <c r="G679" s="64"/>
    </row>
    <row r="680" spans="2:7" ht="17.100000000000001" customHeight="1" x14ac:dyDescent="0.25">
      <c r="B680" s="49"/>
      <c r="C680" s="61"/>
      <c r="D680" s="62"/>
      <c r="E680" s="63"/>
      <c r="F680" s="63"/>
      <c r="G680" s="64"/>
    </row>
    <row r="681" spans="2:7" ht="17.100000000000001" customHeight="1" x14ac:dyDescent="0.25">
      <c r="B681" s="49"/>
      <c r="C681" s="61"/>
      <c r="D681" s="62"/>
      <c r="E681" s="63"/>
      <c r="F681" s="63"/>
      <c r="G681" s="64"/>
    </row>
    <row r="682" spans="2:7" ht="17.100000000000001" customHeight="1" x14ac:dyDescent="0.25">
      <c r="B682" s="49"/>
      <c r="C682" s="61"/>
      <c r="D682" s="62"/>
      <c r="E682" s="63"/>
      <c r="F682" s="63"/>
      <c r="G682" s="64"/>
    </row>
    <row r="683" spans="2:7" ht="17.100000000000001" customHeight="1" x14ac:dyDescent="0.25">
      <c r="B683" s="49"/>
      <c r="C683" s="61"/>
      <c r="D683" s="62"/>
      <c r="E683" s="63"/>
      <c r="F683" s="63"/>
      <c r="G683" s="64"/>
    </row>
    <row r="685" spans="2:7" ht="36" customHeight="1" x14ac:dyDescent="0.25">
      <c r="B685" s="75" t="s">
        <v>70</v>
      </c>
      <c r="C685" s="76"/>
      <c r="D685" s="76"/>
      <c r="E685" s="76"/>
      <c r="F685" s="76"/>
      <c r="G685" s="77"/>
    </row>
    <row r="686" spans="2:7" ht="29.1" customHeight="1" x14ac:dyDescent="0.25">
      <c r="B686" s="78"/>
      <c r="C686" s="79"/>
      <c r="D686" s="65" t="s">
        <v>160</v>
      </c>
      <c r="E686" s="66" t="s">
        <v>161</v>
      </c>
      <c r="F686" s="28" t="s">
        <v>162</v>
      </c>
      <c r="G686" s="67" t="s">
        <v>163</v>
      </c>
    </row>
    <row r="687" spans="2:7" ht="17.100000000000001" customHeight="1" x14ac:dyDescent="0.25">
      <c r="B687" s="80" t="s">
        <v>79</v>
      </c>
      <c r="C687" s="29" t="s">
        <v>149</v>
      </c>
      <c r="D687" s="10">
        <v>26</v>
      </c>
      <c r="E687" s="16">
        <v>20.8</v>
      </c>
      <c r="F687" s="16">
        <v>20.8</v>
      </c>
      <c r="G687" s="17">
        <v>20.8</v>
      </c>
    </row>
    <row r="688" spans="2:7" ht="17.100000000000001" customHeight="1" x14ac:dyDescent="0.25">
      <c r="B688" s="81"/>
      <c r="C688" s="29" t="s">
        <v>148</v>
      </c>
      <c r="D688" s="18">
        <v>43</v>
      </c>
      <c r="E688" s="19">
        <v>34.4</v>
      </c>
      <c r="F688" s="19">
        <v>34.4</v>
      </c>
      <c r="G688" s="20">
        <v>55.2</v>
      </c>
    </row>
    <row r="689" spans="2:7" ht="30" customHeight="1" x14ac:dyDescent="0.25">
      <c r="B689" s="81"/>
      <c r="C689" s="29" t="s">
        <v>150</v>
      </c>
      <c r="D689" s="18">
        <v>56</v>
      </c>
      <c r="E689" s="19">
        <v>44.800000000000004</v>
      </c>
      <c r="F689" s="19">
        <v>44.800000000000004</v>
      </c>
      <c r="G689" s="20">
        <v>100</v>
      </c>
    </row>
    <row r="690" spans="2:7" ht="17.100000000000001" customHeight="1" x14ac:dyDescent="0.25">
      <c r="B690" s="82"/>
      <c r="C690" s="36" t="s">
        <v>77</v>
      </c>
      <c r="D690" s="13">
        <v>125</v>
      </c>
      <c r="E690" s="21">
        <v>100</v>
      </c>
      <c r="F690" s="21">
        <v>100</v>
      </c>
      <c r="G690" s="22"/>
    </row>
    <row r="691" spans="2:7" ht="17.100000000000001" customHeight="1" x14ac:dyDescent="0.25">
      <c r="B691" s="49"/>
      <c r="C691" s="61"/>
      <c r="D691" s="62"/>
      <c r="E691" s="63"/>
      <c r="F691" s="63"/>
      <c r="G691" s="64"/>
    </row>
    <row r="692" spans="2:7" ht="17.100000000000001" customHeight="1" x14ac:dyDescent="0.25">
      <c r="B692" s="49"/>
      <c r="C692" s="61"/>
      <c r="D692" s="62"/>
      <c r="E692" s="63"/>
      <c r="F692" s="63"/>
      <c r="G692" s="64"/>
    </row>
    <row r="693" spans="2:7" ht="17.100000000000001" customHeight="1" x14ac:dyDescent="0.25">
      <c r="B693" s="49"/>
      <c r="C693" s="61"/>
      <c r="D693" s="62"/>
      <c r="E693" s="63"/>
      <c r="F693" s="63"/>
      <c r="G693" s="64"/>
    </row>
    <row r="694" spans="2:7" ht="17.100000000000001" customHeight="1" x14ac:dyDescent="0.25">
      <c r="B694" s="49"/>
      <c r="C694" s="61"/>
      <c r="D694" s="62"/>
      <c r="E694" s="63"/>
      <c r="F694" s="63"/>
      <c r="G694" s="64"/>
    </row>
    <row r="695" spans="2:7" ht="17.100000000000001" customHeight="1" x14ac:dyDescent="0.25">
      <c r="B695" s="49"/>
      <c r="C695" s="61"/>
      <c r="D695" s="62"/>
      <c r="E695" s="63"/>
      <c r="F695" s="63"/>
      <c r="G695" s="64"/>
    </row>
    <row r="696" spans="2:7" ht="17.100000000000001" customHeight="1" x14ac:dyDescent="0.25">
      <c r="B696" s="49"/>
      <c r="C696" s="61"/>
      <c r="D696" s="62"/>
      <c r="E696" s="63"/>
      <c r="F696" s="63"/>
      <c r="G696" s="64"/>
    </row>
    <row r="697" spans="2:7" ht="17.100000000000001" customHeight="1" x14ac:dyDescent="0.25">
      <c r="B697" s="49"/>
      <c r="C697" s="61"/>
      <c r="D697" s="62"/>
      <c r="E697" s="63"/>
      <c r="F697" s="63"/>
      <c r="G697" s="64"/>
    </row>
    <row r="698" spans="2:7" ht="17.100000000000001" customHeight="1" x14ac:dyDescent="0.25">
      <c r="B698" s="49"/>
      <c r="C698" s="61"/>
      <c r="D698" s="62"/>
      <c r="E698" s="63"/>
      <c r="F698" s="63"/>
      <c r="G698" s="64"/>
    </row>
    <row r="699" spans="2:7" ht="17.100000000000001" customHeight="1" x14ac:dyDescent="0.25">
      <c r="B699" s="49"/>
      <c r="C699" s="61"/>
      <c r="D699" s="62"/>
      <c r="E699" s="63"/>
      <c r="F699" s="63"/>
      <c r="G699" s="64"/>
    </row>
    <row r="700" spans="2:7" ht="17.100000000000001" customHeight="1" x14ac:dyDescent="0.25">
      <c r="B700" s="49"/>
      <c r="C700" s="61"/>
      <c r="D700" s="62"/>
      <c r="E700" s="63"/>
      <c r="F700" s="63"/>
      <c r="G700" s="64"/>
    </row>
    <row r="701" spans="2:7" ht="17.100000000000001" customHeight="1" x14ac:dyDescent="0.25">
      <c r="B701" s="49"/>
      <c r="C701" s="61"/>
      <c r="D701" s="62"/>
      <c r="E701" s="63"/>
      <c r="F701" s="63"/>
      <c r="G701" s="64"/>
    </row>
    <row r="702" spans="2:7" ht="17.100000000000001" customHeight="1" x14ac:dyDescent="0.25">
      <c r="B702" s="49"/>
      <c r="C702" s="61"/>
      <c r="D702" s="62"/>
      <c r="E702" s="63"/>
      <c r="F702" s="63"/>
      <c r="G702" s="64"/>
    </row>
    <row r="703" spans="2:7" ht="17.100000000000001" customHeight="1" x14ac:dyDescent="0.25">
      <c r="B703" s="49"/>
      <c r="C703" s="61"/>
      <c r="D703" s="62"/>
      <c r="E703" s="63"/>
      <c r="F703" s="63"/>
      <c r="G703" s="64"/>
    </row>
    <row r="704" spans="2:7" ht="17.100000000000001" customHeight="1" x14ac:dyDescent="0.25">
      <c r="B704" s="49"/>
      <c r="C704" s="61"/>
      <c r="D704" s="62"/>
      <c r="E704" s="63"/>
      <c r="F704" s="63"/>
      <c r="G704" s="64"/>
    </row>
    <row r="705" spans="2:7" ht="17.100000000000001" customHeight="1" x14ac:dyDescent="0.25">
      <c r="B705" s="49"/>
      <c r="C705" s="61"/>
      <c r="D705" s="62"/>
      <c r="E705" s="63"/>
      <c r="F705" s="63"/>
      <c r="G705" s="64"/>
    </row>
    <row r="706" spans="2:7" ht="17.100000000000001" customHeight="1" x14ac:dyDescent="0.25">
      <c r="B706" s="49"/>
      <c r="C706" s="61"/>
      <c r="D706" s="62"/>
      <c r="E706" s="63"/>
      <c r="F706" s="63"/>
      <c r="G706" s="64"/>
    </row>
    <row r="707" spans="2:7" ht="17.100000000000001" customHeight="1" x14ac:dyDescent="0.25">
      <c r="B707" s="49"/>
      <c r="C707" s="61"/>
      <c r="D707" s="62"/>
      <c r="E707" s="63"/>
      <c r="F707" s="63"/>
      <c r="G707" s="64"/>
    </row>
    <row r="708" spans="2:7" ht="17.100000000000001" customHeight="1" x14ac:dyDescent="0.25">
      <c r="B708" s="49"/>
      <c r="C708" s="61"/>
      <c r="D708" s="62"/>
      <c r="E708" s="63"/>
      <c r="F708" s="63"/>
      <c r="G708" s="64"/>
    </row>
    <row r="709" spans="2:7" ht="17.100000000000001" customHeight="1" x14ac:dyDescent="0.25">
      <c r="B709" s="49"/>
      <c r="C709" s="61"/>
      <c r="D709" s="62"/>
      <c r="E709" s="63"/>
      <c r="F709" s="63"/>
      <c r="G709" s="64"/>
    </row>
    <row r="710" spans="2:7" ht="17.100000000000001" customHeight="1" x14ac:dyDescent="0.25">
      <c r="B710" s="49"/>
      <c r="C710" s="61"/>
      <c r="D710" s="62"/>
      <c r="E710" s="63"/>
      <c r="F710" s="63"/>
      <c r="G710" s="64"/>
    </row>
    <row r="712" spans="2:7" ht="36" customHeight="1" x14ac:dyDescent="0.25">
      <c r="B712" s="75" t="s">
        <v>71</v>
      </c>
      <c r="C712" s="76"/>
      <c r="D712" s="76"/>
      <c r="E712" s="76"/>
      <c r="F712" s="76"/>
      <c r="G712" s="77"/>
    </row>
    <row r="713" spans="2:7" ht="29.1" customHeight="1" x14ac:dyDescent="0.25">
      <c r="B713" s="78"/>
      <c r="C713" s="79"/>
      <c r="D713" s="65" t="s">
        <v>160</v>
      </c>
      <c r="E713" s="66" t="s">
        <v>161</v>
      </c>
      <c r="F713" s="28" t="s">
        <v>162</v>
      </c>
      <c r="G713" s="67" t="s">
        <v>163</v>
      </c>
    </row>
    <row r="714" spans="2:7" ht="17.100000000000001" customHeight="1" x14ac:dyDescent="0.25">
      <c r="B714" s="51"/>
      <c r="C714" s="73" t="s">
        <v>138</v>
      </c>
      <c r="D714" s="18">
        <v>7</v>
      </c>
      <c r="E714" s="20">
        <v>5.6000000000000005</v>
      </c>
      <c r="F714" s="20">
        <v>5.6000000000000005</v>
      </c>
      <c r="G714" s="20">
        <v>5.6000000000000005</v>
      </c>
    </row>
    <row r="715" spans="2:7" ht="17.100000000000001" customHeight="1" x14ac:dyDescent="0.25">
      <c r="B715" s="51"/>
      <c r="C715" s="35" t="s">
        <v>151</v>
      </c>
      <c r="D715" s="18">
        <v>112</v>
      </c>
      <c r="E715" s="19">
        <v>89.600000000000009</v>
      </c>
      <c r="F715" s="19">
        <v>89.600000000000009</v>
      </c>
      <c r="G715" s="20">
        <v>95.199999999999989</v>
      </c>
    </row>
    <row r="716" spans="2:7" ht="30" customHeight="1" x14ac:dyDescent="0.25">
      <c r="B716" s="51"/>
      <c r="C716" s="35" t="s">
        <v>164</v>
      </c>
      <c r="D716" s="18">
        <v>6</v>
      </c>
      <c r="E716" s="19">
        <v>4.8</v>
      </c>
      <c r="F716" s="19">
        <v>4.8</v>
      </c>
      <c r="G716" s="20">
        <v>100</v>
      </c>
    </row>
    <row r="717" spans="2:7" ht="17.100000000000001" customHeight="1" x14ac:dyDescent="0.25">
      <c r="B717" s="52"/>
      <c r="C717" s="36" t="s">
        <v>77</v>
      </c>
      <c r="D717" s="13">
        <v>125</v>
      </c>
      <c r="E717" s="21">
        <v>100</v>
      </c>
      <c r="F717" s="21">
        <v>100</v>
      </c>
      <c r="G717" s="22"/>
    </row>
    <row r="718" spans="2:7" ht="17.100000000000001" customHeight="1" x14ac:dyDescent="0.25">
      <c r="B718" s="49"/>
      <c r="C718" s="61"/>
      <c r="D718" s="62"/>
      <c r="E718" s="63"/>
      <c r="F718" s="63"/>
      <c r="G718" s="64"/>
    </row>
    <row r="719" spans="2:7" ht="17.100000000000001" customHeight="1" x14ac:dyDescent="0.25">
      <c r="B719" s="49"/>
      <c r="C719" s="61"/>
      <c r="D719" s="62"/>
      <c r="E719" s="63"/>
      <c r="F719" s="63"/>
      <c r="G719" s="64"/>
    </row>
    <row r="720" spans="2:7" ht="17.100000000000001" customHeight="1" x14ac:dyDescent="0.25">
      <c r="B720" s="49"/>
      <c r="C720" s="61"/>
      <c r="D720" s="62"/>
      <c r="E720" s="63"/>
      <c r="F720" s="63"/>
      <c r="G720" s="64"/>
    </row>
    <row r="721" spans="2:7" ht="17.100000000000001" customHeight="1" x14ac:dyDescent="0.25">
      <c r="B721" s="49"/>
      <c r="C721" s="61"/>
      <c r="D721" s="62"/>
      <c r="E721" s="63"/>
      <c r="F721" s="63"/>
      <c r="G721" s="64"/>
    </row>
    <row r="722" spans="2:7" ht="17.100000000000001" customHeight="1" x14ac:dyDescent="0.25">
      <c r="B722" s="49"/>
      <c r="C722" s="61"/>
      <c r="D722" s="62"/>
      <c r="E722" s="63"/>
      <c r="F722" s="63"/>
      <c r="G722" s="64"/>
    </row>
    <row r="723" spans="2:7" ht="17.100000000000001" customHeight="1" x14ac:dyDescent="0.25">
      <c r="B723" s="49"/>
      <c r="C723" s="61"/>
      <c r="D723" s="62"/>
      <c r="E723" s="63"/>
      <c r="F723" s="63"/>
      <c r="G723" s="64"/>
    </row>
    <row r="724" spans="2:7" ht="17.100000000000001" customHeight="1" x14ac:dyDescent="0.25">
      <c r="B724" s="49"/>
      <c r="C724" s="61"/>
      <c r="D724" s="62"/>
      <c r="E724" s="63"/>
      <c r="F724" s="63"/>
      <c r="G724" s="64"/>
    </row>
    <row r="725" spans="2:7" ht="17.100000000000001" customHeight="1" x14ac:dyDescent="0.25">
      <c r="B725" s="49"/>
      <c r="C725" s="61"/>
      <c r="D725" s="62"/>
      <c r="E725" s="63"/>
      <c r="F725" s="63"/>
      <c r="G725" s="64"/>
    </row>
    <row r="726" spans="2:7" ht="17.100000000000001" customHeight="1" x14ac:dyDescent="0.25">
      <c r="B726" s="49"/>
      <c r="C726" s="61"/>
      <c r="D726" s="62"/>
      <c r="E726" s="63"/>
      <c r="F726" s="63"/>
      <c r="G726" s="64"/>
    </row>
    <row r="727" spans="2:7" ht="17.100000000000001" customHeight="1" x14ac:dyDescent="0.25">
      <c r="B727" s="49"/>
      <c r="C727" s="61"/>
      <c r="D727" s="62"/>
      <c r="E727" s="63"/>
      <c r="F727" s="63"/>
      <c r="G727" s="64"/>
    </row>
    <row r="728" spans="2:7" ht="17.100000000000001" customHeight="1" x14ac:dyDescent="0.25">
      <c r="B728" s="49"/>
      <c r="C728" s="61"/>
      <c r="D728" s="62"/>
      <c r="E728" s="63"/>
      <c r="F728" s="63"/>
      <c r="G728" s="64"/>
    </row>
    <row r="729" spans="2:7" ht="17.100000000000001" customHeight="1" x14ac:dyDescent="0.25">
      <c r="B729" s="49"/>
      <c r="C729" s="61"/>
      <c r="D729" s="62"/>
      <c r="E729" s="63"/>
      <c r="F729" s="63"/>
      <c r="G729" s="64"/>
    </row>
    <row r="730" spans="2:7" ht="17.100000000000001" customHeight="1" x14ac:dyDescent="0.25">
      <c r="B730" s="49"/>
      <c r="C730" s="61"/>
      <c r="D730" s="62"/>
      <c r="E730" s="63"/>
      <c r="F730" s="63"/>
      <c r="G730" s="64"/>
    </row>
    <row r="731" spans="2:7" ht="17.100000000000001" customHeight="1" x14ac:dyDescent="0.25">
      <c r="B731" s="49"/>
      <c r="C731" s="61"/>
      <c r="D731" s="62"/>
      <c r="E731" s="63"/>
      <c r="F731" s="63"/>
      <c r="G731" s="64"/>
    </row>
    <row r="732" spans="2:7" ht="17.100000000000001" customHeight="1" x14ac:dyDescent="0.25">
      <c r="B732" s="49"/>
      <c r="C732" s="61"/>
      <c r="D732" s="62"/>
      <c r="E732" s="63"/>
      <c r="F732" s="63"/>
      <c r="G732" s="64"/>
    </row>
    <row r="733" spans="2:7" ht="17.100000000000001" customHeight="1" x14ac:dyDescent="0.25">
      <c r="B733" s="49"/>
      <c r="C733" s="61"/>
      <c r="D733" s="62"/>
      <c r="E733" s="63"/>
      <c r="F733" s="63"/>
      <c r="G733" s="64"/>
    </row>
    <row r="734" spans="2:7" ht="17.100000000000001" customHeight="1" x14ac:dyDescent="0.25">
      <c r="B734" s="49"/>
      <c r="C734" s="61"/>
      <c r="D734" s="62"/>
      <c r="E734" s="63"/>
      <c r="F734" s="63"/>
      <c r="G734" s="64"/>
    </row>
    <row r="735" spans="2:7" ht="17.100000000000001" customHeight="1" x14ac:dyDescent="0.25">
      <c r="B735" s="49"/>
      <c r="C735" s="61"/>
      <c r="D735" s="62"/>
      <c r="E735" s="63"/>
      <c r="F735" s="63"/>
      <c r="G735" s="64"/>
    </row>
    <row r="736" spans="2:7" ht="17.100000000000001" customHeight="1" x14ac:dyDescent="0.25">
      <c r="B736" s="49"/>
      <c r="C736" s="61"/>
      <c r="D736" s="62"/>
      <c r="E736" s="63"/>
      <c r="F736" s="63"/>
      <c r="G736" s="64"/>
    </row>
    <row r="737" spans="2:7" ht="17.100000000000001" customHeight="1" x14ac:dyDescent="0.25">
      <c r="B737" s="49"/>
      <c r="C737" s="61"/>
      <c r="D737" s="62"/>
      <c r="E737" s="63"/>
      <c r="F737" s="63"/>
      <c r="G737" s="64"/>
    </row>
    <row r="739" spans="2:7" ht="21" customHeight="1" x14ac:dyDescent="0.25">
      <c r="B739" s="75" t="s">
        <v>72</v>
      </c>
      <c r="C739" s="76"/>
      <c r="D739" s="76"/>
      <c r="E739" s="76"/>
      <c r="F739" s="76"/>
      <c r="G739" s="77"/>
    </row>
    <row r="740" spans="2:7" ht="29.1" customHeight="1" x14ac:dyDescent="0.25">
      <c r="B740" s="78"/>
      <c r="C740" s="79"/>
      <c r="D740" s="65" t="s">
        <v>160</v>
      </c>
      <c r="E740" s="66" t="s">
        <v>161</v>
      </c>
      <c r="F740" s="28" t="s">
        <v>162</v>
      </c>
      <c r="G740" s="67" t="s">
        <v>163</v>
      </c>
    </row>
    <row r="741" spans="2:7" ht="17.100000000000001" customHeight="1" x14ac:dyDescent="0.25">
      <c r="B741" s="80" t="s">
        <v>79</v>
      </c>
      <c r="C741" s="38" t="s">
        <v>138</v>
      </c>
      <c r="D741" s="10">
        <v>10</v>
      </c>
      <c r="E741" s="74">
        <f t="shared" ref="E741:E742" si="11">D741/112*100</f>
        <v>8.9285714285714288</v>
      </c>
      <c r="F741" s="72">
        <f>E741</f>
        <v>8.9285714285714288</v>
      </c>
      <c r="G741" s="17">
        <f>F741</f>
        <v>8.9285714285714288</v>
      </c>
    </row>
    <row r="742" spans="2:7" ht="17.100000000000001" customHeight="1" x14ac:dyDescent="0.25">
      <c r="B742" s="81"/>
      <c r="C742" s="38" t="s">
        <v>152</v>
      </c>
      <c r="D742" s="54">
        <v>6</v>
      </c>
      <c r="E742" s="74">
        <f t="shared" si="11"/>
        <v>5.3571428571428568</v>
      </c>
      <c r="F742" s="48">
        <f t="shared" ref="F742:F743" si="12">E742</f>
        <v>5.3571428571428568</v>
      </c>
      <c r="G742" s="39">
        <f>F742+G741</f>
        <v>14.285714285714285</v>
      </c>
    </row>
    <row r="743" spans="2:7" ht="17.100000000000001" customHeight="1" x14ac:dyDescent="0.25">
      <c r="B743" s="81"/>
      <c r="C743" s="38" t="s">
        <v>153</v>
      </c>
      <c r="D743" s="18">
        <v>96</v>
      </c>
      <c r="E743" s="74">
        <f>D743/112*100</f>
        <v>85.714285714285708</v>
      </c>
      <c r="F743" s="74">
        <f t="shared" si="12"/>
        <v>85.714285714285708</v>
      </c>
      <c r="G743" s="39">
        <f>F743+G742</f>
        <v>100</v>
      </c>
    </row>
    <row r="744" spans="2:7" ht="17.100000000000001" customHeight="1" x14ac:dyDescent="0.25">
      <c r="B744" s="82"/>
      <c r="C744" s="36" t="s">
        <v>77</v>
      </c>
      <c r="D744" s="13">
        <f>SUM(D741:D743)</f>
        <v>112</v>
      </c>
      <c r="E744" s="21">
        <f>SUM(E741:E743)</f>
        <v>100</v>
      </c>
      <c r="F744" s="21">
        <v>100</v>
      </c>
      <c r="G744" s="22"/>
    </row>
    <row r="745" spans="2:7" ht="17.100000000000001" customHeight="1" x14ac:dyDescent="0.25">
      <c r="B745" s="49"/>
      <c r="C745" s="61"/>
      <c r="D745" s="62"/>
      <c r="E745" s="63"/>
      <c r="F745" s="63"/>
      <c r="G745" s="64"/>
    </row>
    <row r="746" spans="2:7" ht="17.100000000000001" customHeight="1" x14ac:dyDescent="0.25">
      <c r="B746" s="49"/>
      <c r="C746" s="61"/>
      <c r="D746" s="62"/>
      <c r="E746" s="63"/>
      <c r="F746" s="63"/>
      <c r="G746" s="64"/>
    </row>
    <row r="747" spans="2:7" ht="17.100000000000001" customHeight="1" x14ac:dyDescent="0.25">
      <c r="B747" s="49"/>
      <c r="C747" s="61"/>
      <c r="D747" s="62"/>
      <c r="E747" s="63"/>
      <c r="F747" s="63"/>
      <c r="G747" s="64"/>
    </row>
    <row r="748" spans="2:7" ht="17.100000000000001" customHeight="1" x14ac:dyDescent="0.25">
      <c r="B748" s="49"/>
      <c r="C748" s="61"/>
      <c r="D748" s="62"/>
      <c r="E748" s="63"/>
      <c r="F748" s="63"/>
      <c r="G748" s="64"/>
    </row>
    <row r="749" spans="2:7" ht="17.100000000000001" customHeight="1" x14ac:dyDescent="0.25">
      <c r="B749" s="49"/>
      <c r="C749" s="61"/>
      <c r="D749" s="62"/>
      <c r="E749" s="63"/>
      <c r="F749" s="63"/>
      <c r="G749" s="64"/>
    </row>
    <row r="750" spans="2:7" ht="17.100000000000001" customHeight="1" x14ac:dyDescent="0.25">
      <c r="B750" s="49"/>
      <c r="C750" s="61"/>
      <c r="D750" s="62"/>
      <c r="E750" s="63"/>
      <c r="F750" s="63"/>
      <c r="G750" s="64"/>
    </row>
    <row r="751" spans="2:7" ht="17.100000000000001" customHeight="1" x14ac:dyDescent="0.25">
      <c r="B751" s="49"/>
      <c r="C751" s="61"/>
      <c r="D751" s="62"/>
      <c r="E751" s="63"/>
      <c r="F751" s="63"/>
      <c r="G751" s="64"/>
    </row>
    <row r="752" spans="2:7" ht="17.100000000000001" customHeight="1" x14ac:dyDescent="0.25">
      <c r="B752" s="49"/>
      <c r="C752" s="61"/>
      <c r="D752" s="62"/>
      <c r="E752" s="63"/>
      <c r="F752" s="63"/>
      <c r="G752" s="64"/>
    </row>
    <row r="753" spans="2:7" ht="17.100000000000001" customHeight="1" x14ac:dyDescent="0.25">
      <c r="B753" s="49"/>
      <c r="C753" s="61"/>
      <c r="D753" s="62"/>
      <c r="E753" s="63"/>
      <c r="F753" s="63"/>
      <c r="G753" s="64"/>
    </row>
    <row r="754" spans="2:7" ht="17.100000000000001" customHeight="1" x14ac:dyDescent="0.25">
      <c r="B754" s="49"/>
      <c r="C754" s="61"/>
      <c r="D754" s="62"/>
      <c r="E754" s="63"/>
      <c r="F754" s="63"/>
      <c r="G754" s="64"/>
    </row>
    <row r="755" spans="2:7" ht="17.100000000000001" customHeight="1" x14ac:dyDescent="0.25">
      <c r="B755" s="49"/>
      <c r="C755" s="61"/>
      <c r="D755" s="62"/>
      <c r="E755" s="63"/>
      <c r="F755" s="63"/>
      <c r="G755" s="64"/>
    </row>
    <row r="756" spans="2:7" ht="17.100000000000001" customHeight="1" x14ac:dyDescent="0.25">
      <c r="B756" s="49"/>
      <c r="C756" s="61"/>
      <c r="D756" s="62"/>
      <c r="E756" s="63"/>
      <c r="F756" s="63"/>
      <c r="G756" s="64"/>
    </row>
    <row r="757" spans="2:7" ht="17.100000000000001" customHeight="1" x14ac:dyDescent="0.25">
      <c r="B757" s="49"/>
      <c r="C757" s="61"/>
      <c r="D757" s="62"/>
      <c r="E757" s="63"/>
      <c r="F757" s="63"/>
      <c r="G757" s="64"/>
    </row>
    <row r="758" spans="2:7" ht="17.100000000000001" customHeight="1" x14ac:dyDescent="0.25">
      <c r="B758" s="49"/>
      <c r="C758" s="61"/>
      <c r="D758" s="62"/>
      <c r="E758" s="63"/>
      <c r="F758" s="63"/>
      <c r="G758" s="64"/>
    </row>
    <row r="759" spans="2:7" ht="17.100000000000001" customHeight="1" x14ac:dyDescent="0.25">
      <c r="B759" s="49"/>
      <c r="C759" s="61"/>
      <c r="D759" s="62"/>
      <c r="E759" s="63"/>
      <c r="F759" s="63"/>
      <c r="G759" s="64"/>
    </row>
    <row r="760" spans="2:7" ht="17.100000000000001" customHeight="1" x14ac:dyDescent="0.25">
      <c r="B760" s="49"/>
      <c r="C760" s="61"/>
      <c r="D760" s="62"/>
      <c r="E760" s="63"/>
      <c r="F760" s="63"/>
      <c r="G760" s="64"/>
    </row>
    <row r="761" spans="2:7" ht="17.100000000000001" customHeight="1" x14ac:dyDescent="0.25">
      <c r="B761" s="49"/>
      <c r="C761" s="61"/>
      <c r="D761" s="62"/>
      <c r="E761" s="63"/>
      <c r="F761" s="63"/>
      <c r="G761" s="64"/>
    </row>
    <row r="762" spans="2:7" ht="17.100000000000001" customHeight="1" x14ac:dyDescent="0.25">
      <c r="B762" s="49"/>
      <c r="C762" s="61"/>
      <c r="D762" s="62"/>
      <c r="E762" s="63"/>
      <c r="F762" s="63"/>
      <c r="G762" s="64"/>
    </row>
    <row r="763" spans="2:7" ht="17.100000000000001" customHeight="1" x14ac:dyDescent="0.25">
      <c r="B763" s="49"/>
      <c r="C763" s="61"/>
      <c r="D763" s="62"/>
      <c r="E763" s="63"/>
      <c r="F763" s="63"/>
      <c r="G763" s="64"/>
    </row>
    <row r="764" spans="2:7" ht="17.100000000000001" customHeight="1" x14ac:dyDescent="0.25">
      <c r="B764" s="49"/>
      <c r="C764" s="61"/>
      <c r="D764" s="62"/>
      <c r="E764" s="63"/>
      <c r="F764" s="63"/>
      <c r="G764" s="64"/>
    </row>
    <row r="766" spans="2:7" ht="36" customHeight="1" x14ac:dyDescent="0.25">
      <c r="B766" s="75" t="s">
        <v>73</v>
      </c>
      <c r="C766" s="76"/>
      <c r="D766" s="76"/>
      <c r="E766" s="76"/>
      <c r="F766" s="76"/>
      <c r="G766" s="77"/>
    </row>
    <row r="767" spans="2:7" ht="29.1" customHeight="1" x14ac:dyDescent="0.25">
      <c r="B767" s="78"/>
      <c r="C767" s="79"/>
      <c r="D767" s="65" t="s">
        <v>160</v>
      </c>
      <c r="E767" s="66" t="s">
        <v>161</v>
      </c>
      <c r="F767" s="28" t="s">
        <v>162</v>
      </c>
      <c r="G767" s="67" t="s">
        <v>163</v>
      </c>
    </row>
    <row r="768" spans="2:7" ht="27" customHeight="1" x14ac:dyDescent="0.25">
      <c r="B768" s="56"/>
      <c r="C768" s="57" t="s">
        <v>154</v>
      </c>
      <c r="D768" s="7">
        <v>29</v>
      </c>
      <c r="E768" s="58">
        <f>D768/202*100</f>
        <v>14.356435643564355</v>
      </c>
      <c r="F768" s="59">
        <f>E768</f>
        <v>14.356435643564355</v>
      </c>
      <c r="G768" s="60">
        <f>F768</f>
        <v>14.356435643564355</v>
      </c>
    </row>
    <row r="769" spans="2:7" ht="36" customHeight="1" x14ac:dyDescent="0.25">
      <c r="B769" s="56"/>
      <c r="C769" s="57" t="s">
        <v>155</v>
      </c>
      <c r="D769" s="7">
        <v>30</v>
      </c>
      <c r="E769" s="58">
        <f t="shared" ref="E769:E773" si="13">D769/202*100</f>
        <v>14.85148514851485</v>
      </c>
      <c r="F769" s="59">
        <f t="shared" ref="F769:F773" si="14">E769</f>
        <v>14.85148514851485</v>
      </c>
      <c r="G769" s="60">
        <f>F769+G768</f>
        <v>29.207920792079207</v>
      </c>
    </row>
    <row r="770" spans="2:7" ht="36" customHeight="1" x14ac:dyDescent="0.25">
      <c r="B770" s="56"/>
      <c r="C770" s="57" t="s">
        <v>156</v>
      </c>
      <c r="D770" s="7">
        <v>24</v>
      </c>
      <c r="E770" s="58">
        <f t="shared" si="13"/>
        <v>11.881188118811881</v>
      </c>
      <c r="F770" s="59">
        <f t="shared" si="14"/>
        <v>11.881188118811881</v>
      </c>
      <c r="G770" s="60">
        <f t="shared" ref="G770:G773" si="15">F770+G769</f>
        <v>41.089108910891085</v>
      </c>
    </row>
    <row r="771" spans="2:7" ht="46.5" customHeight="1" x14ac:dyDescent="0.25">
      <c r="B771" s="56"/>
      <c r="C771" s="57" t="s">
        <v>157</v>
      </c>
      <c r="D771" s="7">
        <v>16</v>
      </c>
      <c r="E771" s="58">
        <f t="shared" si="13"/>
        <v>7.9207920792079207</v>
      </c>
      <c r="F771" s="59">
        <f t="shared" si="14"/>
        <v>7.9207920792079207</v>
      </c>
      <c r="G771" s="60">
        <f t="shared" si="15"/>
        <v>49.009900990099005</v>
      </c>
    </row>
    <row r="772" spans="2:7" ht="17.25" customHeight="1" x14ac:dyDescent="0.25">
      <c r="B772" s="56"/>
      <c r="C772" s="57" t="s">
        <v>158</v>
      </c>
      <c r="D772" s="7">
        <v>14</v>
      </c>
      <c r="E772" s="58">
        <f t="shared" si="13"/>
        <v>6.9306930693069315</v>
      </c>
      <c r="F772" s="59">
        <f t="shared" si="14"/>
        <v>6.9306930693069315</v>
      </c>
      <c r="G772" s="60">
        <f t="shared" si="15"/>
        <v>55.940594059405939</v>
      </c>
    </row>
    <row r="773" spans="2:7" ht="17.25" customHeight="1" x14ac:dyDescent="0.25">
      <c r="B773" s="56"/>
      <c r="C773" s="57" t="s">
        <v>159</v>
      </c>
      <c r="D773" s="7">
        <v>89</v>
      </c>
      <c r="E773" s="58">
        <f t="shared" si="13"/>
        <v>44.059405940594061</v>
      </c>
      <c r="F773" s="59">
        <f t="shared" si="14"/>
        <v>44.059405940594061</v>
      </c>
      <c r="G773" s="60">
        <f t="shared" si="15"/>
        <v>100</v>
      </c>
    </row>
    <row r="774" spans="2:7" ht="17.100000000000001" customHeight="1" x14ac:dyDescent="0.25">
      <c r="B774" s="52"/>
      <c r="C774" s="36" t="s">
        <v>77</v>
      </c>
      <c r="D774" s="13">
        <f>SUM(D768:D773)</f>
        <v>202</v>
      </c>
      <c r="E774" s="21">
        <v>100</v>
      </c>
      <c r="F774" s="21">
        <v>100</v>
      </c>
      <c r="G774" s="22"/>
    </row>
  </sheetData>
  <mergeCells count="87">
    <mergeCell ref="B28:D28"/>
    <mergeCell ref="B29:C29"/>
    <mergeCell ref="B30:C30"/>
    <mergeCell ref="B31:B35"/>
    <mergeCell ref="B36:B37"/>
    <mergeCell ref="B38:C38"/>
    <mergeCell ref="B39:B40"/>
    <mergeCell ref="B45:AD45"/>
    <mergeCell ref="B46:C46"/>
    <mergeCell ref="B47:B48"/>
    <mergeCell ref="B53:G53"/>
    <mergeCell ref="B54:C54"/>
    <mergeCell ref="B55:B60"/>
    <mergeCell ref="B81:G81"/>
    <mergeCell ref="B82:C82"/>
    <mergeCell ref="B83:B88"/>
    <mergeCell ref="B111:G111"/>
    <mergeCell ref="B112:C112"/>
    <mergeCell ref="B113:B115"/>
    <mergeCell ref="B137:G137"/>
    <mergeCell ref="B138:C138"/>
    <mergeCell ref="B139:B142"/>
    <mergeCell ref="B164:G164"/>
    <mergeCell ref="B165:C165"/>
    <mergeCell ref="B166:B172"/>
    <mergeCell ref="B194:G194"/>
    <mergeCell ref="B195:C195"/>
    <mergeCell ref="B196:B202"/>
    <mergeCell ref="B224:G224"/>
    <mergeCell ref="B225:C225"/>
    <mergeCell ref="B226:B228"/>
    <mergeCell ref="B250:G250"/>
    <mergeCell ref="B251:C251"/>
    <mergeCell ref="B252:B254"/>
    <mergeCell ref="B276:G276"/>
    <mergeCell ref="B277:C277"/>
    <mergeCell ref="B278:B281"/>
    <mergeCell ref="B303:G303"/>
    <mergeCell ref="B304:C304"/>
    <mergeCell ref="B305:B307"/>
    <mergeCell ref="B329:G329"/>
    <mergeCell ref="B330:C330"/>
    <mergeCell ref="B331:B335"/>
    <mergeCell ref="B357:G357"/>
    <mergeCell ref="B358:C358"/>
    <mergeCell ref="B359:B361"/>
    <mergeCell ref="B383:G383"/>
    <mergeCell ref="B384:C384"/>
    <mergeCell ref="B385:B387"/>
    <mergeCell ref="B409:G409"/>
    <mergeCell ref="B410:C410"/>
    <mergeCell ref="B411:B414"/>
    <mergeCell ref="B436:G436"/>
    <mergeCell ref="B437:C437"/>
    <mergeCell ref="B438:B440"/>
    <mergeCell ref="B462:G462"/>
    <mergeCell ref="B463:C463"/>
    <mergeCell ref="B464:B467"/>
    <mergeCell ref="B489:G489"/>
    <mergeCell ref="B490:C490"/>
    <mergeCell ref="B491:B495"/>
    <mergeCell ref="B517:G517"/>
    <mergeCell ref="B519:B522"/>
    <mergeCell ref="B544:G544"/>
    <mergeCell ref="B545:C545"/>
    <mergeCell ref="B546:B549"/>
    <mergeCell ref="B571:G571"/>
    <mergeCell ref="B572:C572"/>
    <mergeCell ref="B573:B578"/>
    <mergeCell ref="B600:G600"/>
    <mergeCell ref="B601:C601"/>
    <mergeCell ref="B602:B605"/>
    <mergeCell ref="B627:G627"/>
    <mergeCell ref="B628:C628"/>
    <mergeCell ref="B686:C686"/>
    <mergeCell ref="B687:B690"/>
    <mergeCell ref="B712:G712"/>
    <mergeCell ref="B713:C713"/>
    <mergeCell ref="B656:G656"/>
    <mergeCell ref="B657:C657"/>
    <mergeCell ref="B658:B663"/>
    <mergeCell ref="B685:G685"/>
    <mergeCell ref="B739:G739"/>
    <mergeCell ref="B740:C740"/>
    <mergeCell ref="B741:B744"/>
    <mergeCell ref="B766:G766"/>
    <mergeCell ref="B767:C767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2022-08-13T12:00:12Z</dcterms:modified>
</cp:coreProperties>
</file>