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kaushi +94 77 887 2562\gruha prachandathwaya\"/>
    </mc:Choice>
  </mc:AlternateContent>
  <xr:revisionPtr revIDLastSave="0" documentId="13_ncr:1_{9775A9CF-49EE-4512-BCB1-83979894D3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59" i="1" l="1"/>
  <c r="I560" i="1"/>
  <c r="I561" i="1"/>
  <c r="I562" i="1"/>
  <c r="I558" i="1"/>
  <c r="I580" i="1"/>
  <c r="I581" i="1"/>
  <c r="I582" i="1"/>
  <c r="I583" i="1"/>
  <c r="I579" i="1"/>
  <c r="E584" i="1"/>
  <c r="F584" i="1"/>
  <c r="G584" i="1"/>
  <c r="H584" i="1"/>
  <c r="D584" i="1"/>
  <c r="E563" i="1"/>
  <c r="F563" i="1"/>
  <c r="G563" i="1"/>
  <c r="H563" i="1"/>
  <c r="D563" i="1"/>
  <c r="D528" i="1"/>
  <c r="E526" i="1" s="1"/>
  <c r="F526" i="1" s="1"/>
  <c r="D256" i="1"/>
  <c r="E173" i="1"/>
  <c r="E174" i="1"/>
  <c r="F174" i="1" s="1"/>
  <c r="E175" i="1"/>
  <c r="F175" i="1" s="1"/>
  <c r="E176" i="1"/>
  <c r="F176" i="1" s="1"/>
  <c r="E177" i="1"/>
  <c r="E255" i="1"/>
  <c r="F255" i="1" s="1"/>
  <c r="E254" i="1"/>
  <c r="F254" i="1" s="1"/>
  <c r="G254" i="1" s="1"/>
  <c r="E282" i="1"/>
  <c r="F282" i="1" s="1"/>
  <c r="E283" i="1"/>
  <c r="F283" i="1" s="1"/>
  <c r="E284" i="1"/>
  <c r="F284" i="1" s="1"/>
  <c r="E281" i="1"/>
  <c r="F281" i="1" s="1"/>
  <c r="E280" i="1"/>
  <c r="F280" i="1" s="1"/>
  <c r="G280" i="1" s="1"/>
  <c r="D285" i="1"/>
  <c r="E336" i="1"/>
  <c r="F336" i="1" s="1"/>
  <c r="E337" i="1"/>
  <c r="F337" i="1" s="1"/>
  <c r="E338" i="1"/>
  <c r="F338" i="1" s="1"/>
  <c r="E339" i="1"/>
  <c r="F339" i="1" s="1"/>
  <c r="E335" i="1"/>
  <c r="F335" i="1" s="1"/>
  <c r="G335" i="1" s="1"/>
  <c r="E469" i="1"/>
  <c r="F469" i="1" s="1"/>
  <c r="E470" i="1"/>
  <c r="F470" i="1" s="1"/>
  <c r="E468" i="1"/>
  <c r="F468" i="1" s="1"/>
  <c r="E467" i="1"/>
  <c r="F467" i="1" s="1"/>
  <c r="G467" i="1" s="1"/>
  <c r="E497" i="1"/>
  <c r="F497" i="1" s="1"/>
  <c r="E496" i="1"/>
  <c r="F496" i="1" s="1"/>
  <c r="G496" i="1" s="1"/>
  <c r="E442" i="1"/>
  <c r="F442" i="1" s="1"/>
  <c r="E441" i="1"/>
  <c r="F441" i="1" s="1"/>
  <c r="G441" i="1" s="1"/>
  <c r="E416" i="1"/>
  <c r="F416" i="1" s="1"/>
  <c r="E415" i="1"/>
  <c r="F415" i="1" s="1"/>
  <c r="G415" i="1" s="1"/>
  <c r="E365" i="1"/>
  <c r="F365" i="1" s="1"/>
  <c r="E364" i="1"/>
  <c r="F364" i="1" s="1"/>
  <c r="G364" i="1" s="1"/>
  <c r="E390" i="1"/>
  <c r="F390" i="1" s="1"/>
  <c r="E389" i="1"/>
  <c r="F389" i="1" s="1"/>
  <c r="G389" i="1" s="1"/>
  <c r="E310" i="1"/>
  <c r="F310" i="1" s="1"/>
  <c r="E309" i="1"/>
  <c r="F309" i="1" s="1"/>
  <c r="G309" i="1" s="1"/>
  <c r="E229" i="1"/>
  <c r="F229" i="1" s="1"/>
  <c r="E228" i="1"/>
  <c r="F228" i="1" s="1"/>
  <c r="G228" i="1" s="1"/>
  <c r="E203" i="1"/>
  <c r="F203" i="1" s="1"/>
  <c r="E202" i="1"/>
  <c r="F202" i="1" s="1"/>
  <c r="G202" i="1" s="1"/>
  <c r="E147" i="1"/>
  <c r="F147" i="1" s="1"/>
  <c r="E146" i="1"/>
  <c r="F146" i="1" s="1"/>
  <c r="G146" i="1" s="1"/>
  <c r="E121" i="1"/>
  <c r="F121" i="1" s="1"/>
  <c r="E120" i="1"/>
  <c r="F120" i="1" s="1"/>
  <c r="G120" i="1" s="1"/>
  <c r="F177" i="1"/>
  <c r="G177" i="1" s="1"/>
  <c r="F173" i="1"/>
  <c r="E172" i="1"/>
  <c r="F172" i="1" s="1"/>
  <c r="G172" i="1" s="1"/>
  <c r="E95" i="1"/>
  <c r="F95" i="1" s="1"/>
  <c r="E94" i="1"/>
  <c r="F94" i="1" s="1"/>
  <c r="E93" i="1"/>
  <c r="F93" i="1" s="1"/>
  <c r="E92" i="1"/>
  <c r="F92" i="1" s="1"/>
  <c r="E91" i="1"/>
  <c r="F91" i="1" s="1"/>
  <c r="G91" i="1" s="1"/>
  <c r="E62" i="1"/>
  <c r="F62" i="1" s="1"/>
  <c r="E63" i="1"/>
  <c r="F63" i="1" s="1"/>
  <c r="E64" i="1"/>
  <c r="F64" i="1" s="1"/>
  <c r="E65" i="1"/>
  <c r="F65" i="1" s="1"/>
  <c r="E66" i="1"/>
  <c r="F66" i="1" s="1"/>
  <c r="E61" i="1"/>
  <c r="F61" i="1" s="1"/>
  <c r="G61" i="1" s="1"/>
  <c r="D67" i="1"/>
  <c r="E524" i="1" l="1"/>
  <c r="F524" i="1" s="1"/>
  <c r="E523" i="1"/>
  <c r="F523" i="1" s="1"/>
  <c r="E527" i="1"/>
  <c r="F527" i="1" s="1"/>
  <c r="E525" i="1"/>
  <c r="F525" i="1" s="1"/>
  <c r="E522" i="1"/>
  <c r="F522" i="1" s="1"/>
  <c r="G522" i="1" s="1"/>
  <c r="G62" i="1"/>
  <c r="G336" i="1"/>
  <c r="G337" i="1" s="1"/>
  <c r="G338" i="1" s="1"/>
  <c r="G339" i="1" s="1"/>
  <c r="G92" i="1"/>
  <c r="G93" i="1" s="1"/>
  <c r="G94" i="1" s="1"/>
  <c r="G95" i="1" s="1"/>
  <c r="G468" i="1"/>
  <c r="G469" i="1" s="1"/>
  <c r="G470" i="1" s="1"/>
  <c r="E340" i="1"/>
  <c r="G255" i="1"/>
  <c r="G281" i="1"/>
  <c r="G282" i="1" s="1"/>
  <c r="G283" i="1" s="1"/>
  <c r="G284" i="1" s="1"/>
  <c r="G497" i="1"/>
  <c r="G442" i="1"/>
  <c r="G416" i="1"/>
  <c r="G365" i="1"/>
  <c r="G63" i="1"/>
  <c r="G64" i="1" s="1"/>
  <c r="G65" i="1" s="1"/>
  <c r="G66" i="1" s="1"/>
  <c r="E67" i="1"/>
  <c r="G390" i="1"/>
  <c r="G310" i="1"/>
  <c r="G229" i="1"/>
  <c r="G203" i="1"/>
  <c r="G147" i="1"/>
  <c r="G121" i="1"/>
  <c r="G173" i="1"/>
  <c r="G174" i="1" s="1"/>
  <c r="G175" i="1" s="1"/>
  <c r="G176" i="1" s="1"/>
  <c r="G523" i="1" l="1"/>
  <c r="G524" i="1" s="1"/>
  <c r="G525" i="1" s="1"/>
  <c r="G526" i="1" s="1"/>
  <c r="G527" i="1" s="1"/>
</calcChain>
</file>

<file path=xl/sharedStrings.xml><?xml version="1.0" encoding="utf-8"?>
<sst xmlns="http://schemas.openxmlformats.org/spreadsheetml/2006/main" count="258" uniqueCount="130">
  <si>
    <t>GET DATA</t>
  </si>
  <si>
    <t xml:space="preserve">  /TYPE=XLSX</t>
  </si>
  <si>
    <t xml:space="preserve">  /FILE='C:\SPSS\2022\kaushi +94 77 887 2562\gruha prachandathwaya\gruha prachandathwaya (Responses).xlsx'</t>
  </si>
  <si>
    <t xml:space="preserve">  /SHEET=name 'Form Responses 1'</t>
  </si>
  <si>
    <t xml:space="preserve">  /CELLRANGE=FULL</t>
  </si>
  <si>
    <t xml:space="preserve">  /READNAMES=OFF</t>
  </si>
  <si>
    <t xml:space="preserve">  /DATATYPEMIN PERCENTAGE=95.0</t>
  </si>
  <si>
    <t xml:space="preserve">  /HIDDEN IGNORE=YES.</t>
  </si>
  <si>
    <t>EXECUTE.</t>
  </si>
  <si>
    <t>DATASET NAME DataSet7 WINDOW=FRONT.</t>
  </si>
  <si>
    <t>NEW FILE.</t>
  </si>
  <si>
    <t>DATASET NAME DataSet8 WINDOW=FRONT.</t>
  </si>
  <si>
    <t>DATASET ACTIVATE DataSet2.</t>
  </si>
  <si>
    <t>DATASET CLOSE DataSet7.</t>
  </si>
  <si>
    <t xml:space="preserve">  /READNAMES=ON</t>
  </si>
  <si>
    <t>DATASET NAME DataSet9 WINDOW=FRONT.</t>
  </si>
  <si>
    <t>FREQUENCIES VARIABLES=@2 @3 @4 @5 @6 @7 @8 @9 @12 @13 @14 @15 @16 @17 @18 @19 @20</t>
  </si>
  <si>
    <t xml:space="preserve">  /STATISTICS=STDDEV</t>
  </si>
  <si>
    <t xml:space="preserve">  /ORDER=ANALYSIS.</t>
  </si>
  <si>
    <t>Frequencies</t>
  </si>
  <si>
    <t>Notes</t>
  </si>
  <si>
    <t>Output Created</t>
  </si>
  <si>
    <t>15-AUG-2022 00:16:41</t>
  </si>
  <si>
    <t>Comments</t>
  </si>
  <si>
    <t/>
  </si>
  <si>
    <t>Input</t>
  </si>
  <si>
    <t>Active Dataset</t>
  </si>
  <si>
    <t>DataSet9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</si>
  <si>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</si>
  <si>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</si>
  <si>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</si>
  <si>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</si>
  <si>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</si>
  <si>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</si>
  <si>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</si>
  <si>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</si>
  <si>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</si>
  <si>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</si>
  <si>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</si>
  <si>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VARIABLES=@2 @3 @4 @5 @6 @7 @8 @9 @12 @13 @14 @15 @16 @17 @18 @19 @20
  /STATISTICS=STDDEV
  /ORDER=ANALYSIS.</t>
  </si>
  <si>
    <t>Resources</t>
  </si>
  <si>
    <t>Processor Time</t>
  </si>
  <si>
    <t>00:00:00.00</t>
  </si>
  <si>
    <t>Elapsed Time</t>
  </si>
  <si>
    <t xml:space="preserve">[DataSet9] </t>
  </si>
  <si>
    <t>Statistics</t>
  </si>
  <si>
    <t>@2</t>
  </si>
  <si>
    <t>@3</t>
  </si>
  <si>
    <t>@4</t>
  </si>
  <si>
    <t>@5</t>
  </si>
  <si>
    <t>@6</t>
  </si>
  <si>
    <t>@7</t>
  </si>
  <si>
    <t>@8</t>
  </si>
  <si>
    <t>@9</t>
  </si>
  <si>
    <t>@12</t>
  </si>
  <si>
    <t>@13</t>
  </si>
  <si>
    <t>@14</t>
  </si>
  <si>
    <t>@15</t>
  </si>
  <si>
    <t>@16</t>
  </si>
  <si>
    <t>@17</t>
  </si>
  <si>
    <t>@18</t>
  </si>
  <si>
    <t>@19</t>
  </si>
  <si>
    <t>@20</t>
  </si>
  <si>
    <t>N</t>
  </si>
  <si>
    <t>Valid</t>
  </si>
  <si>
    <t>Missing</t>
  </si>
  <si>
    <t>Frequency Table</t>
  </si>
  <si>
    <t>tl;=j</t>
  </si>
  <si>
    <t>ixLHd;h</t>
  </si>
  <si>
    <t>m%;sY;h</t>
  </si>
  <si>
    <t>j&lt;x.= ixLHd;h</t>
  </si>
  <si>
    <t>iuqÉÑ; m%;sY;h</t>
  </si>
  <si>
    <r>
      <t>wjq</t>
    </r>
    <r>
      <rPr>
        <sz val="12"/>
        <color theme="1"/>
        <rFont val="Times New Roman"/>
        <family val="1"/>
      </rPr>
      <t>: 25 - 35</t>
    </r>
  </si>
  <si>
    <r>
      <t>wjq</t>
    </r>
    <r>
      <rPr>
        <sz val="12"/>
        <color theme="1"/>
        <rFont val="Times New Roman"/>
        <family val="1"/>
      </rPr>
      <t>: 36 - 45</t>
    </r>
  </si>
  <si>
    <r>
      <t>wjq</t>
    </r>
    <r>
      <rPr>
        <sz val="12"/>
        <color theme="1"/>
        <rFont val="Times New Roman"/>
        <family val="1"/>
      </rPr>
      <t>: 46 - 55</t>
    </r>
  </si>
  <si>
    <r>
      <t>wjq</t>
    </r>
    <r>
      <rPr>
        <sz val="12"/>
        <color theme="1"/>
        <rFont val="Times New Roman"/>
        <family val="1"/>
      </rPr>
      <t>: 56 – 65</t>
    </r>
  </si>
  <si>
    <r>
      <t>wjq</t>
    </r>
    <r>
      <rPr>
        <sz val="12"/>
        <color theme="1"/>
        <rFont val="Times New Roman"/>
        <family val="1"/>
      </rPr>
      <t>: 66 - 75</t>
    </r>
  </si>
  <si>
    <r>
      <t>wjq</t>
    </r>
    <r>
      <rPr>
        <sz val="12"/>
        <color theme="1"/>
        <rFont val="Times New Roman"/>
        <family val="1"/>
      </rPr>
      <t>:76 – 85</t>
    </r>
  </si>
  <si>
    <t>f.dú;ek</t>
  </si>
  <si>
    <t>rdcHh</t>
  </si>
  <si>
    <t>fm!oa.,sl wxYh</t>
  </si>
  <si>
    <t xml:space="preserve">/lshdjla fkdue;s </t>
  </si>
  <si>
    <t>mqreI</t>
  </si>
  <si>
    <t>ia;</t>
  </si>
  <si>
    <t>újdyl</t>
  </si>
  <si>
    <t>wújdyl</t>
  </si>
  <si>
    <t>lsisod mdi,a fkd.sh</t>
  </si>
  <si>
    <t xml:space="preserve">m%d:ñl wOHdmkh olajd </t>
  </si>
  <si>
    <r>
      <t xml:space="preserve"> w</t>
    </r>
    <r>
      <rPr>
        <sz val="12"/>
        <color theme="1"/>
        <rFont val="Times New Roman"/>
        <family val="1"/>
      </rPr>
      <t xml:space="preserve">: </t>
    </r>
    <r>
      <rPr>
        <sz val="12"/>
        <color theme="1"/>
        <rFont val="FMAbhaya"/>
      </rPr>
      <t>fmd</t>
    </r>
    <r>
      <rPr>
        <sz val="12"/>
        <color theme="1"/>
        <rFont val="Times New Roman"/>
        <family val="1"/>
      </rPr>
      <t>:</t>
    </r>
    <r>
      <rPr>
        <sz val="12"/>
        <color theme="1"/>
        <rFont val="FMAbhaya"/>
      </rPr>
      <t xml:space="preserve"> i</t>
    </r>
    <r>
      <rPr>
        <sz val="12"/>
        <color theme="1"/>
        <rFont val="Times New Roman"/>
        <family val="1"/>
      </rPr>
      <t>:</t>
    </r>
    <r>
      <rPr>
        <sz val="12"/>
        <color theme="1"/>
        <rFont val="FMAbhaya"/>
      </rPr>
      <t xml:space="preserve"> ^ id</t>
    </r>
    <r>
      <rPr>
        <sz val="12"/>
        <color theme="1"/>
        <rFont val="Times New Roman"/>
        <family val="1"/>
      </rPr>
      <t>:</t>
    </r>
    <r>
      <rPr>
        <sz val="12"/>
        <color theme="1"/>
        <rFont val="FMAbhaya"/>
      </rPr>
      <t>fm&lt; &amp; olajd</t>
    </r>
  </si>
  <si>
    <r>
      <t>w</t>
    </r>
    <r>
      <rPr>
        <sz val="12"/>
        <color theme="1"/>
        <rFont val="Times New Roman"/>
        <family val="1"/>
      </rPr>
      <t xml:space="preserve">: </t>
    </r>
    <r>
      <rPr>
        <sz val="12"/>
        <color theme="1"/>
        <rFont val="FMAbhaya"/>
      </rPr>
      <t>fmd</t>
    </r>
    <r>
      <rPr>
        <sz val="12"/>
        <color theme="1"/>
        <rFont val="Times New Roman"/>
        <family val="1"/>
      </rPr>
      <t>:</t>
    </r>
    <r>
      <rPr>
        <sz val="12"/>
        <color theme="1"/>
        <rFont val="FMAbhaya"/>
      </rPr>
      <t xml:space="preserve"> i</t>
    </r>
    <r>
      <rPr>
        <sz val="12"/>
        <color theme="1"/>
        <rFont val="Times New Roman"/>
        <family val="1"/>
      </rPr>
      <t>:</t>
    </r>
    <r>
      <rPr>
        <sz val="12"/>
        <color theme="1"/>
        <rFont val="FMAbhaya"/>
      </rPr>
      <t xml:space="preserve"> ^ W</t>
    </r>
    <r>
      <rPr>
        <sz val="12"/>
        <color theme="1"/>
        <rFont val="Times New Roman"/>
        <family val="1"/>
      </rPr>
      <t>:</t>
    </r>
    <r>
      <rPr>
        <sz val="12"/>
        <color theme="1"/>
        <rFont val="FMAbhaya"/>
      </rPr>
      <t>fm&lt; &amp; olajd</t>
    </r>
  </si>
  <si>
    <t>WmdêOdß</t>
  </si>
  <si>
    <t xml:space="preserve">Wmdê wfmlaIl </t>
  </si>
  <si>
    <t>Tõ</t>
  </si>
  <si>
    <t>ke;</t>
  </si>
  <si>
    <t>oskm;d</t>
  </si>
  <si>
    <t>läka lv</t>
  </si>
  <si>
    <t xml:space="preserve">iajdêk rEmjdysks fiajh </t>
  </si>
  <si>
    <t>ysrekd,sldj áú kd,sldj</t>
  </si>
  <si>
    <t>mqreoaola f,i</t>
  </si>
  <si>
    <t>ys;du;du</t>
  </si>
  <si>
    <t>hï wfhl=f.aa n,mEula u;</t>
  </si>
  <si>
    <t>ojif.jd .ekSug</t>
  </si>
  <si>
    <t>úfõlhla ,nd .ekSug</t>
  </si>
  <si>
    <r>
      <t>rdcH rEmjdysks kd,sldj,</t>
    </r>
    <r>
      <rPr>
        <sz val="12"/>
        <color theme="1"/>
        <rFont val="Times New Roman"/>
        <family val="1"/>
      </rPr>
      <t xml:space="preserve"> </t>
    </r>
  </si>
  <si>
    <r>
      <t>fm!oa.,sl rEmjdysks kd,sldj,</t>
    </r>
    <r>
      <rPr>
        <sz val="12"/>
        <color theme="1"/>
        <rFont val="Times New Roman"/>
        <family val="1"/>
      </rPr>
      <t xml:space="preserve"> </t>
    </r>
  </si>
  <si>
    <t xml:space="preserve">udkisl ;Dma;shla </t>
  </si>
  <si>
    <t>w;aoElSula</t>
  </si>
  <si>
    <t>iudc yeisßï ms&lt;sn| wjfndaOhla</t>
  </si>
  <si>
    <t xml:space="preserve">fmkajk o¾Yk wkqlrKh lsßula </t>
  </si>
  <si>
    <t>o¾Yk csú;hg ldjoaojd .ekSula</t>
  </si>
  <si>
    <t>by&lt; hhs</t>
  </si>
  <si>
    <t>hï m%udKhla by&lt; hhs</t>
  </si>
  <si>
    <t>my&lt; nis</t>
  </si>
  <si>
    <t>isÿ fkdfõ</t>
  </si>
  <si>
    <t>nek jeoSu</t>
  </si>
  <si>
    <t>myroSu</t>
  </si>
  <si>
    <t>udkisl ysxikh</t>
  </si>
  <si>
    <t>,sx.sl wvkaf;aÜgï</t>
  </si>
  <si>
    <t>;=jd, isÿ lsßu</t>
  </si>
  <si>
    <t>fjk;a</t>
  </si>
  <si>
    <t xml:space="preserve">yq&lt;xf.or                                                        </t>
  </si>
  <si>
    <t>i|yex.s,d</t>
  </si>
  <si>
    <t>..k mshjr</t>
  </si>
  <si>
    <r>
      <t>ydÜ</t>
    </r>
    <r>
      <rPr>
        <sz val="12"/>
        <color theme="1"/>
        <rFont val="Times New Roman"/>
        <family val="1"/>
      </rPr>
      <t xml:space="preserve"> CART</t>
    </r>
  </si>
  <si>
    <t>ñkq</t>
  </si>
  <si>
    <t>uyúre mKavq</t>
  </si>
  <si>
    <t>osú;=rd</t>
  </si>
  <si>
    <t>/,a, fjr,g wdofrhs</t>
  </si>
  <si>
    <t>&lt;x ù</t>
  </si>
  <si>
    <t>rEud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</si>
</sst>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8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2"/>
    </font>
    <font>
      <b/>
      <sz val="14"/>
      <color rgb="FF000000"/>
      <name val="Arial Bold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rgb="FF000000"/>
      <name val="Courier New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 Bold"/>
      <family val="2"/>
    </font>
    <font>
      <sz val="9"/>
      <name val="Arial"/>
      <family val="2"/>
    </font>
    <font>
      <sz val="12"/>
      <name val="FMAbhaya"/>
    </font>
    <font>
      <sz val="12"/>
      <color rgb="FF010205"/>
      <name val="Times New Roman"/>
      <family val="1"/>
    </font>
    <font>
      <sz val="12"/>
      <name val="Times New Roman"/>
      <family val="1"/>
    </font>
    <font>
      <sz val="12"/>
      <color theme="1"/>
      <name val="FMAbhaya"/>
    </font>
    <font>
      <sz val="12"/>
      <color theme="1"/>
      <name val="Times New Roman"/>
      <family val="1"/>
    </font>
    <font>
      <b/>
      <sz val="11"/>
      <color theme="1"/>
      <name val="Arial Bold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1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</cellStyleXfs>
  <cellXfs count="86">
    <xf numFmtId="0" fontId="0" fillId="0" borderId="0" xfId="0"/>
    <xf numFmtId="0" fontId="1" fillId="2" borderId="1" xfId="1" applyFont="1" applyFill="1" applyBorder="1"/>
    <xf numFmtId="0" fontId="2" fillId="2" borderId="1" xfId="2" applyFont="1" applyFill="1" applyBorder="1"/>
    <xf numFmtId="0" fontId="4" fillId="3" borderId="7" xfId="10" applyFont="1" applyFill="1" applyBorder="1" applyAlignment="1">
      <alignment horizontal="left" vertical="top" wrapText="1"/>
    </xf>
    <xf numFmtId="0" fontId="4" fillId="3" borderId="9" xfId="12" applyFont="1" applyFill="1" applyBorder="1" applyAlignment="1">
      <alignment horizontal="left" vertical="top" wrapText="1"/>
    </xf>
    <xf numFmtId="0" fontId="5" fillId="2" borderId="10" xfId="13" applyFont="1" applyFill="1" applyBorder="1" applyAlignment="1">
      <alignment horizontal="right" vertical="top"/>
    </xf>
    <xf numFmtId="0" fontId="5" fillId="2" borderId="11" xfId="14" applyFont="1" applyFill="1" applyBorder="1" applyAlignment="1">
      <alignment horizontal="left" vertical="top" wrapText="1"/>
    </xf>
    <xf numFmtId="0" fontId="5" fillId="2" borderId="11" xfId="16" applyFont="1" applyFill="1" applyBorder="1" applyAlignment="1">
      <alignment horizontal="right" vertical="top"/>
    </xf>
    <xf numFmtId="0" fontId="5" fillId="2" borderId="12" xfId="17" applyFont="1" applyFill="1" applyBorder="1" applyAlignment="1">
      <alignment horizontal="right" vertical="top"/>
    </xf>
    <xf numFmtId="0" fontId="6" fillId="2" borderId="1" xfId="18" applyFont="1" applyFill="1" applyBorder="1"/>
    <xf numFmtId="0" fontId="4" fillId="2" borderId="15" xfId="21" applyFont="1" applyFill="1" applyBorder="1" applyAlignment="1">
      <alignment horizontal="center" wrapText="1"/>
    </xf>
    <xf numFmtId="0" fontId="4" fillId="2" borderId="16" xfId="22" applyFont="1" applyFill="1" applyBorder="1" applyAlignment="1">
      <alignment horizontal="center" wrapText="1"/>
    </xf>
    <xf numFmtId="0" fontId="4" fillId="2" borderId="17" xfId="23" applyFont="1" applyFill="1" applyBorder="1" applyAlignment="1">
      <alignment horizontal="center" wrapText="1"/>
    </xf>
    <xf numFmtId="0" fontId="4" fillId="3" borderId="19" xfId="25" applyFont="1" applyFill="1" applyBorder="1" applyAlignment="1">
      <alignment horizontal="left" vertical="top" wrapText="1"/>
    </xf>
    <xf numFmtId="164" fontId="5" fillId="2" borderId="21" xfId="27" applyNumberFormat="1" applyFont="1" applyFill="1" applyBorder="1" applyAlignment="1">
      <alignment horizontal="right" vertical="top"/>
    </xf>
    <xf numFmtId="164" fontId="5" fillId="2" borderId="22" xfId="28" applyNumberFormat="1" applyFont="1" applyFill="1" applyBorder="1" applyAlignment="1">
      <alignment horizontal="right" vertical="top"/>
    </xf>
    <xf numFmtId="164" fontId="5" fillId="2" borderId="23" xfId="29" applyNumberFormat="1" applyFont="1" applyFill="1" applyBorder="1" applyAlignment="1">
      <alignment horizontal="right" vertical="top"/>
    </xf>
    <xf numFmtId="164" fontId="5" fillId="2" borderId="24" xfId="30" applyNumberFormat="1" applyFont="1" applyFill="1" applyBorder="1" applyAlignment="1">
      <alignment horizontal="right" vertical="top"/>
    </xf>
    <xf numFmtId="164" fontId="5" fillId="2" borderId="25" xfId="31" applyNumberFormat="1" applyFont="1" applyFill="1" applyBorder="1" applyAlignment="1">
      <alignment horizontal="right" vertical="top"/>
    </xf>
    <xf numFmtId="0" fontId="8" fillId="0" borderId="0" xfId="0" applyFont="1" applyFill="1"/>
    <xf numFmtId="164" fontId="10" fillId="0" borderId="26" xfId="34" applyNumberFormat="1" applyFont="1" applyFill="1" applyBorder="1" applyAlignment="1">
      <alignment horizontal="right" vertical="top"/>
    </xf>
    <xf numFmtId="165" fontId="10" fillId="0" borderId="27" xfId="35" applyNumberFormat="1" applyFont="1" applyFill="1" applyBorder="1" applyAlignment="1">
      <alignment horizontal="right" vertical="top"/>
    </xf>
    <xf numFmtId="165" fontId="10" fillId="0" borderId="28" xfId="36" applyNumberFormat="1" applyFont="1" applyFill="1" applyBorder="1" applyAlignment="1">
      <alignment horizontal="right" vertical="top"/>
    </xf>
    <xf numFmtId="164" fontId="10" fillId="0" borderId="23" xfId="29" applyNumberFormat="1" applyFont="1" applyFill="1" applyBorder="1" applyAlignment="1">
      <alignment horizontal="right" vertical="top"/>
    </xf>
    <xf numFmtId="165" fontId="10" fillId="0" borderId="24" xfId="37" applyNumberFormat="1" applyFont="1" applyFill="1" applyBorder="1" applyAlignment="1">
      <alignment horizontal="right" vertical="top"/>
    </xf>
    <xf numFmtId="0" fontId="10" fillId="0" borderId="25" xfId="38" applyFont="1" applyFill="1" applyBorder="1" applyAlignment="1">
      <alignment horizontal="left" vertical="top" wrapText="1"/>
    </xf>
    <xf numFmtId="0" fontId="10" fillId="0" borderId="6" xfId="9" applyFont="1" applyFill="1" applyBorder="1" applyAlignment="1">
      <alignment vertical="top" wrapText="1"/>
    </xf>
    <xf numFmtId="0" fontId="10" fillId="0" borderId="8" xfId="11" applyFont="1" applyFill="1" applyBorder="1" applyAlignment="1">
      <alignment vertical="top" wrapText="1"/>
    </xf>
    <xf numFmtId="0" fontId="10" fillId="0" borderId="13" xfId="19" applyFont="1" applyFill="1" applyBorder="1" applyAlignment="1">
      <alignment wrapText="1"/>
    </xf>
    <xf numFmtId="0" fontId="10" fillId="0" borderId="14" xfId="20" applyFont="1" applyFill="1" applyBorder="1" applyAlignment="1">
      <alignment wrapText="1"/>
    </xf>
    <xf numFmtId="0" fontId="11" fillId="0" borderId="9" xfId="12" applyFont="1" applyFill="1" applyBorder="1" applyAlignment="1">
      <alignment horizontal="left" vertical="top" wrapText="1"/>
    </xf>
    <xf numFmtId="0" fontId="11" fillId="2" borderId="15" xfId="39" applyFont="1" applyBorder="1" applyAlignment="1">
      <alignment horizontal="center" wrapText="1"/>
    </xf>
    <xf numFmtId="0" fontId="11" fillId="2" borderId="16" xfId="40" applyFont="1" applyBorder="1" applyAlignment="1">
      <alignment horizontal="center" wrapText="1"/>
    </xf>
    <xf numFmtId="0" fontId="11" fillId="2" borderId="17" xfId="41" applyFont="1" applyBorder="1" applyAlignment="1">
      <alignment horizontal="center" wrapText="1"/>
    </xf>
    <xf numFmtId="164" fontId="12" fillId="2" borderId="11" xfId="15" applyNumberFormat="1" applyFont="1" applyFill="1" applyBorder="1" applyAlignment="1">
      <alignment horizontal="right" vertical="top"/>
    </xf>
    <xf numFmtId="164" fontId="12" fillId="2" borderId="20" xfId="26" applyNumberFormat="1" applyFont="1" applyFill="1" applyBorder="1" applyAlignment="1">
      <alignment horizontal="right" vertical="top"/>
    </xf>
    <xf numFmtId="164" fontId="13" fillId="0" borderId="23" xfId="29" applyNumberFormat="1" applyFont="1" applyFill="1" applyBorder="1" applyAlignment="1">
      <alignment horizontal="right" vertical="top"/>
    </xf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top"/>
    </xf>
    <xf numFmtId="0" fontId="10" fillId="0" borderId="3" xfId="11" applyFont="1" applyFill="1" applyBorder="1" applyAlignment="1">
      <alignment vertical="top" wrapText="1"/>
    </xf>
    <xf numFmtId="0" fontId="11" fillId="0" borderId="3" xfId="12" applyFont="1" applyFill="1" applyBorder="1" applyAlignment="1">
      <alignment horizontal="left" vertical="top" wrapText="1"/>
    </xf>
    <xf numFmtId="164" fontId="10" fillId="0" borderId="3" xfId="29" applyNumberFormat="1" applyFont="1" applyFill="1" applyBorder="1" applyAlignment="1">
      <alignment horizontal="right" vertical="top"/>
    </xf>
    <xf numFmtId="165" fontId="10" fillId="0" borderId="3" xfId="37" applyNumberFormat="1" applyFont="1" applyFill="1" applyBorder="1" applyAlignment="1">
      <alignment horizontal="right" vertical="top"/>
    </xf>
    <xf numFmtId="0" fontId="10" fillId="0" borderId="3" xfId="38" applyFont="1" applyFill="1" applyBorder="1" applyAlignment="1">
      <alignment horizontal="left" vertical="top" wrapText="1"/>
    </xf>
    <xf numFmtId="0" fontId="17" fillId="2" borderId="14" xfId="45" applyFont="1" applyBorder="1" applyAlignment="1">
      <alignment wrapText="1"/>
    </xf>
    <xf numFmtId="0" fontId="17" fillId="2" borderId="14" xfId="46" applyFont="1" applyBorder="1" applyAlignment="1">
      <alignment wrapText="1"/>
    </xf>
    <xf numFmtId="0" fontId="17" fillId="2" borderId="19" xfId="47" applyFont="1" applyBorder="1" applyAlignment="1">
      <alignment vertical="top" wrapText="1"/>
    </xf>
    <xf numFmtId="164" fontId="17" fillId="2" borderId="29" xfId="49" applyNumberFormat="1" applyFont="1" applyBorder="1" applyAlignment="1">
      <alignment horizontal="right" vertical="top"/>
    </xf>
    <xf numFmtId="165" fontId="17" fillId="2" borderId="30" xfId="50" applyNumberFormat="1" applyFont="1" applyBorder="1" applyAlignment="1">
      <alignment horizontal="right" vertical="top"/>
    </xf>
    <xf numFmtId="165" fontId="17" fillId="2" borderId="22" xfId="51" applyNumberFormat="1" applyFont="1" applyBorder="1" applyAlignment="1">
      <alignment horizontal="right" vertical="top"/>
    </xf>
    <xf numFmtId="0" fontId="17" fillId="2" borderId="11" xfId="52" applyFont="1" applyBorder="1" applyAlignment="1">
      <alignment vertical="top" wrapText="1"/>
    </xf>
    <xf numFmtId="164" fontId="17" fillId="2" borderId="3" xfId="54" applyNumberFormat="1" applyFont="1" applyAlignment="1">
      <alignment horizontal="right" vertical="top"/>
    </xf>
    <xf numFmtId="165" fontId="17" fillId="2" borderId="28" xfId="55" applyNumberFormat="1" applyFont="1" applyBorder="1" applyAlignment="1">
      <alignment horizontal="right" vertical="top"/>
    </xf>
    <xf numFmtId="164" fontId="17" fillId="2" borderId="3" xfId="49" applyNumberFormat="1" applyFont="1" applyAlignment="1">
      <alignment horizontal="right" vertical="top"/>
    </xf>
    <xf numFmtId="165" fontId="17" fillId="2" borderId="11" xfId="55" applyNumberFormat="1" applyFont="1" applyBorder="1" applyAlignment="1">
      <alignment horizontal="right" vertical="top"/>
    </xf>
    <xf numFmtId="0" fontId="17" fillId="2" borderId="12" xfId="56" applyFont="1" applyBorder="1" applyAlignment="1">
      <alignment vertical="top" wrapText="1"/>
    </xf>
    <xf numFmtId="0" fontId="14" fillId="2" borderId="14" xfId="57" applyFont="1" applyBorder="1" applyAlignment="1">
      <alignment horizontal="left" vertical="top" wrapText="1"/>
    </xf>
    <xf numFmtId="164" fontId="17" fillId="2" borderId="15" xfId="58" applyNumberFormat="1" applyFont="1" applyBorder="1" applyAlignment="1">
      <alignment horizontal="right" vertical="top"/>
    </xf>
    <xf numFmtId="165" fontId="17" fillId="2" borderId="16" xfId="59" applyNumberFormat="1" applyFont="1" applyBorder="1" applyAlignment="1">
      <alignment horizontal="right" vertical="top"/>
    </xf>
    <xf numFmtId="0" fontId="17" fillId="2" borderId="25" xfId="60" applyFont="1" applyBorder="1" applyAlignment="1">
      <alignment horizontal="left" vertical="top" wrapText="1"/>
    </xf>
    <xf numFmtId="0" fontId="16" fillId="2" borderId="3" xfId="42" applyFont="1" applyAlignment="1">
      <alignment horizontal="center" vertical="center" wrapText="1"/>
    </xf>
    <xf numFmtId="0" fontId="16" fillId="2" borderId="3" xfId="43" applyFont="1" applyAlignment="1">
      <alignment horizontal="center" vertical="center" wrapText="1"/>
    </xf>
    <xf numFmtId="0" fontId="16" fillId="2" borderId="3" xfId="44" applyFont="1" applyAlignment="1">
      <alignment horizontal="center" vertical="center" wrapText="1"/>
    </xf>
    <xf numFmtId="0" fontId="9" fillId="0" borderId="1" xfId="6" applyFont="1" applyFill="1" applyBorder="1" applyAlignment="1">
      <alignment horizontal="center" vertical="center" wrapText="1"/>
    </xf>
    <xf numFmtId="0" fontId="9" fillId="0" borderId="2" xfId="4" applyFont="1" applyFill="1" applyBorder="1" applyAlignment="1">
      <alignment horizontal="center" vertical="center" wrapText="1"/>
    </xf>
    <xf numFmtId="0" fontId="9" fillId="0" borderId="3" xfId="5" applyFont="1" applyFill="1" applyBorder="1" applyAlignment="1">
      <alignment horizontal="center" vertical="center" wrapText="1"/>
    </xf>
    <xf numFmtId="0" fontId="4" fillId="3" borderId="6" xfId="9" applyFont="1" applyFill="1" applyBorder="1" applyAlignment="1">
      <alignment horizontal="left" vertical="top" wrapText="1"/>
    </xf>
    <xf numFmtId="0" fontId="4" fillId="3" borderId="7" xfId="10" applyFont="1" applyFill="1" applyBorder="1" applyAlignment="1">
      <alignment horizontal="left" vertical="top" wrapText="1"/>
    </xf>
    <xf numFmtId="0" fontId="4" fillId="3" borderId="8" xfId="11" applyFont="1" applyFill="1" applyBorder="1" applyAlignment="1">
      <alignment horizontal="left" vertical="top" wrapText="1"/>
    </xf>
    <xf numFmtId="0" fontId="3" fillId="2" borderId="1" xfId="6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3" fillId="2" borderId="3" xfId="5" applyFont="1" applyFill="1" applyBorder="1" applyAlignment="1">
      <alignment horizontal="center" vertical="center" wrapText="1"/>
    </xf>
    <xf numFmtId="0" fontId="4" fillId="2" borderId="13" xfId="19" applyFont="1" applyFill="1" applyBorder="1" applyAlignment="1">
      <alignment horizontal="left" wrapText="1"/>
    </xf>
    <xf numFmtId="0" fontId="4" fillId="2" borderId="14" xfId="20" applyFont="1" applyFill="1" applyBorder="1" applyAlignment="1">
      <alignment horizontal="left" wrapText="1"/>
    </xf>
    <xf numFmtId="0" fontId="4" fillId="3" borderId="18" xfId="24" applyFont="1" applyFill="1" applyBorder="1" applyAlignment="1">
      <alignment horizontal="left" vertical="top" wrapText="1"/>
    </xf>
    <xf numFmtId="0" fontId="4" fillId="3" borderId="4" xfId="7" applyFont="1" applyFill="1" applyBorder="1" applyAlignment="1">
      <alignment horizontal="left" vertical="top" wrapText="1"/>
    </xf>
    <xf numFmtId="0" fontId="4" fillId="3" borderId="5" xfId="8" applyFont="1" applyFill="1" applyBorder="1" applyAlignment="1">
      <alignment horizontal="left" vertical="top" wrapText="1"/>
    </xf>
    <xf numFmtId="0" fontId="0" fillId="0" borderId="31" xfId="0" applyBorder="1"/>
    <xf numFmtId="0" fontId="0" fillId="0" borderId="32" xfId="0" applyBorder="1"/>
    <xf numFmtId="0" fontId="0" fillId="0" borderId="3" xfId="0" applyBorder="1"/>
    <xf numFmtId="0" fontId="0" fillId="0" borderId="33" xfId="0" applyBorder="1"/>
    <xf numFmtId="0" fontId="14" fillId="0" borderId="33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31" xfId="0" applyFont="1" applyBorder="1" applyAlignment="1">
      <alignment vertical="center"/>
    </xf>
    <xf numFmtId="0" fontId="14" fillId="2" borderId="32" xfId="57" applyFont="1" applyBorder="1" applyAlignment="1">
      <alignment horizontal="left" vertical="top" wrapText="1"/>
    </xf>
  </cellXfs>
  <cellStyles count="61">
    <cellStyle name="Normal" xfId="0" builtinId="0"/>
    <cellStyle name="style1640843387007" xfId="39" xr:uid="{19FB238F-A03D-4C9E-A331-3A89529C0624}"/>
    <cellStyle name="style1640843387084" xfId="40" xr:uid="{EA2C3D24-B3DE-43D0-AEC1-8C1D6128C4B8}"/>
    <cellStyle name="style1640843387177" xfId="41" xr:uid="{08875B09-D37C-443D-B374-D0C1992DC78D}"/>
    <cellStyle name="style1660408019220" xfId="43" xr:uid="{FC98F717-550A-432B-9450-90281B17F270}"/>
    <cellStyle name="style1660408019332" xfId="44" xr:uid="{38F72678-6F18-4F93-BE35-4483FB71E1C0}"/>
    <cellStyle name="style1660408019446" xfId="42" xr:uid="{0484EE54-48EB-4E47-829A-9D0F76E45BE0}"/>
    <cellStyle name="style1660408019808" xfId="52" xr:uid="{DCEB666A-D14C-4631-95D1-22733561C781}"/>
    <cellStyle name="style1660408019910" xfId="48" xr:uid="{3AE19E78-EFFA-4ECA-B6CE-CC5945A43230}"/>
    <cellStyle name="style1660408020017" xfId="56" xr:uid="{5E1A9764-B969-42E9-A08D-2E58FE0ECA8D}"/>
    <cellStyle name="style1660408020188" xfId="57" xr:uid="{DBF6E875-DB73-4307-BE7E-A85789B07A7B}"/>
    <cellStyle name="style1660408021073" xfId="45" xr:uid="{261DE215-CA15-43AF-8DC0-AA2BE3FE5708}"/>
    <cellStyle name="style1660408021198" xfId="46" xr:uid="{A02313FA-2B58-4604-B08E-94918BAB5110}"/>
    <cellStyle name="style1660408021712" xfId="47" xr:uid="{DAFDD9C0-E99F-4979-81C4-AEF1D6896A3D}"/>
    <cellStyle name="style1660408021820" xfId="53" xr:uid="{3FC85B7E-C276-43CE-9488-E2451303E3DF}"/>
    <cellStyle name="style1660408021930" xfId="54" xr:uid="{31D56F02-4DAC-4ECA-8FD6-DF8B2ECE408F}"/>
    <cellStyle name="style1660408022232" xfId="58" xr:uid="{BAD3373E-3598-47E0-B234-16C728C5FFC6}"/>
    <cellStyle name="style1660408022604" xfId="51" xr:uid="{4C4DB142-AAB4-4513-82B9-0A6D3896EBB4}"/>
    <cellStyle name="style1660408022674" xfId="49" xr:uid="{00A080CE-D6EA-4504-9265-23D569FDE0DE}"/>
    <cellStyle name="style1660408022774" xfId="50" xr:uid="{2A8ED0A6-2BA6-4532-A448-81D10259824E}"/>
    <cellStyle name="style1660408022866" xfId="55" xr:uid="{86663182-A4A2-4A36-8391-4071C5DAB78B}"/>
    <cellStyle name="style1660408022970" xfId="59" xr:uid="{765D1D16-877B-407A-8FF8-067FC1B03D09}"/>
    <cellStyle name="style1660408023061" xfId="60" xr:uid="{D7F90B8E-02AC-41F5-AC9A-85C75720C4C8}"/>
    <cellStyle name="style1660502828185" xfId="1" xr:uid="{00000000-0005-0000-0000-000001000000}"/>
    <cellStyle name="style1660502828277" xfId="2" xr:uid="{00000000-0005-0000-0000-000002000000}"/>
    <cellStyle name="style1660502828341" xfId="3" xr:uid="{00000000-0005-0000-0000-000003000000}"/>
    <cellStyle name="style1660502828422" xfId="4" xr:uid="{00000000-0005-0000-0000-000004000000}"/>
    <cellStyle name="style1660502828500" xfId="5" xr:uid="{00000000-0005-0000-0000-000005000000}"/>
    <cellStyle name="style1660502828579" xfId="6" xr:uid="{00000000-0005-0000-0000-000006000000}"/>
    <cellStyle name="style1660502828647" xfId="7" xr:uid="{00000000-0005-0000-0000-000007000000}"/>
    <cellStyle name="style1660502828738" xfId="8" xr:uid="{00000000-0005-0000-0000-000008000000}"/>
    <cellStyle name="style1660502828821" xfId="9" xr:uid="{00000000-0005-0000-0000-000009000000}"/>
    <cellStyle name="style1660502828898" xfId="10" xr:uid="{00000000-0005-0000-0000-00000A000000}"/>
    <cellStyle name="style1660502828976" xfId="11" xr:uid="{00000000-0005-0000-0000-00000B000000}"/>
    <cellStyle name="style1660502829056" xfId="12" xr:uid="{00000000-0005-0000-0000-00000C000000}"/>
    <cellStyle name="style1660502829175" xfId="13" xr:uid="{00000000-0005-0000-0000-00000D000000}"/>
    <cellStyle name="style1660502829261" xfId="14" xr:uid="{00000000-0005-0000-0000-00000E000000}"/>
    <cellStyle name="style1660502829342" xfId="15" xr:uid="{00000000-0005-0000-0000-00000F000000}"/>
    <cellStyle name="style1660502829404" xfId="16" xr:uid="{00000000-0005-0000-0000-000010000000}"/>
    <cellStyle name="style1660502829464" xfId="17" xr:uid="{00000000-0005-0000-0000-000011000000}"/>
    <cellStyle name="style1660502829546" xfId="18" xr:uid="{00000000-0005-0000-0000-000012000000}"/>
    <cellStyle name="style1660502829614" xfId="19" xr:uid="{00000000-0005-0000-0000-000013000000}"/>
    <cellStyle name="style1660502829700" xfId="20" xr:uid="{00000000-0005-0000-0000-000014000000}"/>
    <cellStyle name="style1660502829781" xfId="21" xr:uid="{00000000-0005-0000-0000-000015000000}"/>
    <cellStyle name="style1660502829859" xfId="22" xr:uid="{00000000-0005-0000-0000-000016000000}"/>
    <cellStyle name="style1660502829937" xfId="23" xr:uid="{00000000-0005-0000-0000-000017000000}"/>
    <cellStyle name="style1660502830019" xfId="24" xr:uid="{00000000-0005-0000-0000-000018000000}"/>
    <cellStyle name="style1660502830103" xfId="25" xr:uid="{00000000-0005-0000-0000-000019000000}"/>
    <cellStyle name="style1660502830187" xfId="26" xr:uid="{00000000-0005-0000-0000-00001A000000}"/>
    <cellStyle name="style1660502830267" xfId="27" xr:uid="{00000000-0005-0000-0000-00001B000000}"/>
    <cellStyle name="style1660502830347" xfId="28" xr:uid="{00000000-0005-0000-0000-00001C000000}"/>
    <cellStyle name="style1660502830426" xfId="29" xr:uid="{00000000-0005-0000-0000-00001D000000}"/>
    <cellStyle name="style1660502830512" xfId="30" xr:uid="{00000000-0005-0000-0000-00001E000000}"/>
    <cellStyle name="style1660502830602" xfId="31" xr:uid="{00000000-0005-0000-0000-00001F000000}"/>
    <cellStyle name="style1660502830697" xfId="32" xr:uid="{00000000-0005-0000-0000-000020000000}"/>
    <cellStyle name="style1660502830772" xfId="33" xr:uid="{00000000-0005-0000-0000-000021000000}"/>
    <cellStyle name="style1660502830838" xfId="34" xr:uid="{00000000-0005-0000-0000-000022000000}"/>
    <cellStyle name="style1660502830916" xfId="35" xr:uid="{00000000-0005-0000-0000-000023000000}"/>
    <cellStyle name="style1660502830998" xfId="36" xr:uid="{00000000-0005-0000-0000-000024000000}"/>
    <cellStyle name="style1660502831088" xfId="37" xr:uid="{00000000-0005-0000-0000-000025000000}"/>
    <cellStyle name="style1660502831153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Sheet1!$C$61:$C$66</c:f>
              <c:strCache>
                <c:ptCount val="6"/>
                <c:pt idx="0">
                  <c:v>wjq: 25 - 35</c:v>
                </c:pt>
                <c:pt idx="1">
                  <c:v>wjq: 36 - 45</c:v>
                </c:pt>
                <c:pt idx="2">
                  <c:v>wjq: 46 - 55</c:v>
                </c:pt>
                <c:pt idx="3">
                  <c:v>wjq: 56 – 65</c:v>
                </c:pt>
                <c:pt idx="4">
                  <c:v>wjq: 66 - 75</c:v>
                </c:pt>
                <c:pt idx="5">
                  <c:v>wjq:76 – 85</c:v>
                </c:pt>
              </c:strCache>
            </c:strRef>
          </c:cat>
          <c:val>
            <c:numRef>
              <c:f>Sheet1!$D$61:$D$66</c:f>
              <c:numCache>
                <c:formatCode>###0</c:formatCode>
                <c:ptCount val="6"/>
                <c:pt idx="0">
                  <c:v>63</c:v>
                </c:pt>
                <c:pt idx="1">
                  <c:v>32</c:v>
                </c:pt>
                <c:pt idx="2">
                  <c:v>16</c:v>
                </c:pt>
                <c:pt idx="3">
                  <c:v>25</c:v>
                </c:pt>
                <c:pt idx="4">
                  <c:v>13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E-4551-9865-584C08002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489560"/>
        <c:axId val="584483984"/>
      </c:barChart>
      <c:catAx>
        <c:axId val="58448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4483984"/>
        <c:crosses val="autoZero"/>
        <c:auto val="1"/>
        <c:lblAlgn val="ctr"/>
        <c:lblOffset val="100"/>
        <c:noMultiLvlLbl val="0"/>
      </c:catAx>
      <c:valAx>
        <c:axId val="5844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8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Sheet1!$C$309:$C$310</c:f>
              <c:strCache>
                <c:ptCount val="2"/>
                <c:pt idx="0">
                  <c:v>rdcH rEmjdysks kd,sldj, </c:v>
                </c:pt>
                <c:pt idx="1">
                  <c:v>fm!oa.,sl rEmjdysks kd,sldj, </c:v>
                </c:pt>
              </c:strCache>
            </c:strRef>
          </c:cat>
          <c:val>
            <c:numRef>
              <c:f>Sheet1!$D$309:$D$310</c:f>
              <c:numCache>
                <c:formatCode>###0</c:formatCode>
                <c:ptCount val="2"/>
                <c:pt idx="0">
                  <c:v>58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F-405E-8E9E-41DC5A4E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53720"/>
        <c:axId val="596051752"/>
      </c:barChart>
      <c:catAx>
        <c:axId val="59605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6051752"/>
        <c:crosses val="autoZero"/>
        <c:auto val="1"/>
        <c:lblAlgn val="ctr"/>
        <c:lblOffset val="100"/>
        <c:noMultiLvlLbl val="0"/>
      </c:catAx>
      <c:valAx>
        <c:axId val="5960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5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Sheet1!$C$335:$C$339</c:f>
              <c:strCache>
                <c:ptCount val="5"/>
                <c:pt idx="0">
                  <c:v>udkisl ;Dma;shla </c:v>
                </c:pt>
                <c:pt idx="1">
                  <c:v>w;aoElSula</c:v>
                </c:pt>
                <c:pt idx="2">
                  <c:v>iudc yeisßï ms&lt;sn| wjfndaOhla</c:v>
                </c:pt>
                <c:pt idx="3">
                  <c:v>fmkajk o¾Yk wkqlrKh lsßula </c:v>
                </c:pt>
                <c:pt idx="4">
                  <c:v>o¾Yk csú;hg ldjoaojd .ekSula</c:v>
                </c:pt>
              </c:strCache>
            </c:strRef>
          </c:cat>
          <c:val>
            <c:numRef>
              <c:f>Sheet1!$D$335:$D$339</c:f>
              <c:numCache>
                <c:formatCode>###0</c:formatCode>
                <c:ptCount val="5"/>
                <c:pt idx="0">
                  <c:v>76</c:v>
                </c:pt>
                <c:pt idx="1">
                  <c:v>29</c:v>
                </c:pt>
                <c:pt idx="2">
                  <c:v>39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9-4D67-8235-57B2E915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28000"/>
        <c:axId val="543736528"/>
      </c:barChart>
      <c:catAx>
        <c:axId val="54372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3736528"/>
        <c:crosses val="autoZero"/>
        <c:auto val="1"/>
        <c:lblAlgn val="ctr"/>
        <c:lblOffset val="100"/>
        <c:noMultiLvlLbl val="0"/>
      </c:catAx>
      <c:valAx>
        <c:axId val="5437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2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Sheet1!$C$364:$C$365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Sheet1!$D$364:$D$365</c:f>
              <c:numCache>
                <c:formatCode>###0</c:formatCode>
                <c:ptCount val="2"/>
                <c:pt idx="0">
                  <c:v>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A-4E31-B7EA-054696920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711520"/>
        <c:axId val="554713160"/>
      </c:barChart>
      <c:catAx>
        <c:axId val="55471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4713160"/>
        <c:crosses val="autoZero"/>
        <c:auto val="1"/>
        <c:lblAlgn val="ctr"/>
        <c:lblOffset val="100"/>
        <c:noMultiLvlLbl val="0"/>
      </c:catAx>
      <c:valAx>
        <c:axId val="55471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1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Sheet1!$C$389:$C$390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Sheet1!$D$389:$D$390</c:f>
              <c:numCache>
                <c:formatCode>###0</c:formatCode>
                <c:ptCount val="2"/>
                <c:pt idx="0">
                  <c:v>16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D-468B-9F09-21B1C061F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711192"/>
        <c:axId val="554710536"/>
      </c:barChart>
      <c:catAx>
        <c:axId val="55471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4710536"/>
        <c:crosses val="autoZero"/>
        <c:auto val="1"/>
        <c:lblAlgn val="ctr"/>
        <c:lblOffset val="100"/>
        <c:noMultiLvlLbl val="0"/>
      </c:catAx>
      <c:valAx>
        <c:axId val="55471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1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Sheet1!$C$415:$C$416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Sheet1!$D$415:$D$416</c:f>
              <c:numCache>
                <c:formatCode>###0</c:formatCode>
                <c:ptCount val="2"/>
                <c:pt idx="0">
                  <c:v>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B-4F0B-9455-6518C901B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19800"/>
        <c:axId val="543725048"/>
      </c:barChart>
      <c:catAx>
        <c:axId val="54371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3725048"/>
        <c:crosses val="autoZero"/>
        <c:auto val="1"/>
        <c:lblAlgn val="ctr"/>
        <c:lblOffset val="100"/>
        <c:noMultiLvlLbl val="0"/>
      </c:catAx>
      <c:valAx>
        <c:axId val="54372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1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Sheet1!$C$441:$C$442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Sheet1!$D$441:$D$442</c:f>
              <c:numCache>
                <c:formatCode>###0</c:formatCode>
                <c:ptCount val="2"/>
                <c:pt idx="0">
                  <c:v>62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F-4875-91EC-C266978E4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46328"/>
        <c:axId val="553544360"/>
      </c:barChart>
      <c:catAx>
        <c:axId val="55354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3544360"/>
        <c:crosses val="autoZero"/>
        <c:auto val="1"/>
        <c:lblAlgn val="ctr"/>
        <c:lblOffset val="100"/>
        <c:noMultiLvlLbl val="0"/>
      </c:catAx>
      <c:valAx>
        <c:axId val="55354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4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70-45CC-9C10-33793BF75E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70-45CC-9C10-33793BF75E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70-45CC-9C10-33793BF75E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70-45CC-9C10-33793BF75E4F}"/>
              </c:ext>
            </c:extLst>
          </c:dPt>
          <c:cat>
            <c:strRef>
              <c:f>Sheet1!$C$467:$C$470</c:f>
              <c:strCache>
                <c:ptCount val="4"/>
                <c:pt idx="0">
                  <c:v>by&lt; hhs</c:v>
                </c:pt>
                <c:pt idx="1">
                  <c:v>hï m%udKhla by&lt; hhs</c:v>
                </c:pt>
                <c:pt idx="2">
                  <c:v>my&lt; nis</c:v>
                </c:pt>
                <c:pt idx="3">
                  <c:v>isÿ fkdfõ</c:v>
                </c:pt>
              </c:strCache>
            </c:strRef>
          </c:cat>
          <c:val>
            <c:numRef>
              <c:f>Sheet1!$D$467:$D$470</c:f>
              <c:numCache>
                <c:formatCode>###0</c:formatCode>
                <c:ptCount val="4"/>
                <c:pt idx="0">
                  <c:v>37</c:v>
                </c:pt>
                <c:pt idx="1">
                  <c:v>43</c:v>
                </c:pt>
                <c:pt idx="2">
                  <c:v>8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F-4E80-A7B4-F439243A2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Sheet1!$C$467:$C$470</c:f>
              <c:strCache>
                <c:ptCount val="4"/>
                <c:pt idx="0">
                  <c:v>by&lt; hhs</c:v>
                </c:pt>
                <c:pt idx="1">
                  <c:v>hï m%udKhla by&lt; hhs</c:v>
                </c:pt>
                <c:pt idx="2">
                  <c:v>my&lt; nis</c:v>
                </c:pt>
                <c:pt idx="3">
                  <c:v>isÿ fkdfõ</c:v>
                </c:pt>
              </c:strCache>
            </c:strRef>
          </c:cat>
          <c:val>
            <c:numRef>
              <c:f>Sheet1!$D$467:$D$470</c:f>
              <c:numCache>
                <c:formatCode>###0</c:formatCode>
                <c:ptCount val="4"/>
                <c:pt idx="0">
                  <c:v>37</c:v>
                </c:pt>
                <c:pt idx="1">
                  <c:v>43</c:v>
                </c:pt>
                <c:pt idx="2">
                  <c:v>8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E-4C9F-9DCA-4FD986ECB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35872"/>
        <c:axId val="543730952"/>
      </c:barChart>
      <c:catAx>
        <c:axId val="5437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3730952"/>
        <c:crosses val="autoZero"/>
        <c:auto val="1"/>
        <c:lblAlgn val="ctr"/>
        <c:lblOffset val="100"/>
        <c:noMultiLvlLbl val="0"/>
      </c:catAx>
      <c:valAx>
        <c:axId val="54373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Sheet1!$C$496:$C$497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Sheet1!$D$496:$D$497</c:f>
              <c:numCache>
                <c:formatCode>###0</c:formatCode>
                <c:ptCount val="2"/>
                <c:pt idx="0">
                  <c:v>12</c:v>
                </c:pt>
                <c:pt idx="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B-402D-BBF7-3263AC7DB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733392"/>
        <c:axId val="488733720"/>
      </c:barChart>
      <c:catAx>
        <c:axId val="4887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88733720"/>
        <c:crosses val="autoZero"/>
        <c:auto val="1"/>
        <c:lblAlgn val="ctr"/>
        <c:lblOffset val="100"/>
        <c:noMultiLvlLbl val="0"/>
      </c:catAx>
      <c:valAx>
        <c:axId val="4887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887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21-4D08-82D7-7118DDA208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21-4D08-82D7-7118DDA20887}"/>
              </c:ext>
            </c:extLst>
          </c:dPt>
          <c:cat>
            <c:strRef>
              <c:f>Sheet1!$C$496:$C$497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Sheet1!$D$496:$D$497</c:f>
              <c:numCache>
                <c:formatCode>###0</c:formatCode>
                <c:ptCount val="2"/>
                <c:pt idx="0">
                  <c:v>12</c:v>
                </c:pt>
                <c:pt idx="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6-423A-84EF-E290ADF07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Sheet1!$C$91:$C$95</c:f>
              <c:strCache>
                <c:ptCount val="5"/>
                <c:pt idx="0">
                  <c:v>f.dú;ek</c:v>
                </c:pt>
                <c:pt idx="1">
                  <c:v>rdcHh</c:v>
                </c:pt>
                <c:pt idx="2">
                  <c:v>fm!oa.,sl wxYh</c:v>
                </c:pt>
                <c:pt idx="3">
                  <c:v>/lshdjla fkdue;s </c:v>
                </c:pt>
                <c:pt idx="4">
                  <c:v>fm!oa.,sl wxYh</c:v>
                </c:pt>
              </c:strCache>
            </c:strRef>
          </c:cat>
          <c:val>
            <c:numRef>
              <c:f>Sheet1!$D$91:$D$95</c:f>
              <c:numCache>
                <c:formatCode>###0</c:formatCode>
                <c:ptCount val="5"/>
                <c:pt idx="0">
                  <c:v>45</c:v>
                </c:pt>
                <c:pt idx="1">
                  <c:v>18</c:v>
                </c:pt>
                <c:pt idx="2">
                  <c:v>14</c:v>
                </c:pt>
                <c:pt idx="3">
                  <c:v>65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E-4837-A1D3-F1C040C06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42568"/>
        <c:axId val="596048144"/>
      </c:barChart>
      <c:catAx>
        <c:axId val="59604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6048144"/>
        <c:crosses val="autoZero"/>
        <c:auto val="1"/>
        <c:lblAlgn val="ctr"/>
        <c:lblOffset val="100"/>
        <c:noMultiLvlLbl val="0"/>
      </c:catAx>
      <c:valAx>
        <c:axId val="5960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4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0E-46DF-A923-4E0896728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0E-46DF-A923-4E08967281A4}"/>
              </c:ext>
            </c:extLst>
          </c:dPt>
          <c:cat>
            <c:strRef>
              <c:f>Sheet1!$C$441:$C$442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Sheet1!$D$441:$D$442</c:f>
              <c:numCache>
                <c:formatCode>###0</c:formatCode>
                <c:ptCount val="2"/>
                <c:pt idx="0">
                  <c:v>62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C-4925-84C4-293D782D9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8C-42FE-AE86-3950A1E153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8C-42FE-AE86-3950A1E153AD}"/>
              </c:ext>
            </c:extLst>
          </c:dPt>
          <c:cat>
            <c:strRef>
              <c:f>Sheet1!$C$415:$C$416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Sheet1!$D$415:$D$416</c:f>
              <c:numCache>
                <c:formatCode>###0</c:formatCode>
                <c:ptCount val="2"/>
                <c:pt idx="0">
                  <c:v>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8-415B-9DD0-BEA09C67C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EA-45FD-B587-1F7CB062DD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EA-45FD-B587-1F7CB062DD87}"/>
              </c:ext>
            </c:extLst>
          </c:dPt>
          <c:cat>
            <c:strRef>
              <c:f>Sheet1!$C$389:$C$390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Sheet1!$D$389:$D$390</c:f>
              <c:numCache>
                <c:formatCode>###0</c:formatCode>
                <c:ptCount val="2"/>
                <c:pt idx="0">
                  <c:v>16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0-4C22-ADDD-E61B4F61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0D-414C-9A07-9911A85F81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0D-414C-9A07-9911A85F817B}"/>
              </c:ext>
            </c:extLst>
          </c:dPt>
          <c:cat>
            <c:strRef>
              <c:f>Sheet1!$C$364:$C$365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Sheet1!$D$364:$D$365</c:f>
              <c:numCache>
                <c:formatCode>###0</c:formatCode>
                <c:ptCount val="2"/>
                <c:pt idx="0">
                  <c:v>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9-4E1C-8EA5-641A6840A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49-4906-BA89-2624B56974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49-4906-BA89-2624B56974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49-4906-BA89-2624B56974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49-4906-BA89-2624B56974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49-4906-BA89-2624B56974FB}"/>
              </c:ext>
            </c:extLst>
          </c:dPt>
          <c:cat>
            <c:strRef>
              <c:f>Sheet1!$C$335:$C$339</c:f>
              <c:strCache>
                <c:ptCount val="5"/>
                <c:pt idx="0">
                  <c:v>udkisl ;Dma;shla </c:v>
                </c:pt>
                <c:pt idx="1">
                  <c:v>w;aoElSula</c:v>
                </c:pt>
                <c:pt idx="2">
                  <c:v>iudc yeisßï ms&lt;sn| wjfndaOhla</c:v>
                </c:pt>
                <c:pt idx="3">
                  <c:v>fmkajk o¾Yk wkqlrKh lsßula </c:v>
                </c:pt>
                <c:pt idx="4">
                  <c:v>o¾Yk csú;hg ldjoaojd .ekSula</c:v>
                </c:pt>
              </c:strCache>
            </c:strRef>
          </c:cat>
          <c:val>
            <c:numRef>
              <c:f>Sheet1!$D$335:$D$339</c:f>
              <c:numCache>
                <c:formatCode>###0</c:formatCode>
                <c:ptCount val="5"/>
                <c:pt idx="0">
                  <c:v>76</c:v>
                </c:pt>
                <c:pt idx="1">
                  <c:v>29</c:v>
                </c:pt>
                <c:pt idx="2">
                  <c:v>39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B-4C06-8FB1-116F5CB02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53-4853-8819-C8FB14159C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53-4853-8819-C8FB14159CDC}"/>
              </c:ext>
            </c:extLst>
          </c:dPt>
          <c:cat>
            <c:strRef>
              <c:f>Sheet1!$C$309:$C$310</c:f>
              <c:strCache>
                <c:ptCount val="2"/>
                <c:pt idx="0">
                  <c:v>rdcH rEmjdysks kd,sldj, </c:v>
                </c:pt>
                <c:pt idx="1">
                  <c:v>fm!oa.,sl rEmjdysks kd,sldj, </c:v>
                </c:pt>
              </c:strCache>
            </c:strRef>
          </c:cat>
          <c:val>
            <c:numRef>
              <c:f>Sheet1!$D$309:$D$310</c:f>
              <c:numCache>
                <c:formatCode>###0</c:formatCode>
                <c:ptCount val="2"/>
                <c:pt idx="0">
                  <c:v>58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F-43D2-B6D2-3EB3A84E6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0D-4B6B-BF4D-67602A8189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0D-4B6B-BF4D-67602A8189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0D-4B6B-BF4D-67602A8189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0D-4B6B-BF4D-67602A8189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0D-4B6B-BF4D-67602A818909}"/>
              </c:ext>
            </c:extLst>
          </c:dPt>
          <c:cat>
            <c:strRef>
              <c:f>Sheet1!$C$280:$C$284</c:f>
              <c:strCache>
                <c:ptCount val="5"/>
                <c:pt idx="0">
                  <c:v>mqreoaola f,i</c:v>
                </c:pt>
                <c:pt idx="1">
                  <c:v>ys;du;du</c:v>
                </c:pt>
                <c:pt idx="2">
                  <c:v>hï wfhl=f.aa n,mEula u;</c:v>
                </c:pt>
                <c:pt idx="3">
                  <c:v>ojif.jd .ekSug</c:v>
                </c:pt>
                <c:pt idx="4">
                  <c:v>úfõlhla ,nd .ekSug</c:v>
                </c:pt>
              </c:strCache>
            </c:strRef>
          </c:cat>
          <c:val>
            <c:numRef>
              <c:f>Sheet1!$D$280:$D$284</c:f>
              <c:numCache>
                <c:formatCode>###0</c:formatCode>
                <c:ptCount val="5"/>
                <c:pt idx="0">
                  <c:v>47</c:v>
                </c:pt>
                <c:pt idx="1">
                  <c:v>17</c:v>
                </c:pt>
                <c:pt idx="2">
                  <c:v>1</c:v>
                </c:pt>
                <c:pt idx="3">
                  <c:v>11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F-42E2-8B50-A9123607C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C0-4956-B740-BDAF250E8E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C0-4956-B740-BDAF250E8E99}"/>
              </c:ext>
            </c:extLst>
          </c:dPt>
          <c:cat>
            <c:strRef>
              <c:f>Sheet1!$C$254:$C$255</c:f>
              <c:strCache>
                <c:ptCount val="2"/>
                <c:pt idx="0">
                  <c:v>iajdêk rEmjdysks fiajh </c:v>
                </c:pt>
                <c:pt idx="1">
                  <c:v>ysrekd,sldj áú kd,sldj</c:v>
                </c:pt>
              </c:strCache>
            </c:strRef>
          </c:cat>
          <c:val>
            <c:numRef>
              <c:f>Sheet1!$D$254:$D$255</c:f>
              <c:numCache>
                <c:formatCode>###0</c:formatCode>
                <c:ptCount val="2"/>
                <c:pt idx="0">
                  <c:v>30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5-4922-A467-E77758104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0F-4142-B520-AF5EB72163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0F-4142-B520-AF5EB721635D}"/>
              </c:ext>
            </c:extLst>
          </c:dPt>
          <c:cat>
            <c:strRef>
              <c:f>Sheet1!$C$228:$C$229</c:f>
              <c:strCache>
                <c:ptCount val="2"/>
                <c:pt idx="0">
                  <c:v>oskm;d</c:v>
                </c:pt>
                <c:pt idx="1">
                  <c:v>läka lv</c:v>
                </c:pt>
              </c:strCache>
            </c:strRef>
          </c:cat>
          <c:val>
            <c:numRef>
              <c:f>Sheet1!$D$228:$D$229</c:f>
              <c:numCache>
                <c:formatCode>###0</c:formatCode>
                <c:ptCount val="2"/>
                <c:pt idx="0">
                  <c:v>58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D-48FB-AA4B-6C59BBA33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84-45BF-8CF0-40DE1D22A1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84-45BF-8CF0-40DE1D22A1A1}"/>
              </c:ext>
            </c:extLst>
          </c:dPt>
          <c:cat>
            <c:strRef>
              <c:f>Sheet1!$C$202:$C$203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Sheet1!$D$202:$D$203</c:f>
              <c:numCache>
                <c:formatCode>###0</c:formatCode>
                <c:ptCount val="2"/>
                <c:pt idx="0">
                  <c:v>136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6-4E98-898F-21F6D7FAA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Sheet1!$C$120:$C$121</c:f>
              <c:strCache>
                <c:ptCount val="2"/>
                <c:pt idx="0">
                  <c:v>mqreI</c:v>
                </c:pt>
                <c:pt idx="1">
                  <c:v>ia;</c:v>
                </c:pt>
              </c:strCache>
            </c:strRef>
          </c:cat>
          <c:val>
            <c:numRef>
              <c:f>Sheet1!$D$120:$D$121</c:f>
              <c:numCache>
                <c:formatCode>###0</c:formatCode>
                <c:ptCount val="2"/>
                <c:pt idx="0">
                  <c:v>53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D-46E7-A7B7-2EDB16DC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485624"/>
        <c:axId val="584481360"/>
      </c:barChart>
      <c:catAx>
        <c:axId val="58448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4481360"/>
        <c:crosses val="autoZero"/>
        <c:auto val="1"/>
        <c:lblAlgn val="ctr"/>
        <c:lblOffset val="100"/>
        <c:noMultiLvlLbl val="0"/>
      </c:catAx>
      <c:valAx>
        <c:axId val="5844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8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B-40FE-B2AD-019DA23041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B-40FE-B2AD-019DA23041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B-40FE-B2AD-019DA23041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BB-40FE-B2AD-019DA23041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BB-40FE-B2AD-019DA23041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9BB-40FE-B2AD-019DA23041C2}"/>
              </c:ext>
            </c:extLst>
          </c:dPt>
          <c:cat>
            <c:strRef>
              <c:f>Sheet1!$C$172:$C$177</c:f>
              <c:strCache>
                <c:ptCount val="6"/>
                <c:pt idx="0">
                  <c:v>lsisod mdi,a fkd.sh</c:v>
                </c:pt>
                <c:pt idx="1">
                  <c:v>m%d:ñl wOHdmkh olajd </c:v>
                </c:pt>
                <c:pt idx="2">
                  <c:v> w: fmd: i: ^ id:fm&lt; &amp; olajd</c:v>
                </c:pt>
                <c:pt idx="3">
                  <c:v>w: fmd: i: ^ W:fm&lt; &amp; olajd</c:v>
                </c:pt>
                <c:pt idx="4">
                  <c:v>WmdêOdß</c:v>
                </c:pt>
                <c:pt idx="5">
                  <c:v>Wmdê wfmlaIl </c:v>
                </c:pt>
              </c:strCache>
            </c:strRef>
          </c:cat>
          <c:val>
            <c:numRef>
              <c:f>Sheet1!$D$172:$D$177</c:f>
              <c:numCache>
                <c:formatCode>###0</c:formatCode>
                <c:ptCount val="6"/>
                <c:pt idx="0">
                  <c:v>4</c:v>
                </c:pt>
                <c:pt idx="1">
                  <c:v>19</c:v>
                </c:pt>
                <c:pt idx="2">
                  <c:v>75</c:v>
                </c:pt>
                <c:pt idx="3">
                  <c:v>35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B-4A3B-9E53-366B124D0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4C-4CA2-A658-2923C2B564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4C-4CA2-A658-2923C2B56487}"/>
              </c:ext>
            </c:extLst>
          </c:dPt>
          <c:cat>
            <c:strRef>
              <c:f>Sheet1!$C$146:$C$147</c:f>
              <c:strCache>
                <c:ptCount val="2"/>
                <c:pt idx="0">
                  <c:v>wújdyl</c:v>
                </c:pt>
                <c:pt idx="1">
                  <c:v>újdyl</c:v>
                </c:pt>
              </c:strCache>
            </c:strRef>
          </c:cat>
          <c:val>
            <c:numRef>
              <c:f>Sheet1!$D$146:$D$147</c:f>
              <c:numCache>
                <c:formatCode>###0</c:formatCode>
                <c:ptCount val="2"/>
                <c:pt idx="0">
                  <c:v>34</c:v>
                </c:pt>
                <c:pt idx="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E-4D2F-84ED-40E92840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83-46E8-8F57-2AB9AC722E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83-46E8-8F57-2AB9AC722EDB}"/>
              </c:ext>
            </c:extLst>
          </c:dPt>
          <c:cat>
            <c:strRef>
              <c:f>Sheet1!$C$120:$C$121</c:f>
              <c:strCache>
                <c:ptCount val="2"/>
                <c:pt idx="0">
                  <c:v>mqreI</c:v>
                </c:pt>
                <c:pt idx="1">
                  <c:v>ia;</c:v>
                </c:pt>
              </c:strCache>
            </c:strRef>
          </c:cat>
          <c:val>
            <c:numRef>
              <c:f>Sheet1!$D$120:$D$121</c:f>
              <c:numCache>
                <c:formatCode>###0</c:formatCode>
                <c:ptCount val="2"/>
                <c:pt idx="0">
                  <c:v>53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1-4818-AED8-2435D57F0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50-4E14-BECB-B78DC149C0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50-4E14-BECB-B78DC149C0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50-4E14-BECB-B78DC149C0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50-4E14-BECB-B78DC149C0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50-4E14-BECB-B78DC149C003}"/>
              </c:ext>
            </c:extLst>
          </c:dPt>
          <c:cat>
            <c:strRef>
              <c:f>Sheet1!$C$91:$C$95</c:f>
              <c:strCache>
                <c:ptCount val="5"/>
                <c:pt idx="0">
                  <c:v>f.dú;ek</c:v>
                </c:pt>
                <c:pt idx="1">
                  <c:v>rdcHh</c:v>
                </c:pt>
                <c:pt idx="2">
                  <c:v>fm!oa.,sl wxYh</c:v>
                </c:pt>
                <c:pt idx="3">
                  <c:v>/lshdjla fkdue;s </c:v>
                </c:pt>
                <c:pt idx="4">
                  <c:v>fm!oa.,sl wxYh</c:v>
                </c:pt>
              </c:strCache>
            </c:strRef>
          </c:cat>
          <c:val>
            <c:numRef>
              <c:f>Sheet1!$D$91:$D$95</c:f>
              <c:numCache>
                <c:formatCode>###0</c:formatCode>
                <c:ptCount val="5"/>
                <c:pt idx="0">
                  <c:v>45</c:v>
                </c:pt>
                <c:pt idx="1">
                  <c:v>18</c:v>
                </c:pt>
                <c:pt idx="2">
                  <c:v>14</c:v>
                </c:pt>
                <c:pt idx="3">
                  <c:v>65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1-4275-A4DF-34AC8274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AD-4B02-B674-006B195374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AD-4B02-B674-006B195374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AD-4B02-B674-006B195374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AD-4B02-B674-006B195374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AAD-4B02-B674-006B195374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AAD-4B02-B674-006B19537499}"/>
              </c:ext>
            </c:extLst>
          </c:dPt>
          <c:cat>
            <c:strRef>
              <c:f>Sheet1!$C$61:$C$66</c:f>
              <c:strCache>
                <c:ptCount val="6"/>
                <c:pt idx="0">
                  <c:v>wjq: 25 - 35</c:v>
                </c:pt>
                <c:pt idx="1">
                  <c:v>wjq: 36 - 45</c:v>
                </c:pt>
                <c:pt idx="2">
                  <c:v>wjq: 46 - 55</c:v>
                </c:pt>
                <c:pt idx="3">
                  <c:v>wjq: 56 – 65</c:v>
                </c:pt>
                <c:pt idx="4">
                  <c:v>wjq: 66 - 75</c:v>
                </c:pt>
                <c:pt idx="5">
                  <c:v>wjq:76 – 85</c:v>
                </c:pt>
              </c:strCache>
            </c:strRef>
          </c:cat>
          <c:val>
            <c:numRef>
              <c:f>Sheet1!$D$61:$D$66</c:f>
              <c:numCache>
                <c:formatCode>###0</c:formatCode>
                <c:ptCount val="6"/>
                <c:pt idx="0">
                  <c:v>63</c:v>
                </c:pt>
                <c:pt idx="1">
                  <c:v>32</c:v>
                </c:pt>
                <c:pt idx="2">
                  <c:v>16</c:v>
                </c:pt>
                <c:pt idx="3">
                  <c:v>25</c:v>
                </c:pt>
                <c:pt idx="4">
                  <c:v>13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5-4CDE-83DD-E742F2941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Sheet1!$C$522:$C$527</c:f>
              <c:strCache>
                <c:ptCount val="6"/>
                <c:pt idx="0">
                  <c:v>nek jeoSu</c:v>
                </c:pt>
                <c:pt idx="1">
                  <c:v>myroSu</c:v>
                </c:pt>
                <c:pt idx="2">
                  <c:v>udkisl ysxikh</c:v>
                </c:pt>
                <c:pt idx="3">
                  <c:v>,sx.sl wvkaf;aÜgï</c:v>
                </c:pt>
                <c:pt idx="4">
                  <c:v>;=jd, isÿ lsßu</c:v>
                </c:pt>
                <c:pt idx="5">
                  <c:v>fjk;a</c:v>
                </c:pt>
              </c:strCache>
            </c:strRef>
          </c:cat>
          <c:val>
            <c:numRef>
              <c:f>Sheet1!$D$522:$D$527</c:f>
              <c:numCache>
                <c:formatCode>###0</c:formatCode>
                <c:ptCount val="6"/>
                <c:pt idx="0">
                  <c:v>45</c:v>
                </c:pt>
                <c:pt idx="1">
                  <c:v>15</c:v>
                </c:pt>
                <c:pt idx="2">
                  <c:v>21</c:v>
                </c:pt>
                <c:pt idx="3">
                  <c:v>4</c:v>
                </c:pt>
                <c:pt idx="4">
                  <c:v>4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6-4011-AA04-16F69E948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20128"/>
        <c:axId val="543721112"/>
      </c:barChart>
      <c:catAx>
        <c:axId val="5437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21112"/>
        <c:crosses val="autoZero"/>
        <c:auto val="1"/>
        <c:lblAlgn val="ctr"/>
        <c:lblOffset val="100"/>
        <c:noMultiLvlLbl val="0"/>
      </c:catAx>
      <c:valAx>
        <c:axId val="54372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2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Sheet1!$C$579</c:f>
              <c:strCache>
                <c:ptCount val="1"/>
                <c:pt idx="0">
                  <c:v>uyúre mKavq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Sheet1!$D$578:$H$578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Sheet1!$D$579:$H$579</c:f>
              <c:numCache>
                <c:formatCode>General</c:formatCode>
                <c:ptCount val="5"/>
                <c:pt idx="0">
                  <c:v>107</c:v>
                </c:pt>
                <c:pt idx="1">
                  <c:v>19</c:v>
                </c:pt>
                <c:pt idx="2">
                  <c:v>11</c:v>
                </c:pt>
                <c:pt idx="3">
                  <c:v>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A-4875-B88B-9A0F8FD2E83C}"/>
            </c:ext>
          </c:extLst>
        </c:ser>
        <c:ser>
          <c:idx val="1"/>
          <c:order val="1"/>
          <c:tx>
            <c:strRef>
              <c:f>Sheet1!$C$580</c:f>
              <c:strCache>
                <c:ptCount val="1"/>
                <c:pt idx="0">
                  <c:v>osú;=rd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Sheet1!$D$578:$H$578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Sheet1!$D$580:$H$580</c:f>
              <c:numCache>
                <c:formatCode>General</c:formatCode>
                <c:ptCount val="5"/>
                <c:pt idx="0">
                  <c:v>19</c:v>
                </c:pt>
                <c:pt idx="1">
                  <c:v>79</c:v>
                </c:pt>
                <c:pt idx="2">
                  <c:v>34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A-4875-B88B-9A0F8FD2E83C}"/>
            </c:ext>
          </c:extLst>
        </c:ser>
        <c:ser>
          <c:idx val="2"/>
          <c:order val="2"/>
          <c:tx>
            <c:strRef>
              <c:f>Sheet1!$C$581</c:f>
              <c:strCache>
                <c:ptCount val="1"/>
                <c:pt idx="0">
                  <c:v>/,a, fjr,g wdofrhs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Sheet1!$D$578:$H$578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Sheet1!$D$581:$H$581</c:f>
              <c:numCache>
                <c:formatCode>General</c:formatCode>
                <c:ptCount val="5"/>
                <c:pt idx="0">
                  <c:v>11</c:v>
                </c:pt>
                <c:pt idx="1">
                  <c:v>33</c:v>
                </c:pt>
                <c:pt idx="2">
                  <c:v>85</c:v>
                </c:pt>
                <c:pt idx="3">
                  <c:v>13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EA-4875-B88B-9A0F8FD2E83C}"/>
            </c:ext>
          </c:extLst>
        </c:ser>
        <c:ser>
          <c:idx val="3"/>
          <c:order val="3"/>
          <c:tx>
            <c:strRef>
              <c:f>Sheet1!$C$582</c:f>
              <c:strCache>
                <c:ptCount val="1"/>
                <c:pt idx="0">
                  <c:v>&lt;x ù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Sheet1!$D$578:$H$578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Sheet1!$D$582:$H$582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11</c:v>
                </c:pt>
                <c:pt idx="3">
                  <c:v>91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EA-4875-B88B-9A0F8FD2E83C}"/>
            </c:ext>
          </c:extLst>
        </c:ser>
        <c:ser>
          <c:idx val="4"/>
          <c:order val="4"/>
          <c:tx>
            <c:strRef>
              <c:f>Sheet1!$C$583</c:f>
              <c:strCache>
                <c:ptCount val="1"/>
                <c:pt idx="0">
                  <c:v>rEud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Sheet1!$D$578:$H$578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Sheet1!$D$583:$H$583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28</c:v>
                </c:pt>
                <c:pt idx="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EA-4875-B88B-9A0F8FD2E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664120"/>
        <c:axId val="586665104"/>
      </c:barChart>
      <c:catAx>
        <c:axId val="58666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65104"/>
        <c:crosses val="autoZero"/>
        <c:auto val="1"/>
        <c:lblAlgn val="ctr"/>
        <c:lblOffset val="100"/>
        <c:noMultiLvlLbl val="0"/>
      </c:catAx>
      <c:valAx>
        <c:axId val="5866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6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Sheet1!$C$558</c:f>
              <c:strCache>
                <c:ptCount val="1"/>
                <c:pt idx="0">
                  <c:v>yq&lt;xf.or                                               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Sheet1!$D$557:$H$557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Sheet1!$D$558:$H$558</c:f>
              <c:numCache>
                <c:formatCode>General</c:formatCode>
                <c:ptCount val="5"/>
                <c:pt idx="0">
                  <c:v>122</c:v>
                </c:pt>
                <c:pt idx="1">
                  <c:v>15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0-451F-BF2E-9F50497B9B38}"/>
            </c:ext>
          </c:extLst>
        </c:ser>
        <c:ser>
          <c:idx val="1"/>
          <c:order val="1"/>
          <c:tx>
            <c:strRef>
              <c:f>Sheet1!$C$559</c:f>
              <c:strCache>
                <c:ptCount val="1"/>
                <c:pt idx="0">
                  <c:v>i|yex.s,d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Sheet1!$D$557:$H$557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Sheet1!$D$559:$H$559</c:f>
              <c:numCache>
                <c:formatCode>General</c:formatCode>
                <c:ptCount val="5"/>
                <c:pt idx="0">
                  <c:v>7</c:v>
                </c:pt>
                <c:pt idx="1">
                  <c:v>90</c:v>
                </c:pt>
                <c:pt idx="2">
                  <c:v>31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0-451F-BF2E-9F50497B9B38}"/>
            </c:ext>
          </c:extLst>
        </c:ser>
        <c:ser>
          <c:idx val="2"/>
          <c:order val="2"/>
          <c:tx>
            <c:strRef>
              <c:f>Sheet1!$C$560</c:f>
              <c:strCache>
                <c:ptCount val="1"/>
                <c:pt idx="0">
                  <c:v>..k mshjr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Sheet1!$D$557:$H$557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Sheet1!$D$560:$H$560</c:f>
              <c:numCache>
                <c:formatCode>General</c:formatCode>
                <c:ptCount val="5"/>
                <c:pt idx="0">
                  <c:v>7</c:v>
                </c:pt>
                <c:pt idx="1">
                  <c:v>16</c:v>
                </c:pt>
                <c:pt idx="2">
                  <c:v>94</c:v>
                </c:pt>
                <c:pt idx="3">
                  <c:v>26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0-451F-BF2E-9F50497B9B38}"/>
            </c:ext>
          </c:extLst>
        </c:ser>
        <c:ser>
          <c:idx val="3"/>
          <c:order val="3"/>
          <c:tx>
            <c:strRef>
              <c:f>Sheet1!$C$561</c:f>
              <c:strCache>
                <c:ptCount val="1"/>
                <c:pt idx="0">
                  <c:v>ydÜ CART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Sheet1!$D$557:$H$557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Sheet1!$D$561:$H$561</c:f>
              <c:numCache>
                <c:formatCode>General</c:formatCode>
                <c:ptCount val="5"/>
                <c:pt idx="0">
                  <c:v>8</c:v>
                </c:pt>
                <c:pt idx="1">
                  <c:v>15</c:v>
                </c:pt>
                <c:pt idx="2">
                  <c:v>14</c:v>
                </c:pt>
                <c:pt idx="3">
                  <c:v>94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0-451F-BF2E-9F50497B9B38}"/>
            </c:ext>
          </c:extLst>
        </c:ser>
        <c:ser>
          <c:idx val="4"/>
          <c:order val="4"/>
          <c:tx>
            <c:strRef>
              <c:f>Sheet1!$C$562</c:f>
              <c:strCache>
                <c:ptCount val="1"/>
                <c:pt idx="0">
                  <c:v>ñkq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Sheet1!$D$557:$H$557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Sheet1!$D$562:$H$562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6</c:v>
                </c:pt>
                <c:pt idx="3">
                  <c:v>14</c:v>
                </c:pt>
                <c:pt idx="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70-451F-BF2E-9F50497B9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696920"/>
        <c:axId val="586693640"/>
      </c:barChart>
      <c:catAx>
        <c:axId val="58669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3640"/>
        <c:crosses val="autoZero"/>
        <c:auto val="1"/>
        <c:lblAlgn val="ctr"/>
        <c:lblOffset val="100"/>
        <c:noMultiLvlLbl val="0"/>
      </c:catAx>
      <c:valAx>
        <c:axId val="58669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Sheet1!$C$146:$C$147</c:f>
              <c:strCache>
                <c:ptCount val="2"/>
                <c:pt idx="0">
                  <c:v>wújdyl</c:v>
                </c:pt>
                <c:pt idx="1">
                  <c:v>újdyl</c:v>
                </c:pt>
              </c:strCache>
            </c:strRef>
          </c:cat>
          <c:val>
            <c:numRef>
              <c:f>Sheet1!$D$146:$D$147</c:f>
              <c:numCache>
                <c:formatCode>###0</c:formatCode>
                <c:ptCount val="2"/>
                <c:pt idx="0">
                  <c:v>34</c:v>
                </c:pt>
                <c:pt idx="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B-4F49-9320-95728180B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59336"/>
        <c:axId val="581858024"/>
      </c:barChart>
      <c:catAx>
        <c:axId val="58185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858024"/>
        <c:crosses val="autoZero"/>
        <c:auto val="1"/>
        <c:lblAlgn val="ctr"/>
        <c:lblOffset val="100"/>
        <c:noMultiLvlLbl val="0"/>
      </c:catAx>
      <c:valAx>
        <c:axId val="5818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5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Sheet1!$C$172:$C$177</c:f>
              <c:strCache>
                <c:ptCount val="6"/>
                <c:pt idx="0">
                  <c:v>lsisod mdi,a fkd.sh</c:v>
                </c:pt>
                <c:pt idx="1">
                  <c:v>m%d:ñl wOHdmkh olajd </c:v>
                </c:pt>
                <c:pt idx="2">
                  <c:v> w: fmd: i: ^ id:fm&lt; &amp; olajd</c:v>
                </c:pt>
                <c:pt idx="3">
                  <c:v>w: fmd: i: ^ W:fm&lt; &amp; olajd</c:v>
                </c:pt>
                <c:pt idx="4">
                  <c:v>WmdêOdß</c:v>
                </c:pt>
                <c:pt idx="5">
                  <c:v>Wmdê wfmlaIl </c:v>
                </c:pt>
              </c:strCache>
            </c:strRef>
          </c:cat>
          <c:val>
            <c:numRef>
              <c:f>Sheet1!$D$172:$D$177</c:f>
              <c:numCache>
                <c:formatCode>###0</c:formatCode>
                <c:ptCount val="6"/>
                <c:pt idx="0">
                  <c:v>4</c:v>
                </c:pt>
                <c:pt idx="1">
                  <c:v>19</c:v>
                </c:pt>
                <c:pt idx="2">
                  <c:v>75</c:v>
                </c:pt>
                <c:pt idx="3">
                  <c:v>35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C-4EC0-ADA8-4D613733B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008520"/>
        <c:axId val="580011800"/>
      </c:barChart>
      <c:catAx>
        <c:axId val="58000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0011800"/>
        <c:crosses val="autoZero"/>
        <c:auto val="1"/>
        <c:lblAlgn val="ctr"/>
        <c:lblOffset val="100"/>
        <c:noMultiLvlLbl val="0"/>
      </c:catAx>
      <c:valAx>
        <c:axId val="58001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0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Sheet1!$C$202:$C$203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Sheet1!$D$202:$D$203</c:f>
              <c:numCache>
                <c:formatCode>###0</c:formatCode>
                <c:ptCount val="2"/>
                <c:pt idx="0">
                  <c:v>136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F-440F-8895-B2E4E80E4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013112"/>
        <c:axId val="580005568"/>
      </c:barChart>
      <c:catAx>
        <c:axId val="58001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0005568"/>
        <c:crosses val="autoZero"/>
        <c:auto val="1"/>
        <c:lblAlgn val="ctr"/>
        <c:lblOffset val="100"/>
        <c:noMultiLvlLbl val="0"/>
      </c:catAx>
      <c:valAx>
        <c:axId val="5800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1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Sheet1!$C$228:$C$229</c:f>
              <c:strCache>
                <c:ptCount val="2"/>
                <c:pt idx="0">
                  <c:v>oskm;d</c:v>
                </c:pt>
                <c:pt idx="1">
                  <c:v>läka lv</c:v>
                </c:pt>
              </c:strCache>
            </c:strRef>
          </c:cat>
          <c:val>
            <c:numRef>
              <c:f>Sheet1!$D$228:$D$229</c:f>
              <c:numCache>
                <c:formatCode>###0</c:formatCode>
                <c:ptCount val="2"/>
                <c:pt idx="0">
                  <c:v>58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A-4776-BAD6-56F7E86E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006880"/>
        <c:axId val="580007208"/>
      </c:barChart>
      <c:catAx>
        <c:axId val="5800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0007208"/>
        <c:crosses val="autoZero"/>
        <c:auto val="1"/>
        <c:lblAlgn val="ctr"/>
        <c:lblOffset val="100"/>
        <c:noMultiLvlLbl val="0"/>
      </c:catAx>
      <c:valAx>
        <c:axId val="58000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Sheet1!$C$254:$C$255</c:f>
              <c:strCache>
                <c:ptCount val="2"/>
                <c:pt idx="0">
                  <c:v>iajdêk rEmjdysks fiajh </c:v>
                </c:pt>
                <c:pt idx="1">
                  <c:v>ysrekd,sldj áú kd,sldj</c:v>
                </c:pt>
              </c:strCache>
            </c:strRef>
          </c:cat>
          <c:val>
            <c:numRef>
              <c:f>Sheet1!$D$254:$D$255</c:f>
              <c:numCache>
                <c:formatCode>###0</c:formatCode>
                <c:ptCount val="2"/>
                <c:pt idx="0">
                  <c:v>30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8-482B-97DE-94E6CB89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994088"/>
        <c:axId val="580000648"/>
      </c:barChart>
      <c:catAx>
        <c:axId val="57999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0000648"/>
        <c:crosses val="autoZero"/>
        <c:auto val="1"/>
        <c:lblAlgn val="ctr"/>
        <c:lblOffset val="100"/>
        <c:noMultiLvlLbl val="0"/>
      </c:catAx>
      <c:valAx>
        <c:axId val="58000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9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Sheet1!$C$280:$C$284</c:f>
              <c:strCache>
                <c:ptCount val="5"/>
                <c:pt idx="0">
                  <c:v>mqreoaola f,i</c:v>
                </c:pt>
                <c:pt idx="1">
                  <c:v>ys;du;du</c:v>
                </c:pt>
                <c:pt idx="2">
                  <c:v>hï wfhl=f.aa n,mEula u;</c:v>
                </c:pt>
                <c:pt idx="3">
                  <c:v>ojif.jd .ekSug</c:v>
                </c:pt>
                <c:pt idx="4">
                  <c:v>úfõlhla ,nd .ekSug</c:v>
                </c:pt>
              </c:strCache>
            </c:strRef>
          </c:cat>
          <c:val>
            <c:numRef>
              <c:f>Sheet1!$D$280:$D$284</c:f>
              <c:numCache>
                <c:formatCode>###0</c:formatCode>
                <c:ptCount val="5"/>
                <c:pt idx="0">
                  <c:v>47</c:v>
                </c:pt>
                <c:pt idx="1">
                  <c:v>17</c:v>
                </c:pt>
                <c:pt idx="2">
                  <c:v>1</c:v>
                </c:pt>
                <c:pt idx="3">
                  <c:v>11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1-4A83-808B-602EFBC8F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62288"/>
        <c:axId val="581862616"/>
      </c:barChart>
      <c:catAx>
        <c:axId val="58186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862616"/>
        <c:crosses val="autoZero"/>
        <c:auto val="1"/>
        <c:lblAlgn val="ctr"/>
        <c:lblOffset val="100"/>
        <c:noMultiLvlLbl val="0"/>
      </c:catAx>
      <c:valAx>
        <c:axId val="58186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6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68</xdr:row>
      <xdr:rowOff>152400</xdr:rowOff>
    </xdr:from>
    <xdr:to>
      <xdr:col>6</xdr:col>
      <xdr:colOff>57150</xdr:colOff>
      <xdr:row>81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30AD7-C014-54FB-0621-10CF80C5A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99</xdr:row>
      <xdr:rowOff>0</xdr:rowOff>
    </xdr:from>
    <xdr:to>
      <xdr:col>5</xdr:col>
      <xdr:colOff>47625</xdr:colOff>
      <xdr:row>112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9A174-3540-0915-D0EC-291A1AB0A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561975</xdr:colOff>
      <xdr:row>124</xdr:row>
      <xdr:rowOff>0</xdr:rowOff>
    </xdr:from>
    <xdr:to>
      <xdr:col>6</xdr:col>
      <xdr:colOff>590550</xdr:colOff>
      <xdr:row>137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6FE801-50ED-CE35-3A85-628F8EDAC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257175</xdr:colOff>
      <xdr:row>149</xdr:row>
      <xdr:rowOff>114300</xdr:rowOff>
    </xdr:from>
    <xdr:to>
      <xdr:col>6</xdr:col>
      <xdr:colOff>285750</xdr:colOff>
      <xdr:row>162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3CBCEE-BC80-D7B4-2851-1F31A1932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428625</xdr:colOff>
      <xdr:row>179</xdr:row>
      <xdr:rowOff>76200</xdr:rowOff>
    </xdr:from>
    <xdr:to>
      <xdr:col>6</xdr:col>
      <xdr:colOff>457200</xdr:colOff>
      <xdr:row>192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B69DFB-D06D-C2C9-36C0-EA0C80790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371475</xdr:colOff>
      <xdr:row>205</xdr:row>
      <xdr:rowOff>66675</xdr:rowOff>
    </xdr:from>
    <xdr:to>
      <xdr:col>6</xdr:col>
      <xdr:colOff>400050</xdr:colOff>
      <xdr:row>218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7BBF1E-344F-08A3-4632-BF17D1C9B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590550</xdr:colOff>
      <xdr:row>234</xdr:row>
      <xdr:rowOff>19050</xdr:rowOff>
    </xdr:from>
    <xdr:to>
      <xdr:col>6</xdr:col>
      <xdr:colOff>619125</xdr:colOff>
      <xdr:row>247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536DC2-F361-6A1D-CFB3-861318834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152400</xdr:colOff>
      <xdr:row>259</xdr:row>
      <xdr:rowOff>104775</xdr:rowOff>
    </xdr:from>
    <xdr:to>
      <xdr:col>6</xdr:col>
      <xdr:colOff>180975</xdr:colOff>
      <xdr:row>272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2AA64F-469A-2BB3-4656-469F440CF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1390650</xdr:colOff>
      <xdr:row>287</xdr:row>
      <xdr:rowOff>47625</xdr:rowOff>
    </xdr:from>
    <xdr:to>
      <xdr:col>6</xdr:col>
      <xdr:colOff>9525</xdr:colOff>
      <xdr:row>300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94829E-249B-FB3B-1940-BDD06DA45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247650</xdr:colOff>
      <xdr:row>314</xdr:row>
      <xdr:rowOff>38100</xdr:rowOff>
    </xdr:from>
    <xdr:to>
      <xdr:col>6</xdr:col>
      <xdr:colOff>276225</xdr:colOff>
      <xdr:row>327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66D419-E65D-508F-AF62-276A63F9B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95250</xdr:colOff>
      <xdr:row>341</xdr:row>
      <xdr:rowOff>180975</xdr:rowOff>
    </xdr:from>
    <xdr:to>
      <xdr:col>6</xdr:col>
      <xdr:colOff>123825</xdr:colOff>
      <xdr:row>354</xdr:row>
      <xdr:rowOff>200025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D3487E0-F434-0E00-AA2E-9BE9BD5CD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552450</xdr:colOff>
      <xdr:row>368</xdr:row>
      <xdr:rowOff>28575</xdr:rowOff>
    </xdr:from>
    <xdr:to>
      <xdr:col>6</xdr:col>
      <xdr:colOff>581025</xdr:colOff>
      <xdr:row>381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9ABC76E-6CEA-3803-E867-8E81237D3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657225</xdr:colOff>
      <xdr:row>395</xdr:row>
      <xdr:rowOff>57150</xdr:rowOff>
    </xdr:from>
    <xdr:to>
      <xdr:col>6</xdr:col>
      <xdr:colOff>685800</xdr:colOff>
      <xdr:row>408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FE6332-368B-01FC-25A4-3CD7A60B7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695325</xdr:colOff>
      <xdr:row>421</xdr:row>
      <xdr:rowOff>9525</xdr:rowOff>
    </xdr:from>
    <xdr:to>
      <xdr:col>6</xdr:col>
      <xdr:colOff>723900</xdr:colOff>
      <xdr:row>434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AA3AC47-BCCF-17F7-69BC-E040DF77F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47625</xdr:colOff>
      <xdr:row>446</xdr:row>
      <xdr:rowOff>161925</xdr:rowOff>
    </xdr:from>
    <xdr:to>
      <xdr:col>6</xdr:col>
      <xdr:colOff>76200</xdr:colOff>
      <xdr:row>459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BE841E-B74B-5C69-F55E-40161EE02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390525</xdr:colOff>
      <xdr:row>472</xdr:row>
      <xdr:rowOff>76200</xdr:rowOff>
    </xdr:from>
    <xdr:to>
      <xdr:col>13</xdr:col>
      <xdr:colOff>228600</xdr:colOff>
      <xdr:row>485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1E32B6-AF45-2BDE-5303-162F83DF3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171450</xdr:colOff>
      <xdr:row>471</xdr:row>
      <xdr:rowOff>180975</xdr:rowOff>
    </xdr:from>
    <xdr:to>
      <xdr:col>6</xdr:col>
      <xdr:colOff>200025</xdr:colOff>
      <xdr:row>484</xdr:row>
      <xdr:rowOff>200025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ED34962-B4A3-C6BB-B99B-0B2FEFC59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1371600</xdr:colOff>
      <xdr:row>499</xdr:row>
      <xdr:rowOff>133350</xdr:rowOff>
    </xdr:from>
    <xdr:to>
      <xdr:col>5</xdr:col>
      <xdr:colOff>847725</xdr:colOff>
      <xdr:row>514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1004273-EAF2-B3F1-AF7D-CA20F57F0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342900</xdr:colOff>
      <xdr:row>499</xdr:row>
      <xdr:rowOff>47625</xdr:rowOff>
    </xdr:from>
    <xdr:to>
      <xdr:col>13</xdr:col>
      <xdr:colOff>180975</xdr:colOff>
      <xdr:row>513</xdr:row>
      <xdr:rowOff>123825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71B5818-EFAC-468E-15E6-C2F5DAF0F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180975</xdr:colOff>
      <xdr:row>446</xdr:row>
      <xdr:rowOff>133350</xdr:rowOff>
    </xdr:from>
    <xdr:to>
      <xdr:col>13</xdr:col>
      <xdr:colOff>19050</xdr:colOff>
      <xdr:row>459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1BF032E-2CF4-622A-931D-5C3A91BC1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104775</xdr:colOff>
      <xdr:row>420</xdr:row>
      <xdr:rowOff>152400</xdr:rowOff>
    </xdr:from>
    <xdr:to>
      <xdr:col>14</xdr:col>
      <xdr:colOff>209550</xdr:colOff>
      <xdr:row>433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E5A756F-82C4-41C8-ADCD-A094AB2DF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800100</xdr:colOff>
      <xdr:row>395</xdr:row>
      <xdr:rowOff>38100</xdr:rowOff>
    </xdr:from>
    <xdr:to>
      <xdr:col>14</xdr:col>
      <xdr:colOff>0</xdr:colOff>
      <xdr:row>408</xdr:row>
      <xdr:rowOff>57150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8E0617C-291D-1E68-00D5-F8A9F5423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104775</xdr:colOff>
      <xdr:row>367</xdr:row>
      <xdr:rowOff>200025</xdr:rowOff>
    </xdr:from>
    <xdr:to>
      <xdr:col>14</xdr:col>
      <xdr:colOff>209550</xdr:colOff>
      <xdr:row>381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5AA13DD-A93A-5822-A95B-F0E2E3E5E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466725</xdr:colOff>
      <xdr:row>342</xdr:row>
      <xdr:rowOff>47625</xdr:rowOff>
    </xdr:from>
    <xdr:to>
      <xdr:col>13</xdr:col>
      <xdr:colOff>304800</xdr:colOff>
      <xdr:row>355</xdr:row>
      <xdr:rowOff>66675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051CECF-67D8-3053-E91C-4149CF795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542925</xdr:colOff>
      <xdr:row>314</xdr:row>
      <xdr:rowOff>47625</xdr:rowOff>
    </xdr:from>
    <xdr:to>
      <xdr:col>13</xdr:col>
      <xdr:colOff>381000</xdr:colOff>
      <xdr:row>327</xdr:row>
      <xdr:rowOff>66675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8566A44-AC4D-120E-9755-EC6789974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190500</xdr:colOff>
      <xdr:row>287</xdr:row>
      <xdr:rowOff>57150</xdr:rowOff>
    </xdr:from>
    <xdr:to>
      <xdr:col>13</xdr:col>
      <xdr:colOff>28575</xdr:colOff>
      <xdr:row>300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7238F6-91CB-4C42-765B-7973119D8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542925</xdr:colOff>
      <xdr:row>259</xdr:row>
      <xdr:rowOff>95250</xdr:rowOff>
    </xdr:from>
    <xdr:to>
      <xdr:col>13</xdr:col>
      <xdr:colOff>381000</xdr:colOff>
      <xdr:row>272</xdr:row>
      <xdr:rowOff>114300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F1A2302-AA0C-7CC3-4BA4-E2EDA6194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95250</xdr:colOff>
      <xdr:row>234</xdr:row>
      <xdr:rowOff>19050</xdr:rowOff>
    </xdr:from>
    <xdr:to>
      <xdr:col>14</xdr:col>
      <xdr:colOff>200025</xdr:colOff>
      <xdr:row>247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91C3F73-6993-608E-835B-1D2557C8D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114300</xdr:colOff>
      <xdr:row>204</xdr:row>
      <xdr:rowOff>180975</xdr:rowOff>
    </xdr:from>
    <xdr:to>
      <xdr:col>14</xdr:col>
      <xdr:colOff>219075</xdr:colOff>
      <xdr:row>217</xdr:row>
      <xdr:rowOff>200025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F8D93EC-AC15-9C73-82B6-20C63BD77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47625</xdr:colOff>
      <xdr:row>179</xdr:row>
      <xdr:rowOff>114300</xdr:rowOff>
    </xdr:from>
    <xdr:to>
      <xdr:col>14</xdr:col>
      <xdr:colOff>152400</xdr:colOff>
      <xdr:row>192</xdr:row>
      <xdr:rowOff>133350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99FE121-D382-EADF-63FA-965F2CDBE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628650</xdr:colOff>
      <xdr:row>149</xdr:row>
      <xdr:rowOff>114300</xdr:rowOff>
    </xdr:from>
    <xdr:to>
      <xdr:col>13</xdr:col>
      <xdr:colOff>466725</xdr:colOff>
      <xdr:row>162</xdr:row>
      <xdr:rowOff>133350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74E6544-ECBD-8E62-A827-7E2412C5C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9525</xdr:colOff>
      <xdr:row>123</xdr:row>
      <xdr:rowOff>180975</xdr:rowOff>
    </xdr:from>
    <xdr:to>
      <xdr:col>14</xdr:col>
      <xdr:colOff>114300</xdr:colOff>
      <xdr:row>136</xdr:row>
      <xdr:rowOff>200025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195FB36-06A5-BD1B-6A82-EF87AE619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247650</xdr:colOff>
      <xdr:row>99</xdr:row>
      <xdr:rowOff>0</xdr:rowOff>
    </xdr:from>
    <xdr:to>
      <xdr:col>11</xdr:col>
      <xdr:colOff>504825</xdr:colOff>
      <xdr:row>112</xdr:row>
      <xdr:rowOff>19050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1A7935F-C292-FF37-D042-0B6749448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238125</xdr:colOff>
      <xdr:row>68</xdr:row>
      <xdr:rowOff>85725</xdr:rowOff>
    </xdr:from>
    <xdr:to>
      <xdr:col>13</xdr:col>
      <xdr:colOff>76200</xdr:colOff>
      <xdr:row>81</xdr:row>
      <xdr:rowOff>104775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EABBFCC-261C-359F-0E53-DA39A40B9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1352550</xdr:colOff>
      <xdr:row>529</xdr:row>
      <xdr:rowOff>161925</xdr:rowOff>
    </xdr:from>
    <xdr:to>
      <xdr:col>7</xdr:col>
      <xdr:colOff>476250</xdr:colOff>
      <xdr:row>544</xdr:row>
      <xdr:rowOff>47625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663B36A-43A4-DDC1-6DE1-EAD21BC66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266700</xdr:colOff>
      <xdr:row>585</xdr:row>
      <xdr:rowOff>28575</xdr:rowOff>
    </xdr:from>
    <xdr:to>
      <xdr:col>6</xdr:col>
      <xdr:colOff>295275</xdr:colOff>
      <xdr:row>599</xdr:row>
      <xdr:rowOff>104775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95366E8-4A5F-934F-7E1B-248DD3086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561975</xdr:colOff>
      <xdr:row>557</xdr:row>
      <xdr:rowOff>180975</xdr:rowOff>
    </xdr:from>
    <xdr:to>
      <xdr:col>19</xdr:col>
      <xdr:colOff>323850</xdr:colOff>
      <xdr:row>574</xdr:row>
      <xdr:rowOff>57150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2EF510A-CEDA-6E3B-D478-43F8F850B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584"/>
  <sheetViews>
    <sheetView tabSelected="1" topLeftCell="A550" zoomScaleNormal="100" workbookViewId="0">
      <selection activeCell="G573" sqref="G573"/>
    </sheetView>
  </sheetViews>
  <sheetFormatPr defaultRowHeight="15" x14ac:dyDescent="0.25"/>
  <cols>
    <col min="2" max="2" width="21.140625" customWidth="1"/>
    <col min="3" max="3" width="22.7109375" customWidth="1"/>
    <col min="4" max="4" width="23" customWidth="1"/>
    <col min="5" max="5" width="9.5703125" customWidth="1"/>
    <col min="6" max="6" width="12.85546875" customWidth="1"/>
    <col min="7" max="7" width="13.5703125" customWidth="1"/>
    <col min="8" max="20" width="9.5703125" customWidth="1"/>
  </cols>
  <sheetData>
    <row r="2" spans="2:2" x14ac:dyDescent="0.25">
      <c r="B2" s="1" t="s">
        <v>0</v>
      </c>
    </row>
    <row r="3" spans="2:2" x14ac:dyDescent="0.25">
      <c r="B3" s="1" t="s">
        <v>1</v>
      </c>
    </row>
    <row r="4" spans="2:2" x14ac:dyDescent="0.25">
      <c r="B4" s="1" t="s">
        <v>2</v>
      </c>
    </row>
    <row r="5" spans="2:2" x14ac:dyDescent="0.25">
      <c r="B5" s="1" t="s">
        <v>3</v>
      </c>
    </row>
    <row r="6" spans="2:2" x14ac:dyDescent="0.25">
      <c r="B6" s="1" t="s">
        <v>4</v>
      </c>
    </row>
    <row r="7" spans="2:2" x14ac:dyDescent="0.25">
      <c r="B7" s="1" t="s">
        <v>5</v>
      </c>
    </row>
    <row r="8" spans="2:2" x14ac:dyDescent="0.25">
      <c r="B8" s="1" t="s">
        <v>6</v>
      </c>
    </row>
    <row r="9" spans="2:2" x14ac:dyDescent="0.25">
      <c r="B9" s="1" t="s">
        <v>7</v>
      </c>
    </row>
    <row r="10" spans="2:2" x14ac:dyDescent="0.25">
      <c r="B10" s="1" t="s">
        <v>8</v>
      </c>
    </row>
    <row r="11" spans="2:2" x14ac:dyDescent="0.25">
      <c r="B11" s="1" t="s">
        <v>9</v>
      </c>
    </row>
    <row r="12" spans="2:2" x14ac:dyDescent="0.25">
      <c r="B12" s="1" t="s">
        <v>10</v>
      </c>
    </row>
    <row r="13" spans="2:2" x14ac:dyDescent="0.25">
      <c r="B13" s="1" t="s">
        <v>11</v>
      </c>
    </row>
    <row r="14" spans="2:2" x14ac:dyDescent="0.25">
      <c r="B14" s="1" t="s">
        <v>12</v>
      </c>
    </row>
    <row r="15" spans="2:2" x14ac:dyDescent="0.25">
      <c r="B15" s="1" t="s">
        <v>13</v>
      </c>
    </row>
    <row r="17" spans="2:2" x14ac:dyDescent="0.25">
      <c r="B17" s="1" t="s">
        <v>0</v>
      </c>
    </row>
    <row r="18" spans="2:2" x14ac:dyDescent="0.25">
      <c r="B18" s="1" t="s">
        <v>1</v>
      </c>
    </row>
    <row r="19" spans="2:2" x14ac:dyDescent="0.25">
      <c r="B19" s="1" t="s">
        <v>2</v>
      </c>
    </row>
    <row r="20" spans="2:2" x14ac:dyDescent="0.25">
      <c r="B20" s="1" t="s">
        <v>3</v>
      </c>
    </row>
    <row r="21" spans="2:2" x14ac:dyDescent="0.25">
      <c r="B21" s="1" t="s">
        <v>4</v>
      </c>
    </row>
    <row r="22" spans="2:2" x14ac:dyDescent="0.25">
      <c r="B22" s="1" t="s">
        <v>14</v>
      </c>
    </row>
    <row r="23" spans="2:2" x14ac:dyDescent="0.25">
      <c r="B23" s="1" t="s">
        <v>6</v>
      </c>
    </row>
    <row r="24" spans="2:2" x14ac:dyDescent="0.25">
      <c r="B24" s="1" t="s">
        <v>7</v>
      </c>
    </row>
    <row r="25" spans="2:2" x14ac:dyDescent="0.25">
      <c r="B25" s="1" t="s">
        <v>8</v>
      </c>
    </row>
    <row r="26" spans="2:2" x14ac:dyDescent="0.25">
      <c r="B26" s="1" t="s">
        <v>15</v>
      </c>
    </row>
    <row r="27" spans="2:2" x14ac:dyDescent="0.25">
      <c r="B27" s="1" t="s">
        <v>16</v>
      </c>
    </row>
    <row r="28" spans="2:2" x14ac:dyDescent="0.25">
      <c r="B28" s="1" t="s">
        <v>17</v>
      </c>
    </row>
    <row r="29" spans="2:2" x14ac:dyDescent="0.25">
      <c r="B29" s="1" t="s">
        <v>18</v>
      </c>
    </row>
    <row r="32" spans="2:2" ht="18" x14ac:dyDescent="0.25">
      <c r="B32" s="2" t="s">
        <v>19</v>
      </c>
    </row>
    <row r="34" spans="2:4" ht="21" customHeight="1" x14ac:dyDescent="0.25">
      <c r="B34" s="70" t="s">
        <v>20</v>
      </c>
      <c r="C34" s="71"/>
      <c r="D34" s="72"/>
    </row>
    <row r="35" spans="2:4" ht="17.100000000000001" customHeight="1" x14ac:dyDescent="0.25">
      <c r="B35" s="76" t="s">
        <v>21</v>
      </c>
      <c r="C35" s="77"/>
      <c r="D35" s="5" t="s">
        <v>22</v>
      </c>
    </row>
    <row r="36" spans="2:4" ht="17.100000000000001" customHeight="1" x14ac:dyDescent="0.25">
      <c r="B36" s="67" t="s">
        <v>23</v>
      </c>
      <c r="C36" s="68"/>
      <c r="D36" s="6" t="s">
        <v>24</v>
      </c>
    </row>
    <row r="37" spans="2:4" ht="17.100000000000001" customHeight="1" x14ac:dyDescent="0.25">
      <c r="B37" s="67" t="s">
        <v>25</v>
      </c>
      <c r="C37" s="3" t="s">
        <v>26</v>
      </c>
      <c r="D37" s="6" t="s">
        <v>27</v>
      </c>
    </row>
    <row r="38" spans="2:4" ht="17.100000000000001" customHeight="1" x14ac:dyDescent="0.25">
      <c r="B38" s="67"/>
      <c r="C38" s="3" t="s">
        <v>28</v>
      </c>
      <c r="D38" s="6" t="s">
        <v>29</v>
      </c>
    </row>
    <row r="39" spans="2:4" ht="17.100000000000001" customHeight="1" x14ac:dyDescent="0.25">
      <c r="B39" s="67"/>
      <c r="C39" s="3" t="s">
        <v>30</v>
      </c>
      <c r="D39" s="6" t="s">
        <v>29</v>
      </c>
    </row>
    <row r="40" spans="2:4" ht="17.100000000000001" customHeight="1" x14ac:dyDescent="0.25">
      <c r="B40" s="67"/>
      <c r="C40" s="3" t="s">
        <v>31</v>
      </c>
      <c r="D40" s="6" t="s">
        <v>29</v>
      </c>
    </row>
    <row r="41" spans="2:4" ht="30" customHeight="1" x14ac:dyDescent="0.25">
      <c r="B41" s="67"/>
      <c r="C41" s="3" t="s">
        <v>32</v>
      </c>
      <c r="D41" s="34">
        <v>150</v>
      </c>
    </row>
    <row r="42" spans="2:4" ht="45.95" customHeight="1" x14ac:dyDescent="0.25">
      <c r="B42" s="67" t="s">
        <v>33</v>
      </c>
      <c r="C42" s="3" t="s">
        <v>34</v>
      </c>
      <c r="D42" s="6" t="s">
        <v>35</v>
      </c>
    </row>
    <row r="43" spans="2:4" ht="30" customHeight="1" x14ac:dyDescent="0.25">
      <c r="B43" s="67"/>
      <c r="C43" s="3" t="s">
        <v>36</v>
      </c>
      <c r="D43" s="6" t="s">
        <v>37</v>
      </c>
    </row>
    <row r="44" spans="2:4" ht="99" customHeight="1" x14ac:dyDescent="0.25">
      <c r="B44" s="67" t="s">
        <v>38</v>
      </c>
      <c r="C44" s="68"/>
      <c r="D44" s="6" t="s">
        <v>39</v>
      </c>
    </row>
    <row r="45" spans="2:4" ht="17.100000000000001" customHeight="1" x14ac:dyDescent="0.25">
      <c r="B45" s="67" t="s">
        <v>40</v>
      </c>
      <c r="C45" s="3" t="s">
        <v>41</v>
      </c>
      <c r="D45" s="7" t="s">
        <v>42</v>
      </c>
    </row>
    <row r="46" spans="2:4" ht="17.100000000000001" customHeight="1" x14ac:dyDescent="0.25">
      <c r="B46" s="69"/>
      <c r="C46" s="4" t="s">
        <v>43</v>
      </c>
      <c r="D46" s="8" t="s">
        <v>42</v>
      </c>
    </row>
    <row r="49" spans="2:20" x14ac:dyDescent="0.25">
      <c r="B49" s="9" t="s">
        <v>44</v>
      </c>
    </row>
    <row r="51" spans="2:20" ht="21" customHeight="1" x14ac:dyDescent="0.25">
      <c r="B51" s="70" t="s">
        <v>45</v>
      </c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2"/>
    </row>
    <row r="52" spans="2:20" ht="15.95" customHeight="1" x14ac:dyDescent="0.25">
      <c r="B52" s="73"/>
      <c r="C52" s="74"/>
      <c r="D52" s="10" t="s">
        <v>46</v>
      </c>
      <c r="E52" s="11" t="s">
        <v>47</v>
      </c>
      <c r="F52" s="11" t="s">
        <v>48</v>
      </c>
      <c r="G52" s="11" t="s">
        <v>49</v>
      </c>
      <c r="H52" s="11" t="s">
        <v>50</v>
      </c>
      <c r="I52" s="11" t="s">
        <v>51</v>
      </c>
      <c r="J52" s="11" t="s">
        <v>52</v>
      </c>
      <c r="K52" s="11" t="s">
        <v>53</v>
      </c>
      <c r="L52" s="11" t="s">
        <v>54</v>
      </c>
      <c r="M52" s="11" t="s">
        <v>55</v>
      </c>
      <c r="N52" s="11" t="s">
        <v>56</v>
      </c>
      <c r="O52" s="11" t="s">
        <v>57</v>
      </c>
      <c r="P52" s="11" t="s">
        <v>58</v>
      </c>
      <c r="Q52" s="11" t="s">
        <v>59</v>
      </c>
      <c r="R52" s="11" t="s">
        <v>60</v>
      </c>
      <c r="S52" s="11" t="s">
        <v>61</v>
      </c>
      <c r="T52" s="12" t="s">
        <v>62</v>
      </c>
    </row>
    <row r="53" spans="2:20" ht="17.100000000000001" customHeight="1" x14ac:dyDescent="0.25">
      <c r="B53" s="75" t="s">
        <v>63</v>
      </c>
      <c r="C53" s="13" t="s">
        <v>64</v>
      </c>
      <c r="D53" s="35">
        <v>150</v>
      </c>
      <c r="E53" s="14">
        <v>159</v>
      </c>
      <c r="F53" s="14">
        <v>159</v>
      </c>
      <c r="G53" s="14">
        <v>159</v>
      </c>
      <c r="H53" s="14">
        <v>159</v>
      </c>
      <c r="I53" s="14">
        <v>159</v>
      </c>
      <c r="J53" s="14">
        <v>159</v>
      </c>
      <c r="K53" s="14">
        <v>159</v>
      </c>
      <c r="L53" s="14">
        <v>159</v>
      </c>
      <c r="M53" s="14">
        <v>159</v>
      </c>
      <c r="N53" s="14">
        <v>159</v>
      </c>
      <c r="O53" s="14">
        <v>159</v>
      </c>
      <c r="P53" s="14">
        <v>159</v>
      </c>
      <c r="Q53" s="14">
        <v>159</v>
      </c>
      <c r="R53" s="14">
        <v>159</v>
      </c>
      <c r="S53" s="14">
        <v>159</v>
      </c>
      <c r="T53" s="15">
        <v>159</v>
      </c>
    </row>
    <row r="54" spans="2:20" ht="17.100000000000001" customHeight="1" x14ac:dyDescent="0.25">
      <c r="B54" s="69"/>
      <c r="C54" s="4" t="s">
        <v>65</v>
      </c>
      <c r="D54" s="16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8">
        <v>0</v>
      </c>
    </row>
    <row r="57" spans="2:20" ht="18" x14ac:dyDescent="0.25">
      <c r="B57" s="2" t="s">
        <v>66</v>
      </c>
    </row>
    <row r="59" spans="2:20" s="19" customFormat="1" ht="21" customHeight="1" x14ac:dyDescent="0.25">
      <c r="B59" s="64" t="s">
        <v>46</v>
      </c>
      <c r="C59" s="65"/>
      <c r="D59" s="65"/>
      <c r="E59" s="65"/>
      <c r="F59" s="65"/>
      <c r="G59" s="66"/>
    </row>
    <row r="60" spans="2:20" s="19" customFormat="1" ht="29.1" customHeight="1" x14ac:dyDescent="0.25">
      <c r="B60" s="28"/>
      <c r="C60" s="29"/>
      <c r="D60" s="31" t="s">
        <v>68</v>
      </c>
      <c r="E60" s="32" t="s">
        <v>69</v>
      </c>
      <c r="F60" s="32" t="s">
        <v>70</v>
      </c>
      <c r="G60" s="33" t="s">
        <v>71</v>
      </c>
    </row>
    <row r="61" spans="2:20" s="19" customFormat="1" ht="17.100000000000001" customHeight="1" x14ac:dyDescent="0.25">
      <c r="B61" s="26"/>
      <c r="C61" s="37" t="s">
        <v>72</v>
      </c>
      <c r="D61" s="20">
        <v>63</v>
      </c>
      <c r="E61" s="21">
        <f>D61/150*100</f>
        <v>42</v>
      </c>
      <c r="F61" s="21">
        <f>E61</f>
        <v>42</v>
      </c>
      <c r="G61" s="22">
        <f>F61</f>
        <v>42</v>
      </c>
    </row>
    <row r="62" spans="2:20" s="19" customFormat="1" ht="17.100000000000001" customHeight="1" x14ac:dyDescent="0.25">
      <c r="B62" s="26"/>
      <c r="C62" s="37" t="s">
        <v>73</v>
      </c>
      <c r="D62" s="20">
        <v>32</v>
      </c>
      <c r="E62" s="21">
        <f t="shared" ref="E62:E66" si="0">D62/150*100</f>
        <v>21.333333333333336</v>
      </c>
      <c r="F62" s="21">
        <f t="shared" ref="F62:F66" si="1">E62</f>
        <v>21.333333333333336</v>
      </c>
      <c r="G62" s="22">
        <f>F62+G61</f>
        <v>63.333333333333336</v>
      </c>
    </row>
    <row r="63" spans="2:20" s="19" customFormat="1" ht="17.100000000000001" customHeight="1" x14ac:dyDescent="0.25">
      <c r="B63" s="26"/>
      <c r="C63" s="38" t="s">
        <v>74</v>
      </c>
      <c r="D63" s="20">
        <v>16</v>
      </c>
      <c r="E63" s="21">
        <f t="shared" si="0"/>
        <v>10.666666666666668</v>
      </c>
      <c r="F63" s="21">
        <f t="shared" si="1"/>
        <v>10.666666666666668</v>
      </c>
      <c r="G63" s="22">
        <f t="shared" ref="G63:G66" si="2">F63+G62</f>
        <v>74</v>
      </c>
    </row>
    <row r="64" spans="2:20" s="19" customFormat="1" ht="17.100000000000001" customHeight="1" x14ac:dyDescent="0.25">
      <c r="B64" s="26"/>
      <c r="C64" s="37" t="s">
        <v>75</v>
      </c>
      <c r="D64" s="20">
        <v>25</v>
      </c>
      <c r="E64" s="21">
        <f t="shared" si="0"/>
        <v>16.666666666666664</v>
      </c>
      <c r="F64" s="21">
        <f t="shared" si="1"/>
        <v>16.666666666666664</v>
      </c>
      <c r="G64" s="22">
        <f t="shared" si="2"/>
        <v>90.666666666666657</v>
      </c>
    </row>
    <row r="65" spans="2:7" s="19" customFormat="1" ht="17.100000000000001" customHeight="1" x14ac:dyDescent="0.25">
      <c r="B65" s="26"/>
      <c r="C65" s="37" t="s">
        <v>76</v>
      </c>
      <c r="D65" s="20">
        <v>13</v>
      </c>
      <c r="E65" s="21">
        <f t="shared" si="0"/>
        <v>8.6666666666666679</v>
      </c>
      <c r="F65" s="21">
        <f t="shared" si="1"/>
        <v>8.6666666666666679</v>
      </c>
      <c r="G65" s="22">
        <f t="shared" si="2"/>
        <v>99.333333333333329</v>
      </c>
    </row>
    <row r="66" spans="2:7" s="19" customFormat="1" ht="17.100000000000001" customHeight="1" x14ac:dyDescent="0.25">
      <c r="B66" s="26"/>
      <c r="C66" s="37" t="s">
        <v>77</v>
      </c>
      <c r="D66" s="20">
        <v>1</v>
      </c>
      <c r="E66" s="21">
        <f t="shared" si="0"/>
        <v>0.66666666666666674</v>
      </c>
      <c r="F66" s="21">
        <f t="shared" si="1"/>
        <v>0.66666666666666674</v>
      </c>
      <c r="G66" s="22">
        <f t="shared" si="2"/>
        <v>100</v>
      </c>
    </row>
    <row r="67" spans="2:7" s="19" customFormat="1" ht="17.100000000000001" customHeight="1" x14ac:dyDescent="0.25">
      <c r="B67" s="27"/>
      <c r="C67" s="30" t="s">
        <v>67</v>
      </c>
      <c r="D67" s="23">
        <f>SUM(D61:D66)</f>
        <v>150</v>
      </c>
      <c r="E67" s="24">
        <f>SUM(E61:E66)</f>
        <v>100</v>
      </c>
      <c r="F67" s="24">
        <v>100</v>
      </c>
      <c r="G67" s="25"/>
    </row>
    <row r="68" spans="2:7" s="19" customFormat="1" ht="17.100000000000001" customHeight="1" x14ac:dyDescent="0.25">
      <c r="B68" s="40"/>
      <c r="C68" s="41"/>
      <c r="D68" s="42"/>
      <c r="E68" s="43"/>
      <c r="F68" s="43"/>
      <c r="G68" s="44"/>
    </row>
    <row r="69" spans="2:7" s="19" customFormat="1" ht="17.100000000000001" customHeight="1" x14ac:dyDescent="0.25">
      <c r="B69" s="40"/>
      <c r="C69" s="41"/>
      <c r="D69" s="42"/>
      <c r="E69" s="43"/>
      <c r="F69" s="43"/>
      <c r="G69" s="44"/>
    </row>
    <row r="70" spans="2:7" s="19" customFormat="1" ht="17.100000000000001" customHeight="1" x14ac:dyDescent="0.25">
      <c r="B70" s="40"/>
      <c r="C70" s="41"/>
      <c r="D70" s="42"/>
      <c r="E70" s="43"/>
      <c r="F70" s="43"/>
      <c r="G70" s="44"/>
    </row>
    <row r="71" spans="2:7" s="19" customFormat="1" ht="17.100000000000001" customHeight="1" x14ac:dyDescent="0.25">
      <c r="B71" s="40"/>
      <c r="C71" s="41"/>
      <c r="D71" s="42"/>
      <c r="E71" s="43"/>
      <c r="F71" s="43"/>
      <c r="G71" s="44"/>
    </row>
    <row r="72" spans="2:7" s="19" customFormat="1" ht="17.100000000000001" customHeight="1" x14ac:dyDescent="0.25">
      <c r="B72" s="40"/>
      <c r="C72" s="41"/>
      <c r="D72" s="42"/>
      <c r="E72" s="43"/>
      <c r="F72" s="43"/>
      <c r="G72" s="44"/>
    </row>
    <row r="73" spans="2:7" s="19" customFormat="1" ht="17.100000000000001" customHeight="1" x14ac:dyDescent="0.25">
      <c r="B73" s="40"/>
      <c r="C73" s="41"/>
      <c r="D73" s="42"/>
      <c r="E73" s="43"/>
      <c r="F73" s="43"/>
      <c r="G73" s="44"/>
    </row>
    <row r="74" spans="2:7" s="19" customFormat="1" ht="17.100000000000001" customHeight="1" x14ac:dyDescent="0.25">
      <c r="B74" s="40"/>
      <c r="C74" s="41"/>
      <c r="D74" s="42"/>
      <c r="E74" s="43"/>
      <c r="F74" s="43"/>
      <c r="G74" s="44"/>
    </row>
    <row r="75" spans="2:7" s="19" customFormat="1" ht="17.100000000000001" customHeight="1" x14ac:dyDescent="0.25">
      <c r="B75" s="40"/>
      <c r="C75" s="41"/>
      <c r="D75" s="42"/>
      <c r="E75" s="43"/>
      <c r="F75" s="43"/>
      <c r="G75" s="44"/>
    </row>
    <row r="76" spans="2:7" s="19" customFormat="1" ht="17.100000000000001" customHeight="1" x14ac:dyDescent="0.25">
      <c r="B76" s="40"/>
      <c r="C76" s="41"/>
      <c r="D76" s="42"/>
      <c r="E76" s="43"/>
      <c r="F76" s="43"/>
      <c r="G76" s="44"/>
    </row>
    <row r="77" spans="2:7" s="19" customFormat="1" ht="17.100000000000001" customHeight="1" x14ac:dyDescent="0.25">
      <c r="B77" s="40"/>
      <c r="C77" s="41"/>
      <c r="D77" s="42"/>
      <c r="E77" s="43"/>
      <c r="F77" s="43"/>
      <c r="G77" s="44"/>
    </row>
    <row r="78" spans="2:7" s="19" customFormat="1" ht="17.100000000000001" customHeight="1" x14ac:dyDescent="0.25">
      <c r="B78" s="40"/>
      <c r="C78" s="41"/>
      <c r="D78" s="42"/>
      <c r="E78" s="43"/>
      <c r="F78" s="43"/>
      <c r="G78" s="44"/>
    </row>
    <row r="79" spans="2:7" s="19" customFormat="1" ht="17.100000000000001" customHeight="1" x14ac:dyDescent="0.25">
      <c r="B79" s="40"/>
      <c r="C79" s="41"/>
      <c r="D79" s="42"/>
      <c r="E79" s="43"/>
      <c r="F79" s="43"/>
      <c r="G79" s="44"/>
    </row>
    <row r="80" spans="2:7" s="19" customFormat="1" ht="17.100000000000001" customHeight="1" x14ac:dyDescent="0.25">
      <c r="B80" s="40"/>
      <c r="C80" s="41"/>
      <c r="D80" s="42"/>
      <c r="E80" s="43"/>
      <c r="F80" s="43"/>
      <c r="G80" s="44"/>
    </row>
    <row r="81" spans="2:7" s="19" customFormat="1" ht="17.100000000000001" customHeight="1" x14ac:dyDescent="0.25">
      <c r="B81" s="40"/>
      <c r="C81" s="41"/>
      <c r="D81" s="42"/>
      <c r="E81" s="43"/>
      <c r="F81" s="43"/>
      <c r="G81" s="44"/>
    </row>
    <row r="82" spans="2:7" s="19" customFormat="1" ht="17.100000000000001" customHeight="1" x14ac:dyDescent="0.25">
      <c r="B82" s="40"/>
      <c r="C82" s="41"/>
      <c r="D82" s="42"/>
      <c r="E82" s="43"/>
      <c r="F82" s="43"/>
      <c r="G82" s="44"/>
    </row>
    <row r="83" spans="2:7" s="19" customFormat="1" ht="17.100000000000001" customHeight="1" x14ac:dyDescent="0.25">
      <c r="B83" s="40"/>
      <c r="C83" s="41"/>
      <c r="D83" s="42"/>
      <c r="E83" s="43"/>
      <c r="F83" s="43"/>
      <c r="G83" s="44"/>
    </row>
    <row r="84" spans="2:7" s="19" customFormat="1" ht="17.100000000000001" customHeight="1" x14ac:dyDescent="0.25">
      <c r="B84" s="40"/>
      <c r="C84" s="41"/>
      <c r="D84" s="42"/>
      <c r="E84" s="43"/>
      <c r="F84" s="43"/>
      <c r="G84" s="44"/>
    </row>
    <row r="85" spans="2:7" s="19" customFormat="1" ht="17.100000000000001" customHeight="1" x14ac:dyDescent="0.25">
      <c r="B85" s="40"/>
      <c r="C85" s="41"/>
      <c r="D85" s="42"/>
      <c r="E85" s="43"/>
      <c r="F85" s="43"/>
      <c r="G85" s="44"/>
    </row>
    <row r="86" spans="2:7" s="19" customFormat="1" ht="17.100000000000001" customHeight="1" x14ac:dyDescent="0.25">
      <c r="B86" s="40"/>
      <c r="C86" s="41"/>
      <c r="D86" s="42"/>
      <c r="E86" s="43"/>
      <c r="F86" s="43"/>
      <c r="G86" s="44"/>
    </row>
    <row r="87" spans="2:7" s="19" customFormat="1" ht="17.100000000000001" customHeight="1" x14ac:dyDescent="0.25">
      <c r="B87" s="40"/>
      <c r="C87" s="41"/>
      <c r="D87" s="42"/>
      <c r="E87" s="43"/>
      <c r="F87" s="43"/>
      <c r="G87" s="44"/>
    </row>
    <row r="88" spans="2:7" s="19" customFormat="1" x14ac:dyDescent="0.25"/>
    <row r="89" spans="2:7" s="19" customFormat="1" ht="21" customHeight="1" x14ac:dyDescent="0.25">
      <c r="B89" s="64" t="s">
        <v>47</v>
      </c>
      <c r="C89" s="65"/>
      <c r="D89" s="65"/>
      <c r="E89" s="65"/>
      <c r="F89" s="65"/>
      <c r="G89" s="66"/>
    </row>
    <row r="90" spans="2:7" s="19" customFormat="1" ht="29.1" customHeight="1" x14ac:dyDescent="0.25">
      <c r="B90" s="28"/>
      <c r="C90" s="29"/>
      <c r="D90" s="31" t="s">
        <v>68</v>
      </c>
      <c r="E90" s="32" t="s">
        <v>69</v>
      </c>
      <c r="F90" s="32" t="s">
        <v>70</v>
      </c>
      <c r="G90" s="33" t="s">
        <v>71</v>
      </c>
    </row>
    <row r="91" spans="2:7" s="19" customFormat="1" ht="17.100000000000001" customHeight="1" x14ac:dyDescent="0.25">
      <c r="B91" s="26"/>
      <c r="C91" s="37" t="s">
        <v>78</v>
      </c>
      <c r="D91" s="20">
        <v>45</v>
      </c>
      <c r="E91" s="21">
        <f>D91/150*100</f>
        <v>30</v>
      </c>
      <c r="F91" s="21">
        <f>E91</f>
        <v>30</v>
      </c>
      <c r="G91" s="22">
        <f>F91</f>
        <v>30</v>
      </c>
    </row>
    <row r="92" spans="2:7" s="19" customFormat="1" ht="17.100000000000001" customHeight="1" x14ac:dyDescent="0.25">
      <c r="B92" s="26"/>
      <c r="C92" s="37" t="s">
        <v>79</v>
      </c>
      <c r="D92" s="20">
        <v>18</v>
      </c>
      <c r="E92" s="21">
        <f t="shared" ref="E92:E95" si="3">D92/150*100</f>
        <v>12</v>
      </c>
      <c r="F92" s="21">
        <f t="shared" ref="F92:F95" si="4">E92</f>
        <v>12</v>
      </c>
      <c r="G92" s="22">
        <f>F92+G91</f>
        <v>42</v>
      </c>
    </row>
    <row r="93" spans="2:7" s="19" customFormat="1" ht="17.100000000000001" customHeight="1" x14ac:dyDescent="0.25">
      <c r="B93" s="26"/>
      <c r="C93" s="37" t="s">
        <v>80</v>
      </c>
      <c r="D93" s="20">
        <v>14</v>
      </c>
      <c r="E93" s="21">
        <f t="shared" si="3"/>
        <v>9.3333333333333339</v>
      </c>
      <c r="F93" s="21">
        <f t="shared" si="4"/>
        <v>9.3333333333333339</v>
      </c>
      <c r="G93" s="22">
        <f t="shared" ref="G93:G95" si="5">F93+G92</f>
        <v>51.333333333333336</v>
      </c>
    </row>
    <row r="94" spans="2:7" s="19" customFormat="1" ht="17.100000000000001" customHeight="1" x14ac:dyDescent="0.25">
      <c r="B94" s="26"/>
      <c r="C94" s="37" t="s">
        <v>81</v>
      </c>
      <c r="D94" s="20">
        <v>65</v>
      </c>
      <c r="E94" s="21">
        <f t="shared" si="3"/>
        <v>43.333333333333336</v>
      </c>
      <c r="F94" s="21">
        <f t="shared" si="4"/>
        <v>43.333333333333336</v>
      </c>
      <c r="G94" s="22">
        <f t="shared" si="5"/>
        <v>94.666666666666671</v>
      </c>
    </row>
    <row r="95" spans="2:7" s="19" customFormat="1" ht="17.100000000000001" customHeight="1" x14ac:dyDescent="0.25">
      <c r="B95" s="26"/>
      <c r="C95" s="38" t="s">
        <v>80</v>
      </c>
      <c r="D95" s="20">
        <v>8</v>
      </c>
      <c r="E95" s="21">
        <f t="shared" si="3"/>
        <v>5.3333333333333339</v>
      </c>
      <c r="F95" s="21">
        <f t="shared" si="4"/>
        <v>5.3333333333333339</v>
      </c>
      <c r="G95" s="22">
        <f t="shared" si="5"/>
        <v>100</v>
      </c>
    </row>
    <row r="96" spans="2:7" s="19" customFormat="1" ht="17.100000000000001" customHeight="1" x14ac:dyDescent="0.25">
      <c r="B96" s="27"/>
      <c r="C96" s="30" t="s">
        <v>67</v>
      </c>
      <c r="D96" s="36">
        <v>150</v>
      </c>
      <c r="E96" s="24">
        <v>100</v>
      </c>
      <c r="F96" s="24">
        <v>100</v>
      </c>
      <c r="G96" s="25"/>
    </row>
    <row r="97" spans="2:7" s="19" customFormat="1" ht="17.100000000000001" customHeight="1" x14ac:dyDescent="0.25">
      <c r="B97" s="40"/>
      <c r="C97" s="41"/>
      <c r="D97" s="42"/>
      <c r="E97" s="43"/>
      <c r="F97" s="43"/>
      <c r="G97" s="44"/>
    </row>
    <row r="98" spans="2:7" s="19" customFormat="1" ht="17.100000000000001" customHeight="1" x14ac:dyDescent="0.25">
      <c r="B98" s="40"/>
      <c r="C98" s="41"/>
      <c r="D98" s="42"/>
      <c r="E98" s="43"/>
      <c r="F98" s="43"/>
      <c r="G98" s="44"/>
    </row>
    <row r="99" spans="2:7" s="19" customFormat="1" ht="17.100000000000001" customHeight="1" x14ac:dyDescent="0.25">
      <c r="B99" s="40"/>
      <c r="C99" s="41"/>
      <c r="D99" s="42"/>
      <c r="E99" s="43"/>
      <c r="F99" s="43"/>
      <c r="G99" s="44"/>
    </row>
    <row r="100" spans="2:7" s="19" customFormat="1" ht="17.100000000000001" customHeight="1" x14ac:dyDescent="0.25">
      <c r="B100" s="40"/>
      <c r="C100" s="41"/>
      <c r="D100" s="42"/>
      <c r="E100" s="43"/>
      <c r="F100" s="43"/>
      <c r="G100" s="44"/>
    </row>
    <row r="101" spans="2:7" s="19" customFormat="1" ht="17.100000000000001" customHeight="1" x14ac:dyDescent="0.25">
      <c r="B101" s="40"/>
      <c r="C101" s="41"/>
      <c r="D101" s="42"/>
      <c r="E101" s="43"/>
      <c r="F101" s="43"/>
      <c r="G101" s="44"/>
    </row>
    <row r="102" spans="2:7" s="19" customFormat="1" ht="17.100000000000001" customHeight="1" x14ac:dyDescent="0.25">
      <c r="B102" s="40"/>
      <c r="C102" s="41"/>
      <c r="D102" s="42"/>
      <c r="E102" s="43"/>
      <c r="F102" s="43"/>
      <c r="G102" s="44"/>
    </row>
    <row r="103" spans="2:7" s="19" customFormat="1" ht="17.100000000000001" customHeight="1" x14ac:dyDescent="0.25">
      <c r="B103" s="40"/>
      <c r="C103" s="41"/>
      <c r="D103" s="42"/>
      <c r="E103" s="43"/>
      <c r="F103" s="43"/>
      <c r="G103" s="44"/>
    </row>
    <row r="104" spans="2:7" s="19" customFormat="1" ht="17.100000000000001" customHeight="1" x14ac:dyDescent="0.25">
      <c r="B104" s="40"/>
      <c r="C104" s="41"/>
      <c r="D104" s="42"/>
      <c r="E104" s="43"/>
      <c r="F104" s="43"/>
      <c r="G104" s="44"/>
    </row>
    <row r="105" spans="2:7" s="19" customFormat="1" ht="17.100000000000001" customHeight="1" x14ac:dyDescent="0.25">
      <c r="B105" s="40"/>
      <c r="C105" s="41"/>
      <c r="D105" s="42"/>
      <c r="E105" s="43"/>
      <c r="F105" s="43"/>
      <c r="G105" s="44"/>
    </row>
    <row r="106" spans="2:7" s="19" customFormat="1" ht="17.100000000000001" customHeight="1" x14ac:dyDescent="0.25">
      <c r="B106" s="40"/>
      <c r="C106" s="41"/>
      <c r="D106" s="42"/>
      <c r="E106" s="43"/>
      <c r="F106" s="43"/>
      <c r="G106" s="44"/>
    </row>
    <row r="107" spans="2:7" s="19" customFormat="1" ht="17.100000000000001" customHeight="1" x14ac:dyDescent="0.25">
      <c r="B107" s="40"/>
      <c r="C107" s="41"/>
      <c r="D107" s="42"/>
      <c r="E107" s="43"/>
      <c r="F107" s="43"/>
      <c r="G107" s="44"/>
    </row>
    <row r="108" spans="2:7" s="19" customFormat="1" ht="17.100000000000001" customHeight="1" x14ac:dyDescent="0.25">
      <c r="B108" s="40"/>
      <c r="C108" s="41"/>
      <c r="D108" s="42"/>
      <c r="E108" s="43"/>
      <c r="F108" s="43"/>
      <c r="G108" s="44"/>
    </row>
    <row r="109" spans="2:7" s="19" customFormat="1" ht="17.100000000000001" customHeight="1" x14ac:dyDescent="0.25">
      <c r="B109" s="40"/>
      <c r="C109" s="41"/>
      <c r="D109" s="42"/>
      <c r="E109" s="43"/>
      <c r="F109" s="43"/>
      <c r="G109" s="44"/>
    </row>
    <row r="110" spans="2:7" s="19" customFormat="1" ht="17.100000000000001" customHeight="1" x14ac:dyDescent="0.25">
      <c r="B110" s="40"/>
      <c r="C110" s="41"/>
      <c r="D110" s="42"/>
      <c r="E110" s="43"/>
      <c r="F110" s="43"/>
      <c r="G110" s="44"/>
    </row>
    <row r="111" spans="2:7" s="19" customFormat="1" ht="17.100000000000001" customHeight="1" x14ac:dyDescent="0.25">
      <c r="B111" s="40"/>
      <c r="C111" s="41"/>
      <c r="D111" s="42"/>
      <c r="E111" s="43"/>
      <c r="F111" s="43"/>
      <c r="G111" s="44"/>
    </row>
    <row r="112" spans="2:7" s="19" customFormat="1" ht="17.100000000000001" customHeight="1" x14ac:dyDescent="0.25">
      <c r="B112" s="40"/>
      <c r="C112" s="41"/>
      <c r="D112" s="42"/>
      <c r="E112" s="43"/>
      <c r="F112" s="43"/>
      <c r="G112" s="44"/>
    </row>
    <row r="113" spans="2:7" s="19" customFormat="1" ht="17.100000000000001" customHeight="1" x14ac:dyDescent="0.25">
      <c r="B113" s="40"/>
      <c r="C113" s="41"/>
      <c r="D113" s="42"/>
      <c r="E113" s="43"/>
      <c r="F113" s="43"/>
      <c r="G113" s="44"/>
    </row>
    <row r="114" spans="2:7" s="19" customFormat="1" ht="17.100000000000001" customHeight="1" x14ac:dyDescent="0.25">
      <c r="B114" s="40"/>
      <c r="C114" s="41"/>
      <c r="D114" s="42"/>
      <c r="E114" s="43"/>
      <c r="F114" s="43"/>
      <c r="G114" s="44"/>
    </row>
    <row r="115" spans="2:7" s="19" customFormat="1" ht="17.100000000000001" customHeight="1" x14ac:dyDescent="0.25">
      <c r="B115" s="40"/>
      <c r="C115" s="41"/>
      <c r="D115" s="42"/>
      <c r="E115" s="43"/>
      <c r="F115" s="43"/>
      <c r="G115" s="44"/>
    </row>
    <row r="116" spans="2:7" s="19" customFormat="1" ht="17.100000000000001" customHeight="1" x14ac:dyDescent="0.25">
      <c r="B116" s="40"/>
      <c r="C116" s="41"/>
      <c r="D116" s="42"/>
      <c r="E116" s="43"/>
      <c r="F116" s="43"/>
      <c r="G116" s="44"/>
    </row>
    <row r="117" spans="2:7" s="19" customFormat="1" x14ac:dyDescent="0.25"/>
    <row r="118" spans="2:7" s="19" customFormat="1" ht="21" customHeight="1" x14ac:dyDescent="0.25">
      <c r="B118" s="64" t="s">
        <v>48</v>
      </c>
      <c r="C118" s="65"/>
      <c r="D118" s="65"/>
      <c r="E118" s="65"/>
      <c r="F118" s="65"/>
      <c r="G118" s="66"/>
    </row>
    <row r="119" spans="2:7" s="19" customFormat="1" ht="29.1" customHeight="1" x14ac:dyDescent="0.25">
      <c r="B119" s="28"/>
      <c r="C119" s="29"/>
      <c r="D119" s="31" t="s">
        <v>68</v>
      </c>
      <c r="E119" s="32" t="s">
        <v>69</v>
      </c>
      <c r="F119" s="32" t="s">
        <v>70</v>
      </c>
      <c r="G119" s="33" t="s">
        <v>71</v>
      </c>
    </row>
    <row r="120" spans="2:7" s="19" customFormat="1" ht="17.100000000000001" customHeight="1" x14ac:dyDescent="0.25">
      <c r="B120" s="26"/>
      <c r="C120" s="37" t="s">
        <v>82</v>
      </c>
      <c r="D120" s="20">
        <v>53</v>
      </c>
      <c r="E120" s="21">
        <f>D120/150*100</f>
        <v>35.333333333333336</v>
      </c>
      <c r="F120" s="21">
        <f>E120</f>
        <v>35.333333333333336</v>
      </c>
      <c r="G120" s="22">
        <f>F120</f>
        <v>35.333333333333336</v>
      </c>
    </row>
    <row r="121" spans="2:7" s="19" customFormat="1" ht="17.100000000000001" customHeight="1" x14ac:dyDescent="0.25">
      <c r="B121" s="26"/>
      <c r="C121" s="37" t="s">
        <v>83</v>
      </c>
      <c r="D121" s="20">
        <v>97</v>
      </c>
      <c r="E121" s="21">
        <f t="shared" ref="E121" si="6">D121/150*100</f>
        <v>64.666666666666657</v>
      </c>
      <c r="F121" s="21">
        <f t="shared" ref="F121" si="7">E121</f>
        <v>64.666666666666657</v>
      </c>
      <c r="G121" s="22">
        <f>F121+G120</f>
        <v>100</v>
      </c>
    </row>
    <row r="122" spans="2:7" s="19" customFormat="1" ht="17.100000000000001" customHeight="1" x14ac:dyDescent="0.25">
      <c r="B122" s="27"/>
      <c r="C122" s="30" t="s">
        <v>67</v>
      </c>
      <c r="D122" s="36">
        <v>150</v>
      </c>
      <c r="E122" s="24">
        <v>100</v>
      </c>
      <c r="F122" s="24">
        <v>100</v>
      </c>
      <c r="G122" s="25"/>
    </row>
    <row r="123" spans="2:7" s="19" customFormat="1" ht="17.100000000000001" customHeight="1" x14ac:dyDescent="0.25">
      <c r="B123" s="40"/>
      <c r="C123" s="41"/>
      <c r="D123" s="42"/>
      <c r="E123" s="43"/>
      <c r="F123" s="43"/>
      <c r="G123" s="44"/>
    </row>
    <row r="124" spans="2:7" s="19" customFormat="1" ht="17.100000000000001" customHeight="1" x14ac:dyDescent="0.25">
      <c r="B124" s="40"/>
      <c r="C124" s="41"/>
      <c r="D124" s="42"/>
      <c r="E124" s="43"/>
      <c r="F124" s="43"/>
      <c r="G124" s="44"/>
    </row>
    <row r="125" spans="2:7" s="19" customFormat="1" ht="17.100000000000001" customHeight="1" x14ac:dyDescent="0.25">
      <c r="B125" s="40"/>
      <c r="C125" s="41"/>
      <c r="D125" s="42"/>
      <c r="E125" s="43"/>
      <c r="F125" s="43"/>
      <c r="G125" s="44"/>
    </row>
    <row r="126" spans="2:7" s="19" customFormat="1" ht="17.100000000000001" customHeight="1" x14ac:dyDescent="0.25">
      <c r="B126" s="40"/>
      <c r="C126" s="41"/>
      <c r="D126" s="42"/>
      <c r="E126" s="43"/>
      <c r="F126" s="43"/>
      <c r="G126" s="44"/>
    </row>
    <row r="127" spans="2:7" s="19" customFormat="1" ht="17.100000000000001" customHeight="1" x14ac:dyDescent="0.25">
      <c r="B127" s="40"/>
      <c r="C127" s="41"/>
      <c r="D127" s="42"/>
      <c r="E127" s="43"/>
      <c r="F127" s="43"/>
      <c r="G127" s="44"/>
    </row>
    <row r="128" spans="2:7" s="19" customFormat="1" ht="17.100000000000001" customHeight="1" x14ac:dyDescent="0.25">
      <c r="B128" s="40"/>
      <c r="C128" s="41"/>
      <c r="D128" s="42"/>
      <c r="E128" s="43"/>
      <c r="F128" s="43"/>
      <c r="G128" s="44"/>
    </row>
    <row r="129" spans="2:7" s="19" customFormat="1" ht="17.100000000000001" customHeight="1" x14ac:dyDescent="0.25">
      <c r="B129" s="40"/>
      <c r="C129" s="41"/>
      <c r="D129" s="42"/>
      <c r="E129" s="43"/>
      <c r="F129" s="43"/>
      <c r="G129" s="44"/>
    </row>
    <row r="130" spans="2:7" s="19" customFormat="1" ht="17.100000000000001" customHeight="1" x14ac:dyDescent="0.25">
      <c r="B130" s="40"/>
      <c r="C130" s="41"/>
      <c r="D130" s="42"/>
      <c r="E130" s="43"/>
      <c r="F130" s="43"/>
      <c r="G130" s="44"/>
    </row>
    <row r="131" spans="2:7" s="19" customFormat="1" ht="17.100000000000001" customHeight="1" x14ac:dyDescent="0.25">
      <c r="B131" s="40"/>
      <c r="C131" s="41"/>
      <c r="D131" s="42"/>
      <c r="E131" s="43"/>
      <c r="F131" s="43"/>
      <c r="G131" s="44"/>
    </row>
    <row r="132" spans="2:7" s="19" customFormat="1" ht="17.100000000000001" customHeight="1" x14ac:dyDescent="0.25">
      <c r="B132" s="40"/>
      <c r="C132" s="41"/>
      <c r="D132" s="42"/>
      <c r="E132" s="43"/>
      <c r="F132" s="43"/>
      <c r="G132" s="44"/>
    </row>
    <row r="133" spans="2:7" s="19" customFormat="1" ht="17.100000000000001" customHeight="1" x14ac:dyDescent="0.25">
      <c r="B133" s="40"/>
      <c r="C133" s="41"/>
      <c r="D133" s="42"/>
      <c r="E133" s="43"/>
      <c r="F133" s="43"/>
      <c r="G133" s="44"/>
    </row>
    <row r="134" spans="2:7" s="19" customFormat="1" ht="17.100000000000001" customHeight="1" x14ac:dyDescent="0.25">
      <c r="B134" s="40"/>
      <c r="C134" s="41"/>
      <c r="D134" s="42"/>
      <c r="E134" s="43"/>
      <c r="F134" s="43"/>
      <c r="G134" s="44"/>
    </row>
    <row r="135" spans="2:7" s="19" customFormat="1" ht="17.100000000000001" customHeight="1" x14ac:dyDescent="0.25">
      <c r="B135" s="40"/>
      <c r="C135" s="41"/>
      <c r="D135" s="42"/>
      <c r="E135" s="43"/>
      <c r="F135" s="43"/>
      <c r="G135" s="44"/>
    </row>
    <row r="136" spans="2:7" s="19" customFormat="1" ht="17.100000000000001" customHeight="1" x14ac:dyDescent="0.25">
      <c r="B136" s="40"/>
      <c r="C136" s="41"/>
      <c r="D136" s="42"/>
      <c r="E136" s="43"/>
      <c r="F136" s="43"/>
      <c r="G136" s="44"/>
    </row>
    <row r="137" spans="2:7" s="19" customFormat="1" ht="17.100000000000001" customHeight="1" x14ac:dyDescent="0.25">
      <c r="B137" s="40"/>
      <c r="C137" s="41"/>
      <c r="D137" s="42"/>
      <c r="E137" s="43"/>
      <c r="F137" s="43"/>
      <c r="G137" s="44"/>
    </row>
    <row r="138" spans="2:7" s="19" customFormat="1" ht="17.100000000000001" customHeight="1" x14ac:dyDescent="0.25">
      <c r="B138" s="40"/>
      <c r="C138" s="41"/>
      <c r="D138" s="42"/>
      <c r="E138" s="43"/>
      <c r="F138" s="43"/>
      <c r="G138" s="44"/>
    </row>
    <row r="139" spans="2:7" s="19" customFormat="1" ht="17.100000000000001" customHeight="1" x14ac:dyDescent="0.25">
      <c r="B139" s="40"/>
      <c r="C139" s="41"/>
      <c r="D139" s="42"/>
      <c r="E139" s="43"/>
      <c r="F139" s="43"/>
      <c r="G139" s="44"/>
    </row>
    <row r="140" spans="2:7" s="19" customFormat="1" ht="17.100000000000001" customHeight="1" x14ac:dyDescent="0.25">
      <c r="B140" s="40"/>
      <c r="C140" s="41"/>
      <c r="D140" s="42"/>
      <c r="E140" s="43"/>
      <c r="F140" s="43"/>
      <c r="G140" s="44"/>
    </row>
    <row r="141" spans="2:7" s="19" customFormat="1" ht="17.100000000000001" customHeight="1" x14ac:dyDescent="0.25">
      <c r="B141" s="40"/>
      <c r="C141" s="41"/>
      <c r="D141" s="42"/>
      <c r="E141" s="43"/>
      <c r="F141" s="43"/>
      <c r="G141" s="44"/>
    </row>
    <row r="142" spans="2:7" s="19" customFormat="1" ht="17.100000000000001" customHeight="1" x14ac:dyDescent="0.25">
      <c r="B142" s="40"/>
      <c r="C142" s="41"/>
      <c r="D142" s="42"/>
      <c r="E142" s="43"/>
      <c r="F142" s="43"/>
      <c r="G142" s="44"/>
    </row>
    <row r="143" spans="2:7" s="19" customFormat="1" x14ac:dyDescent="0.25"/>
    <row r="144" spans="2:7" s="19" customFormat="1" ht="21" customHeight="1" x14ac:dyDescent="0.25">
      <c r="B144" s="64" t="s">
        <v>49</v>
      </c>
      <c r="C144" s="65"/>
      <c r="D144" s="65"/>
      <c r="E144" s="65"/>
      <c r="F144" s="65"/>
      <c r="G144" s="66"/>
    </row>
    <row r="145" spans="2:7" s="19" customFormat="1" ht="29.1" customHeight="1" x14ac:dyDescent="0.25">
      <c r="B145" s="28"/>
      <c r="C145" s="29"/>
      <c r="D145" s="31" t="s">
        <v>68</v>
      </c>
      <c r="E145" s="32" t="s">
        <v>69</v>
      </c>
      <c r="F145" s="32" t="s">
        <v>70</v>
      </c>
      <c r="G145" s="33" t="s">
        <v>71</v>
      </c>
    </row>
    <row r="146" spans="2:7" s="19" customFormat="1" ht="17.100000000000001" customHeight="1" x14ac:dyDescent="0.25">
      <c r="B146" s="26"/>
      <c r="C146" s="38" t="s">
        <v>85</v>
      </c>
      <c r="D146" s="20">
        <v>34</v>
      </c>
      <c r="E146" s="21">
        <f>D146/150*100</f>
        <v>22.666666666666664</v>
      </c>
      <c r="F146" s="21">
        <f>E146</f>
        <v>22.666666666666664</v>
      </c>
      <c r="G146" s="22">
        <f>F146</f>
        <v>22.666666666666664</v>
      </c>
    </row>
    <row r="147" spans="2:7" s="19" customFormat="1" ht="17.100000000000001" customHeight="1" x14ac:dyDescent="0.25">
      <c r="B147" s="26"/>
      <c r="C147" s="37" t="s">
        <v>84</v>
      </c>
      <c r="D147" s="20">
        <v>116</v>
      </c>
      <c r="E147" s="21">
        <f t="shared" ref="E147" si="8">D147/150*100</f>
        <v>77.333333333333329</v>
      </c>
      <c r="F147" s="21">
        <f t="shared" ref="F147" si="9">E147</f>
        <v>77.333333333333329</v>
      </c>
      <c r="G147" s="22">
        <f>F147+G146</f>
        <v>100</v>
      </c>
    </row>
    <row r="148" spans="2:7" s="19" customFormat="1" ht="17.100000000000001" customHeight="1" x14ac:dyDescent="0.25">
      <c r="B148" s="27"/>
      <c r="C148" s="30" t="s">
        <v>67</v>
      </c>
      <c r="D148" s="36">
        <v>150</v>
      </c>
      <c r="E148" s="24">
        <v>100</v>
      </c>
      <c r="F148" s="24">
        <v>100</v>
      </c>
      <c r="G148" s="25"/>
    </row>
    <row r="149" spans="2:7" s="19" customFormat="1" ht="17.100000000000001" customHeight="1" x14ac:dyDescent="0.25">
      <c r="B149" s="40"/>
      <c r="C149" s="41"/>
      <c r="D149" s="42"/>
      <c r="E149" s="43"/>
      <c r="F149" s="43"/>
      <c r="G149" s="44"/>
    </row>
    <row r="150" spans="2:7" s="19" customFormat="1" ht="17.100000000000001" customHeight="1" x14ac:dyDescent="0.25">
      <c r="B150" s="40"/>
      <c r="C150" s="41"/>
      <c r="D150" s="42"/>
      <c r="E150" s="43"/>
      <c r="F150" s="43"/>
      <c r="G150" s="44"/>
    </row>
    <row r="151" spans="2:7" s="19" customFormat="1" ht="17.100000000000001" customHeight="1" x14ac:dyDescent="0.25">
      <c r="B151" s="40"/>
      <c r="C151" s="41"/>
      <c r="D151" s="42"/>
      <c r="E151" s="43"/>
      <c r="F151" s="43"/>
      <c r="G151" s="44"/>
    </row>
    <row r="152" spans="2:7" s="19" customFormat="1" ht="17.100000000000001" customHeight="1" x14ac:dyDescent="0.25">
      <c r="B152" s="40"/>
      <c r="C152" s="41"/>
      <c r="D152" s="42"/>
      <c r="E152" s="43"/>
      <c r="F152" s="43"/>
      <c r="G152" s="44"/>
    </row>
    <row r="153" spans="2:7" s="19" customFormat="1" ht="17.100000000000001" customHeight="1" x14ac:dyDescent="0.25">
      <c r="B153" s="40"/>
      <c r="C153" s="41"/>
      <c r="D153" s="42"/>
      <c r="E153" s="43"/>
      <c r="F153" s="43"/>
      <c r="G153" s="44"/>
    </row>
    <row r="154" spans="2:7" s="19" customFormat="1" ht="17.100000000000001" customHeight="1" x14ac:dyDescent="0.25">
      <c r="B154" s="40"/>
      <c r="C154" s="41"/>
      <c r="D154" s="42"/>
      <c r="E154" s="43"/>
      <c r="F154" s="43"/>
      <c r="G154" s="44"/>
    </row>
    <row r="155" spans="2:7" s="19" customFormat="1" ht="17.100000000000001" customHeight="1" x14ac:dyDescent="0.25">
      <c r="B155" s="40"/>
      <c r="C155" s="41"/>
      <c r="D155" s="42"/>
      <c r="E155" s="43"/>
      <c r="F155" s="43"/>
      <c r="G155" s="44"/>
    </row>
    <row r="156" spans="2:7" s="19" customFormat="1" ht="17.100000000000001" customHeight="1" x14ac:dyDescent="0.25">
      <c r="B156" s="40"/>
      <c r="C156" s="41"/>
      <c r="D156" s="42"/>
      <c r="E156" s="43"/>
      <c r="F156" s="43"/>
      <c r="G156" s="44"/>
    </row>
    <row r="157" spans="2:7" s="19" customFormat="1" ht="17.100000000000001" customHeight="1" x14ac:dyDescent="0.25">
      <c r="B157" s="40"/>
      <c r="C157" s="41"/>
      <c r="D157" s="42"/>
      <c r="E157" s="43"/>
      <c r="F157" s="43"/>
      <c r="G157" s="44"/>
    </row>
    <row r="158" spans="2:7" s="19" customFormat="1" ht="17.100000000000001" customHeight="1" x14ac:dyDescent="0.25">
      <c r="B158" s="40"/>
      <c r="C158" s="41"/>
      <c r="D158" s="42"/>
      <c r="E158" s="43"/>
      <c r="F158" s="43"/>
      <c r="G158" s="44"/>
    </row>
    <row r="159" spans="2:7" s="19" customFormat="1" ht="17.100000000000001" customHeight="1" x14ac:dyDescent="0.25">
      <c r="B159" s="40"/>
      <c r="C159" s="41"/>
      <c r="D159" s="42"/>
      <c r="E159" s="43"/>
      <c r="F159" s="43"/>
      <c r="G159" s="44"/>
    </row>
    <row r="160" spans="2:7" s="19" customFormat="1" ht="17.100000000000001" customHeight="1" x14ac:dyDescent="0.25">
      <c r="B160" s="40"/>
      <c r="C160" s="41"/>
      <c r="D160" s="42"/>
      <c r="E160" s="43"/>
      <c r="F160" s="43"/>
      <c r="G160" s="44"/>
    </row>
    <row r="161" spans="1:7" s="19" customFormat="1" ht="17.100000000000001" customHeight="1" x14ac:dyDescent="0.25">
      <c r="B161" s="40"/>
      <c r="C161" s="41"/>
      <c r="D161" s="42"/>
      <c r="E161" s="43"/>
      <c r="F161" s="43"/>
      <c r="G161" s="44"/>
    </row>
    <row r="162" spans="1:7" s="19" customFormat="1" ht="17.100000000000001" customHeight="1" x14ac:dyDescent="0.25">
      <c r="B162" s="40"/>
      <c r="C162" s="41"/>
      <c r="D162" s="42"/>
      <c r="E162" s="43"/>
      <c r="F162" s="43"/>
      <c r="G162" s="44"/>
    </row>
    <row r="163" spans="1:7" s="19" customFormat="1" ht="17.100000000000001" customHeight="1" x14ac:dyDescent="0.25">
      <c r="B163" s="40"/>
      <c r="C163" s="41"/>
      <c r="D163" s="42"/>
      <c r="E163" s="43"/>
      <c r="F163" s="43"/>
      <c r="G163" s="44"/>
    </row>
    <row r="164" spans="1:7" s="19" customFormat="1" ht="17.100000000000001" customHeight="1" x14ac:dyDescent="0.25">
      <c r="B164" s="40"/>
      <c r="C164" s="41"/>
      <c r="D164" s="42"/>
      <c r="E164" s="43"/>
      <c r="F164" s="43"/>
      <c r="G164" s="44"/>
    </row>
    <row r="165" spans="1:7" s="19" customFormat="1" ht="17.100000000000001" customHeight="1" x14ac:dyDescent="0.25">
      <c r="B165" s="40"/>
      <c r="C165" s="41"/>
      <c r="D165" s="42"/>
      <c r="E165" s="43"/>
      <c r="F165" s="43"/>
      <c r="G165" s="44"/>
    </row>
    <row r="166" spans="1:7" s="19" customFormat="1" ht="17.100000000000001" customHeight="1" x14ac:dyDescent="0.25">
      <c r="B166" s="40"/>
      <c r="C166" s="41"/>
      <c r="D166" s="42"/>
      <c r="E166" s="43"/>
      <c r="F166" s="43"/>
      <c r="G166" s="44"/>
    </row>
    <row r="167" spans="1:7" s="19" customFormat="1" ht="17.100000000000001" customHeight="1" x14ac:dyDescent="0.25">
      <c r="B167" s="40"/>
      <c r="C167" s="41"/>
      <c r="D167" s="42"/>
      <c r="E167" s="43"/>
      <c r="F167" s="43"/>
      <c r="G167" s="44"/>
    </row>
    <row r="168" spans="1:7" s="19" customFormat="1" ht="17.100000000000001" customHeight="1" x14ac:dyDescent="0.25">
      <c r="B168" s="40"/>
      <c r="C168" s="41"/>
      <c r="D168" s="42"/>
      <c r="E168" s="43"/>
      <c r="F168" s="43"/>
      <c r="G168" s="44"/>
    </row>
    <row r="169" spans="1:7" s="19" customFormat="1" x14ac:dyDescent="0.25"/>
    <row r="170" spans="1:7" s="19" customFormat="1" ht="21" customHeight="1" x14ac:dyDescent="0.25">
      <c r="B170" s="64" t="s">
        <v>50</v>
      </c>
      <c r="C170" s="65"/>
      <c r="D170" s="65"/>
      <c r="E170" s="65"/>
      <c r="F170" s="65"/>
      <c r="G170" s="66"/>
    </row>
    <row r="171" spans="1:7" s="19" customFormat="1" ht="29.1" customHeight="1" x14ac:dyDescent="0.25">
      <c r="B171" s="28"/>
      <c r="C171" s="29"/>
      <c r="D171" s="31" t="s">
        <v>68</v>
      </c>
      <c r="E171" s="32" t="s">
        <v>69</v>
      </c>
      <c r="F171" s="32" t="s">
        <v>70</v>
      </c>
      <c r="G171" s="33" t="s">
        <v>71</v>
      </c>
    </row>
    <row r="172" spans="1:7" s="19" customFormat="1" ht="17.100000000000001" customHeight="1" x14ac:dyDescent="0.25">
      <c r="B172" s="26"/>
      <c r="C172" s="39" t="s">
        <v>86</v>
      </c>
      <c r="D172" s="20">
        <v>4</v>
      </c>
      <c r="E172" s="21">
        <f>D172/150*100</f>
        <v>2.666666666666667</v>
      </c>
      <c r="F172" s="21">
        <f>E172</f>
        <v>2.666666666666667</v>
      </c>
      <c r="G172" s="22">
        <f>F172</f>
        <v>2.666666666666667</v>
      </c>
    </row>
    <row r="173" spans="1:7" s="19" customFormat="1" ht="17.100000000000001" customHeight="1" x14ac:dyDescent="0.25">
      <c r="B173"/>
      <c r="C173" s="39" t="s">
        <v>87</v>
      </c>
      <c r="D173" s="20">
        <v>19</v>
      </c>
      <c r="E173" s="21">
        <f t="shared" ref="E173:E176" si="10">D173/150*100</f>
        <v>12.666666666666668</v>
      </c>
      <c r="F173" s="21">
        <f t="shared" ref="F173:F176" si="11">E173</f>
        <v>12.666666666666668</v>
      </c>
      <c r="G173" s="22">
        <f>F173+G172</f>
        <v>15.333333333333336</v>
      </c>
    </row>
    <row r="174" spans="1:7" s="19" customFormat="1" ht="17.100000000000001" customHeight="1" x14ac:dyDescent="0.25">
      <c r="A174"/>
      <c r="B174"/>
      <c r="C174" s="39" t="s">
        <v>88</v>
      </c>
      <c r="D174" s="20">
        <v>75</v>
      </c>
      <c r="E174" s="21">
        <f t="shared" si="10"/>
        <v>50</v>
      </c>
      <c r="F174" s="21">
        <f t="shared" si="11"/>
        <v>50</v>
      </c>
      <c r="G174" s="22">
        <f t="shared" ref="G174:G176" si="12">F174+G173</f>
        <v>65.333333333333343</v>
      </c>
    </row>
    <row r="175" spans="1:7" s="19" customFormat="1" ht="17.100000000000001" customHeight="1" x14ac:dyDescent="0.25">
      <c r="A175"/>
      <c r="B175"/>
      <c r="C175" s="39" t="s">
        <v>89</v>
      </c>
      <c r="D175" s="20">
        <v>35</v>
      </c>
      <c r="E175" s="21">
        <f t="shared" si="10"/>
        <v>23.333333333333332</v>
      </c>
      <c r="F175" s="21">
        <f t="shared" si="11"/>
        <v>23.333333333333332</v>
      </c>
      <c r="G175" s="22">
        <f t="shared" si="12"/>
        <v>88.666666666666671</v>
      </c>
    </row>
    <row r="176" spans="1:7" s="19" customFormat="1" ht="17.100000000000001" customHeight="1" x14ac:dyDescent="0.25">
      <c r="A176"/>
      <c r="B176"/>
      <c r="C176" s="39" t="s">
        <v>90</v>
      </c>
      <c r="D176" s="20">
        <v>10</v>
      </c>
      <c r="E176" s="21">
        <f t="shared" si="10"/>
        <v>6.666666666666667</v>
      </c>
      <c r="F176" s="21">
        <f t="shared" si="11"/>
        <v>6.666666666666667</v>
      </c>
      <c r="G176" s="22">
        <f t="shared" si="12"/>
        <v>95.333333333333343</v>
      </c>
    </row>
    <row r="177" spans="1:7" s="19" customFormat="1" ht="17.100000000000001" customHeight="1" x14ac:dyDescent="0.25">
      <c r="A177"/>
      <c r="B177"/>
      <c r="C177" s="39" t="s">
        <v>91</v>
      </c>
      <c r="D177" s="20">
        <v>7</v>
      </c>
      <c r="E177" s="21">
        <f>D177/150*100</f>
        <v>4.666666666666667</v>
      </c>
      <c r="F177" s="21">
        <f>E177</f>
        <v>4.666666666666667</v>
      </c>
      <c r="G177" s="22">
        <f>F177</f>
        <v>4.666666666666667</v>
      </c>
    </row>
    <row r="178" spans="1:7" s="19" customFormat="1" ht="17.100000000000001" customHeight="1" x14ac:dyDescent="0.25">
      <c r="B178" s="27"/>
      <c r="C178" s="30" t="s">
        <v>67</v>
      </c>
      <c r="D178" s="36">
        <v>150</v>
      </c>
      <c r="E178" s="24">
        <v>100</v>
      </c>
      <c r="F178" s="24">
        <v>100</v>
      </c>
      <c r="G178" s="25"/>
    </row>
    <row r="179" spans="1:7" s="19" customFormat="1" ht="17.100000000000001" customHeight="1" x14ac:dyDescent="0.25">
      <c r="B179" s="40"/>
      <c r="C179" s="41"/>
      <c r="D179" s="42"/>
      <c r="E179" s="43"/>
      <c r="F179" s="43"/>
      <c r="G179" s="44"/>
    </row>
    <row r="180" spans="1:7" s="19" customFormat="1" ht="17.100000000000001" customHeight="1" x14ac:dyDescent="0.25">
      <c r="B180" s="40"/>
      <c r="C180" s="41"/>
      <c r="D180" s="42"/>
      <c r="E180" s="43"/>
      <c r="F180" s="43"/>
      <c r="G180" s="44"/>
    </row>
    <row r="181" spans="1:7" s="19" customFormat="1" ht="17.100000000000001" customHeight="1" x14ac:dyDescent="0.25">
      <c r="B181" s="40"/>
      <c r="C181" s="41"/>
      <c r="D181" s="42"/>
      <c r="E181" s="43"/>
      <c r="F181" s="43"/>
      <c r="G181" s="44"/>
    </row>
    <row r="182" spans="1:7" s="19" customFormat="1" ht="17.100000000000001" customHeight="1" x14ac:dyDescent="0.25">
      <c r="B182" s="40"/>
      <c r="C182" s="41"/>
      <c r="D182" s="42"/>
      <c r="E182" s="43"/>
      <c r="F182" s="43"/>
      <c r="G182" s="44"/>
    </row>
    <row r="183" spans="1:7" s="19" customFormat="1" ht="17.100000000000001" customHeight="1" x14ac:dyDescent="0.25">
      <c r="B183" s="40"/>
      <c r="C183" s="41"/>
      <c r="D183" s="42"/>
      <c r="E183" s="43"/>
      <c r="F183" s="43"/>
      <c r="G183" s="44"/>
    </row>
    <row r="184" spans="1:7" s="19" customFormat="1" ht="17.100000000000001" customHeight="1" x14ac:dyDescent="0.25">
      <c r="B184" s="40"/>
      <c r="C184" s="41"/>
      <c r="D184" s="42"/>
      <c r="E184" s="43"/>
      <c r="F184" s="43"/>
      <c r="G184" s="44"/>
    </row>
    <row r="185" spans="1:7" s="19" customFormat="1" ht="17.100000000000001" customHeight="1" x14ac:dyDescent="0.25">
      <c r="B185" s="40"/>
      <c r="C185" s="41"/>
      <c r="D185" s="42"/>
      <c r="E185" s="43"/>
      <c r="F185" s="43"/>
      <c r="G185" s="44"/>
    </row>
    <row r="186" spans="1:7" s="19" customFormat="1" ht="17.100000000000001" customHeight="1" x14ac:dyDescent="0.25">
      <c r="B186" s="40"/>
      <c r="C186" s="41"/>
      <c r="D186" s="42"/>
      <c r="E186" s="43"/>
      <c r="F186" s="43"/>
      <c r="G186" s="44"/>
    </row>
    <row r="187" spans="1:7" s="19" customFormat="1" ht="17.100000000000001" customHeight="1" x14ac:dyDescent="0.25">
      <c r="B187" s="40"/>
      <c r="C187" s="41"/>
      <c r="D187" s="42"/>
      <c r="E187" s="43"/>
      <c r="F187" s="43"/>
      <c r="G187" s="44"/>
    </row>
    <row r="188" spans="1:7" s="19" customFormat="1" ht="17.100000000000001" customHeight="1" x14ac:dyDescent="0.25">
      <c r="B188" s="40"/>
      <c r="C188" s="41"/>
      <c r="D188" s="42"/>
      <c r="E188" s="43"/>
      <c r="F188" s="43"/>
      <c r="G188" s="44"/>
    </row>
    <row r="189" spans="1:7" s="19" customFormat="1" ht="17.100000000000001" customHeight="1" x14ac:dyDescent="0.25">
      <c r="B189" s="40"/>
      <c r="C189" s="41"/>
      <c r="D189" s="42"/>
      <c r="E189" s="43"/>
      <c r="F189" s="43"/>
      <c r="G189" s="44"/>
    </row>
    <row r="190" spans="1:7" s="19" customFormat="1" ht="17.100000000000001" customHeight="1" x14ac:dyDescent="0.25">
      <c r="B190" s="40"/>
      <c r="C190" s="41"/>
      <c r="D190" s="42"/>
      <c r="E190" s="43"/>
      <c r="F190" s="43"/>
      <c r="G190" s="44"/>
    </row>
    <row r="191" spans="1:7" s="19" customFormat="1" ht="17.100000000000001" customHeight="1" x14ac:dyDescent="0.25">
      <c r="B191" s="40"/>
      <c r="C191" s="41"/>
      <c r="D191" s="42"/>
      <c r="E191" s="43"/>
      <c r="F191" s="43"/>
      <c r="G191" s="44"/>
    </row>
    <row r="192" spans="1:7" s="19" customFormat="1" ht="17.100000000000001" customHeight="1" x14ac:dyDescent="0.25">
      <c r="B192" s="40"/>
      <c r="C192" s="41"/>
      <c r="D192" s="42"/>
      <c r="E192" s="43"/>
      <c r="F192" s="43"/>
      <c r="G192" s="44"/>
    </row>
    <row r="193" spans="2:7" s="19" customFormat="1" ht="17.100000000000001" customHeight="1" x14ac:dyDescent="0.25">
      <c r="B193" s="40"/>
      <c r="C193" s="41"/>
      <c r="D193" s="42"/>
      <c r="E193" s="43"/>
      <c r="F193" s="43"/>
      <c r="G193" s="44"/>
    </row>
    <row r="194" spans="2:7" s="19" customFormat="1" ht="17.100000000000001" customHeight="1" x14ac:dyDescent="0.25">
      <c r="B194" s="40"/>
      <c r="C194" s="41"/>
      <c r="D194" s="42"/>
      <c r="E194" s="43"/>
      <c r="F194" s="43"/>
      <c r="G194" s="44"/>
    </row>
    <row r="195" spans="2:7" s="19" customFormat="1" ht="17.100000000000001" customHeight="1" x14ac:dyDescent="0.25">
      <c r="B195" s="40"/>
      <c r="C195" s="41"/>
      <c r="D195" s="42"/>
      <c r="E195" s="43"/>
      <c r="F195" s="43"/>
      <c r="G195" s="44"/>
    </row>
    <row r="196" spans="2:7" s="19" customFormat="1" ht="17.100000000000001" customHeight="1" x14ac:dyDescent="0.25">
      <c r="B196" s="40"/>
      <c r="C196" s="41"/>
      <c r="D196" s="42"/>
      <c r="E196" s="43"/>
      <c r="F196" s="43"/>
      <c r="G196" s="44"/>
    </row>
    <row r="197" spans="2:7" s="19" customFormat="1" ht="17.100000000000001" customHeight="1" x14ac:dyDescent="0.25">
      <c r="B197" s="40"/>
      <c r="C197" s="41"/>
      <c r="D197" s="42"/>
      <c r="E197" s="43"/>
      <c r="F197" s="43"/>
      <c r="G197" s="44"/>
    </row>
    <row r="198" spans="2:7" s="19" customFormat="1" ht="17.100000000000001" customHeight="1" x14ac:dyDescent="0.25">
      <c r="B198" s="40"/>
      <c r="C198" s="41"/>
      <c r="D198" s="42"/>
      <c r="E198" s="43"/>
      <c r="F198" s="43"/>
      <c r="G198" s="44"/>
    </row>
    <row r="199" spans="2:7" s="19" customFormat="1" x14ac:dyDescent="0.25"/>
    <row r="200" spans="2:7" s="19" customFormat="1" ht="21" customHeight="1" x14ac:dyDescent="0.25">
      <c r="B200" s="64" t="s">
        <v>51</v>
      </c>
      <c r="C200" s="65"/>
      <c r="D200" s="65"/>
      <c r="E200" s="65"/>
      <c r="F200" s="65"/>
      <c r="G200" s="66"/>
    </row>
    <row r="201" spans="2:7" s="19" customFormat="1" ht="29.1" customHeight="1" x14ac:dyDescent="0.25">
      <c r="B201" s="28"/>
      <c r="C201" s="29"/>
      <c r="D201" s="31" t="s">
        <v>68</v>
      </c>
      <c r="E201" s="32" t="s">
        <v>69</v>
      </c>
      <c r="F201" s="32" t="s">
        <v>70</v>
      </c>
      <c r="G201" s="33" t="s">
        <v>71</v>
      </c>
    </row>
    <row r="202" spans="2:7" s="19" customFormat="1" ht="17.100000000000001" customHeight="1" x14ac:dyDescent="0.25">
      <c r="B202" s="26"/>
      <c r="C202" s="37" t="s">
        <v>92</v>
      </c>
      <c r="D202" s="20">
        <v>136</v>
      </c>
      <c r="E202" s="21">
        <f>D202/150*100</f>
        <v>90.666666666666657</v>
      </c>
      <c r="F202" s="21">
        <f>E202</f>
        <v>90.666666666666657</v>
      </c>
      <c r="G202" s="22">
        <f>F202</f>
        <v>90.666666666666657</v>
      </c>
    </row>
    <row r="203" spans="2:7" s="19" customFormat="1" ht="17.100000000000001" customHeight="1" x14ac:dyDescent="0.25">
      <c r="B203" s="26"/>
      <c r="C203" s="37" t="s">
        <v>93</v>
      </c>
      <c r="D203" s="20">
        <v>14</v>
      </c>
      <c r="E203" s="21">
        <f t="shared" ref="E203" si="13">D203/150*100</f>
        <v>9.3333333333333339</v>
      </c>
      <c r="F203" s="21">
        <f t="shared" ref="F203" si="14">E203</f>
        <v>9.3333333333333339</v>
      </c>
      <c r="G203" s="22">
        <f>F203+G202</f>
        <v>99.999999999999986</v>
      </c>
    </row>
    <row r="204" spans="2:7" s="19" customFormat="1" ht="17.100000000000001" customHeight="1" x14ac:dyDescent="0.25">
      <c r="B204" s="27"/>
      <c r="C204" s="30" t="s">
        <v>67</v>
      </c>
      <c r="D204" s="36">
        <v>150</v>
      </c>
      <c r="E204" s="24">
        <v>100</v>
      </c>
      <c r="F204" s="24">
        <v>100</v>
      </c>
      <c r="G204" s="25"/>
    </row>
    <row r="205" spans="2:7" s="19" customFormat="1" ht="17.100000000000001" customHeight="1" x14ac:dyDescent="0.25">
      <c r="B205" s="40"/>
      <c r="C205" s="41"/>
      <c r="D205" s="42"/>
      <c r="E205" s="43"/>
      <c r="F205" s="43"/>
      <c r="G205" s="44"/>
    </row>
    <row r="206" spans="2:7" s="19" customFormat="1" ht="17.100000000000001" customHeight="1" x14ac:dyDescent="0.25">
      <c r="B206" s="40"/>
      <c r="C206" s="41"/>
      <c r="D206" s="42"/>
      <c r="E206" s="43"/>
      <c r="F206" s="43"/>
      <c r="G206" s="44"/>
    </row>
    <row r="207" spans="2:7" s="19" customFormat="1" ht="17.100000000000001" customHeight="1" x14ac:dyDescent="0.25">
      <c r="B207" s="40"/>
      <c r="C207" s="41"/>
      <c r="D207" s="42"/>
      <c r="E207" s="43"/>
      <c r="F207" s="43"/>
      <c r="G207" s="44"/>
    </row>
    <row r="208" spans="2:7" s="19" customFormat="1" ht="17.100000000000001" customHeight="1" x14ac:dyDescent="0.25">
      <c r="B208" s="40"/>
      <c r="C208" s="41"/>
      <c r="D208" s="42"/>
      <c r="E208" s="43"/>
      <c r="F208" s="43"/>
      <c r="G208" s="44"/>
    </row>
    <row r="209" spans="2:7" s="19" customFormat="1" ht="17.100000000000001" customHeight="1" x14ac:dyDescent="0.25">
      <c r="B209" s="40"/>
      <c r="C209" s="41"/>
      <c r="D209" s="42"/>
      <c r="E209" s="43"/>
      <c r="F209" s="43"/>
      <c r="G209" s="44"/>
    </row>
    <row r="210" spans="2:7" s="19" customFormat="1" ht="17.100000000000001" customHeight="1" x14ac:dyDescent="0.25">
      <c r="B210" s="40"/>
      <c r="C210" s="41"/>
      <c r="D210" s="42"/>
      <c r="E210" s="43"/>
      <c r="F210" s="43"/>
      <c r="G210" s="44"/>
    </row>
    <row r="211" spans="2:7" s="19" customFormat="1" ht="17.100000000000001" customHeight="1" x14ac:dyDescent="0.25">
      <c r="B211" s="40"/>
      <c r="C211" s="41"/>
      <c r="D211" s="42"/>
      <c r="E211" s="43"/>
      <c r="F211" s="43"/>
      <c r="G211" s="44"/>
    </row>
    <row r="212" spans="2:7" s="19" customFormat="1" ht="17.100000000000001" customHeight="1" x14ac:dyDescent="0.25">
      <c r="B212" s="40"/>
      <c r="C212" s="41"/>
      <c r="D212" s="42"/>
      <c r="E212" s="43"/>
      <c r="F212" s="43"/>
      <c r="G212" s="44"/>
    </row>
    <row r="213" spans="2:7" s="19" customFormat="1" ht="17.100000000000001" customHeight="1" x14ac:dyDescent="0.25">
      <c r="B213" s="40"/>
      <c r="C213" s="41"/>
      <c r="D213" s="42"/>
      <c r="E213" s="43"/>
      <c r="F213" s="43"/>
      <c r="G213" s="44"/>
    </row>
    <row r="214" spans="2:7" s="19" customFormat="1" ht="17.100000000000001" customHeight="1" x14ac:dyDescent="0.25">
      <c r="B214" s="40"/>
      <c r="C214" s="41"/>
      <c r="D214" s="42"/>
      <c r="E214" s="43"/>
      <c r="F214" s="43"/>
      <c r="G214" s="44"/>
    </row>
    <row r="215" spans="2:7" s="19" customFormat="1" ht="17.100000000000001" customHeight="1" x14ac:dyDescent="0.25">
      <c r="B215" s="40"/>
      <c r="C215" s="41"/>
      <c r="D215" s="42"/>
      <c r="E215" s="43"/>
      <c r="F215" s="43"/>
      <c r="G215" s="44"/>
    </row>
    <row r="216" spans="2:7" s="19" customFormat="1" ht="17.100000000000001" customHeight="1" x14ac:dyDescent="0.25">
      <c r="B216" s="40"/>
      <c r="C216" s="41"/>
      <c r="D216" s="42"/>
      <c r="E216" s="43"/>
      <c r="F216" s="43"/>
      <c r="G216" s="44"/>
    </row>
    <row r="217" spans="2:7" s="19" customFormat="1" ht="17.100000000000001" customHeight="1" x14ac:dyDescent="0.25">
      <c r="B217" s="40"/>
      <c r="C217" s="41"/>
      <c r="D217" s="42"/>
      <c r="E217" s="43"/>
      <c r="F217" s="43"/>
      <c r="G217" s="44"/>
    </row>
    <row r="218" spans="2:7" s="19" customFormat="1" ht="17.100000000000001" customHeight="1" x14ac:dyDescent="0.25">
      <c r="B218" s="40"/>
      <c r="C218" s="41"/>
      <c r="D218" s="42"/>
      <c r="E218" s="43"/>
      <c r="F218" s="43"/>
      <c r="G218" s="44"/>
    </row>
    <row r="219" spans="2:7" s="19" customFormat="1" ht="17.100000000000001" customHeight="1" x14ac:dyDescent="0.25">
      <c r="B219" s="40"/>
      <c r="C219" s="41"/>
      <c r="D219" s="42"/>
      <c r="E219" s="43"/>
      <c r="F219" s="43"/>
      <c r="G219" s="44"/>
    </row>
    <row r="220" spans="2:7" s="19" customFormat="1" ht="17.100000000000001" customHeight="1" x14ac:dyDescent="0.25">
      <c r="B220" s="40"/>
      <c r="C220" s="41"/>
      <c r="D220" s="42"/>
      <c r="E220" s="43"/>
      <c r="F220" s="43"/>
      <c r="G220" s="44"/>
    </row>
    <row r="221" spans="2:7" s="19" customFormat="1" ht="17.100000000000001" customHeight="1" x14ac:dyDescent="0.25">
      <c r="B221" s="40"/>
      <c r="C221" s="41"/>
      <c r="D221" s="42"/>
      <c r="E221" s="43"/>
      <c r="F221" s="43"/>
      <c r="G221" s="44"/>
    </row>
    <row r="222" spans="2:7" s="19" customFormat="1" ht="17.100000000000001" customHeight="1" x14ac:dyDescent="0.25">
      <c r="B222" s="40"/>
      <c r="C222" s="41"/>
      <c r="D222" s="42"/>
      <c r="E222" s="43"/>
      <c r="F222" s="43"/>
      <c r="G222" s="44"/>
    </row>
    <row r="223" spans="2:7" s="19" customFormat="1" ht="17.100000000000001" customHeight="1" x14ac:dyDescent="0.25">
      <c r="B223" s="40"/>
      <c r="C223" s="41"/>
      <c r="D223" s="42"/>
      <c r="E223" s="43"/>
      <c r="F223" s="43"/>
      <c r="G223" s="44"/>
    </row>
    <row r="224" spans="2:7" s="19" customFormat="1" ht="17.100000000000001" customHeight="1" x14ac:dyDescent="0.25">
      <c r="B224" s="40"/>
      <c r="C224" s="41"/>
      <c r="D224" s="42"/>
      <c r="E224" s="43"/>
      <c r="F224" s="43"/>
      <c r="G224" s="44"/>
    </row>
    <row r="225" spans="2:7" s="19" customFormat="1" x14ac:dyDescent="0.25"/>
    <row r="226" spans="2:7" s="19" customFormat="1" ht="21" customHeight="1" x14ac:dyDescent="0.25">
      <c r="B226" s="64" t="s">
        <v>52</v>
      </c>
      <c r="C226" s="65"/>
      <c r="D226" s="65"/>
      <c r="E226" s="65"/>
      <c r="F226" s="65"/>
      <c r="G226" s="66"/>
    </row>
    <row r="227" spans="2:7" s="19" customFormat="1" ht="29.1" customHeight="1" x14ac:dyDescent="0.25">
      <c r="B227" s="28"/>
      <c r="C227" s="29"/>
      <c r="D227" s="31" t="s">
        <v>68</v>
      </c>
      <c r="E227" s="32" t="s">
        <v>69</v>
      </c>
      <c r="F227" s="32" t="s">
        <v>70</v>
      </c>
      <c r="G227" s="33" t="s">
        <v>71</v>
      </c>
    </row>
    <row r="228" spans="2:7" s="19" customFormat="1" ht="17.100000000000001" customHeight="1" x14ac:dyDescent="0.25">
      <c r="B228" s="26"/>
      <c r="C228" s="38" t="s">
        <v>94</v>
      </c>
      <c r="D228" s="20">
        <v>58</v>
      </c>
      <c r="E228" s="21">
        <f>D228/150*100</f>
        <v>38.666666666666664</v>
      </c>
      <c r="F228" s="21">
        <f>E228</f>
        <v>38.666666666666664</v>
      </c>
      <c r="G228" s="22">
        <f>F228</f>
        <v>38.666666666666664</v>
      </c>
    </row>
    <row r="229" spans="2:7" s="19" customFormat="1" ht="17.100000000000001" customHeight="1" x14ac:dyDescent="0.25">
      <c r="B229" s="26"/>
      <c r="C229" s="38" t="s">
        <v>95</v>
      </c>
      <c r="D229" s="20">
        <v>92</v>
      </c>
      <c r="E229" s="21">
        <f t="shared" ref="E229" si="15">D229/150*100</f>
        <v>61.333333333333329</v>
      </c>
      <c r="F229" s="21">
        <f t="shared" ref="F229" si="16">E229</f>
        <v>61.333333333333329</v>
      </c>
      <c r="G229" s="22">
        <f>F229+G228</f>
        <v>100</v>
      </c>
    </row>
    <row r="230" spans="2:7" s="19" customFormat="1" ht="17.100000000000001" customHeight="1" x14ac:dyDescent="0.25">
      <c r="B230" s="27"/>
      <c r="C230" s="30" t="s">
        <v>67</v>
      </c>
      <c r="D230" s="36">
        <v>150</v>
      </c>
      <c r="E230" s="24">
        <v>100</v>
      </c>
      <c r="F230" s="24">
        <v>100</v>
      </c>
      <c r="G230" s="25"/>
    </row>
    <row r="231" spans="2:7" s="19" customFormat="1" ht="17.100000000000001" customHeight="1" x14ac:dyDescent="0.25">
      <c r="B231" s="40"/>
      <c r="C231" s="41"/>
      <c r="D231" s="42"/>
      <c r="E231" s="43"/>
      <c r="F231" s="43"/>
      <c r="G231" s="44"/>
    </row>
    <row r="232" spans="2:7" s="19" customFormat="1" ht="17.100000000000001" customHeight="1" x14ac:dyDescent="0.25">
      <c r="B232" s="40"/>
      <c r="C232" s="41"/>
      <c r="D232" s="42"/>
      <c r="E232" s="43"/>
      <c r="F232" s="43"/>
      <c r="G232" s="44"/>
    </row>
    <row r="233" spans="2:7" s="19" customFormat="1" ht="17.100000000000001" customHeight="1" x14ac:dyDescent="0.25">
      <c r="B233" s="40"/>
      <c r="C233" s="41"/>
      <c r="D233" s="42"/>
      <c r="E233" s="43"/>
      <c r="F233" s="43"/>
      <c r="G233" s="44"/>
    </row>
    <row r="234" spans="2:7" s="19" customFormat="1" ht="17.100000000000001" customHeight="1" x14ac:dyDescent="0.25">
      <c r="B234" s="40"/>
      <c r="C234" s="41"/>
      <c r="D234" s="42"/>
      <c r="E234" s="43"/>
      <c r="F234" s="43"/>
      <c r="G234" s="44"/>
    </row>
    <row r="235" spans="2:7" s="19" customFormat="1" ht="17.100000000000001" customHeight="1" x14ac:dyDescent="0.25">
      <c r="B235" s="40"/>
      <c r="C235" s="41"/>
      <c r="D235" s="42"/>
      <c r="E235" s="43"/>
      <c r="F235" s="43"/>
      <c r="G235" s="44"/>
    </row>
    <row r="236" spans="2:7" s="19" customFormat="1" ht="17.100000000000001" customHeight="1" x14ac:dyDescent="0.25">
      <c r="B236" s="40"/>
      <c r="C236" s="41"/>
      <c r="D236" s="42"/>
      <c r="E236" s="43"/>
      <c r="F236" s="43"/>
      <c r="G236" s="44"/>
    </row>
    <row r="237" spans="2:7" s="19" customFormat="1" ht="17.100000000000001" customHeight="1" x14ac:dyDescent="0.25">
      <c r="B237" s="40"/>
      <c r="C237" s="41"/>
      <c r="D237" s="42"/>
      <c r="E237" s="43"/>
      <c r="F237" s="43"/>
      <c r="G237" s="44"/>
    </row>
    <row r="238" spans="2:7" s="19" customFormat="1" ht="17.100000000000001" customHeight="1" x14ac:dyDescent="0.25">
      <c r="B238" s="40"/>
      <c r="C238" s="41"/>
      <c r="D238" s="42"/>
      <c r="E238" s="43"/>
      <c r="F238" s="43"/>
      <c r="G238" s="44"/>
    </row>
    <row r="239" spans="2:7" s="19" customFormat="1" ht="17.100000000000001" customHeight="1" x14ac:dyDescent="0.25">
      <c r="B239" s="40"/>
      <c r="C239" s="41"/>
      <c r="D239" s="42"/>
      <c r="E239" s="43"/>
      <c r="F239" s="43"/>
      <c r="G239" s="44"/>
    </row>
    <row r="240" spans="2:7" s="19" customFormat="1" ht="17.100000000000001" customHeight="1" x14ac:dyDescent="0.25">
      <c r="B240" s="40"/>
      <c r="C240" s="41"/>
      <c r="D240" s="42"/>
      <c r="E240" s="43"/>
      <c r="F240" s="43"/>
      <c r="G240" s="44"/>
    </row>
    <row r="241" spans="2:7" s="19" customFormat="1" ht="17.100000000000001" customHeight="1" x14ac:dyDescent="0.25">
      <c r="B241" s="40"/>
      <c r="C241" s="41"/>
      <c r="D241" s="42"/>
      <c r="E241" s="43"/>
      <c r="F241" s="43"/>
      <c r="G241" s="44"/>
    </row>
    <row r="242" spans="2:7" s="19" customFormat="1" ht="17.100000000000001" customHeight="1" x14ac:dyDescent="0.25">
      <c r="B242" s="40"/>
      <c r="C242" s="41"/>
      <c r="D242" s="42"/>
      <c r="E242" s="43"/>
      <c r="F242" s="43"/>
      <c r="G242" s="44"/>
    </row>
    <row r="243" spans="2:7" s="19" customFormat="1" ht="17.100000000000001" customHeight="1" x14ac:dyDescent="0.25">
      <c r="B243" s="40"/>
      <c r="C243" s="41"/>
      <c r="D243" s="42"/>
      <c r="E243" s="43"/>
      <c r="F243" s="43"/>
      <c r="G243" s="44"/>
    </row>
    <row r="244" spans="2:7" s="19" customFormat="1" ht="17.100000000000001" customHeight="1" x14ac:dyDescent="0.25">
      <c r="B244" s="40"/>
      <c r="C244" s="41"/>
      <c r="D244" s="42"/>
      <c r="E244" s="43"/>
      <c r="F244" s="43"/>
      <c r="G244" s="44"/>
    </row>
    <row r="245" spans="2:7" s="19" customFormat="1" ht="17.100000000000001" customHeight="1" x14ac:dyDescent="0.25">
      <c r="B245" s="40"/>
      <c r="C245" s="41"/>
      <c r="D245" s="42"/>
      <c r="E245" s="43"/>
      <c r="F245" s="43"/>
      <c r="G245" s="44"/>
    </row>
    <row r="246" spans="2:7" s="19" customFormat="1" ht="17.100000000000001" customHeight="1" x14ac:dyDescent="0.25">
      <c r="B246" s="40"/>
      <c r="C246" s="41"/>
      <c r="D246" s="42"/>
      <c r="E246" s="43"/>
      <c r="F246" s="43"/>
      <c r="G246" s="44"/>
    </row>
    <row r="247" spans="2:7" s="19" customFormat="1" ht="17.100000000000001" customHeight="1" x14ac:dyDescent="0.25">
      <c r="B247" s="40"/>
      <c r="C247" s="41"/>
      <c r="D247" s="42"/>
      <c r="E247" s="43"/>
      <c r="F247" s="43"/>
      <c r="G247" s="44"/>
    </row>
    <row r="248" spans="2:7" s="19" customFormat="1" ht="17.100000000000001" customHeight="1" x14ac:dyDescent="0.25">
      <c r="B248" s="40"/>
      <c r="C248" s="41"/>
      <c r="D248" s="42"/>
      <c r="E248" s="43"/>
      <c r="F248" s="43"/>
      <c r="G248" s="44"/>
    </row>
    <row r="249" spans="2:7" s="19" customFormat="1" ht="17.100000000000001" customHeight="1" x14ac:dyDescent="0.25">
      <c r="B249" s="40"/>
      <c r="C249" s="41"/>
      <c r="D249" s="42"/>
      <c r="E249" s="43"/>
      <c r="F249" s="43"/>
      <c r="G249" s="44"/>
    </row>
    <row r="250" spans="2:7" s="19" customFormat="1" ht="17.100000000000001" customHeight="1" x14ac:dyDescent="0.25">
      <c r="B250" s="40"/>
      <c r="C250" s="41"/>
      <c r="D250" s="42"/>
      <c r="E250" s="43"/>
      <c r="F250" s="43"/>
      <c r="G250" s="44"/>
    </row>
    <row r="251" spans="2:7" s="19" customFormat="1" x14ac:dyDescent="0.25"/>
    <row r="252" spans="2:7" s="19" customFormat="1" ht="21" customHeight="1" x14ac:dyDescent="0.25">
      <c r="B252" s="64" t="s">
        <v>53</v>
      </c>
      <c r="C252" s="65"/>
      <c r="D252" s="65"/>
      <c r="E252" s="65"/>
      <c r="F252" s="65"/>
      <c r="G252" s="66"/>
    </row>
    <row r="253" spans="2:7" s="19" customFormat="1" ht="29.1" customHeight="1" x14ac:dyDescent="0.25">
      <c r="B253" s="28"/>
      <c r="C253" s="29"/>
      <c r="D253" s="31" t="s">
        <v>68</v>
      </c>
      <c r="E253" s="32" t="s">
        <v>69</v>
      </c>
      <c r="F253" s="32" t="s">
        <v>70</v>
      </c>
      <c r="G253" s="33" t="s">
        <v>71</v>
      </c>
    </row>
    <row r="254" spans="2:7" s="19" customFormat="1" ht="17.100000000000001" customHeight="1" x14ac:dyDescent="0.25">
      <c r="B254" s="26"/>
      <c r="C254" s="37" t="s">
        <v>96</v>
      </c>
      <c r="D254" s="20">
        <v>30</v>
      </c>
      <c r="E254" s="21">
        <f>D254/150*100</f>
        <v>20</v>
      </c>
      <c r="F254" s="21">
        <f>E254</f>
        <v>20</v>
      </c>
      <c r="G254" s="22">
        <f>F254</f>
        <v>20</v>
      </c>
    </row>
    <row r="255" spans="2:7" s="19" customFormat="1" ht="17.100000000000001" customHeight="1" x14ac:dyDescent="0.25">
      <c r="B255" s="26"/>
      <c r="C255" s="37" t="s">
        <v>97</v>
      </c>
      <c r="D255" s="20">
        <v>120</v>
      </c>
      <c r="E255" s="21">
        <f t="shared" ref="E255" si="17">D255/150*100</f>
        <v>80</v>
      </c>
      <c r="F255" s="21">
        <f t="shared" ref="F255" si="18">E255</f>
        <v>80</v>
      </c>
      <c r="G255" s="22">
        <f>F255+G254</f>
        <v>100</v>
      </c>
    </row>
    <row r="256" spans="2:7" s="19" customFormat="1" ht="17.100000000000001" customHeight="1" x14ac:dyDescent="0.25">
      <c r="B256" s="27"/>
      <c r="C256" s="30" t="s">
        <v>67</v>
      </c>
      <c r="D256" s="36">
        <f>SUM(D254:D255)</f>
        <v>150</v>
      </c>
      <c r="E256" s="24">
        <v>100</v>
      </c>
      <c r="F256" s="24">
        <v>100</v>
      </c>
      <c r="G256" s="25"/>
    </row>
    <row r="257" spans="2:7" s="19" customFormat="1" ht="17.100000000000001" customHeight="1" x14ac:dyDescent="0.25">
      <c r="B257" s="40"/>
      <c r="C257" s="41"/>
      <c r="D257" s="42"/>
      <c r="E257" s="43"/>
      <c r="F257" s="43"/>
      <c r="G257" s="44"/>
    </row>
    <row r="258" spans="2:7" s="19" customFormat="1" ht="17.100000000000001" customHeight="1" x14ac:dyDescent="0.25">
      <c r="B258" s="40"/>
      <c r="C258" s="41"/>
      <c r="D258" s="42"/>
      <c r="E258" s="43"/>
      <c r="F258" s="43"/>
      <c r="G258" s="44"/>
    </row>
    <row r="259" spans="2:7" s="19" customFormat="1" ht="17.100000000000001" customHeight="1" x14ac:dyDescent="0.25">
      <c r="B259" s="40"/>
      <c r="C259" s="41"/>
      <c r="D259" s="42"/>
      <c r="E259" s="43"/>
      <c r="F259" s="43"/>
      <c r="G259" s="44"/>
    </row>
    <row r="260" spans="2:7" s="19" customFormat="1" ht="17.100000000000001" customHeight="1" x14ac:dyDescent="0.25">
      <c r="B260" s="40"/>
      <c r="C260" s="41"/>
      <c r="D260" s="42"/>
      <c r="E260" s="43"/>
      <c r="F260" s="43"/>
      <c r="G260" s="44"/>
    </row>
    <row r="261" spans="2:7" s="19" customFormat="1" ht="17.100000000000001" customHeight="1" x14ac:dyDescent="0.25">
      <c r="B261" s="40"/>
      <c r="C261" s="41"/>
      <c r="D261" s="42"/>
      <c r="E261" s="43"/>
      <c r="F261" s="43"/>
      <c r="G261" s="44"/>
    </row>
    <row r="262" spans="2:7" s="19" customFormat="1" ht="17.100000000000001" customHeight="1" x14ac:dyDescent="0.25">
      <c r="B262" s="40"/>
      <c r="C262" s="41"/>
      <c r="D262" s="42"/>
      <c r="E262" s="43"/>
      <c r="F262" s="43"/>
      <c r="G262" s="44"/>
    </row>
    <row r="263" spans="2:7" s="19" customFormat="1" ht="17.100000000000001" customHeight="1" x14ac:dyDescent="0.25">
      <c r="B263" s="40"/>
      <c r="C263" s="41"/>
      <c r="D263" s="42"/>
      <c r="E263" s="43"/>
      <c r="F263" s="43"/>
      <c r="G263" s="44"/>
    </row>
    <row r="264" spans="2:7" s="19" customFormat="1" ht="17.100000000000001" customHeight="1" x14ac:dyDescent="0.25">
      <c r="B264" s="40"/>
      <c r="C264" s="41"/>
      <c r="D264" s="42"/>
      <c r="E264" s="43"/>
      <c r="F264" s="43"/>
      <c r="G264" s="44"/>
    </row>
    <row r="265" spans="2:7" s="19" customFormat="1" ht="17.100000000000001" customHeight="1" x14ac:dyDescent="0.25">
      <c r="B265" s="40"/>
      <c r="C265" s="41"/>
      <c r="D265" s="42"/>
      <c r="E265" s="43"/>
      <c r="F265" s="43"/>
      <c r="G265" s="44"/>
    </row>
    <row r="266" spans="2:7" s="19" customFormat="1" ht="17.100000000000001" customHeight="1" x14ac:dyDescent="0.25">
      <c r="B266" s="40"/>
      <c r="C266" s="41"/>
      <c r="D266" s="42"/>
      <c r="E266" s="43"/>
      <c r="F266" s="43"/>
      <c r="G266" s="44"/>
    </row>
    <row r="267" spans="2:7" s="19" customFormat="1" ht="17.100000000000001" customHeight="1" x14ac:dyDescent="0.25">
      <c r="B267" s="40"/>
      <c r="C267" s="41"/>
      <c r="D267" s="42"/>
      <c r="E267" s="43"/>
      <c r="F267" s="43"/>
      <c r="G267" s="44"/>
    </row>
    <row r="268" spans="2:7" s="19" customFormat="1" ht="17.100000000000001" customHeight="1" x14ac:dyDescent="0.25">
      <c r="B268" s="40"/>
      <c r="C268" s="41"/>
      <c r="D268" s="42"/>
      <c r="E268" s="43"/>
      <c r="F268" s="43"/>
      <c r="G268" s="44"/>
    </row>
    <row r="269" spans="2:7" s="19" customFormat="1" ht="17.100000000000001" customHeight="1" x14ac:dyDescent="0.25">
      <c r="B269" s="40"/>
      <c r="C269" s="41"/>
      <c r="D269" s="42"/>
      <c r="E269" s="43"/>
      <c r="F269" s="43"/>
      <c r="G269" s="44"/>
    </row>
    <row r="270" spans="2:7" s="19" customFormat="1" ht="17.100000000000001" customHeight="1" x14ac:dyDescent="0.25">
      <c r="B270" s="40"/>
      <c r="C270" s="41"/>
      <c r="D270" s="42"/>
      <c r="E270" s="43"/>
      <c r="F270" s="43"/>
      <c r="G270" s="44"/>
    </row>
    <row r="271" spans="2:7" s="19" customFormat="1" ht="17.100000000000001" customHeight="1" x14ac:dyDescent="0.25">
      <c r="B271" s="40"/>
      <c r="C271" s="41"/>
      <c r="D271" s="42"/>
      <c r="E271" s="43"/>
      <c r="F271" s="43"/>
      <c r="G271" s="44"/>
    </row>
    <row r="272" spans="2:7" s="19" customFormat="1" ht="17.100000000000001" customHeight="1" x14ac:dyDescent="0.25">
      <c r="B272" s="40"/>
      <c r="C272" s="41"/>
      <c r="D272" s="42"/>
      <c r="E272" s="43"/>
      <c r="F272" s="43"/>
      <c r="G272" s="44"/>
    </row>
    <row r="273" spans="2:7" s="19" customFormat="1" ht="17.100000000000001" customHeight="1" x14ac:dyDescent="0.25">
      <c r="B273" s="40"/>
      <c r="C273" s="41"/>
      <c r="D273" s="42"/>
      <c r="E273" s="43"/>
      <c r="F273" s="43"/>
      <c r="G273" s="44"/>
    </row>
    <row r="274" spans="2:7" s="19" customFormat="1" ht="17.100000000000001" customHeight="1" x14ac:dyDescent="0.25">
      <c r="B274" s="40"/>
      <c r="C274" s="41"/>
      <c r="D274" s="42"/>
      <c r="E274" s="43"/>
      <c r="F274" s="43"/>
      <c r="G274" s="44"/>
    </row>
    <row r="275" spans="2:7" s="19" customFormat="1" ht="17.100000000000001" customHeight="1" x14ac:dyDescent="0.25">
      <c r="B275" s="40"/>
      <c r="C275" s="41"/>
      <c r="D275" s="42"/>
      <c r="E275" s="43"/>
      <c r="F275" s="43"/>
      <c r="G275" s="44"/>
    </row>
    <row r="276" spans="2:7" s="19" customFormat="1" ht="17.100000000000001" customHeight="1" x14ac:dyDescent="0.25">
      <c r="B276" s="40"/>
      <c r="C276" s="41"/>
      <c r="D276" s="42"/>
      <c r="E276" s="43"/>
      <c r="F276" s="43"/>
      <c r="G276" s="44"/>
    </row>
    <row r="277" spans="2:7" s="19" customFormat="1" x14ac:dyDescent="0.25"/>
    <row r="278" spans="2:7" s="19" customFormat="1" ht="21" customHeight="1" x14ac:dyDescent="0.25">
      <c r="B278" s="64" t="s">
        <v>54</v>
      </c>
      <c r="C278" s="65"/>
      <c r="D278" s="65"/>
      <c r="E278" s="65"/>
      <c r="F278" s="65"/>
      <c r="G278" s="66"/>
    </row>
    <row r="279" spans="2:7" s="19" customFormat="1" ht="29.1" customHeight="1" x14ac:dyDescent="0.25">
      <c r="B279" s="28"/>
      <c r="C279" s="29"/>
      <c r="D279" s="31" t="s">
        <v>68</v>
      </c>
      <c r="E279" s="32" t="s">
        <v>69</v>
      </c>
      <c r="F279" s="32" t="s">
        <v>70</v>
      </c>
      <c r="G279" s="33" t="s">
        <v>71</v>
      </c>
    </row>
    <row r="280" spans="2:7" s="19" customFormat="1" ht="17.100000000000001" customHeight="1" x14ac:dyDescent="0.25">
      <c r="B280" s="26"/>
      <c r="C280" s="38" t="s">
        <v>98</v>
      </c>
      <c r="D280" s="20">
        <v>47</v>
      </c>
      <c r="E280" s="21">
        <f>D280/150*100</f>
        <v>31.333333333333336</v>
      </c>
      <c r="F280" s="21">
        <f>E280</f>
        <v>31.333333333333336</v>
      </c>
      <c r="G280" s="22">
        <f>F280</f>
        <v>31.333333333333336</v>
      </c>
    </row>
    <row r="281" spans="2:7" s="19" customFormat="1" ht="17.100000000000001" customHeight="1" x14ac:dyDescent="0.25">
      <c r="B281" s="26"/>
      <c r="C281" s="38" t="s">
        <v>99</v>
      </c>
      <c r="D281" s="20">
        <v>17</v>
      </c>
      <c r="E281" s="21">
        <f t="shared" ref="E281:E284" si="19">D281/150*100</f>
        <v>11.333333333333332</v>
      </c>
      <c r="F281" s="21">
        <f t="shared" ref="F281:F284" si="20">E281</f>
        <v>11.333333333333332</v>
      </c>
      <c r="G281" s="22">
        <f>F281+G280</f>
        <v>42.666666666666671</v>
      </c>
    </row>
    <row r="282" spans="2:7" s="19" customFormat="1" ht="17.100000000000001" customHeight="1" x14ac:dyDescent="0.25">
      <c r="B282" s="26"/>
      <c r="C282" s="38" t="s">
        <v>100</v>
      </c>
      <c r="D282" s="20">
        <v>1</v>
      </c>
      <c r="E282" s="21">
        <f t="shared" si="19"/>
        <v>0.66666666666666674</v>
      </c>
      <c r="F282" s="21">
        <f t="shared" si="20"/>
        <v>0.66666666666666674</v>
      </c>
      <c r="G282" s="22">
        <f t="shared" ref="G282:G284" si="21">F282+G281</f>
        <v>43.333333333333336</v>
      </c>
    </row>
    <row r="283" spans="2:7" s="19" customFormat="1" ht="17.100000000000001" customHeight="1" x14ac:dyDescent="0.25">
      <c r="B283" s="26"/>
      <c r="C283" s="38" t="s">
        <v>101</v>
      </c>
      <c r="D283" s="20">
        <v>11</v>
      </c>
      <c r="E283" s="21">
        <f t="shared" si="19"/>
        <v>7.333333333333333</v>
      </c>
      <c r="F283" s="21">
        <f t="shared" si="20"/>
        <v>7.333333333333333</v>
      </c>
      <c r="G283" s="22">
        <f t="shared" si="21"/>
        <v>50.666666666666671</v>
      </c>
    </row>
    <row r="284" spans="2:7" s="19" customFormat="1" ht="17.100000000000001" customHeight="1" x14ac:dyDescent="0.25">
      <c r="B284" s="26"/>
      <c r="C284" s="37" t="s">
        <v>102</v>
      </c>
      <c r="D284" s="20">
        <v>74</v>
      </c>
      <c r="E284" s="21">
        <f t="shared" si="19"/>
        <v>49.333333333333336</v>
      </c>
      <c r="F284" s="21">
        <f t="shared" si="20"/>
        <v>49.333333333333336</v>
      </c>
      <c r="G284" s="22">
        <f t="shared" si="21"/>
        <v>100</v>
      </c>
    </row>
    <row r="285" spans="2:7" s="19" customFormat="1" ht="17.100000000000001" customHeight="1" x14ac:dyDescent="0.25">
      <c r="B285" s="27"/>
      <c r="C285" s="30" t="s">
        <v>67</v>
      </c>
      <c r="D285" s="36">
        <f>SUM(D280:D284)</f>
        <v>150</v>
      </c>
      <c r="E285" s="24">
        <v>100</v>
      </c>
      <c r="F285" s="24">
        <v>100</v>
      </c>
      <c r="G285" s="25"/>
    </row>
    <row r="286" spans="2:7" s="19" customFormat="1" ht="17.100000000000001" customHeight="1" x14ac:dyDescent="0.25">
      <c r="B286" s="40"/>
      <c r="C286" s="41"/>
      <c r="D286" s="42"/>
      <c r="E286" s="43"/>
      <c r="F286" s="43"/>
      <c r="G286" s="44"/>
    </row>
    <row r="287" spans="2:7" s="19" customFormat="1" ht="17.100000000000001" customHeight="1" x14ac:dyDescent="0.25">
      <c r="B287" s="40"/>
      <c r="C287" s="41"/>
      <c r="D287" s="42"/>
      <c r="E287" s="43"/>
      <c r="F287" s="43"/>
      <c r="G287" s="44"/>
    </row>
    <row r="288" spans="2:7" s="19" customFormat="1" ht="17.100000000000001" customHeight="1" x14ac:dyDescent="0.25">
      <c r="B288" s="40"/>
      <c r="C288" s="41"/>
      <c r="D288" s="42"/>
      <c r="E288" s="43"/>
      <c r="F288" s="43"/>
      <c r="G288" s="44"/>
    </row>
    <row r="289" spans="2:7" s="19" customFormat="1" ht="17.100000000000001" customHeight="1" x14ac:dyDescent="0.25">
      <c r="B289" s="40"/>
      <c r="C289" s="41"/>
      <c r="D289" s="42"/>
      <c r="E289" s="43"/>
      <c r="F289" s="43"/>
      <c r="G289" s="44"/>
    </row>
    <row r="290" spans="2:7" s="19" customFormat="1" ht="17.100000000000001" customHeight="1" x14ac:dyDescent="0.25">
      <c r="B290" s="40"/>
      <c r="C290" s="41"/>
      <c r="D290" s="42"/>
      <c r="E290" s="43"/>
      <c r="F290" s="43"/>
      <c r="G290" s="44"/>
    </row>
    <row r="291" spans="2:7" s="19" customFormat="1" ht="17.100000000000001" customHeight="1" x14ac:dyDescent="0.25">
      <c r="B291" s="40"/>
      <c r="C291" s="41"/>
      <c r="D291" s="42"/>
      <c r="E291" s="43"/>
      <c r="F291" s="43"/>
      <c r="G291" s="44"/>
    </row>
    <row r="292" spans="2:7" s="19" customFormat="1" ht="17.100000000000001" customHeight="1" x14ac:dyDescent="0.25">
      <c r="B292" s="40"/>
      <c r="C292" s="41"/>
      <c r="D292" s="42"/>
      <c r="E292" s="43"/>
      <c r="F292" s="43"/>
      <c r="G292" s="44"/>
    </row>
    <row r="293" spans="2:7" s="19" customFormat="1" ht="17.100000000000001" customHeight="1" x14ac:dyDescent="0.25">
      <c r="B293" s="40"/>
      <c r="C293" s="41"/>
      <c r="D293" s="42"/>
      <c r="E293" s="43"/>
      <c r="F293" s="43"/>
      <c r="G293" s="44"/>
    </row>
    <row r="294" spans="2:7" s="19" customFormat="1" ht="17.100000000000001" customHeight="1" x14ac:dyDescent="0.25">
      <c r="B294" s="40"/>
      <c r="C294" s="41"/>
      <c r="D294" s="42"/>
      <c r="E294" s="43"/>
      <c r="F294" s="43"/>
      <c r="G294" s="44"/>
    </row>
    <row r="295" spans="2:7" s="19" customFormat="1" ht="17.100000000000001" customHeight="1" x14ac:dyDescent="0.25">
      <c r="B295" s="40"/>
      <c r="C295" s="41"/>
      <c r="D295" s="42"/>
      <c r="E295" s="43"/>
      <c r="F295" s="43"/>
      <c r="G295" s="44"/>
    </row>
    <row r="296" spans="2:7" s="19" customFormat="1" ht="17.100000000000001" customHeight="1" x14ac:dyDescent="0.25">
      <c r="B296" s="40"/>
      <c r="C296" s="41"/>
      <c r="D296" s="42"/>
      <c r="E296" s="43"/>
      <c r="F296" s="43"/>
      <c r="G296" s="44"/>
    </row>
    <row r="297" spans="2:7" s="19" customFormat="1" ht="17.100000000000001" customHeight="1" x14ac:dyDescent="0.25">
      <c r="B297" s="40"/>
      <c r="C297" s="41"/>
      <c r="D297" s="42"/>
      <c r="E297" s="43"/>
      <c r="F297" s="43"/>
      <c r="G297" s="44"/>
    </row>
    <row r="298" spans="2:7" s="19" customFormat="1" ht="17.100000000000001" customHeight="1" x14ac:dyDescent="0.25">
      <c r="B298" s="40"/>
      <c r="C298" s="41"/>
      <c r="D298" s="42"/>
      <c r="E298" s="43"/>
      <c r="F298" s="43"/>
      <c r="G298" s="44"/>
    </row>
    <row r="299" spans="2:7" s="19" customFormat="1" ht="17.100000000000001" customHeight="1" x14ac:dyDescent="0.25">
      <c r="B299" s="40"/>
      <c r="C299" s="41"/>
      <c r="D299" s="42"/>
      <c r="E299" s="43"/>
      <c r="F299" s="43"/>
      <c r="G299" s="44"/>
    </row>
    <row r="300" spans="2:7" s="19" customFormat="1" ht="17.100000000000001" customHeight="1" x14ac:dyDescent="0.25">
      <c r="B300" s="40"/>
      <c r="C300" s="41"/>
      <c r="D300" s="42"/>
      <c r="E300" s="43"/>
      <c r="F300" s="43"/>
      <c r="G300" s="44"/>
    </row>
    <row r="301" spans="2:7" s="19" customFormat="1" ht="17.100000000000001" customHeight="1" x14ac:dyDescent="0.25">
      <c r="B301" s="40"/>
      <c r="C301" s="41"/>
      <c r="D301" s="42"/>
      <c r="E301" s="43"/>
      <c r="F301" s="43"/>
      <c r="G301" s="44"/>
    </row>
    <row r="302" spans="2:7" s="19" customFormat="1" ht="17.100000000000001" customHeight="1" x14ac:dyDescent="0.25">
      <c r="B302" s="40"/>
      <c r="C302" s="41"/>
      <c r="D302" s="42"/>
      <c r="E302" s="43"/>
      <c r="F302" s="43"/>
      <c r="G302" s="44"/>
    </row>
    <row r="303" spans="2:7" s="19" customFormat="1" ht="17.100000000000001" customHeight="1" x14ac:dyDescent="0.25">
      <c r="B303" s="40"/>
      <c r="C303" s="41"/>
      <c r="D303" s="42"/>
      <c r="E303" s="43"/>
      <c r="F303" s="43"/>
      <c r="G303" s="44"/>
    </row>
    <row r="304" spans="2:7" s="19" customFormat="1" ht="17.100000000000001" customHeight="1" x14ac:dyDescent="0.25">
      <c r="B304" s="40"/>
      <c r="C304" s="41"/>
      <c r="D304" s="42"/>
      <c r="E304" s="43"/>
      <c r="F304" s="43"/>
      <c r="G304" s="44"/>
    </row>
    <row r="305" spans="2:7" s="19" customFormat="1" ht="17.100000000000001" customHeight="1" x14ac:dyDescent="0.25">
      <c r="B305" s="40"/>
      <c r="C305" s="41"/>
      <c r="D305" s="42"/>
      <c r="E305" s="43"/>
      <c r="F305" s="43"/>
      <c r="G305" s="44"/>
    </row>
    <row r="306" spans="2:7" s="19" customFormat="1" x14ac:dyDescent="0.25"/>
    <row r="307" spans="2:7" s="19" customFormat="1" ht="21" customHeight="1" x14ac:dyDescent="0.25">
      <c r="B307" s="64" t="s">
        <v>55</v>
      </c>
      <c r="C307" s="65"/>
      <c r="D307" s="65"/>
      <c r="E307" s="65"/>
      <c r="F307" s="65"/>
      <c r="G307" s="66"/>
    </row>
    <row r="308" spans="2:7" s="19" customFormat="1" ht="29.1" customHeight="1" x14ac:dyDescent="0.25">
      <c r="B308" s="28"/>
      <c r="C308" s="29"/>
      <c r="D308" s="31" t="s">
        <v>68</v>
      </c>
      <c r="E308" s="32" t="s">
        <v>69</v>
      </c>
      <c r="F308" s="32" t="s">
        <v>70</v>
      </c>
      <c r="G308" s="33" t="s">
        <v>71</v>
      </c>
    </row>
    <row r="309" spans="2:7" s="19" customFormat="1" ht="17.100000000000001" customHeight="1" x14ac:dyDescent="0.25">
      <c r="B309" s="26"/>
      <c r="C309" s="37" t="s">
        <v>103</v>
      </c>
      <c r="D309" s="20">
        <v>58</v>
      </c>
      <c r="E309" s="21">
        <f>D309/150*100</f>
        <v>38.666666666666664</v>
      </c>
      <c r="F309" s="21">
        <f>E309</f>
        <v>38.666666666666664</v>
      </c>
      <c r="G309" s="22">
        <f>F309</f>
        <v>38.666666666666664</v>
      </c>
    </row>
    <row r="310" spans="2:7" s="19" customFormat="1" ht="17.100000000000001" customHeight="1" x14ac:dyDescent="0.25">
      <c r="B310" s="26"/>
      <c r="C310" s="37" t="s">
        <v>104</v>
      </c>
      <c r="D310" s="20">
        <v>92</v>
      </c>
      <c r="E310" s="21">
        <f t="shared" ref="E310" si="22">D310/150*100</f>
        <v>61.333333333333329</v>
      </c>
      <c r="F310" s="21">
        <f t="shared" ref="F310" si="23">E310</f>
        <v>61.333333333333329</v>
      </c>
      <c r="G310" s="22">
        <f>F310+G309</f>
        <v>100</v>
      </c>
    </row>
    <row r="311" spans="2:7" s="19" customFormat="1" ht="17.100000000000001" customHeight="1" x14ac:dyDescent="0.25">
      <c r="B311" s="27"/>
      <c r="C311" s="30" t="s">
        <v>67</v>
      </c>
      <c r="D311" s="36">
        <v>150</v>
      </c>
      <c r="E311" s="24">
        <v>100</v>
      </c>
      <c r="F311" s="24">
        <v>100</v>
      </c>
      <c r="G311" s="25"/>
    </row>
    <row r="312" spans="2:7" s="19" customFormat="1" ht="17.100000000000001" customHeight="1" x14ac:dyDescent="0.25">
      <c r="B312" s="40"/>
      <c r="C312" s="41"/>
      <c r="D312" s="42"/>
      <c r="E312" s="43"/>
      <c r="F312" s="43"/>
      <c r="G312" s="44"/>
    </row>
    <row r="313" spans="2:7" s="19" customFormat="1" ht="17.100000000000001" customHeight="1" x14ac:dyDescent="0.25">
      <c r="B313" s="40"/>
      <c r="C313" s="41"/>
      <c r="D313" s="42"/>
      <c r="E313" s="43"/>
      <c r="F313" s="43"/>
      <c r="G313" s="44"/>
    </row>
    <row r="314" spans="2:7" s="19" customFormat="1" ht="17.100000000000001" customHeight="1" x14ac:dyDescent="0.25">
      <c r="B314" s="40"/>
      <c r="C314" s="41"/>
      <c r="D314" s="42"/>
      <c r="E314" s="43"/>
      <c r="F314" s="43"/>
      <c r="G314" s="44"/>
    </row>
    <row r="315" spans="2:7" s="19" customFormat="1" ht="17.100000000000001" customHeight="1" x14ac:dyDescent="0.25">
      <c r="B315" s="40"/>
      <c r="C315" s="41"/>
      <c r="D315" s="42"/>
      <c r="E315" s="43"/>
      <c r="F315" s="43"/>
      <c r="G315" s="44"/>
    </row>
    <row r="316" spans="2:7" s="19" customFormat="1" ht="17.100000000000001" customHeight="1" x14ac:dyDescent="0.25">
      <c r="B316" s="40"/>
      <c r="C316" s="41"/>
      <c r="D316" s="42"/>
      <c r="E316" s="43"/>
      <c r="F316" s="43"/>
      <c r="G316" s="44"/>
    </row>
    <row r="317" spans="2:7" s="19" customFormat="1" ht="17.100000000000001" customHeight="1" x14ac:dyDescent="0.25">
      <c r="B317" s="40"/>
      <c r="C317" s="41"/>
      <c r="D317" s="42"/>
      <c r="E317" s="43"/>
      <c r="F317" s="43"/>
      <c r="G317" s="44"/>
    </row>
    <row r="318" spans="2:7" s="19" customFormat="1" ht="17.100000000000001" customHeight="1" x14ac:dyDescent="0.25">
      <c r="B318" s="40"/>
      <c r="C318" s="41"/>
      <c r="D318" s="42"/>
      <c r="E318" s="43"/>
      <c r="F318" s="43"/>
      <c r="G318" s="44"/>
    </row>
    <row r="319" spans="2:7" s="19" customFormat="1" ht="17.100000000000001" customHeight="1" x14ac:dyDescent="0.25">
      <c r="B319" s="40"/>
      <c r="C319" s="41"/>
      <c r="D319" s="42"/>
      <c r="E319" s="43"/>
      <c r="F319" s="43"/>
      <c r="G319" s="44"/>
    </row>
    <row r="320" spans="2:7" s="19" customFormat="1" ht="17.100000000000001" customHeight="1" x14ac:dyDescent="0.25">
      <c r="B320" s="40"/>
      <c r="C320" s="41"/>
      <c r="D320" s="42"/>
      <c r="E320" s="43"/>
      <c r="F320" s="43"/>
      <c r="G320" s="44"/>
    </row>
    <row r="321" spans="2:7" s="19" customFormat="1" ht="17.100000000000001" customHeight="1" x14ac:dyDescent="0.25">
      <c r="B321" s="40"/>
      <c r="C321" s="41"/>
      <c r="D321" s="42"/>
      <c r="E321" s="43"/>
      <c r="F321" s="43"/>
      <c r="G321" s="44"/>
    </row>
    <row r="322" spans="2:7" s="19" customFormat="1" ht="17.100000000000001" customHeight="1" x14ac:dyDescent="0.25">
      <c r="B322" s="40"/>
      <c r="C322" s="41"/>
      <c r="D322" s="42"/>
      <c r="E322" s="43"/>
      <c r="F322" s="43"/>
      <c r="G322" s="44"/>
    </row>
    <row r="323" spans="2:7" s="19" customFormat="1" ht="17.100000000000001" customHeight="1" x14ac:dyDescent="0.25">
      <c r="B323" s="40"/>
      <c r="C323" s="41"/>
      <c r="D323" s="42"/>
      <c r="E323" s="43"/>
      <c r="F323" s="43"/>
      <c r="G323" s="44"/>
    </row>
    <row r="324" spans="2:7" s="19" customFormat="1" ht="17.100000000000001" customHeight="1" x14ac:dyDescent="0.25">
      <c r="B324" s="40"/>
      <c r="C324" s="41"/>
      <c r="D324" s="42"/>
      <c r="E324" s="43"/>
      <c r="F324" s="43"/>
      <c r="G324" s="44"/>
    </row>
    <row r="325" spans="2:7" s="19" customFormat="1" ht="17.100000000000001" customHeight="1" x14ac:dyDescent="0.25">
      <c r="B325" s="40"/>
      <c r="C325" s="41"/>
      <c r="D325" s="42"/>
      <c r="E325" s="43"/>
      <c r="F325" s="43"/>
      <c r="G325" s="44"/>
    </row>
    <row r="326" spans="2:7" s="19" customFormat="1" ht="17.100000000000001" customHeight="1" x14ac:dyDescent="0.25">
      <c r="B326" s="40"/>
      <c r="C326" s="41"/>
      <c r="D326" s="42"/>
      <c r="E326" s="43"/>
      <c r="F326" s="43"/>
      <c r="G326" s="44"/>
    </row>
    <row r="327" spans="2:7" s="19" customFormat="1" ht="17.100000000000001" customHeight="1" x14ac:dyDescent="0.25">
      <c r="B327" s="40"/>
      <c r="C327" s="41"/>
      <c r="D327" s="42"/>
      <c r="E327" s="43"/>
      <c r="F327" s="43"/>
      <c r="G327" s="44"/>
    </row>
    <row r="328" spans="2:7" s="19" customFormat="1" ht="17.100000000000001" customHeight="1" x14ac:dyDescent="0.25">
      <c r="B328" s="40"/>
      <c r="C328" s="41"/>
      <c r="D328" s="42"/>
      <c r="E328" s="43"/>
      <c r="F328" s="43"/>
      <c r="G328" s="44"/>
    </row>
    <row r="329" spans="2:7" s="19" customFormat="1" ht="17.100000000000001" customHeight="1" x14ac:dyDescent="0.25">
      <c r="B329" s="40"/>
      <c r="C329" s="41"/>
      <c r="D329" s="42"/>
      <c r="E329" s="43"/>
      <c r="F329" s="43"/>
      <c r="G329" s="44"/>
    </row>
    <row r="330" spans="2:7" s="19" customFormat="1" ht="17.100000000000001" customHeight="1" x14ac:dyDescent="0.25">
      <c r="B330" s="40"/>
      <c r="C330" s="41"/>
      <c r="D330" s="42"/>
      <c r="E330" s="43"/>
      <c r="F330" s="43"/>
      <c r="G330" s="44"/>
    </row>
    <row r="331" spans="2:7" s="19" customFormat="1" ht="17.100000000000001" customHeight="1" x14ac:dyDescent="0.25">
      <c r="B331" s="40"/>
      <c r="C331" s="41"/>
      <c r="D331" s="42"/>
      <c r="E331" s="43"/>
      <c r="F331" s="43"/>
      <c r="G331" s="44"/>
    </row>
    <row r="332" spans="2:7" s="19" customFormat="1" x14ac:dyDescent="0.25"/>
    <row r="333" spans="2:7" s="19" customFormat="1" ht="21" customHeight="1" x14ac:dyDescent="0.25">
      <c r="B333" s="64" t="s">
        <v>56</v>
      </c>
      <c r="C333" s="65"/>
      <c r="D333" s="65"/>
      <c r="E333" s="65"/>
      <c r="F333" s="65"/>
      <c r="G333" s="66"/>
    </row>
    <row r="334" spans="2:7" s="19" customFormat="1" ht="29.1" customHeight="1" x14ac:dyDescent="0.25">
      <c r="B334" s="28"/>
      <c r="C334" s="29"/>
      <c r="D334" s="31" t="s">
        <v>68</v>
      </c>
      <c r="E334" s="32" t="s">
        <v>69</v>
      </c>
      <c r="F334" s="32" t="s">
        <v>70</v>
      </c>
      <c r="G334" s="33" t="s">
        <v>71</v>
      </c>
    </row>
    <row r="335" spans="2:7" s="19" customFormat="1" ht="17.100000000000001" customHeight="1" x14ac:dyDescent="0.25">
      <c r="C335" s="38" t="s">
        <v>105</v>
      </c>
      <c r="D335" s="20">
        <v>76</v>
      </c>
      <c r="E335" s="21">
        <f>D335/150*100</f>
        <v>50.666666666666671</v>
      </c>
      <c r="F335" s="21">
        <f>E335</f>
        <v>50.666666666666671</v>
      </c>
      <c r="G335" s="22">
        <f>F335</f>
        <v>50.666666666666671</v>
      </c>
    </row>
    <row r="336" spans="2:7" s="19" customFormat="1" ht="17.100000000000001" customHeight="1" x14ac:dyDescent="0.25">
      <c r="B336"/>
      <c r="C336" s="38" t="s">
        <v>106</v>
      </c>
      <c r="D336" s="20">
        <v>29</v>
      </c>
      <c r="E336" s="21">
        <f t="shared" ref="E336:E339" si="24">D336/150*100</f>
        <v>19.333333333333332</v>
      </c>
      <c r="F336" s="21">
        <f t="shared" ref="F336:F339" si="25">E336</f>
        <v>19.333333333333332</v>
      </c>
      <c r="G336" s="22">
        <f>F336+G335</f>
        <v>70</v>
      </c>
    </row>
    <row r="337" spans="2:7" s="19" customFormat="1" ht="17.100000000000001" customHeight="1" x14ac:dyDescent="0.25">
      <c r="B337"/>
      <c r="C337" s="38" t="s">
        <v>107</v>
      </c>
      <c r="D337" s="20">
        <v>39</v>
      </c>
      <c r="E337" s="21">
        <f t="shared" si="24"/>
        <v>26</v>
      </c>
      <c r="F337" s="21">
        <f t="shared" si="25"/>
        <v>26</v>
      </c>
      <c r="G337" s="22">
        <f t="shared" ref="G337:G339" si="26">F337+G336</f>
        <v>96</v>
      </c>
    </row>
    <row r="338" spans="2:7" s="19" customFormat="1" ht="17.100000000000001" customHeight="1" x14ac:dyDescent="0.25">
      <c r="B338"/>
      <c r="C338" s="38" t="s">
        <v>108</v>
      </c>
      <c r="D338" s="20">
        <v>1</v>
      </c>
      <c r="E338" s="21">
        <f t="shared" si="24"/>
        <v>0.66666666666666674</v>
      </c>
      <c r="F338" s="21">
        <f t="shared" si="25"/>
        <v>0.66666666666666674</v>
      </c>
      <c r="G338" s="22">
        <f t="shared" si="26"/>
        <v>96.666666666666671</v>
      </c>
    </row>
    <row r="339" spans="2:7" s="19" customFormat="1" ht="17.100000000000001" customHeight="1" x14ac:dyDescent="0.25">
      <c r="B339"/>
      <c r="C339" s="38" t="s">
        <v>109</v>
      </c>
      <c r="D339" s="20">
        <v>5</v>
      </c>
      <c r="E339" s="21">
        <f t="shared" si="24"/>
        <v>3.3333333333333335</v>
      </c>
      <c r="F339" s="21">
        <f t="shared" si="25"/>
        <v>3.3333333333333335</v>
      </c>
      <c r="G339" s="22">
        <f t="shared" si="26"/>
        <v>100</v>
      </c>
    </row>
    <row r="340" spans="2:7" s="19" customFormat="1" ht="17.100000000000001" customHeight="1" x14ac:dyDescent="0.25">
      <c r="B340" s="27"/>
      <c r="C340" s="30" t="s">
        <v>67</v>
      </c>
      <c r="D340" s="23">
        <v>150</v>
      </c>
      <c r="E340" s="24">
        <f>SUM(E335:E339)</f>
        <v>100</v>
      </c>
      <c r="F340" s="24">
        <v>100</v>
      </c>
      <c r="G340" s="25"/>
    </row>
    <row r="341" spans="2:7" s="19" customFormat="1" ht="17.100000000000001" customHeight="1" x14ac:dyDescent="0.25">
      <c r="B341" s="40"/>
      <c r="C341" s="41"/>
      <c r="D341" s="42"/>
      <c r="E341" s="43"/>
      <c r="F341" s="43"/>
      <c r="G341" s="44"/>
    </row>
    <row r="342" spans="2:7" s="19" customFormat="1" ht="17.100000000000001" customHeight="1" x14ac:dyDescent="0.25">
      <c r="B342" s="40"/>
      <c r="C342" s="41"/>
      <c r="D342" s="42"/>
      <c r="E342" s="43"/>
      <c r="F342" s="43"/>
      <c r="G342" s="44"/>
    </row>
    <row r="343" spans="2:7" s="19" customFormat="1" ht="17.100000000000001" customHeight="1" x14ac:dyDescent="0.25">
      <c r="B343" s="40"/>
      <c r="C343" s="41"/>
      <c r="D343" s="42"/>
      <c r="E343" s="43"/>
      <c r="F343" s="43"/>
      <c r="G343" s="44"/>
    </row>
    <row r="344" spans="2:7" s="19" customFormat="1" ht="17.100000000000001" customHeight="1" x14ac:dyDescent="0.25">
      <c r="B344" s="40"/>
      <c r="C344" s="41"/>
      <c r="D344" s="42"/>
      <c r="E344" s="43"/>
      <c r="F344" s="43"/>
      <c r="G344" s="44"/>
    </row>
    <row r="345" spans="2:7" s="19" customFormat="1" ht="17.100000000000001" customHeight="1" x14ac:dyDescent="0.25">
      <c r="B345" s="40"/>
      <c r="C345" s="41"/>
      <c r="D345" s="42"/>
      <c r="E345" s="43"/>
      <c r="F345" s="43"/>
      <c r="G345" s="44"/>
    </row>
    <row r="346" spans="2:7" s="19" customFormat="1" ht="17.100000000000001" customHeight="1" x14ac:dyDescent="0.25">
      <c r="B346" s="40"/>
      <c r="C346" s="41"/>
      <c r="D346" s="42"/>
      <c r="E346" s="43"/>
      <c r="F346" s="43"/>
      <c r="G346" s="44"/>
    </row>
    <row r="347" spans="2:7" s="19" customFormat="1" ht="17.100000000000001" customHeight="1" x14ac:dyDescent="0.25">
      <c r="B347" s="40"/>
      <c r="C347" s="41"/>
      <c r="D347" s="42"/>
      <c r="E347" s="43"/>
      <c r="F347" s="43"/>
      <c r="G347" s="44"/>
    </row>
    <row r="348" spans="2:7" s="19" customFormat="1" ht="17.100000000000001" customHeight="1" x14ac:dyDescent="0.25">
      <c r="B348" s="40"/>
      <c r="C348" s="41"/>
      <c r="D348" s="42"/>
      <c r="E348" s="43"/>
      <c r="F348" s="43"/>
      <c r="G348" s="44"/>
    </row>
    <row r="349" spans="2:7" s="19" customFormat="1" ht="17.100000000000001" customHeight="1" x14ac:dyDescent="0.25">
      <c r="B349" s="40"/>
      <c r="C349" s="41"/>
      <c r="D349" s="42"/>
      <c r="E349" s="43"/>
      <c r="F349" s="43"/>
      <c r="G349" s="44"/>
    </row>
    <row r="350" spans="2:7" s="19" customFormat="1" ht="17.100000000000001" customHeight="1" x14ac:dyDescent="0.25">
      <c r="B350" s="40"/>
      <c r="C350" s="41"/>
      <c r="D350" s="42"/>
      <c r="E350" s="43"/>
      <c r="F350" s="43"/>
      <c r="G350" s="44"/>
    </row>
    <row r="351" spans="2:7" s="19" customFormat="1" ht="17.100000000000001" customHeight="1" x14ac:dyDescent="0.25">
      <c r="B351" s="40"/>
      <c r="C351" s="41"/>
      <c r="D351" s="42"/>
      <c r="E351" s="43"/>
      <c r="F351" s="43"/>
      <c r="G351" s="44"/>
    </row>
    <row r="352" spans="2:7" s="19" customFormat="1" ht="17.100000000000001" customHeight="1" x14ac:dyDescent="0.25">
      <c r="B352" s="40"/>
      <c r="C352" s="41"/>
      <c r="D352" s="42"/>
      <c r="E352" s="43"/>
      <c r="F352" s="43"/>
      <c r="G352" s="44"/>
    </row>
    <row r="353" spans="2:7" s="19" customFormat="1" ht="17.100000000000001" customHeight="1" x14ac:dyDescent="0.25">
      <c r="B353" s="40"/>
      <c r="C353" s="41"/>
      <c r="D353" s="42"/>
      <c r="E353" s="43"/>
      <c r="F353" s="43"/>
      <c r="G353" s="44"/>
    </row>
    <row r="354" spans="2:7" s="19" customFormat="1" ht="17.100000000000001" customHeight="1" x14ac:dyDescent="0.25">
      <c r="B354" s="40"/>
      <c r="C354" s="41"/>
      <c r="D354" s="42"/>
      <c r="E354" s="43"/>
      <c r="F354" s="43"/>
      <c r="G354" s="44"/>
    </row>
    <row r="355" spans="2:7" s="19" customFormat="1" ht="17.100000000000001" customHeight="1" x14ac:dyDescent="0.25">
      <c r="B355" s="40"/>
      <c r="C355" s="41"/>
      <c r="D355" s="42"/>
      <c r="E355" s="43"/>
      <c r="F355" s="43"/>
      <c r="G355" s="44"/>
    </row>
    <row r="356" spans="2:7" s="19" customFormat="1" ht="17.100000000000001" customHeight="1" x14ac:dyDescent="0.25">
      <c r="B356" s="40"/>
      <c r="C356" s="41"/>
      <c r="D356" s="42"/>
      <c r="E356" s="43"/>
      <c r="F356" s="43"/>
      <c r="G356" s="44"/>
    </row>
    <row r="357" spans="2:7" s="19" customFormat="1" ht="17.100000000000001" customHeight="1" x14ac:dyDescent="0.25">
      <c r="B357" s="40"/>
      <c r="C357" s="41"/>
      <c r="D357" s="42"/>
      <c r="E357" s="43"/>
      <c r="F357" s="43"/>
      <c r="G357" s="44"/>
    </row>
    <row r="358" spans="2:7" s="19" customFormat="1" ht="17.100000000000001" customHeight="1" x14ac:dyDescent="0.25">
      <c r="B358" s="40"/>
      <c r="C358" s="41"/>
      <c r="D358" s="42"/>
      <c r="E358" s="43"/>
      <c r="F358" s="43"/>
      <c r="G358" s="44"/>
    </row>
    <row r="359" spans="2:7" s="19" customFormat="1" ht="17.100000000000001" customHeight="1" x14ac:dyDescent="0.25">
      <c r="B359" s="40"/>
      <c r="C359" s="41"/>
      <c r="D359" s="42"/>
      <c r="E359" s="43"/>
      <c r="F359" s="43"/>
      <c r="G359" s="44"/>
    </row>
    <row r="360" spans="2:7" s="19" customFormat="1" ht="17.100000000000001" customHeight="1" x14ac:dyDescent="0.25">
      <c r="B360" s="40"/>
      <c r="C360" s="41"/>
      <c r="D360" s="42"/>
      <c r="E360" s="43"/>
      <c r="F360" s="43"/>
      <c r="G360" s="44"/>
    </row>
    <row r="361" spans="2:7" s="19" customFormat="1" x14ac:dyDescent="0.25"/>
    <row r="362" spans="2:7" s="19" customFormat="1" ht="21" customHeight="1" x14ac:dyDescent="0.25">
      <c r="B362" s="64" t="s">
        <v>57</v>
      </c>
      <c r="C362" s="65"/>
      <c r="D362" s="65"/>
      <c r="E362" s="65"/>
      <c r="F362" s="65"/>
      <c r="G362" s="66"/>
    </row>
    <row r="363" spans="2:7" s="19" customFormat="1" ht="29.1" customHeight="1" x14ac:dyDescent="0.25">
      <c r="B363" s="28"/>
      <c r="C363" s="29"/>
      <c r="D363" s="31" t="s">
        <v>68</v>
      </c>
      <c r="E363" s="32" t="s">
        <v>69</v>
      </c>
      <c r="F363" s="32" t="s">
        <v>70</v>
      </c>
      <c r="G363" s="33" t="s">
        <v>71</v>
      </c>
    </row>
    <row r="364" spans="2:7" s="19" customFormat="1" ht="17.100000000000001" customHeight="1" x14ac:dyDescent="0.25">
      <c r="B364" s="26"/>
      <c r="C364" s="37" t="s">
        <v>92</v>
      </c>
      <c r="D364" s="20">
        <v>8</v>
      </c>
      <c r="E364" s="21">
        <f>D364/150*100</f>
        <v>5.3333333333333339</v>
      </c>
      <c r="F364" s="21">
        <f>E364</f>
        <v>5.3333333333333339</v>
      </c>
      <c r="G364" s="22">
        <f>F364</f>
        <v>5.3333333333333339</v>
      </c>
    </row>
    <row r="365" spans="2:7" s="19" customFormat="1" ht="17.100000000000001" customHeight="1" x14ac:dyDescent="0.25">
      <c r="B365" s="26"/>
      <c r="C365" s="37" t="s">
        <v>93</v>
      </c>
      <c r="D365" s="20">
        <v>142</v>
      </c>
      <c r="E365" s="21">
        <f t="shared" ref="E365" si="27">D365/150*100</f>
        <v>94.666666666666671</v>
      </c>
      <c r="F365" s="21">
        <f t="shared" ref="F365" si="28">E365</f>
        <v>94.666666666666671</v>
      </c>
      <c r="G365" s="22">
        <f>F365+G364</f>
        <v>100</v>
      </c>
    </row>
    <row r="366" spans="2:7" s="19" customFormat="1" ht="17.100000000000001" customHeight="1" x14ac:dyDescent="0.25">
      <c r="B366" s="27"/>
      <c r="C366" s="30" t="s">
        <v>67</v>
      </c>
      <c r="D366" s="36">
        <v>150</v>
      </c>
      <c r="E366" s="24">
        <v>100</v>
      </c>
      <c r="F366" s="24">
        <v>100</v>
      </c>
      <c r="G366" s="25"/>
    </row>
    <row r="367" spans="2:7" s="19" customFormat="1" ht="17.100000000000001" customHeight="1" x14ac:dyDescent="0.25">
      <c r="B367" s="40"/>
      <c r="C367" s="41"/>
      <c r="D367" s="42"/>
      <c r="E367" s="43"/>
      <c r="F367" s="43"/>
      <c r="G367" s="44"/>
    </row>
    <row r="368" spans="2:7" s="19" customFormat="1" ht="17.100000000000001" customHeight="1" x14ac:dyDescent="0.25">
      <c r="B368" s="40"/>
      <c r="C368" s="41"/>
      <c r="D368" s="42"/>
      <c r="E368" s="43"/>
      <c r="F368" s="43"/>
      <c r="G368" s="44"/>
    </row>
    <row r="369" spans="2:7" s="19" customFormat="1" ht="17.100000000000001" customHeight="1" x14ac:dyDescent="0.25">
      <c r="B369" s="40"/>
      <c r="C369" s="41"/>
      <c r="D369" s="42"/>
      <c r="E369" s="43"/>
      <c r="F369" s="43"/>
      <c r="G369" s="44"/>
    </row>
    <row r="370" spans="2:7" s="19" customFormat="1" ht="17.100000000000001" customHeight="1" x14ac:dyDescent="0.25">
      <c r="B370" s="40"/>
      <c r="C370" s="41"/>
      <c r="D370" s="42"/>
      <c r="E370" s="43"/>
      <c r="F370" s="43"/>
      <c r="G370" s="44"/>
    </row>
    <row r="371" spans="2:7" s="19" customFormat="1" ht="17.100000000000001" customHeight="1" x14ac:dyDescent="0.25">
      <c r="B371" s="40"/>
      <c r="C371" s="41"/>
      <c r="D371" s="42"/>
      <c r="E371" s="43"/>
      <c r="F371" s="43"/>
      <c r="G371" s="44"/>
    </row>
    <row r="372" spans="2:7" s="19" customFormat="1" ht="17.100000000000001" customHeight="1" x14ac:dyDescent="0.25">
      <c r="B372" s="40"/>
      <c r="C372" s="41"/>
      <c r="D372" s="42"/>
      <c r="E372" s="43"/>
      <c r="F372" s="43"/>
      <c r="G372" s="44"/>
    </row>
    <row r="373" spans="2:7" s="19" customFormat="1" ht="17.100000000000001" customHeight="1" x14ac:dyDescent="0.25">
      <c r="B373" s="40"/>
      <c r="C373" s="41"/>
      <c r="D373" s="42"/>
      <c r="E373" s="43"/>
      <c r="F373" s="43"/>
      <c r="G373" s="44"/>
    </row>
    <row r="374" spans="2:7" s="19" customFormat="1" ht="17.100000000000001" customHeight="1" x14ac:dyDescent="0.25">
      <c r="B374" s="40"/>
      <c r="C374" s="41"/>
      <c r="D374" s="42"/>
      <c r="E374" s="43"/>
      <c r="F374" s="43"/>
      <c r="G374" s="44"/>
    </row>
    <row r="375" spans="2:7" s="19" customFormat="1" ht="17.100000000000001" customHeight="1" x14ac:dyDescent="0.25">
      <c r="B375" s="40"/>
      <c r="C375" s="41"/>
      <c r="D375" s="42"/>
      <c r="E375" s="43"/>
      <c r="F375" s="43"/>
      <c r="G375" s="44"/>
    </row>
    <row r="376" spans="2:7" s="19" customFormat="1" ht="17.100000000000001" customHeight="1" x14ac:dyDescent="0.25">
      <c r="B376" s="40"/>
      <c r="C376" s="41"/>
      <c r="D376" s="42"/>
      <c r="E376" s="43"/>
      <c r="F376" s="43"/>
      <c r="G376" s="44"/>
    </row>
    <row r="377" spans="2:7" s="19" customFormat="1" ht="17.100000000000001" customHeight="1" x14ac:dyDescent="0.25">
      <c r="B377" s="40"/>
      <c r="C377" s="41"/>
      <c r="D377" s="42"/>
      <c r="E377" s="43"/>
      <c r="F377" s="43"/>
      <c r="G377" s="44"/>
    </row>
    <row r="378" spans="2:7" s="19" customFormat="1" ht="17.100000000000001" customHeight="1" x14ac:dyDescent="0.25">
      <c r="B378" s="40"/>
      <c r="C378" s="41"/>
      <c r="D378" s="42"/>
      <c r="E378" s="43"/>
      <c r="F378" s="43"/>
      <c r="G378" s="44"/>
    </row>
    <row r="379" spans="2:7" s="19" customFormat="1" ht="17.100000000000001" customHeight="1" x14ac:dyDescent="0.25">
      <c r="B379" s="40"/>
      <c r="C379" s="41"/>
      <c r="D379" s="42"/>
      <c r="E379" s="43"/>
      <c r="F379" s="43"/>
      <c r="G379" s="44"/>
    </row>
    <row r="380" spans="2:7" s="19" customFormat="1" ht="17.100000000000001" customHeight="1" x14ac:dyDescent="0.25">
      <c r="B380" s="40"/>
      <c r="C380" s="41"/>
      <c r="D380" s="42"/>
      <c r="E380" s="43"/>
      <c r="F380" s="43"/>
      <c r="G380" s="44"/>
    </row>
    <row r="381" spans="2:7" s="19" customFormat="1" ht="17.100000000000001" customHeight="1" x14ac:dyDescent="0.25">
      <c r="B381" s="40"/>
      <c r="C381" s="41"/>
      <c r="D381" s="42"/>
      <c r="E381" s="43"/>
      <c r="F381" s="43"/>
      <c r="G381" s="44"/>
    </row>
    <row r="382" spans="2:7" s="19" customFormat="1" ht="17.100000000000001" customHeight="1" x14ac:dyDescent="0.25">
      <c r="B382" s="40"/>
      <c r="C382" s="41"/>
      <c r="D382" s="42"/>
      <c r="E382" s="43"/>
      <c r="F382" s="43"/>
      <c r="G382" s="44"/>
    </row>
    <row r="383" spans="2:7" s="19" customFormat="1" ht="17.100000000000001" customHeight="1" x14ac:dyDescent="0.25">
      <c r="B383" s="40"/>
      <c r="C383" s="41"/>
      <c r="D383" s="42"/>
      <c r="E383" s="43"/>
      <c r="F383" s="43"/>
      <c r="G383" s="44"/>
    </row>
    <row r="384" spans="2:7" s="19" customFormat="1" ht="17.100000000000001" customHeight="1" x14ac:dyDescent="0.25">
      <c r="B384" s="40"/>
      <c r="C384" s="41"/>
      <c r="D384" s="42"/>
      <c r="E384" s="43"/>
      <c r="F384" s="43"/>
      <c r="G384" s="44"/>
    </row>
    <row r="385" spans="2:7" s="19" customFormat="1" ht="17.100000000000001" customHeight="1" x14ac:dyDescent="0.25">
      <c r="B385" s="40"/>
      <c r="C385" s="41"/>
      <c r="D385" s="42"/>
      <c r="E385" s="43"/>
      <c r="F385" s="43"/>
      <c r="G385" s="44"/>
    </row>
    <row r="386" spans="2:7" s="19" customFormat="1" ht="17.100000000000001" customHeight="1" x14ac:dyDescent="0.25">
      <c r="B386" s="40"/>
      <c r="C386" s="41"/>
      <c r="D386" s="42"/>
      <c r="E386" s="43"/>
      <c r="F386" s="43"/>
      <c r="G386" s="44"/>
    </row>
    <row r="387" spans="2:7" s="19" customFormat="1" ht="21" customHeight="1" x14ac:dyDescent="0.25">
      <c r="B387" s="64" t="s">
        <v>58</v>
      </c>
      <c r="C387" s="65"/>
      <c r="D387" s="65"/>
      <c r="E387" s="65"/>
      <c r="F387" s="65"/>
      <c r="G387" s="66"/>
    </row>
    <row r="388" spans="2:7" s="19" customFormat="1" ht="29.1" customHeight="1" x14ac:dyDescent="0.25">
      <c r="B388" s="28"/>
      <c r="C388" s="29"/>
      <c r="D388" s="31" t="s">
        <v>68</v>
      </c>
      <c r="E388" s="32" t="s">
        <v>69</v>
      </c>
      <c r="F388" s="32" t="s">
        <v>70</v>
      </c>
      <c r="G388" s="33" t="s">
        <v>71</v>
      </c>
    </row>
    <row r="389" spans="2:7" s="19" customFormat="1" ht="17.100000000000001" customHeight="1" x14ac:dyDescent="0.25">
      <c r="B389" s="26"/>
      <c r="C389" s="37" t="s">
        <v>92</v>
      </c>
      <c r="D389" s="20">
        <v>16</v>
      </c>
      <c r="E389" s="21">
        <f>D389/150*100</f>
        <v>10.666666666666668</v>
      </c>
      <c r="F389" s="21">
        <f>E389</f>
        <v>10.666666666666668</v>
      </c>
      <c r="G389" s="22">
        <f>F389</f>
        <v>10.666666666666668</v>
      </c>
    </row>
    <row r="390" spans="2:7" s="19" customFormat="1" ht="17.100000000000001" customHeight="1" x14ac:dyDescent="0.25">
      <c r="B390" s="26"/>
      <c r="C390" s="37" t="s">
        <v>93</v>
      </c>
      <c r="D390" s="20">
        <v>134</v>
      </c>
      <c r="E390" s="21">
        <f t="shared" ref="E390" si="29">D390/150*100</f>
        <v>89.333333333333329</v>
      </c>
      <c r="F390" s="21">
        <f t="shared" ref="F390" si="30">E390</f>
        <v>89.333333333333329</v>
      </c>
      <c r="G390" s="22">
        <f>F390+G389</f>
        <v>100</v>
      </c>
    </row>
    <row r="391" spans="2:7" s="19" customFormat="1" ht="17.100000000000001" customHeight="1" x14ac:dyDescent="0.25">
      <c r="B391" s="27"/>
      <c r="C391" s="30" t="s">
        <v>67</v>
      </c>
      <c r="D391" s="36">
        <v>150</v>
      </c>
      <c r="E391" s="24">
        <v>100</v>
      </c>
      <c r="F391" s="24">
        <v>100</v>
      </c>
      <c r="G391" s="25"/>
    </row>
    <row r="392" spans="2:7" s="19" customFormat="1" ht="17.100000000000001" customHeight="1" x14ac:dyDescent="0.25">
      <c r="B392" s="40"/>
      <c r="C392" s="41"/>
      <c r="D392" s="42"/>
      <c r="E392" s="43"/>
      <c r="F392" s="43"/>
      <c r="G392" s="44"/>
    </row>
    <row r="393" spans="2:7" s="19" customFormat="1" ht="17.100000000000001" customHeight="1" x14ac:dyDescent="0.25">
      <c r="B393" s="40"/>
      <c r="C393" s="41"/>
      <c r="D393" s="42"/>
      <c r="E393" s="43"/>
      <c r="F393" s="43"/>
      <c r="G393" s="44"/>
    </row>
    <row r="394" spans="2:7" s="19" customFormat="1" ht="17.100000000000001" customHeight="1" x14ac:dyDescent="0.25">
      <c r="B394" s="40"/>
      <c r="C394" s="41"/>
      <c r="D394" s="42"/>
      <c r="E394" s="43"/>
      <c r="F394" s="43"/>
      <c r="G394" s="44"/>
    </row>
    <row r="395" spans="2:7" s="19" customFormat="1" ht="17.100000000000001" customHeight="1" x14ac:dyDescent="0.25">
      <c r="B395" s="40"/>
      <c r="C395" s="41"/>
      <c r="D395" s="42"/>
      <c r="E395" s="43"/>
      <c r="F395" s="43"/>
      <c r="G395" s="44"/>
    </row>
    <row r="396" spans="2:7" s="19" customFormat="1" ht="17.100000000000001" customHeight="1" x14ac:dyDescent="0.25">
      <c r="B396" s="40"/>
      <c r="C396" s="41"/>
      <c r="D396" s="42"/>
      <c r="E396" s="43"/>
      <c r="F396" s="43"/>
      <c r="G396" s="44"/>
    </row>
    <row r="397" spans="2:7" s="19" customFormat="1" ht="17.100000000000001" customHeight="1" x14ac:dyDescent="0.25">
      <c r="B397" s="40"/>
      <c r="C397" s="41"/>
      <c r="D397" s="42"/>
      <c r="E397" s="43"/>
      <c r="F397" s="43"/>
      <c r="G397" s="44"/>
    </row>
    <row r="398" spans="2:7" s="19" customFormat="1" ht="17.100000000000001" customHeight="1" x14ac:dyDescent="0.25">
      <c r="B398" s="40"/>
      <c r="C398" s="41"/>
      <c r="D398" s="42"/>
      <c r="E398" s="43"/>
      <c r="F398" s="43"/>
      <c r="G398" s="44"/>
    </row>
    <row r="399" spans="2:7" s="19" customFormat="1" ht="17.100000000000001" customHeight="1" x14ac:dyDescent="0.25">
      <c r="B399" s="40"/>
      <c r="C399" s="41"/>
      <c r="D399" s="42"/>
      <c r="E399" s="43"/>
      <c r="F399" s="43"/>
      <c r="G399" s="44"/>
    </row>
    <row r="400" spans="2:7" s="19" customFormat="1" ht="17.100000000000001" customHeight="1" x14ac:dyDescent="0.25">
      <c r="B400" s="40"/>
      <c r="C400" s="41"/>
      <c r="D400" s="42"/>
      <c r="E400" s="43"/>
      <c r="F400" s="43"/>
      <c r="G400" s="44"/>
    </row>
    <row r="401" spans="2:7" s="19" customFormat="1" ht="17.100000000000001" customHeight="1" x14ac:dyDescent="0.25">
      <c r="B401" s="40"/>
      <c r="C401" s="41"/>
      <c r="D401" s="42"/>
      <c r="E401" s="43"/>
      <c r="F401" s="43"/>
      <c r="G401" s="44"/>
    </row>
    <row r="402" spans="2:7" s="19" customFormat="1" ht="17.100000000000001" customHeight="1" x14ac:dyDescent="0.25">
      <c r="B402" s="40"/>
      <c r="C402" s="41"/>
      <c r="D402" s="42"/>
      <c r="E402" s="43"/>
      <c r="F402" s="43"/>
      <c r="G402" s="44"/>
    </row>
    <row r="403" spans="2:7" s="19" customFormat="1" ht="17.100000000000001" customHeight="1" x14ac:dyDescent="0.25">
      <c r="B403" s="40"/>
      <c r="C403" s="41"/>
      <c r="D403" s="42"/>
      <c r="E403" s="43"/>
      <c r="F403" s="43"/>
      <c r="G403" s="44"/>
    </row>
    <row r="404" spans="2:7" s="19" customFormat="1" ht="17.100000000000001" customHeight="1" x14ac:dyDescent="0.25">
      <c r="B404" s="40"/>
      <c r="C404" s="41"/>
      <c r="D404" s="42"/>
      <c r="E404" s="43"/>
      <c r="F404" s="43"/>
      <c r="G404" s="44"/>
    </row>
    <row r="405" spans="2:7" s="19" customFormat="1" ht="17.100000000000001" customHeight="1" x14ac:dyDescent="0.25">
      <c r="B405" s="40"/>
      <c r="C405" s="41"/>
      <c r="D405" s="42"/>
      <c r="E405" s="43"/>
      <c r="F405" s="43"/>
      <c r="G405" s="44"/>
    </row>
    <row r="406" spans="2:7" s="19" customFormat="1" ht="17.100000000000001" customHeight="1" x14ac:dyDescent="0.25">
      <c r="B406" s="40"/>
      <c r="C406" s="41"/>
      <c r="D406" s="42"/>
      <c r="E406" s="43"/>
      <c r="F406" s="43"/>
      <c r="G406" s="44"/>
    </row>
    <row r="407" spans="2:7" s="19" customFormat="1" ht="17.100000000000001" customHeight="1" x14ac:dyDescent="0.25">
      <c r="B407" s="40"/>
      <c r="C407" s="41"/>
      <c r="D407" s="42"/>
      <c r="E407" s="43"/>
      <c r="F407" s="43"/>
      <c r="G407" s="44"/>
    </row>
    <row r="408" spans="2:7" s="19" customFormat="1" ht="17.100000000000001" customHeight="1" x14ac:dyDescent="0.25">
      <c r="B408" s="40"/>
      <c r="C408" s="41"/>
      <c r="D408" s="42"/>
      <c r="E408" s="43"/>
      <c r="F408" s="43"/>
      <c r="G408" s="44"/>
    </row>
    <row r="409" spans="2:7" s="19" customFormat="1" ht="17.100000000000001" customHeight="1" x14ac:dyDescent="0.25">
      <c r="B409" s="40"/>
      <c r="C409" s="41"/>
      <c r="D409" s="42"/>
      <c r="E409" s="43"/>
      <c r="F409" s="43"/>
      <c r="G409" s="44"/>
    </row>
    <row r="410" spans="2:7" s="19" customFormat="1" ht="17.100000000000001" customHeight="1" x14ac:dyDescent="0.25">
      <c r="B410" s="40"/>
      <c r="C410" s="41"/>
      <c r="D410" s="42"/>
      <c r="E410" s="43"/>
      <c r="F410" s="43"/>
      <c r="G410" s="44"/>
    </row>
    <row r="411" spans="2:7" s="19" customFormat="1" ht="17.100000000000001" customHeight="1" x14ac:dyDescent="0.25">
      <c r="B411" s="40"/>
      <c r="C411" s="41"/>
      <c r="D411" s="42"/>
      <c r="E411" s="43"/>
      <c r="F411" s="43"/>
      <c r="G411" s="44"/>
    </row>
    <row r="412" spans="2:7" s="19" customFormat="1" x14ac:dyDescent="0.25"/>
    <row r="413" spans="2:7" s="19" customFormat="1" ht="21" customHeight="1" x14ac:dyDescent="0.25">
      <c r="B413" s="64" t="s">
        <v>59</v>
      </c>
      <c r="C413" s="65"/>
      <c r="D413" s="65"/>
      <c r="E413" s="65"/>
      <c r="F413" s="65"/>
      <c r="G413" s="66"/>
    </row>
    <row r="414" spans="2:7" s="19" customFormat="1" ht="29.1" customHeight="1" x14ac:dyDescent="0.25">
      <c r="B414" s="28"/>
      <c r="C414" s="29"/>
      <c r="D414" s="31" t="s">
        <v>68</v>
      </c>
      <c r="E414" s="32" t="s">
        <v>69</v>
      </c>
      <c r="F414" s="32" t="s">
        <v>70</v>
      </c>
      <c r="G414" s="33" t="s">
        <v>71</v>
      </c>
    </row>
    <row r="415" spans="2:7" s="19" customFormat="1" ht="17.100000000000001" customHeight="1" x14ac:dyDescent="0.25">
      <c r="B415" s="26"/>
      <c r="C415" s="37" t="s">
        <v>92</v>
      </c>
      <c r="D415" s="20">
        <v>8</v>
      </c>
      <c r="E415" s="21">
        <f>D415/150*100</f>
        <v>5.3333333333333339</v>
      </c>
      <c r="F415" s="21">
        <f>E415</f>
        <v>5.3333333333333339</v>
      </c>
      <c r="G415" s="22">
        <f>F415</f>
        <v>5.3333333333333339</v>
      </c>
    </row>
    <row r="416" spans="2:7" s="19" customFormat="1" ht="17.100000000000001" customHeight="1" x14ac:dyDescent="0.25">
      <c r="B416" s="26"/>
      <c r="C416" s="37" t="s">
        <v>93</v>
      </c>
      <c r="D416" s="20">
        <v>142</v>
      </c>
      <c r="E416" s="21">
        <f t="shared" ref="E416" si="31">D416/150*100</f>
        <v>94.666666666666671</v>
      </c>
      <c r="F416" s="21">
        <f t="shared" ref="F416" si="32">E416</f>
        <v>94.666666666666671</v>
      </c>
      <c r="G416" s="22">
        <f>F416+G415</f>
        <v>100</v>
      </c>
    </row>
    <row r="417" spans="2:7" s="19" customFormat="1" ht="17.100000000000001" customHeight="1" x14ac:dyDescent="0.25">
      <c r="B417" s="27"/>
      <c r="C417" s="30" t="s">
        <v>67</v>
      </c>
      <c r="D417" s="36">
        <v>150</v>
      </c>
      <c r="E417" s="24">
        <v>100</v>
      </c>
      <c r="F417" s="24">
        <v>100</v>
      </c>
      <c r="G417" s="25"/>
    </row>
    <row r="418" spans="2:7" s="19" customFormat="1" ht="17.100000000000001" customHeight="1" x14ac:dyDescent="0.25">
      <c r="B418" s="40"/>
      <c r="C418" s="41"/>
      <c r="D418" s="42"/>
      <c r="E418" s="43"/>
      <c r="F418" s="43"/>
      <c r="G418" s="44"/>
    </row>
    <row r="419" spans="2:7" s="19" customFormat="1" ht="17.100000000000001" customHeight="1" x14ac:dyDescent="0.25">
      <c r="B419" s="40"/>
      <c r="C419" s="41"/>
      <c r="D419" s="42"/>
      <c r="E419" s="43"/>
      <c r="F419" s="43"/>
      <c r="G419" s="44"/>
    </row>
    <row r="420" spans="2:7" s="19" customFormat="1" ht="17.100000000000001" customHeight="1" x14ac:dyDescent="0.25">
      <c r="B420" s="40"/>
      <c r="C420" s="41"/>
      <c r="D420" s="42"/>
      <c r="E420" s="43"/>
      <c r="F420" s="43"/>
      <c r="G420" s="44"/>
    </row>
    <row r="421" spans="2:7" s="19" customFormat="1" ht="17.100000000000001" customHeight="1" x14ac:dyDescent="0.25">
      <c r="B421" s="40"/>
      <c r="C421" s="41"/>
      <c r="D421" s="42"/>
      <c r="E421" s="43"/>
      <c r="F421" s="43"/>
      <c r="G421" s="44"/>
    </row>
    <row r="422" spans="2:7" s="19" customFormat="1" ht="17.100000000000001" customHeight="1" x14ac:dyDescent="0.25">
      <c r="B422" s="40"/>
      <c r="C422" s="41"/>
      <c r="D422" s="42"/>
      <c r="E422" s="43"/>
      <c r="F422" s="43"/>
      <c r="G422" s="44"/>
    </row>
    <row r="423" spans="2:7" s="19" customFormat="1" ht="17.100000000000001" customHeight="1" x14ac:dyDescent="0.25">
      <c r="B423" s="40"/>
      <c r="C423" s="41"/>
      <c r="D423" s="42"/>
      <c r="E423" s="43"/>
      <c r="F423" s="43"/>
      <c r="G423" s="44"/>
    </row>
    <row r="424" spans="2:7" s="19" customFormat="1" ht="17.100000000000001" customHeight="1" x14ac:dyDescent="0.25">
      <c r="B424" s="40"/>
      <c r="C424" s="41"/>
      <c r="D424" s="42"/>
      <c r="E424" s="43"/>
      <c r="F424" s="43"/>
      <c r="G424" s="44"/>
    </row>
    <row r="425" spans="2:7" s="19" customFormat="1" ht="17.100000000000001" customHeight="1" x14ac:dyDescent="0.25">
      <c r="B425" s="40"/>
      <c r="C425" s="41"/>
      <c r="D425" s="42"/>
      <c r="E425" s="43"/>
      <c r="F425" s="43"/>
      <c r="G425" s="44"/>
    </row>
    <row r="426" spans="2:7" s="19" customFormat="1" ht="17.100000000000001" customHeight="1" x14ac:dyDescent="0.25">
      <c r="B426" s="40"/>
      <c r="C426" s="41"/>
      <c r="D426" s="42"/>
      <c r="E426" s="43"/>
      <c r="F426" s="43"/>
      <c r="G426" s="44"/>
    </row>
    <row r="427" spans="2:7" s="19" customFormat="1" ht="17.100000000000001" customHeight="1" x14ac:dyDescent="0.25">
      <c r="B427" s="40"/>
      <c r="C427" s="41"/>
      <c r="D427" s="42"/>
      <c r="E427" s="43"/>
      <c r="F427" s="43"/>
      <c r="G427" s="44"/>
    </row>
    <row r="428" spans="2:7" s="19" customFormat="1" ht="17.100000000000001" customHeight="1" x14ac:dyDescent="0.25">
      <c r="B428" s="40"/>
      <c r="C428" s="41"/>
      <c r="D428" s="42"/>
      <c r="E428" s="43"/>
      <c r="F428" s="43"/>
      <c r="G428" s="44"/>
    </row>
    <row r="429" spans="2:7" s="19" customFormat="1" ht="17.100000000000001" customHeight="1" x14ac:dyDescent="0.25">
      <c r="B429" s="40"/>
      <c r="C429" s="41"/>
      <c r="D429" s="42"/>
      <c r="E429" s="43"/>
      <c r="F429" s="43"/>
      <c r="G429" s="44"/>
    </row>
    <row r="430" spans="2:7" s="19" customFormat="1" ht="17.100000000000001" customHeight="1" x14ac:dyDescent="0.25">
      <c r="B430" s="40"/>
      <c r="C430" s="41"/>
      <c r="D430" s="42"/>
      <c r="E430" s="43"/>
      <c r="F430" s="43"/>
      <c r="G430" s="44"/>
    </row>
    <row r="431" spans="2:7" s="19" customFormat="1" ht="17.100000000000001" customHeight="1" x14ac:dyDescent="0.25">
      <c r="B431" s="40"/>
      <c r="C431" s="41"/>
      <c r="D431" s="42"/>
      <c r="E431" s="43"/>
      <c r="F431" s="43"/>
      <c r="G431" s="44"/>
    </row>
    <row r="432" spans="2:7" s="19" customFormat="1" ht="17.100000000000001" customHeight="1" x14ac:dyDescent="0.25">
      <c r="B432" s="40"/>
      <c r="C432" s="41"/>
      <c r="D432" s="42"/>
      <c r="E432" s="43"/>
      <c r="F432" s="43"/>
      <c r="G432" s="44"/>
    </row>
    <row r="433" spans="2:7" s="19" customFormat="1" ht="17.100000000000001" customHeight="1" x14ac:dyDescent="0.25">
      <c r="B433" s="40"/>
      <c r="C433" s="41"/>
      <c r="D433" s="42"/>
      <c r="E433" s="43"/>
      <c r="F433" s="43"/>
      <c r="G433" s="44"/>
    </row>
    <row r="434" spans="2:7" s="19" customFormat="1" ht="17.100000000000001" customHeight="1" x14ac:dyDescent="0.25">
      <c r="B434" s="40"/>
      <c r="C434" s="41"/>
      <c r="D434" s="42"/>
      <c r="E434" s="43"/>
      <c r="F434" s="43"/>
      <c r="G434" s="44"/>
    </row>
    <row r="435" spans="2:7" s="19" customFormat="1" ht="17.100000000000001" customHeight="1" x14ac:dyDescent="0.25">
      <c r="B435" s="40"/>
      <c r="C435" s="41"/>
      <c r="D435" s="42"/>
      <c r="E435" s="43"/>
      <c r="F435" s="43"/>
      <c r="G435" s="44"/>
    </row>
    <row r="436" spans="2:7" s="19" customFormat="1" ht="17.100000000000001" customHeight="1" x14ac:dyDescent="0.25">
      <c r="B436" s="40"/>
      <c r="C436" s="41"/>
      <c r="D436" s="42"/>
      <c r="E436" s="43"/>
      <c r="F436" s="43"/>
      <c r="G436" s="44"/>
    </row>
    <row r="437" spans="2:7" s="19" customFormat="1" ht="17.100000000000001" customHeight="1" x14ac:dyDescent="0.25">
      <c r="B437" s="40"/>
      <c r="C437" s="41"/>
      <c r="D437" s="42"/>
      <c r="E437" s="43"/>
      <c r="F437" s="43"/>
      <c r="G437" s="44"/>
    </row>
    <row r="438" spans="2:7" s="19" customFormat="1" x14ac:dyDescent="0.25"/>
    <row r="439" spans="2:7" s="19" customFormat="1" ht="21" customHeight="1" x14ac:dyDescent="0.25">
      <c r="B439" s="64" t="s">
        <v>60</v>
      </c>
      <c r="C439" s="65"/>
      <c r="D439" s="65"/>
      <c r="E439" s="65"/>
      <c r="F439" s="65"/>
      <c r="G439" s="66"/>
    </row>
    <row r="440" spans="2:7" s="19" customFormat="1" ht="29.1" customHeight="1" x14ac:dyDescent="0.25">
      <c r="B440" s="28"/>
      <c r="C440" s="29"/>
      <c r="D440" s="31" t="s">
        <v>68</v>
      </c>
      <c r="E440" s="32" t="s">
        <v>69</v>
      </c>
      <c r="F440" s="32" t="s">
        <v>70</v>
      </c>
      <c r="G440" s="33" t="s">
        <v>71</v>
      </c>
    </row>
    <row r="441" spans="2:7" s="19" customFormat="1" ht="17.100000000000001" customHeight="1" x14ac:dyDescent="0.25">
      <c r="B441" s="26"/>
      <c r="C441" s="37" t="s">
        <v>92</v>
      </c>
      <c r="D441" s="20">
        <v>62</v>
      </c>
      <c r="E441" s="21">
        <f>D441/150*100</f>
        <v>41.333333333333336</v>
      </c>
      <c r="F441" s="21">
        <f>E441</f>
        <v>41.333333333333336</v>
      </c>
      <c r="G441" s="22">
        <f>F441</f>
        <v>41.333333333333336</v>
      </c>
    </row>
    <row r="442" spans="2:7" s="19" customFormat="1" ht="17.100000000000001" customHeight="1" x14ac:dyDescent="0.25">
      <c r="B442" s="26"/>
      <c r="C442" s="37" t="s">
        <v>93</v>
      </c>
      <c r="D442" s="20">
        <v>88</v>
      </c>
      <c r="E442" s="21">
        <f t="shared" ref="E442" si="33">D442/150*100</f>
        <v>58.666666666666664</v>
      </c>
      <c r="F442" s="21">
        <f t="shared" ref="F442" si="34">E442</f>
        <v>58.666666666666664</v>
      </c>
      <c r="G442" s="22">
        <f>F442+G441</f>
        <v>100</v>
      </c>
    </row>
    <row r="443" spans="2:7" s="19" customFormat="1" ht="17.100000000000001" customHeight="1" x14ac:dyDescent="0.25">
      <c r="B443" s="27"/>
      <c r="C443" s="30" t="s">
        <v>67</v>
      </c>
      <c r="D443" s="36">
        <v>150</v>
      </c>
      <c r="E443" s="24">
        <v>100</v>
      </c>
      <c r="F443" s="24">
        <v>100</v>
      </c>
      <c r="G443" s="25"/>
    </row>
    <row r="444" spans="2:7" s="19" customFormat="1" ht="17.100000000000001" customHeight="1" x14ac:dyDescent="0.25">
      <c r="B444" s="40"/>
      <c r="C444" s="41"/>
      <c r="D444" s="42"/>
      <c r="E444" s="43"/>
      <c r="F444" s="43"/>
      <c r="G444" s="44"/>
    </row>
    <row r="445" spans="2:7" s="19" customFormat="1" ht="17.100000000000001" customHeight="1" x14ac:dyDescent="0.25">
      <c r="B445" s="40"/>
      <c r="C445" s="41"/>
      <c r="D445" s="42"/>
      <c r="E445" s="43"/>
      <c r="F445" s="43"/>
      <c r="G445" s="44"/>
    </row>
    <row r="446" spans="2:7" s="19" customFormat="1" ht="17.100000000000001" customHeight="1" x14ac:dyDescent="0.25">
      <c r="B446" s="40"/>
      <c r="C446" s="41"/>
      <c r="D446" s="42"/>
      <c r="E446" s="43"/>
      <c r="F446" s="43"/>
      <c r="G446" s="44"/>
    </row>
    <row r="447" spans="2:7" s="19" customFormat="1" ht="17.100000000000001" customHeight="1" x14ac:dyDescent="0.25">
      <c r="B447" s="40"/>
      <c r="C447" s="41"/>
      <c r="D447" s="42"/>
      <c r="E447" s="43"/>
      <c r="F447" s="43"/>
      <c r="G447" s="44"/>
    </row>
    <row r="448" spans="2:7" s="19" customFormat="1" ht="17.100000000000001" customHeight="1" x14ac:dyDescent="0.25">
      <c r="B448" s="40"/>
      <c r="C448" s="41"/>
      <c r="D448" s="42"/>
      <c r="E448" s="43"/>
      <c r="F448" s="43"/>
      <c r="G448" s="44"/>
    </row>
    <row r="449" spans="2:7" s="19" customFormat="1" ht="17.100000000000001" customHeight="1" x14ac:dyDescent="0.25">
      <c r="B449" s="40"/>
      <c r="C449" s="41"/>
      <c r="D449" s="42"/>
      <c r="E449" s="43"/>
      <c r="F449" s="43"/>
      <c r="G449" s="44"/>
    </row>
    <row r="450" spans="2:7" s="19" customFormat="1" ht="17.100000000000001" customHeight="1" x14ac:dyDescent="0.25">
      <c r="B450" s="40"/>
      <c r="C450" s="41"/>
      <c r="D450" s="42"/>
      <c r="E450" s="43"/>
      <c r="F450" s="43"/>
      <c r="G450" s="44"/>
    </row>
    <row r="451" spans="2:7" s="19" customFormat="1" ht="17.100000000000001" customHeight="1" x14ac:dyDescent="0.25">
      <c r="B451" s="40"/>
      <c r="C451" s="41"/>
      <c r="D451" s="42"/>
      <c r="E451" s="43"/>
      <c r="F451" s="43"/>
      <c r="G451" s="44"/>
    </row>
    <row r="452" spans="2:7" s="19" customFormat="1" ht="17.100000000000001" customHeight="1" x14ac:dyDescent="0.25">
      <c r="B452" s="40"/>
      <c r="C452" s="41"/>
      <c r="D452" s="42"/>
      <c r="E452" s="43"/>
      <c r="F452" s="43"/>
      <c r="G452" s="44"/>
    </row>
    <row r="453" spans="2:7" s="19" customFormat="1" ht="17.100000000000001" customHeight="1" x14ac:dyDescent="0.25">
      <c r="B453" s="40"/>
      <c r="C453" s="41"/>
      <c r="D453" s="42"/>
      <c r="E453" s="43"/>
      <c r="F453" s="43"/>
      <c r="G453" s="44"/>
    </row>
    <row r="454" spans="2:7" s="19" customFormat="1" ht="17.100000000000001" customHeight="1" x14ac:dyDescent="0.25">
      <c r="B454" s="40"/>
      <c r="C454" s="41"/>
      <c r="D454" s="42"/>
      <c r="E454" s="43"/>
      <c r="F454" s="43"/>
      <c r="G454" s="44"/>
    </row>
    <row r="455" spans="2:7" s="19" customFormat="1" ht="17.100000000000001" customHeight="1" x14ac:dyDescent="0.25">
      <c r="B455" s="40"/>
      <c r="C455" s="41"/>
      <c r="D455" s="42"/>
      <c r="E455" s="43"/>
      <c r="F455" s="43"/>
      <c r="G455" s="44"/>
    </row>
    <row r="456" spans="2:7" s="19" customFormat="1" ht="17.100000000000001" customHeight="1" x14ac:dyDescent="0.25">
      <c r="B456" s="40"/>
      <c r="C456" s="41"/>
      <c r="D456" s="42"/>
      <c r="E456" s="43"/>
      <c r="F456" s="43"/>
      <c r="G456" s="44"/>
    </row>
    <row r="457" spans="2:7" s="19" customFormat="1" ht="17.100000000000001" customHeight="1" x14ac:dyDescent="0.25">
      <c r="B457" s="40"/>
      <c r="C457" s="41"/>
      <c r="D457" s="42"/>
      <c r="E457" s="43"/>
      <c r="F457" s="43"/>
      <c r="G457" s="44"/>
    </row>
    <row r="458" spans="2:7" s="19" customFormat="1" ht="17.100000000000001" customHeight="1" x14ac:dyDescent="0.25">
      <c r="B458" s="40"/>
      <c r="C458" s="41"/>
      <c r="D458" s="42"/>
      <c r="E458" s="43"/>
      <c r="F458" s="43"/>
      <c r="G458" s="44"/>
    </row>
    <row r="459" spans="2:7" s="19" customFormat="1" ht="17.100000000000001" customHeight="1" x14ac:dyDescent="0.25">
      <c r="B459" s="40"/>
      <c r="C459" s="41"/>
      <c r="D459" s="42"/>
      <c r="E459" s="43"/>
      <c r="F459" s="43"/>
      <c r="G459" s="44"/>
    </row>
    <row r="460" spans="2:7" s="19" customFormat="1" ht="17.100000000000001" customHeight="1" x14ac:dyDescent="0.25">
      <c r="B460" s="40"/>
      <c r="C460" s="41"/>
      <c r="D460" s="42"/>
      <c r="E460" s="43"/>
      <c r="F460" s="43"/>
      <c r="G460" s="44"/>
    </row>
    <row r="461" spans="2:7" s="19" customFormat="1" ht="17.100000000000001" customHeight="1" x14ac:dyDescent="0.25">
      <c r="B461" s="40"/>
      <c r="C461" s="41"/>
      <c r="D461" s="42"/>
      <c r="E461" s="43"/>
      <c r="F461" s="43"/>
      <c r="G461" s="44"/>
    </row>
    <row r="462" spans="2:7" s="19" customFormat="1" ht="17.100000000000001" customHeight="1" x14ac:dyDescent="0.25">
      <c r="B462" s="40"/>
      <c r="C462" s="41"/>
      <c r="D462" s="42"/>
      <c r="E462" s="43"/>
      <c r="F462" s="43"/>
      <c r="G462" s="44"/>
    </row>
    <row r="463" spans="2:7" s="19" customFormat="1" ht="17.100000000000001" customHeight="1" x14ac:dyDescent="0.25">
      <c r="B463" s="40"/>
      <c r="C463" s="41"/>
      <c r="D463" s="42"/>
      <c r="E463" s="43"/>
      <c r="F463" s="43"/>
      <c r="G463" s="44"/>
    </row>
    <row r="464" spans="2:7" s="19" customFormat="1" x14ac:dyDescent="0.25"/>
    <row r="465" spans="2:7" s="19" customFormat="1" ht="21" customHeight="1" x14ac:dyDescent="0.25">
      <c r="B465" s="64" t="s">
        <v>61</v>
      </c>
      <c r="C465" s="65"/>
      <c r="D465" s="65"/>
      <c r="E465" s="65"/>
      <c r="F465" s="65"/>
      <c r="G465" s="66"/>
    </row>
    <row r="466" spans="2:7" s="19" customFormat="1" ht="29.1" customHeight="1" x14ac:dyDescent="0.25">
      <c r="B466" s="28"/>
      <c r="C466" s="29"/>
      <c r="D466" s="31" t="s">
        <v>68</v>
      </c>
      <c r="E466" s="32" t="s">
        <v>69</v>
      </c>
      <c r="F466" s="32" t="s">
        <v>70</v>
      </c>
      <c r="G466" s="33" t="s">
        <v>71</v>
      </c>
    </row>
    <row r="467" spans="2:7" s="19" customFormat="1" ht="17.100000000000001" customHeight="1" x14ac:dyDescent="0.25">
      <c r="B467" s="26"/>
      <c r="C467" s="38" t="s">
        <v>110</v>
      </c>
      <c r="D467" s="20">
        <v>37</v>
      </c>
      <c r="E467" s="21">
        <f>D467/150*100</f>
        <v>24.666666666666668</v>
      </c>
      <c r="F467" s="21">
        <f>E467</f>
        <v>24.666666666666668</v>
      </c>
      <c r="G467" s="22">
        <f>F467</f>
        <v>24.666666666666668</v>
      </c>
    </row>
    <row r="468" spans="2:7" s="19" customFormat="1" ht="17.100000000000001" customHeight="1" x14ac:dyDescent="0.25">
      <c r="B468" s="26"/>
      <c r="C468" s="38" t="s">
        <v>111</v>
      </c>
      <c r="D468" s="20">
        <v>43</v>
      </c>
      <c r="E468" s="21">
        <f t="shared" ref="E468:E470" si="35">D468/150*100</f>
        <v>28.666666666666668</v>
      </c>
      <c r="F468" s="21">
        <f t="shared" ref="F468:F470" si="36">E468</f>
        <v>28.666666666666668</v>
      </c>
      <c r="G468" s="22">
        <f>F468+G467</f>
        <v>53.333333333333336</v>
      </c>
    </row>
    <row r="469" spans="2:7" s="19" customFormat="1" ht="17.100000000000001" customHeight="1" x14ac:dyDescent="0.25">
      <c r="B469" s="26"/>
      <c r="C469" s="38" t="s">
        <v>112</v>
      </c>
      <c r="D469" s="20">
        <v>8</v>
      </c>
      <c r="E469" s="21">
        <f>D469/150*100</f>
        <v>5.3333333333333339</v>
      </c>
      <c r="F469" s="21">
        <f>E469</f>
        <v>5.3333333333333339</v>
      </c>
      <c r="G469" s="22">
        <f t="shared" ref="G469:G470" si="37">F469+G468</f>
        <v>58.666666666666671</v>
      </c>
    </row>
    <row r="470" spans="2:7" s="19" customFormat="1" ht="17.100000000000001" customHeight="1" x14ac:dyDescent="0.25">
      <c r="B470" s="26"/>
      <c r="C470" s="37" t="s">
        <v>113</v>
      </c>
      <c r="D470" s="20">
        <v>62</v>
      </c>
      <c r="E470" s="21">
        <f t="shared" si="35"/>
        <v>41.333333333333336</v>
      </c>
      <c r="F470" s="21">
        <f t="shared" si="36"/>
        <v>41.333333333333336</v>
      </c>
      <c r="G470" s="22">
        <f t="shared" si="37"/>
        <v>100</v>
      </c>
    </row>
    <row r="471" spans="2:7" s="19" customFormat="1" ht="17.100000000000001" customHeight="1" x14ac:dyDescent="0.25">
      <c r="B471" s="27"/>
      <c r="C471" s="30" t="s">
        <v>67</v>
      </c>
      <c r="D471" s="23">
        <v>150</v>
      </c>
      <c r="E471" s="24">
        <v>100</v>
      </c>
      <c r="F471" s="24">
        <v>100</v>
      </c>
      <c r="G471" s="25"/>
    </row>
    <row r="472" spans="2:7" s="19" customFormat="1" ht="17.100000000000001" customHeight="1" x14ac:dyDescent="0.25">
      <c r="B472" s="40"/>
      <c r="C472" s="41"/>
      <c r="D472" s="42"/>
      <c r="E472" s="43"/>
      <c r="F472" s="43"/>
      <c r="G472" s="44"/>
    </row>
    <row r="473" spans="2:7" s="19" customFormat="1" ht="17.100000000000001" customHeight="1" x14ac:dyDescent="0.25">
      <c r="B473" s="40"/>
      <c r="C473" s="41"/>
      <c r="D473" s="42"/>
      <c r="E473" s="43"/>
      <c r="F473" s="43"/>
      <c r="G473" s="44"/>
    </row>
    <row r="474" spans="2:7" s="19" customFormat="1" ht="17.100000000000001" customHeight="1" x14ac:dyDescent="0.25">
      <c r="B474" s="40"/>
      <c r="C474" s="41"/>
      <c r="D474" s="42"/>
      <c r="E474" s="43"/>
      <c r="F474" s="43"/>
      <c r="G474" s="44"/>
    </row>
    <row r="475" spans="2:7" s="19" customFormat="1" ht="17.100000000000001" customHeight="1" x14ac:dyDescent="0.25">
      <c r="B475" s="40"/>
      <c r="C475" s="41"/>
      <c r="D475" s="42"/>
      <c r="E475" s="43"/>
      <c r="F475" s="43"/>
      <c r="G475" s="44"/>
    </row>
    <row r="476" spans="2:7" s="19" customFormat="1" ht="17.100000000000001" customHeight="1" x14ac:dyDescent="0.25">
      <c r="B476" s="40"/>
      <c r="C476" s="41"/>
      <c r="D476" s="42"/>
      <c r="E476" s="43"/>
      <c r="F476" s="43"/>
      <c r="G476" s="44"/>
    </row>
    <row r="477" spans="2:7" s="19" customFormat="1" ht="17.100000000000001" customHeight="1" x14ac:dyDescent="0.25">
      <c r="B477" s="40"/>
      <c r="C477" s="41"/>
      <c r="D477" s="42"/>
      <c r="E477" s="43"/>
      <c r="F477" s="43"/>
      <c r="G477" s="44"/>
    </row>
    <row r="478" spans="2:7" s="19" customFormat="1" ht="17.100000000000001" customHeight="1" x14ac:dyDescent="0.25">
      <c r="B478" s="40"/>
      <c r="C478" s="41"/>
      <c r="D478" s="42"/>
      <c r="E478" s="43"/>
      <c r="F478" s="43"/>
      <c r="G478" s="44"/>
    </row>
    <row r="479" spans="2:7" s="19" customFormat="1" ht="17.100000000000001" customHeight="1" x14ac:dyDescent="0.25">
      <c r="B479" s="40"/>
      <c r="C479" s="41"/>
      <c r="D479" s="42"/>
      <c r="E479" s="43"/>
      <c r="F479" s="43"/>
      <c r="G479" s="44"/>
    </row>
    <row r="480" spans="2:7" s="19" customFormat="1" ht="17.100000000000001" customHeight="1" x14ac:dyDescent="0.25">
      <c r="B480" s="40"/>
      <c r="C480" s="41"/>
      <c r="D480" s="42"/>
      <c r="E480" s="43"/>
      <c r="F480" s="43"/>
      <c r="G480" s="44"/>
    </row>
    <row r="481" spans="2:7" s="19" customFormat="1" ht="17.100000000000001" customHeight="1" x14ac:dyDescent="0.25">
      <c r="B481" s="40"/>
      <c r="C481" s="41"/>
      <c r="D481" s="42"/>
      <c r="E481" s="43"/>
      <c r="F481" s="43"/>
      <c r="G481" s="44"/>
    </row>
    <row r="482" spans="2:7" s="19" customFormat="1" ht="17.100000000000001" customHeight="1" x14ac:dyDescent="0.25">
      <c r="B482" s="40"/>
      <c r="C482" s="41"/>
      <c r="D482" s="42"/>
      <c r="E482" s="43"/>
      <c r="F482" s="43"/>
      <c r="G482" s="44"/>
    </row>
    <row r="483" spans="2:7" s="19" customFormat="1" ht="17.100000000000001" customHeight="1" x14ac:dyDescent="0.25">
      <c r="B483" s="40"/>
      <c r="C483" s="41"/>
      <c r="D483" s="42"/>
      <c r="E483" s="43"/>
      <c r="F483" s="43"/>
      <c r="G483" s="44"/>
    </row>
    <row r="484" spans="2:7" s="19" customFormat="1" ht="17.100000000000001" customHeight="1" x14ac:dyDescent="0.25">
      <c r="B484" s="40"/>
      <c r="C484" s="41"/>
      <c r="D484" s="42"/>
      <c r="E484" s="43"/>
      <c r="F484" s="43"/>
      <c r="G484" s="44"/>
    </row>
    <row r="485" spans="2:7" s="19" customFormat="1" ht="17.100000000000001" customHeight="1" x14ac:dyDescent="0.25">
      <c r="B485" s="40"/>
      <c r="C485" s="41"/>
      <c r="D485" s="42"/>
      <c r="E485" s="43"/>
      <c r="F485" s="43"/>
      <c r="G485" s="44"/>
    </row>
    <row r="486" spans="2:7" s="19" customFormat="1" ht="17.100000000000001" customHeight="1" x14ac:dyDescent="0.25">
      <c r="B486" s="40"/>
      <c r="C486" s="41"/>
      <c r="D486" s="42"/>
      <c r="E486" s="43"/>
      <c r="F486" s="43"/>
      <c r="G486" s="44"/>
    </row>
    <row r="487" spans="2:7" s="19" customFormat="1" ht="17.100000000000001" customHeight="1" x14ac:dyDescent="0.25">
      <c r="B487" s="40"/>
      <c r="C487" s="41"/>
      <c r="D487" s="42"/>
      <c r="E487" s="43"/>
      <c r="F487" s="43"/>
      <c r="G487" s="44"/>
    </row>
    <row r="488" spans="2:7" s="19" customFormat="1" ht="17.100000000000001" customHeight="1" x14ac:dyDescent="0.25">
      <c r="B488" s="40"/>
      <c r="C488" s="41"/>
      <c r="D488" s="42"/>
      <c r="E488" s="43"/>
      <c r="F488" s="43"/>
      <c r="G488" s="44"/>
    </row>
    <row r="489" spans="2:7" s="19" customFormat="1" ht="17.100000000000001" customHeight="1" x14ac:dyDescent="0.25">
      <c r="B489" s="40"/>
      <c r="C489" s="41"/>
      <c r="D489" s="42"/>
      <c r="E489" s="43"/>
      <c r="F489" s="43"/>
      <c r="G489" s="44"/>
    </row>
    <row r="490" spans="2:7" s="19" customFormat="1" ht="17.100000000000001" customHeight="1" x14ac:dyDescent="0.25">
      <c r="B490" s="40"/>
      <c r="C490" s="41"/>
      <c r="D490" s="42"/>
      <c r="E490" s="43"/>
      <c r="F490" s="43"/>
      <c r="G490" s="44"/>
    </row>
    <row r="491" spans="2:7" s="19" customFormat="1" ht="17.100000000000001" customHeight="1" x14ac:dyDescent="0.25">
      <c r="B491" s="40"/>
      <c r="C491" s="41"/>
      <c r="D491" s="42"/>
      <c r="E491" s="43"/>
      <c r="F491" s="43"/>
      <c r="G491" s="44"/>
    </row>
    <row r="492" spans="2:7" s="19" customFormat="1" ht="17.100000000000001" customHeight="1" x14ac:dyDescent="0.25">
      <c r="B492" s="40"/>
      <c r="C492" s="41"/>
      <c r="D492" s="42"/>
      <c r="E492" s="43"/>
      <c r="F492" s="43"/>
      <c r="G492" s="44"/>
    </row>
    <row r="493" spans="2:7" s="19" customFormat="1" x14ac:dyDescent="0.25"/>
    <row r="494" spans="2:7" s="19" customFormat="1" ht="21" customHeight="1" x14ac:dyDescent="0.25">
      <c r="B494" s="64" t="s">
        <v>62</v>
      </c>
      <c r="C494" s="65"/>
      <c r="D494" s="65"/>
      <c r="E494" s="65"/>
      <c r="F494" s="65"/>
      <c r="G494" s="66"/>
    </row>
    <row r="495" spans="2:7" s="19" customFormat="1" ht="29.1" customHeight="1" x14ac:dyDescent="0.25">
      <c r="B495" s="28"/>
      <c r="C495" s="29"/>
      <c r="D495" s="31" t="s">
        <v>68</v>
      </c>
      <c r="E495" s="32" t="s">
        <v>69</v>
      </c>
      <c r="F495" s="32" t="s">
        <v>70</v>
      </c>
      <c r="G495" s="33" t="s">
        <v>71</v>
      </c>
    </row>
    <row r="496" spans="2:7" s="19" customFormat="1" ht="17.100000000000001" customHeight="1" x14ac:dyDescent="0.25">
      <c r="B496" s="26"/>
      <c r="C496" s="37" t="s">
        <v>92</v>
      </c>
      <c r="D496" s="20">
        <v>12</v>
      </c>
      <c r="E496" s="21">
        <f>D496/150*100</f>
        <v>8</v>
      </c>
      <c r="F496" s="21">
        <f>E496</f>
        <v>8</v>
      </c>
      <c r="G496" s="22">
        <f>F496</f>
        <v>8</v>
      </c>
    </row>
    <row r="497" spans="2:7" s="19" customFormat="1" ht="17.100000000000001" customHeight="1" x14ac:dyDescent="0.25">
      <c r="B497" s="26"/>
      <c r="C497" s="37" t="s">
        <v>93</v>
      </c>
      <c r="D497" s="20">
        <v>138</v>
      </c>
      <c r="E497" s="21">
        <f t="shared" ref="E497" si="38">D497/150*100</f>
        <v>92</v>
      </c>
      <c r="F497" s="21">
        <f t="shared" ref="F497" si="39">E497</f>
        <v>92</v>
      </c>
      <c r="G497" s="22">
        <f>F497+G496</f>
        <v>100</v>
      </c>
    </row>
    <row r="498" spans="2:7" s="19" customFormat="1" ht="17.100000000000001" customHeight="1" x14ac:dyDescent="0.25">
      <c r="B498" s="27"/>
      <c r="C498" s="30" t="s">
        <v>67</v>
      </c>
      <c r="D498" s="36">
        <v>150</v>
      </c>
      <c r="E498" s="24">
        <v>100</v>
      </c>
      <c r="F498" s="24">
        <v>100</v>
      </c>
      <c r="G498" s="25"/>
    </row>
    <row r="520" spans="2:7" x14ac:dyDescent="0.25">
      <c r="B520" s="61">
        <v>21</v>
      </c>
      <c r="C520" s="62"/>
      <c r="D520" s="62"/>
      <c r="E520" s="62"/>
      <c r="F520" s="62"/>
      <c r="G520" s="63"/>
    </row>
    <row r="521" spans="2:7" ht="31.5" x14ac:dyDescent="0.25">
      <c r="B521" s="45"/>
      <c r="C521" s="46"/>
      <c r="D521" s="31" t="s">
        <v>68</v>
      </c>
      <c r="E521" s="32" t="s">
        <v>69</v>
      </c>
      <c r="F521" s="32" t="s">
        <v>70</v>
      </c>
      <c r="G521" s="33" t="s">
        <v>71</v>
      </c>
    </row>
    <row r="522" spans="2:7" ht="15.75" x14ac:dyDescent="0.25">
      <c r="B522" s="47"/>
      <c r="C522" s="38" t="s">
        <v>114</v>
      </c>
      <c r="D522" s="48">
        <v>45</v>
      </c>
      <c r="E522" s="49">
        <f>D522/D528*100</f>
        <v>24.193548387096776</v>
      </c>
      <c r="F522" s="49">
        <f>E522</f>
        <v>24.193548387096776</v>
      </c>
      <c r="G522" s="50">
        <f>F522</f>
        <v>24.193548387096776</v>
      </c>
    </row>
    <row r="523" spans="2:7" ht="15.75" x14ac:dyDescent="0.25">
      <c r="B523" s="51"/>
      <c r="C523" s="38" t="s">
        <v>115</v>
      </c>
      <c r="D523" s="52">
        <v>15</v>
      </c>
      <c r="E523" s="49">
        <f>D523/D528*100</f>
        <v>8.064516129032258</v>
      </c>
      <c r="F523" s="49">
        <f t="shared" ref="F523:F527" si="40">E523</f>
        <v>8.064516129032258</v>
      </c>
      <c r="G523" s="53">
        <f>F523+G522</f>
        <v>32.258064516129032</v>
      </c>
    </row>
    <row r="524" spans="2:7" ht="15.75" x14ac:dyDescent="0.25">
      <c r="B524" s="51"/>
      <c r="C524" s="38" t="s">
        <v>116</v>
      </c>
      <c r="D524" s="54">
        <v>21</v>
      </c>
      <c r="E524" s="49">
        <f>D524/D528*100</f>
        <v>11.29032258064516</v>
      </c>
      <c r="F524" s="49">
        <f t="shared" si="40"/>
        <v>11.29032258064516</v>
      </c>
      <c r="G524" s="53">
        <f>F524+G523</f>
        <v>43.548387096774192</v>
      </c>
    </row>
    <row r="525" spans="2:7" ht="15.75" x14ac:dyDescent="0.25">
      <c r="B525" s="51"/>
      <c r="C525" s="38" t="s">
        <v>117</v>
      </c>
      <c r="D525" s="54">
        <v>4</v>
      </c>
      <c r="E525" s="49">
        <f>D525/D528*100</f>
        <v>2.1505376344086025</v>
      </c>
      <c r="F525" s="49">
        <f t="shared" si="40"/>
        <v>2.1505376344086025</v>
      </c>
      <c r="G525" s="55">
        <f>F525+G524</f>
        <v>45.698924731182792</v>
      </c>
    </row>
    <row r="526" spans="2:7" ht="15.75" x14ac:dyDescent="0.25">
      <c r="B526" s="51"/>
      <c r="C526" s="38" t="s">
        <v>118</v>
      </c>
      <c r="D526" s="54">
        <v>4</v>
      </c>
      <c r="E526" s="49">
        <f>D526/D528*100</f>
        <v>2.1505376344086025</v>
      </c>
      <c r="F526" s="49">
        <f t="shared" si="40"/>
        <v>2.1505376344086025</v>
      </c>
      <c r="G526" s="55">
        <f>F526+G525</f>
        <v>47.849462365591393</v>
      </c>
    </row>
    <row r="527" spans="2:7" ht="15.75" x14ac:dyDescent="0.25">
      <c r="C527" s="38" t="s">
        <v>119</v>
      </c>
      <c r="D527" s="54">
        <v>97</v>
      </c>
      <c r="E527" s="49">
        <f>D527/D528*100</f>
        <v>52.1505376344086</v>
      </c>
      <c r="F527" s="49">
        <f t="shared" si="40"/>
        <v>52.1505376344086</v>
      </c>
      <c r="G527" s="55">
        <f t="shared" ref="G527" si="41">F527+G526</f>
        <v>100</v>
      </c>
    </row>
    <row r="528" spans="2:7" ht="15.75" x14ac:dyDescent="0.25">
      <c r="B528" s="56"/>
      <c r="C528" s="57" t="s">
        <v>67</v>
      </c>
      <c r="D528" s="58">
        <f>SUM(D522:D527)</f>
        <v>186</v>
      </c>
      <c r="E528" s="59">
        <v>100</v>
      </c>
      <c r="F528" s="59">
        <v>100</v>
      </c>
      <c r="G528" s="60"/>
    </row>
    <row r="554" spans="2:9" x14ac:dyDescent="0.25">
      <c r="B554" s="64">
        <v>10</v>
      </c>
      <c r="C554" s="65"/>
      <c r="D554" s="65"/>
      <c r="E554" s="65"/>
      <c r="F554" s="65"/>
      <c r="G554" s="66"/>
    </row>
    <row r="557" spans="2:9" ht="15.75" x14ac:dyDescent="0.25">
      <c r="C557" s="80"/>
      <c r="D557" s="81">
        <v>1</v>
      </c>
      <c r="E557" s="81">
        <v>2</v>
      </c>
      <c r="F557" s="81">
        <v>3</v>
      </c>
      <c r="G557" s="81">
        <v>4</v>
      </c>
      <c r="H557" s="81">
        <v>5</v>
      </c>
      <c r="I557" s="85" t="s">
        <v>67</v>
      </c>
    </row>
    <row r="558" spans="2:9" ht="15.75" x14ac:dyDescent="0.25">
      <c r="C558" s="82" t="s">
        <v>120</v>
      </c>
      <c r="D558" s="81">
        <v>122</v>
      </c>
      <c r="E558" s="81">
        <v>15</v>
      </c>
      <c r="F558" s="81">
        <v>2</v>
      </c>
      <c r="G558" s="81">
        <v>4</v>
      </c>
      <c r="H558" s="81">
        <v>5</v>
      </c>
      <c r="I558" s="81">
        <f>SUM(D558:H558)</f>
        <v>148</v>
      </c>
    </row>
    <row r="559" spans="2:9" ht="15.75" x14ac:dyDescent="0.25">
      <c r="C559" s="83" t="s">
        <v>121</v>
      </c>
      <c r="D559" s="80">
        <v>7</v>
      </c>
      <c r="E559" s="80">
        <v>90</v>
      </c>
      <c r="F559" s="80">
        <v>31</v>
      </c>
      <c r="G559" s="80">
        <v>10</v>
      </c>
      <c r="H559" s="80">
        <v>10</v>
      </c>
      <c r="I559">
        <f t="shared" ref="I559:I562" si="42">SUM(D559:H559)</f>
        <v>148</v>
      </c>
    </row>
    <row r="560" spans="2:9" ht="15.75" x14ac:dyDescent="0.25">
      <c r="C560" s="83" t="s">
        <v>122</v>
      </c>
      <c r="D560" s="80">
        <v>7</v>
      </c>
      <c r="E560" s="80">
        <v>16</v>
      </c>
      <c r="F560" s="80">
        <v>94</v>
      </c>
      <c r="G560" s="80">
        <v>26</v>
      </c>
      <c r="H560" s="80">
        <v>5</v>
      </c>
      <c r="I560">
        <f t="shared" si="42"/>
        <v>148</v>
      </c>
    </row>
    <row r="561" spans="2:9" ht="15.75" x14ac:dyDescent="0.25">
      <c r="C561" s="83" t="s">
        <v>123</v>
      </c>
      <c r="D561" s="80">
        <v>8</v>
      </c>
      <c r="E561" s="80">
        <v>15</v>
      </c>
      <c r="F561" s="80">
        <v>14</v>
      </c>
      <c r="G561" s="80">
        <v>94</v>
      </c>
      <c r="H561" s="80">
        <v>17</v>
      </c>
      <c r="I561">
        <f t="shared" si="42"/>
        <v>148</v>
      </c>
    </row>
    <row r="562" spans="2:9" ht="15.75" x14ac:dyDescent="0.25">
      <c r="C562" s="84" t="s">
        <v>124</v>
      </c>
      <c r="D562" s="80">
        <v>4</v>
      </c>
      <c r="E562" s="80">
        <v>12</v>
      </c>
      <c r="F562" s="80">
        <v>6</v>
      </c>
      <c r="G562" s="80">
        <v>14</v>
      </c>
      <c r="H562" s="80">
        <v>111</v>
      </c>
      <c r="I562" s="80">
        <f t="shared" si="42"/>
        <v>147</v>
      </c>
    </row>
    <row r="563" spans="2:9" ht="15.75" x14ac:dyDescent="0.25">
      <c r="C563" s="57" t="s">
        <v>67</v>
      </c>
      <c r="D563" s="79">
        <f>SUM(D557:D562)</f>
        <v>149</v>
      </c>
      <c r="E563" s="79">
        <f t="shared" ref="E563:H563" si="43">SUM(E557:E562)</f>
        <v>150</v>
      </c>
      <c r="F563" s="79">
        <f t="shared" si="43"/>
        <v>150</v>
      </c>
      <c r="G563" s="79">
        <f t="shared" si="43"/>
        <v>152</v>
      </c>
      <c r="H563" s="79">
        <f t="shared" si="43"/>
        <v>153</v>
      </c>
      <c r="I563" s="79"/>
    </row>
    <row r="575" spans="2:9" x14ac:dyDescent="0.25">
      <c r="B575" s="64">
        <v>11</v>
      </c>
      <c r="C575" s="65"/>
      <c r="D575" s="65"/>
      <c r="E575" s="65"/>
      <c r="F575" s="65"/>
      <c r="G575" s="66"/>
    </row>
    <row r="578" spans="3:9" ht="15.75" x14ac:dyDescent="0.25">
      <c r="C578" s="80"/>
      <c r="D578" s="81">
        <v>1</v>
      </c>
      <c r="E578" s="81">
        <v>2</v>
      </c>
      <c r="F578" s="81">
        <v>3</v>
      </c>
      <c r="G578" s="81">
        <v>4</v>
      </c>
      <c r="H578" s="81">
        <v>5</v>
      </c>
      <c r="I578" s="85" t="s">
        <v>67</v>
      </c>
    </row>
    <row r="579" spans="3:9" ht="15.75" x14ac:dyDescent="0.25">
      <c r="C579" s="82" t="s">
        <v>125</v>
      </c>
      <c r="D579" s="81">
        <v>107</v>
      </c>
      <c r="E579" s="81">
        <v>19</v>
      </c>
      <c r="F579" s="81">
        <v>11</v>
      </c>
      <c r="G579" s="81">
        <v>4</v>
      </c>
      <c r="H579" s="81">
        <v>9</v>
      </c>
      <c r="I579" s="81">
        <f>SUM(D579:H579)</f>
        <v>150</v>
      </c>
    </row>
    <row r="580" spans="3:9" ht="15.75" x14ac:dyDescent="0.25">
      <c r="C580" s="83" t="s">
        <v>126</v>
      </c>
      <c r="D580" s="80">
        <v>19</v>
      </c>
      <c r="E580" s="80">
        <v>79</v>
      </c>
      <c r="F580" s="80">
        <v>34</v>
      </c>
      <c r="G580" s="80">
        <v>10</v>
      </c>
      <c r="H580" s="80">
        <v>3</v>
      </c>
      <c r="I580">
        <f t="shared" ref="I580:I583" si="44">SUM(D580:H580)</f>
        <v>145</v>
      </c>
    </row>
    <row r="581" spans="3:9" ht="15.75" x14ac:dyDescent="0.25">
      <c r="C581" s="83" t="s">
        <v>127</v>
      </c>
      <c r="D581" s="80">
        <v>11</v>
      </c>
      <c r="E581" s="80">
        <v>33</v>
      </c>
      <c r="F581" s="80">
        <v>85</v>
      </c>
      <c r="G581" s="80">
        <v>13</v>
      </c>
      <c r="H581" s="80">
        <v>6</v>
      </c>
      <c r="I581">
        <f t="shared" si="44"/>
        <v>148</v>
      </c>
    </row>
    <row r="582" spans="3:9" ht="15.75" x14ac:dyDescent="0.25">
      <c r="C582" s="83" t="s">
        <v>128</v>
      </c>
      <c r="D582" s="80">
        <v>7</v>
      </c>
      <c r="E582" s="80">
        <v>14</v>
      </c>
      <c r="F582" s="80">
        <v>11</v>
      </c>
      <c r="G582" s="80">
        <v>91</v>
      </c>
      <c r="H582" s="80">
        <v>24</v>
      </c>
      <c r="I582">
        <f t="shared" si="44"/>
        <v>147</v>
      </c>
    </row>
    <row r="583" spans="3:9" ht="15.75" x14ac:dyDescent="0.25">
      <c r="C583" s="84" t="s">
        <v>129</v>
      </c>
      <c r="D583" s="78">
        <v>5</v>
      </c>
      <c r="E583" s="78">
        <v>3</v>
      </c>
      <c r="F583" s="78">
        <v>6</v>
      </c>
      <c r="G583" s="78">
        <v>28</v>
      </c>
      <c r="H583" s="78">
        <v>103</v>
      </c>
      <c r="I583" s="78">
        <f t="shared" si="44"/>
        <v>145</v>
      </c>
    </row>
    <row r="584" spans="3:9" ht="15.75" x14ac:dyDescent="0.25">
      <c r="C584" s="57" t="s">
        <v>67</v>
      </c>
      <c r="D584" s="78">
        <f>SUM(D578:D583)</f>
        <v>150</v>
      </c>
      <c r="E584" s="78">
        <f t="shared" ref="E584:H584" si="45">SUM(E578:E583)</f>
        <v>150</v>
      </c>
      <c r="F584" s="78">
        <f t="shared" si="45"/>
        <v>150</v>
      </c>
      <c r="G584" s="78">
        <f t="shared" si="45"/>
        <v>150</v>
      </c>
      <c r="H584" s="78">
        <f t="shared" si="45"/>
        <v>150</v>
      </c>
      <c r="I584" s="78"/>
    </row>
  </sheetData>
  <mergeCells count="30">
    <mergeCell ref="B554:G554"/>
    <mergeCell ref="B575:G575"/>
    <mergeCell ref="B34:D34"/>
    <mergeCell ref="B35:C35"/>
    <mergeCell ref="B36:C36"/>
    <mergeCell ref="B37:B41"/>
    <mergeCell ref="B42:B43"/>
    <mergeCell ref="B59:G59"/>
    <mergeCell ref="B89:G89"/>
    <mergeCell ref="B44:C44"/>
    <mergeCell ref="B45:B46"/>
    <mergeCell ref="B51:T51"/>
    <mergeCell ref="B52:C52"/>
    <mergeCell ref="B53:B54"/>
    <mergeCell ref="B200:G200"/>
    <mergeCell ref="B226:G226"/>
    <mergeCell ref="B170:G170"/>
    <mergeCell ref="B118:G118"/>
    <mergeCell ref="B144:G144"/>
    <mergeCell ref="B333:G333"/>
    <mergeCell ref="B362:G362"/>
    <mergeCell ref="B307:G307"/>
    <mergeCell ref="B252:G252"/>
    <mergeCell ref="B278:G278"/>
    <mergeCell ref="B520:G520"/>
    <mergeCell ref="B465:G465"/>
    <mergeCell ref="B494:G494"/>
    <mergeCell ref="B439:G439"/>
    <mergeCell ref="B387:G387"/>
    <mergeCell ref="B413:G4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2022-08-16T18:29:32Z</dcterms:modified>
</cp:coreProperties>
</file>