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mahesh Chamara 71 129 2127\"/>
    </mc:Choice>
  </mc:AlternateContent>
  <xr:revisionPtr revIDLastSave="0" documentId="13_ncr:1_{F2E98810-3250-4C59-B148-7B442B396A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0" i="1" l="1"/>
  <c r="E546" i="1" s="1"/>
  <c r="F546" i="1" s="1"/>
  <c r="N493" i="1"/>
  <c r="O491" i="1" s="1"/>
  <c r="P491" i="1" s="1"/>
  <c r="N462" i="1"/>
  <c r="O461" i="1" s="1"/>
  <c r="P461" i="1" s="1"/>
  <c r="P438" i="1"/>
  <c r="N438" i="1"/>
  <c r="N406" i="1"/>
  <c r="N376" i="1"/>
  <c r="O375" i="1" s="1"/>
  <c r="P375" i="1" s="1"/>
  <c r="F377" i="1"/>
  <c r="E377" i="1"/>
  <c r="E373" i="1"/>
  <c r="E374" i="1"/>
  <c r="E375" i="1"/>
  <c r="E376" i="1"/>
  <c r="E372" i="1"/>
  <c r="O343" i="1"/>
  <c r="N348" i="1"/>
  <c r="D316" i="1"/>
  <c r="E310" i="1" s="1"/>
  <c r="F310" i="1" s="1"/>
  <c r="G310" i="1" s="1"/>
  <c r="G486" i="1"/>
  <c r="G487" i="1" s="1"/>
  <c r="G488" i="1" s="1"/>
  <c r="G489" i="1" s="1"/>
  <c r="D377" i="1"/>
  <c r="G253" i="1"/>
  <c r="G254" i="1" s="1"/>
  <c r="G255" i="1" s="1"/>
  <c r="G256" i="1" s="1"/>
  <c r="G137" i="1"/>
  <c r="G138" i="1" s="1"/>
  <c r="G139" i="1" s="1"/>
  <c r="G140" i="1" s="1"/>
  <c r="E547" i="1" l="1"/>
  <c r="F547" i="1" s="1"/>
  <c r="E548" i="1"/>
  <c r="F548" i="1" s="1"/>
  <c r="E545" i="1"/>
  <c r="F545" i="1" s="1"/>
  <c r="G545" i="1" s="1"/>
  <c r="G546" i="1" s="1"/>
  <c r="G547" i="1" s="1"/>
  <c r="E549" i="1"/>
  <c r="F549" i="1" s="1"/>
  <c r="O486" i="1"/>
  <c r="P486" i="1" s="1"/>
  <c r="Q486" i="1" s="1"/>
  <c r="O487" i="1"/>
  <c r="P487" i="1" s="1"/>
  <c r="Q487" i="1" s="1"/>
  <c r="O488" i="1"/>
  <c r="P488" i="1" s="1"/>
  <c r="O489" i="1"/>
  <c r="P489" i="1" s="1"/>
  <c r="O490" i="1"/>
  <c r="P490" i="1" s="1"/>
  <c r="O492" i="1"/>
  <c r="P492" i="1" s="1"/>
  <c r="O458" i="1"/>
  <c r="P458" i="1" s="1"/>
  <c r="Q458" i="1" s="1"/>
  <c r="O459" i="1"/>
  <c r="P459" i="1" s="1"/>
  <c r="O460" i="1"/>
  <c r="P460" i="1" s="1"/>
  <c r="O372" i="1"/>
  <c r="P372" i="1" s="1"/>
  <c r="Q372" i="1" s="1"/>
  <c r="O373" i="1"/>
  <c r="P373" i="1" s="1"/>
  <c r="Q373" i="1" s="1"/>
  <c r="O374" i="1"/>
  <c r="P374" i="1" s="1"/>
  <c r="F376" i="1"/>
  <c r="E315" i="1"/>
  <c r="F315" i="1" s="1"/>
  <c r="E311" i="1"/>
  <c r="F311" i="1" s="1"/>
  <c r="G311" i="1" s="1"/>
  <c r="E313" i="1"/>
  <c r="F313" i="1" s="1"/>
  <c r="E312" i="1"/>
  <c r="F312" i="1" s="1"/>
  <c r="E314" i="1"/>
  <c r="F314" i="1" s="1"/>
  <c r="F373" i="1"/>
  <c r="F374" i="1"/>
  <c r="F375" i="1"/>
  <c r="F372" i="1"/>
  <c r="G372" i="1" s="1"/>
  <c r="G548" i="1" l="1"/>
  <c r="G549" i="1" s="1"/>
  <c r="E550" i="1"/>
  <c r="F550" i="1"/>
  <c r="Q488" i="1"/>
  <c r="Q489" i="1"/>
  <c r="Q490" i="1" s="1"/>
  <c r="Q491" i="1" s="1"/>
  <c r="Q492" i="1" s="1"/>
  <c r="Q459" i="1"/>
  <c r="Q460" i="1" s="1"/>
  <c r="Q461" i="1" s="1"/>
  <c r="Q374" i="1"/>
  <c r="Q375" i="1" s="1"/>
  <c r="G312" i="1"/>
  <c r="G313" i="1"/>
  <c r="G314" i="1" s="1"/>
  <c r="G315" i="1" s="1"/>
  <c r="G373" i="1"/>
  <c r="G374" i="1" s="1"/>
  <c r="G375" i="1" s="1"/>
  <c r="G376" i="1" s="1"/>
  <c r="O344" i="1"/>
  <c r="P344" i="1"/>
  <c r="O345" i="1"/>
  <c r="P345" i="1" s="1"/>
  <c r="Q345" i="1" s="1"/>
  <c r="Q346" i="1" s="1"/>
  <c r="O347" i="1"/>
  <c r="P347" i="1" s="1"/>
  <c r="Q347" i="1" s="1"/>
  <c r="P343" i="1"/>
  <c r="Q343" i="1" s="1"/>
  <c r="Q344" i="1" s="1"/>
  <c r="O346" i="1"/>
  <c r="P346" i="1"/>
  <c r="O402" i="1"/>
  <c r="P402" i="1"/>
  <c r="Q402" i="1"/>
  <c r="O404" i="1"/>
  <c r="P404" i="1"/>
  <c r="O405" i="1"/>
  <c r="P405" i="1" s="1"/>
  <c r="O403" i="1"/>
  <c r="P403" i="1" s="1"/>
  <c r="Q403" i="1" s="1"/>
  <c r="Q404" i="1" s="1"/>
  <c r="Q405" i="1" l="1"/>
  <c r="O433" i="1"/>
  <c r="P433" i="1" s="1"/>
  <c r="O434" i="1"/>
  <c r="P434" i="1" s="1"/>
  <c r="O431" i="1"/>
  <c r="P431" i="1" s="1"/>
  <c r="O436" i="1"/>
  <c r="P436" i="1" s="1"/>
  <c r="O437" i="1"/>
  <c r="P437" i="1" s="1"/>
  <c r="O435" i="1"/>
  <c r="P435" i="1" s="1"/>
  <c r="O430" i="1"/>
  <c r="P430" i="1" s="1"/>
  <c r="Q430" i="1" s="1"/>
  <c r="O432" i="1"/>
  <c r="P432" i="1" s="1"/>
  <c r="Q431" i="1" l="1"/>
  <c r="Q432" i="1" s="1"/>
  <c r="Q433" i="1" s="1"/>
  <c r="Q434" i="1" s="1"/>
  <c r="Q435" i="1" s="1"/>
  <c r="Q436" i="1" s="1"/>
  <c r="Q437" i="1" s="1"/>
  <c r="O438" i="1"/>
</calcChain>
</file>

<file path=xl/sharedStrings.xml><?xml version="1.0" encoding="utf-8"?>
<sst xmlns="http://schemas.openxmlformats.org/spreadsheetml/2006/main" count="305" uniqueCount="166">
  <si>
    <t>Your temporary usage period for IBM SPSS Statistics will expire in 4884 days.</t>
  </si>
  <si>
    <t>GET DATA</t>
  </si>
  <si>
    <t xml:space="preserve">  /TYPE=XLSX</t>
  </si>
  <si>
    <t xml:space="preserve">  /FILE='C:\SPSS\2022\mahesh Chamara 71 129 2127\edited.xlsx'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</si>
  <si>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</si>
  <si>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</si>
  <si>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</si>
  <si>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</si>
  <si>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</si>
  <si>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</si>
  <si>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</si>
  <si>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VARIABLES=@1.ඔබඅයත්වන්නේ @2.ස්ත්‍රීපුරුෂභාවය @3.වයස්සීමාව @4.අධ්‍යාපනමට්ටම</t>
  </si>
  <si>
    <t xml:space="preserve">    @5.වෘත්තීයස්වාභාවය @6.ඔබබහුලවමභාවිතාකරනුලබ @7.ඔබරූපවාහිනියනරඹන්නේන @8.ඔබරූපවාහිනියනැරඹීමටව</t>
  </si>
  <si>
    <t xml:space="preserve">    @9.ඔබවැඩිපුරමරූපවාහිනිය @11.ඔබඅනෙක්ජනවර්ගදෙමළමුස @13.ඔබඅනෙක්ජනවර්ගඇසුරුකි @15.ඉහතරූපවාහිනීනාලිකාවල</t>
  </si>
  <si>
    <t xml:space="preserve">    @17.ඉහතවැඩසටහන්වලවිවිධජන @20.රූපවාහිනියමගින්විකාශ @21.ශ්‍රීලංකාවේරූපවාහිනී @23.අනෙක්ජනවර්ගපිළිබඳවිස</t>
  </si>
  <si>
    <t xml:space="preserve">  /STATISTICS=STDDEV</t>
  </si>
  <si>
    <t xml:space="preserve">  /ORDER=ANALYSIS.</t>
  </si>
  <si>
    <t>Frequencies</t>
  </si>
  <si>
    <t>Notes</t>
  </si>
  <si>
    <t>Output Created</t>
  </si>
  <si>
    <t>17-AUG-2022 22:26:46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</si>
  <si>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</si>
  <si>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</si>
  <si>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</si>
  <si>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</si>
  <si>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</si>
  <si>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</si>
  <si>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</si>
  <si>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</si>
  <si>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</si>
  <si>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</si>
  <si>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</si>
  <si>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</si>
  <si>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</si>
  <si>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</si>
  <si>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</si>
  <si>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</si>
  <si>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VARIABLES=@1.ඔබඅයත්වන්නේ @2.ස්ත්‍රීපුරුෂභාවය @3.වයස්සීමාව @4.අධ්‍යාපනමට්ටම
    @5.වෘත්තීයස්වාභාවය @6.ඔබබහුලවමභාවිතාකරනුලබ @7.ඔබරූපවාහිනියනරඹන්නේන @8.ඔබරූපවාහිනියනැරඹීමටව
    @9.ඔබවැඩිපුරමරූපවාහිනිය @11.ඔබඅනෙක්ජනවර්ගදෙමළමුස @13.ඔබඅනෙක්ජනවර්ගඇසුරුකි @15.ඉහතරූපවාහිනීනාලිකාවල
    @17.ඉහතවැඩසටහන්වලවිවිධජන @20.රූපවාහිනියමගින්විකාශ @21.ශ්‍රීලංකාවේරූපවාහිනී @23.අනෙක්ජනවර්ගපිළිබඳවිස
  /STATISTICS=STDDEV
  /ORDER=ANALYSIS.</t>
  </si>
  <si>
    <t>Resources</t>
  </si>
  <si>
    <t>Processor Time</t>
  </si>
  <si>
    <t>00:00:00.00</t>
  </si>
  <si>
    <t>Elapsed Time</t>
  </si>
  <si>
    <t>00:00:00.02</t>
  </si>
  <si>
    <t xml:space="preserve">[DataSet1] </t>
  </si>
  <si>
    <t>Statistics</t>
  </si>
  <si>
    <t>1. ඔබ අයත් වන්නේ</t>
  </si>
  <si>
    <t>2. ස්ත්‍රී / පුරුෂ භාවය</t>
  </si>
  <si>
    <t>3. වයස් සීමාව</t>
  </si>
  <si>
    <t>4. අධ්‍යාපන මට්ටම</t>
  </si>
  <si>
    <t>5. වෘත්තීය ස්වාභාවය</t>
  </si>
  <si>
    <t>6. ඔබ බහුලවම භාවිතා කරනු ලබන ජනමාධ්‍ය වන්නේ</t>
  </si>
  <si>
    <t>7. ඔබ රූපවාහිනිය නරඹන්නේ නම්</t>
  </si>
  <si>
    <t>8. ඔබ රූපවාහිනිය නැරඹීමට වෙන්කරනු ලබන කාලය</t>
  </si>
  <si>
    <t>9. ඔබ වැඩිපුරම රූපවාහිනිය නරඹන්නේ</t>
  </si>
  <si>
    <t>11. ඔබ අනෙක් ජනවර්ග (දෙමළ, මුස්ලිම්) සුහඳව ඇසුරු කිරීමට,</t>
  </si>
  <si>
    <t>13. ඔබ අනෙක් ජනවර්ග ඇසුරු කිරිමට උනන්දුවක් නොදක්වන්නේ නම් එයට හේතු ,</t>
  </si>
  <si>
    <t>15.  ඉහත රූපවාහිනී නාලිකා වල විවිධ ජනවර්ග එක්ව සමගියෙන් කටයුතු කරන වැඩසටහන් දැක තිබේද ?</t>
  </si>
  <si>
    <t>17.  ඉහත වැඩසටහන් වල විවිධ ජනවර්ග වලට අයත් භාෂාව, සංගීතය, ආගමික විශ්වාස, ඇදුම් පැළඳුම්, ඉතිහාස තොරතුරු, සාහිත්‍ය යනාදිය ඇතුලත්ව ඇති අයුරු දැක තිබේද ?</t>
  </si>
  <si>
    <t>20. රූපවාහිනිය මගින් විකාශනය වන ජනවර්ග එක්ව සහයෝගයෙන් කටයුතු කරන වැඩසටහන් මඟින් විවිධ ජනවර්ග අතර ඇති දුරස්ථ භාවය නැතිවීමට හේතුවක් බවට පත්වේ යැයි ඔබ සිතනවාද ?</t>
  </si>
  <si>
    <t>21. ශ්‍රී ලංකාවේ රූපවාහිනී නාලිකා ජනවර්ග අතර සමඟිය සඳහා දක්වන දායකත්වය පිළිබඳ ඔබේ අදහස,</t>
  </si>
  <si>
    <t>23. අනෙක් ජනවර්ග පිළිබඳ විස්තර දැන ගැනීමට භාවිතා කළ හැකි මාධ්‍යක් වශයෙන් රූපවාහිනිය භාවිතා කල හැකියැයි ඔබ සිතන්නේද ?</t>
  </si>
  <si>
    <t>N</t>
  </si>
  <si>
    <t>Valid</t>
  </si>
  <si>
    <t>Missing</t>
  </si>
  <si>
    <t>Frequency Table</t>
  </si>
  <si>
    <t>tl;=j</t>
  </si>
  <si>
    <t>ixLHd;h</t>
  </si>
  <si>
    <t>m%;sY;h</t>
  </si>
  <si>
    <t>j&lt;x.= ixLHd;h</t>
  </si>
  <si>
    <t>iuqÉÑ; m%;sY;h</t>
  </si>
  <si>
    <t>.%dóh</t>
  </si>
  <si>
    <t xml:space="preserve">w¾O kd.ßl </t>
  </si>
  <si>
    <t xml:space="preserve">kd.ßl </t>
  </si>
  <si>
    <t xml:space="preserve">ia;%S </t>
  </si>
  <si>
    <t>mqreI</t>
  </si>
  <si>
    <t xml:space="preserve">wjq' 18 ;a 30 ;a w;r </t>
  </si>
  <si>
    <r>
      <t>wjq' 30 ;a 40</t>
    </r>
    <r>
      <rPr>
        <vertAlign val="superscript"/>
        <sz val="12"/>
        <color theme="1"/>
        <rFont val="FMAbhaya"/>
      </rPr>
      <t xml:space="preserve"> </t>
    </r>
    <r>
      <rPr>
        <sz val="12"/>
        <color theme="1"/>
        <rFont val="FMAbhaya"/>
      </rPr>
      <t xml:space="preserve">;a </t>
    </r>
  </si>
  <si>
    <t xml:space="preserve">wjq 40 ;a 50 ;a </t>
  </si>
  <si>
    <t xml:space="preserve">wjq 60 jeä    </t>
  </si>
  <si>
    <t xml:space="preserve">w'fmd'i'id' fm&lt;g wvq </t>
  </si>
  <si>
    <t xml:space="preserve">w'fmd'i' id' fm&lt; olajd </t>
  </si>
  <si>
    <t xml:space="preserve">w'fmd'i' W' fm&lt; olajd </t>
  </si>
  <si>
    <t xml:space="preserve">úYajúoHd, $ Wiia wOHdmk            </t>
  </si>
  <si>
    <t xml:space="preserve">fm!oa.,sl wxYfha /lshd </t>
  </si>
  <si>
    <t>rdcH wxYfha /lshd</t>
  </si>
  <si>
    <t xml:space="preserve">/lshd úrys; </t>
  </si>
  <si>
    <t xml:space="preserve">YsIH </t>
  </si>
  <si>
    <t xml:space="preserve">iajhx /lshd $ jHdmdr </t>
  </si>
  <si>
    <t xml:space="preserve">.=jkaúÿ,sh </t>
  </si>
  <si>
    <t xml:space="preserve">mqj;am; </t>
  </si>
  <si>
    <t>rEmjdysksh</t>
  </si>
  <si>
    <t xml:space="preserve">wju jYfhka i;shg osk 3la </t>
  </si>
  <si>
    <t xml:space="preserve">oskm;d </t>
  </si>
  <si>
    <t>i;s wka; oskj, ^fik $ bßod&amp;</t>
  </si>
  <si>
    <t xml:space="preserve">i;shg ojila </t>
  </si>
  <si>
    <t xml:space="preserve">ñks;a;= 30g wvq </t>
  </si>
  <si>
    <t xml:space="preserve">ñks;a;= 30 ‐ meh 1 ;a w;r </t>
  </si>
  <si>
    <t xml:space="preserve">meh 1 ;a meh 2 ;a w;r </t>
  </si>
  <si>
    <t xml:space="preserve">meh 2 g jeä </t>
  </si>
  <si>
    <t xml:space="preserve">WoEik ld,h </t>
  </si>
  <si>
    <t xml:space="preserve">uOHyk ld,h </t>
  </si>
  <si>
    <t xml:space="preserve">rd;%S ld,h </t>
  </si>
  <si>
    <t xml:space="preserve">iekaoE ld,h </t>
  </si>
  <si>
    <t xml:space="preserve">wlue;S  </t>
  </si>
  <si>
    <t>b;d leu;</t>
  </si>
  <si>
    <t xml:space="preserve">leu;S </t>
  </si>
  <si>
    <t xml:space="preserve">;rula ÿrg leu;S </t>
  </si>
  <si>
    <t xml:space="preserve">Tfí ckj¾.h muKla Wiia fõ </t>
  </si>
  <si>
    <t xml:space="preserve">fjk;a ckj¾. my;a h </t>
  </si>
  <si>
    <t xml:space="preserve">fjk;a ckj¾. j, wd.ñl úYajdi" isß;aúß;a" weÿï me&lt;ÿï" NdIdj úlD;s tajd fõ </t>
  </si>
  <si>
    <t xml:space="preserve">fjk;a ckj¾. iu. .kqfokq lsÍug we;s ìh </t>
  </si>
  <si>
    <t xml:space="preserve">by; ish,a, </t>
  </si>
  <si>
    <t xml:space="preserve">Tõ </t>
  </si>
  <si>
    <t xml:space="preserve">;rula ÿrg </t>
  </si>
  <si>
    <t xml:space="preserve">ke; </t>
  </si>
  <si>
    <t xml:space="preserve">lsisfia;au ke; </t>
  </si>
  <si>
    <t>ke;</t>
  </si>
  <si>
    <t>woyila ke;</t>
  </si>
  <si>
    <t>Tõ</t>
  </si>
  <si>
    <t>b;d fydohs</t>
  </si>
  <si>
    <t xml:space="preserve">fydohs </t>
  </si>
  <si>
    <t xml:space="preserve">;rula ÿrg fydohs </t>
  </si>
  <si>
    <t xml:space="preserve">m%udKj;a ke; </t>
  </si>
  <si>
    <t>woyila fkdue;</t>
  </si>
  <si>
    <t xml:space="preserve">idlÉPd $ iïuqL idlÉPd </t>
  </si>
  <si>
    <t xml:space="preserve">i.rduh </t>
  </si>
  <si>
    <t xml:space="preserve">jd¾;d </t>
  </si>
  <si>
    <t>ix.S;</t>
  </si>
  <si>
    <t>fg,skdgH</t>
  </si>
  <si>
    <t>fjk;a</t>
  </si>
  <si>
    <t xml:space="preserve">iu.sfhka Ôj;aùug wfkla ckj¾. ms&lt;sn| wjfndaOh jeo.;a </t>
  </si>
  <si>
    <t xml:space="preserve">tu ckj¾. j, wd.ñl úYajdih" isß;aúß;a ms&lt;sn|j we;s l=;=y,h </t>
  </si>
  <si>
    <t xml:space="preserve">úúO ckj¾. j, wdydrmdk" weÿï me&lt;÷ï" isß;aúß;a y÷kd.ekSug we;s leue;a;   </t>
  </si>
  <si>
    <t>tu ckj¾. j, NdIdj" idys;H bf.k .ekSug we;s leue;a;</t>
  </si>
  <si>
    <t xml:space="preserve">by; ish,a,  </t>
  </si>
  <si>
    <r>
      <t xml:space="preserve">iajdëk rEmjdyskS kd,sldj </t>
    </r>
    <r>
      <rPr>
        <sz val="12"/>
        <color theme="1"/>
        <rFont val="Times New Roman"/>
        <family val="1"/>
      </rPr>
      <t>(ITN)</t>
    </r>
  </si>
  <si>
    <t xml:space="preserve">cd;sl rEmjdyskS kd,sldj </t>
  </si>
  <si>
    <t xml:space="preserve">isri rEmjdyskS kd,sldj </t>
  </si>
  <si>
    <t xml:space="preserve">wo forK 24 kd,sldj </t>
  </si>
  <si>
    <t xml:space="preserve">fodruv,dj </t>
  </si>
  <si>
    <t>Talk with Chathura</t>
  </si>
  <si>
    <t>Sirasa Voice Teen 2022</t>
  </si>
  <si>
    <t xml:space="preserve">isyskhls ? </t>
  </si>
  <si>
    <t>NdIdj</t>
  </si>
  <si>
    <t>weÿï me&lt;e÷ï</t>
  </si>
  <si>
    <t xml:space="preserve">wdydr rgd </t>
  </si>
  <si>
    <t xml:space="preserve">ix.S;h </t>
  </si>
  <si>
    <t xml:space="preserve">idys;H </t>
  </si>
  <si>
    <t>wd.ñl úYajdi</t>
  </si>
  <si>
    <t xml:space="preserve">isß;aúß;a </t>
  </si>
  <si>
    <t xml:space="preserve">tu ckj¾. j, ñksiqkaf.a is;=ïme;=ï Tnf.a is;=ïme;=ï yd iudkh </t>
  </si>
  <si>
    <t xml:space="preserve">Tjqkq;a Tfí ckj¾.h fukau furg iudchg wjYHh </t>
  </si>
  <si>
    <t xml:space="preserve">lsisÿ ye.Sula we;sù fkdue; </t>
  </si>
  <si>
    <t>Tjqkaf.a úúO W;aij wjia:d isß;aúß;a wd.ñl úYajdi Tnf.a ckj¾.h yd iudklï ;sfí</t>
  </si>
  <si>
    <t xml:space="preserve">úúO ckj¾. ms&lt;sn|j wjfndaOhla we;súh </t>
  </si>
  <si>
    <t xml:space="preserve">wfkla ckj¾. iu. iyfhda.fhka lghq;= lsÍug ye.Sula we;súh </t>
  </si>
  <si>
    <t xml:space="preserve">wfkla ckj¾. ms&lt;sn|j mej;s ìh ke;súh </t>
  </si>
  <si>
    <t xml:space="preserve">wfkla ckj¾. w.h lsÍug fm&lt;öula we;s úh </t>
  </si>
  <si>
    <t xml:space="preserve">úúO ckj¾. j, NdIdjka ix.S;h idys;H bf.kSug wdYdjla we;súh </t>
  </si>
  <si>
    <t xml:space="preserve">Tfí ckj¾.h wfkla ckj¾. iu. Tlg isákq oelSfuka fldamhla we;súh </t>
  </si>
  <si>
    <t xml:space="preserve">lsisÿ ye.Sula we;s fkdùh </t>
  </si>
  <si>
    <t xml:space="preserve">24. රූපවාහිනී මාධ්‍ය භාවිතා කරමින් ජනවර්ග අතර සමගිය ඇති කිරීමට ඔබ ඉදිරිපත් කරන යෝජනා මොනවාද ? </t>
  </si>
  <si>
    <t>rEmjdyskS jevigyka ioyd iEu ckj¾.hlgu iudk wjia:d ,ndoS</t>
  </si>
  <si>
    <t xml:space="preserve">úúO ckj¾. j, ixialD;sl ,laIK bosßm;a lrk w¨;a jevigyka ks¾udKh lsÍu </t>
  </si>
  <si>
    <t xml:space="preserve">lsisÿ ckj¾.hla rEmjdyskS jevigyka ;=, úfYaI lr fkdfmkaùu </t>
  </si>
  <si>
    <t xml:space="preserve">úúO ckj¾. j,g wh;a W;aij wjia:d i|yd jevigyka ks¾udKh lsÍfïoS wfkla ckj¾. o tu jevigyka j,g iïnkaO lr.ekSu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</si>
</sst>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12"/>
      <color theme="1"/>
      <name val="FMAbhaya"/>
    </font>
    <font>
      <vertAlign val="superscript"/>
      <sz val="12"/>
      <color theme="1"/>
      <name val="FMAbhaya"/>
    </font>
    <font>
      <sz val="9"/>
      <color theme="1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Arial Bold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157">
    <xf numFmtId="0" fontId="0" fillId="0" borderId="0" xfId="0"/>
    <xf numFmtId="0" fontId="2" fillId="0" borderId="0" xfId="0" applyFont="1" applyFill="1"/>
    <xf numFmtId="0" fontId="6" fillId="0" borderId="8" xfId="13" applyFont="1" applyFill="1" applyBorder="1" applyAlignment="1">
      <alignment horizontal="right" vertical="top"/>
    </xf>
    <xf numFmtId="0" fontId="6" fillId="0" borderId="9" xfId="14" applyFont="1" applyFill="1" applyBorder="1" applyAlignment="1">
      <alignment horizontal="left" vertical="top" wrapText="1"/>
    </xf>
    <xf numFmtId="164" fontId="6" fillId="0" borderId="9" xfId="15" applyNumberFormat="1" applyFont="1" applyFill="1" applyBorder="1" applyAlignment="1">
      <alignment horizontal="right" vertical="top"/>
    </xf>
    <xf numFmtId="0" fontId="6" fillId="0" borderId="9" xfId="16" applyFont="1" applyFill="1" applyBorder="1" applyAlignment="1">
      <alignment horizontal="right" vertical="top"/>
    </xf>
    <xf numFmtId="0" fontId="6" fillId="0" borderId="10" xfId="17" applyFont="1" applyFill="1" applyBorder="1" applyAlignment="1">
      <alignment horizontal="right" vertical="top"/>
    </xf>
    <xf numFmtId="0" fontId="6" fillId="0" borderId="13" xfId="21" applyFont="1" applyFill="1" applyBorder="1" applyAlignment="1">
      <alignment horizontal="center" wrapText="1"/>
    </xf>
    <xf numFmtId="0" fontId="6" fillId="0" borderId="14" xfId="22" applyFont="1" applyFill="1" applyBorder="1" applyAlignment="1">
      <alignment horizontal="center" wrapText="1"/>
    </xf>
    <xf numFmtId="0" fontId="6" fillId="0" borderId="15" xfId="23" applyFont="1" applyFill="1" applyBorder="1" applyAlignment="1">
      <alignment horizontal="center" wrapText="1"/>
    </xf>
    <xf numFmtId="164" fontId="6" fillId="0" borderId="17" xfId="26" applyNumberFormat="1" applyFont="1" applyFill="1" applyBorder="1" applyAlignment="1">
      <alignment horizontal="right" vertical="top"/>
    </xf>
    <xf numFmtId="164" fontId="6" fillId="0" borderId="18" xfId="27" applyNumberFormat="1" applyFont="1" applyFill="1" applyBorder="1" applyAlignment="1">
      <alignment horizontal="right" vertical="top"/>
    </xf>
    <xf numFmtId="164" fontId="6" fillId="0" borderId="19" xfId="28" applyNumberFormat="1" applyFont="1" applyFill="1" applyBorder="1" applyAlignment="1">
      <alignment horizontal="right" vertical="top"/>
    </xf>
    <xf numFmtId="164" fontId="6" fillId="0" borderId="20" xfId="29" applyNumberFormat="1" applyFont="1" applyFill="1" applyBorder="1" applyAlignment="1">
      <alignment horizontal="right" vertical="top"/>
    </xf>
    <xf numFmtId="164" fontId="6" fillId="0" borderId="21" xfId="30" applyNumberFormat="1" applyFont="1" applyFill="1" applyBorder="1" applyAlignment="1">
      <alignment horizontal="right" vertical="top"/>
    </xf>
    <xf numFmtId="164" fontId="6" fillId="0" borderId="22" xfId="31" applyNumberFormat="1" applyFont="1" applyFill="1" applyBorder="1" applyAlignment="1">
      <alignment horizontal="right" vertical="top"/>
    </xf>
    <xf numFmtId="0" fontId="8" fillId="2" borderId="13" xfId="39" applyFont="1" applyBorder="1" applyAlignment="1">
      <alignment horizontal="center" wrapText="1"/>
    </xf>
    <xf numFmtId="0" fontId="8" fillId="2" borderId="14" xfId="40" applyFont="1" applyBorder="1" applyAlignment="1">
      <alignment horizontal="center" wrapText="1"/>
    </xf>
    <xf numFmtId="0" fontId="8" fillId="2" borderId="15" xfId="41" applyFont="1" applyBorder="1" applyAlignment="1">
      <alignment horizontal="center" wrapText="1"/>
    </xf>
    <xf numFmtId="164" fontId="12" fillId="0" borderId="17" xfId="26" applyNumberFormat="1" applyFont="1" applyFill="1" applyBorder="1" applyAlignment="1">
      <alignment horizontal="right" vertical="top"/>
    </xf>
    <xf numFmtId="165" fontId="12" fillId="0" borderId="18" xfId="32" applyNumberFormat="1" applyFont="1" applyFill="1" applyBorder="1" applyAlignment="1">
      <alignment horizontal="right" vertical="top"/>
    </xf>
    <xf numFmtId="165" fontId="12" fillId="0" borderId="19" xfId="33" applyNumberFormat="1" applyFont="1" applyFill="1" applyBorder="1" applyAlignment="1">
      <alignment horizontal="right" vertical="top"/>
    </xf>
    <xf numFmtId="164" fontId="12" fillId="0" borderId="23" xfId="34" applyNumberFormat="1" applyFont="1" applyFill="1" applyBorder="1" applyAlignment="1">
      <alignment horizontal="right" vertical="top"/>
    </xf>
    <xf numFmtId="165" fontId="12" fillId="0" borderId="24" xfId="35" applyNumberFormat="1" applyFont="1" applyFill="1" applyBorder="1" applyAlignment="1">
      <alignment horizontal="right" vertical="top"/>
    </xf>
    <xf numFmtId="165" fontId="12" fillId="0" borderId="25" xfId="36" applyNumberFormat="1" applyFont="1" applyFill="1" applyBorder="1" applyAlignment="1">
      <alignment horizontal="right" vertical="top"/>
    </xf>
    <xf numFmtId="164" fontId="12" fillId="0" borderId="20" xfId="29" applyNumberFormat="1" applyFont="1" applyFill="1" applyBorder="1" applyAlignment="1">
      <alignment horizontal="right" vertical="top"/>
    </xf>
    <xf numFmtId="165" fontId="12" fillId="0" borderId="21" xfId="37" applyNumberFormat="1" applyFont="1" applyFill="1" applyBorder="1" applyAlignment="1">
      <alignment horizontal="right" vertical="top"/>
    </xf>
    <xf numFmtId="0" fontId="12" fillId="0" borderId="22" xfId="38" applyFont="1" applyFill="1" applyBorder="1" applyAlignment="1">
      <alignment horizontal="left" vertical="top" wrapText="1"/>
    </xf>
    <xf numFmtId="165" fontId="13" fillId="2" borderId="19" xfId="42" applyNumberFormat="1" applyFont="1" applyBorder="1" applyAlignment="1">
      <alignment horizontal="right" vertical="top"/>
    </xf>
    <xf numFmtId="165" fontId="13" fillId="2" borderId="25" xfId="43" applyNumberFormat="1" applyFont="1" applyBorder="1" applyAlignment="1">
      <alignment horizontal="right" vertical="top"/>
    </xf>
    <xf numFmtId="165" fontId="13" fillId="2" borderId="9" xfId="43" applyNumberFormat="1" applyFont="1" applyBorder="1" applyAlignment="1">
      <alignment horizontal="right" vertical="top"/>
    </xf>
    <xf numFmtId="165" fontId="13" fillId="2" borderId="26" xfId="44" applyNumberFormat="1" applyFont="1" applyBorder="1" applyAlignment="1">
      <alignment horizontal="right" vertical="top"/>
    </xf>
    <xf numFmtId="164" fontId="12" fillId="0" borderId="13" xfId="29" applyNumberFormat="1" applyFont="1" applyFill="1" applyBorder="1" applyAlignment="1">
      <alignment horizontal="right" vertical="top"/>
    </xf>
    <xf numFmtId="165" fontId="12" fillId="0" borderId="14" xfId="37" applyNumberFormat="1" applyFont="1" applyFill="1" applyBorder="1" applyAlignment="1">
      <alignment horizontal="right" vertical="top"/>
    </xf>
    <xf numFmtId="0" fontId="6" fillId="0" borderId="3" xfId="11" applyFont="1" applyFill="1" applyBorder="1" applyAlignment="1">
      <alignment horizontal="left" vertical="top" wrapText="1"/>
    </xf>
    <xf numFmtId="164" fontId="12" fillId="0" borderId="3" xfId="29" applyNumberFormat="1" applyFont="1" applyFill="1" applyBorder="1" applyAlignment="1">
      <alignment horizontal="right" vertical="top"/>
    </xf>
    <xf numFmtId="165" fontId="12" fillId="0" borderId="3" xfId="37" applyNumberFormat="1" applyFont="1" applyFill="1" applyBorder="1" applyAlignment="1">
      <alignment horizontal="right" vertical="top"/>
    </xf>
    <xf numFmtId="0" fontId="12" fillId="0" borderId="3" xfId="38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vertical="top" wrapText="1"/>
    </xf>
    <xf numFmtId="164" fontId="12" fillId="0" borderId="29" xfId="34" applyNumberFormat="1" applyFont="1" applyFill="1" applyBorder="1" applyAlignment="1">
      <alignment horizontal="right" vertical="top"/>
    </xf>
    <xf numFmtId="164" fontId="12" fillId="0" borderId="31" xfId="34" applyNumberFormat="1" applyFont="1" applyFill="1" applyBorder="1" applyAlignment="1">
      <alignment horizontal="right" vertical="top"/>
    </xf>
    <xf numFmtId="164" fontId="12" fillId="0" borderId="30" xfId="26" applyNumberFormat="1" applyFont="1" applyFill="1" applyBorder="1" applyAlignment="1">
      <alignment horizontal="right" vertical="top"/>
    </xf>
    <xf numFmtId="165" fontId="12" fillId="0" borderId="30" xfId="32" applyNumberFormat="1" applyFont="1" applyFill="1" applyBorder="1" applyAlignment="1">
      <alignment horizontal="right" vertical="top"/>
    </xf>
    <xf numFmtId="165" fontId="13" fillId="2" borderId="30" xfId="43" applyNumberFormat="1" applyFont="1" applyBorder="1" applyAlignment="1">
      <alignment horizontal="right" vertical="top"/>
    </xf>
    <xf numFmtId="0" fontId="12" fillId="0" borderId="15" xfId="38" applyFont="1" applyFill="1" applyBorder="1" applyAlignment="1">
      <alignment horizontal="left" vertical="top" wrapText="1"/>
    </xf>
    <xf numFmtId="164" fontId="12" fillId="0" borderId="30" xfId="34" applyNumberFormat="1" applyFont="1" applyFill="1" applyBorder="1" applyAlignment="1">
      <alignment horizontal="right" vertical="top"/>
    </xf>
    <xf numFmtId="165" fontId="12" fillId="0" borderId="30" xfId="35" applyNumberFormat="1" applyFont="1" applyFill="1" applyBorder="1" applyAlignment="1">
      <alignment horizontal="right" vertical="top"/>
    </xf>
    <xf numFmtId="165" fontId="12" fillId="0" borderId="33" xfId="35" applyNumberFormat="1" applyFont="1" applyFill="1" applyBorder="1" applyAlignment="1">
      <alignment horizontal="right" vertical="top"/>
    </xf>
    <xf numFmtId="165" fontId="13" fillId="2" borderId="34" xfId="43" applyNumberFormat="1" applyFont="1" applyBorder="1" applyAlignment="1">
      <alignment horizontal="right" vertical="top"/>
    </xf>
    <xf numFmtId="165" fontId="12" fillId="0" borderId="35" xfId="35" applyNumberFormat="1" applyFont="1" applyFill="1" applyBorder="1" applyAlignment="1">
      <alignment horizontal="right" vertical="top"/>
    </xf>
    <xf numFmtId="165" fontId="13" fillId="2" borderId="32" xfId="42" applyNumberFormat="1" applyFont="1" applyBorder="1" applyAlignment="1">
      <alignment horizontal="right" vertical="top"/>
    </xf>
    <xf numFmtId="0" fontId="8" fillId="2" borderId="37" xfId="39" applyFont="1" applyBorder="1" applyAlignment="1">
      <alignment horizontal="center" wrapText="1"/>
    </xf>
    <xf numFmtId="0" fontId="8" fillId="2" borderId="38" xfId="40" applyFont="1" applyBorder="1" applyAlignment="1">
      <alignment horizontal="center" wrapText="1"/>
    </xf>
    <xf numFmtId="0" fontId="8" fillId="2" borderId="39" xfId="41" applyFont="1" applyBorder="1" applyAlignment="1">
      <alignment horizontal="center" wrapText="1"/>
    </xf>
    <xf numFmtId="164" fontId="12" fillId="0" borderId="29" xfId="26" applyNumberFormat="1" applyFont="1" applyFill="1" applyBorder="1" applyAlignment="1">
      <alignment horizontal="right" vertical="top"/>
    </xf>
    <xf numFmtId="165" fontId="12" fillId="0" borderId="35" xfId="32" applyNumberFormat="1" applyFont="1" applyFill="1" applyBorder="1" applyAlignment="1">
      <alignment horizontal="right" vertical="top"/>
    </xf>
    <xf numFmtId="165" fontId="12" fillId="0" borderId="32" xfId="33" applyNumberFormat="1" applyFont="1" applyFill="1" applyBorder="1" applyAlignment="1">
      <alignment horizontal="right" vertical="top"/>
    </xf>
    <xf numFmtId="164" fontId="12" fillId="0" borderId="41" xfId="34" applyNumberFormat="1" applyFont="1" applyFill="1" applyBorder="1" applyAlignment="1">
      <alignment horizontal="right" vertical="top"/>
    </xf>
    <xf numFmtId="165" fontId="12" fillId="0" borderId="42" xfId="35" applyNumberFormat="1" applyFont="1" applyFill="1" applyBorder="1" applyAlignment="1">
      <alignment horizontal="right" vertical="top"/>
    </xf>
    <xf numFmtId="165" fontId="12" fillId="0" borderId="43" xfId="36" applyNumberFormat="1" applyFont="1" applyFill="1" applyBorder="1" applyAlignment="1">
      <alignment horizontal="right" vertical="top"/>
    </xf>
    <xf numFmtId="164" fontId="12" fillId="0" borderId="27" xfId="34" applyNumberFormat="1" applyFont="1" applyFill="1" applyBorder="1" applyAlignment="1">
      <alignment horizontal="right" vertical="top"/>
    </xf>
    <xf numFmtId="165" fontId="12" fillId="0" borderId="27" xfId="35" applyNumberFormat="1" applyFont="1" applyFill="1" applyBorder="1" applyAlignment="1">
      <alignment horizontal="right" vertical="top"/>
    </xf>
    <xf numFmtId="0" fontId="8" fillId="2" borderId="41" xfId="39" applyFont="1" applyBorder="1" applyAlignment="1">
      <alignment horizontal="center" wrapText="1"/>
    </xf>
    <xf numFmtId="0" fontId="8" fillId="2" borderId="42" xfId="40" applyFont="1" applyBorder="1" applyAlignment="1">
      <alignment horizontal="center" wrapText="1"/>
    </xf>
    <xf numFmtId="165" fontId="13" fillId="2" borderId="40" xfId="42" applyNumberFormat="1" applyFont="1" applyBorder="1" applyAlignment="1">
      <alignment horizontal="right" vertical="top"/>
    </xf>
    <xf numFmtId="0" fontId="3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2" fillId="0" borderId="3" xfId="0" applyFont="1" applyFill="1" applyBorder="1"/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0" fillId="0" borderId="3" xfId="0" applyBorder="1"/>
    <xf numFmtId="0" fontId="11" fillId="2" borderId="3" xfId="56" applyFont="1" applyAlignment="1">
      <alignment vertical="top" wrapText="1"/>
    </xf>
    <xf numFmtId="0" fontId="9" fillId="2" borderId="12" xfId="57" applyFont="1" applyBorder="1" applyAlignment="1">
      <alignment horizontal="left" vertical="top" wrapText="1"/>
    </xf>
    <xf numFmtId="164" fontId="11" fillId="2" borderId="13" xfId="58" applyNumberFormat="1" applyFont="1" applyBorder="1" applyAlignment="1">
      <alignment horizontal="right" vertical="top"/>
    </xf>
    <xf numFmtId="165" fontId="11" fillId="2" borderId="14" xfId="59" applyNumberFormat="1" applyFont="1" applyBorder="1" applyAlignment="1">
      <alignment horizontal="right" vertical="top"/>
    </xf>
    <xf numFmtId="0" fontId="8" fillId="2" borderId="43" xfId="41" applyFont="1" applyBorder="1" applyAlignment="1">
      <alignment horizontal="center" wrapText="1"/>
    </xf>
    <xf numFmtId="164" fontId="11" fillId="2" borderId="30" xfId="52" applyNumberFormat="1" applyFont="1" applyBorder="1" applyAlignment="1">
      <alignment horizontal="right" vertical="top"/>
    </xf>
    <xf numFmtId="165" fontId="11" fillId="2" borderId="30" xfId="44" applyNumberFormat="1" applyFont="1" applyBorder="1" applyAlignment="1">
      <alignment horizontal="right" vertical="top"/>
    </xf>
    <xf numFmtId="165" fontId="11" fillId="2" borderId="30" xfId="42" applyNumberFormat="1" applyFont="1" applyBorder="1" applyAlignment="1">
      <alignment horizontal="right" vertical="top"/>
    </xf>
    <xf numFmtId="165" fontId="11" fillId="2" borderId="42" xfId="44" applyNumberFormat="1" applyFont="1" applyBorder="1" applyAlignment="1">
      <alignment horizontal="right" vertical="top"/>
    </xf>
    <xf numFmtId="165" fontId="11" fillId="2" borderId="30" xfId="43" applyNumberFormat="1" applyFont="1" applyBorder="1" applyAlignment="1">
      <alignment horizontal="right" vertical="top"/>
    </xf>
    <xf numFmtId="0" fontId="9" fillId="2" borderId="30" xfId="57" applyFont="1" applyBorder="1" applyAlignment="1">
      <alignment horizontal="left" vertical="top" wrapText="1"/>
    </xf>
    <xf numFmtId="0" fontId="11" fillId="2" borderId="15" xfId="60" applyFont="1" applyBorder="1" applyAlignment="1">
      <alignment horizontal="left" vertical="top" wrapText="1"/>
    </xf>
    <xf numFmtId="164" fontId="11" fillId="2" borderId="30" xfId="55" applyNumberFormat="1" applyFont="1" applyBorder="1" applyAlignment="1">
      <alignment horizontal="right" vertical="top"/>
    </xf>
    <xf numFmtId="165" fontId="11" fillId="2" borderId="44" xfId="44" applyNumberFormat="1" applyFont="1" applyBorder="1" applyAlignment="1">
      <alignment horizontal="right" vertical="top"/>
    </xf>
    <xf numFmtId="0" fontId="11" fillId="2" borderId="3" xfId="48" applyFont="1" applyBorder="1" applyAlignment="1">
      <alignment wrapText="1"/>
    </xf>
    <xf numFmtId="0" fontId="11" fillId="2" borderId="3" xfId="50" applyFont="1" applyBorder="1" applyAlignment="1">
      <alignment vertical="top" wrapText="1"/>
    </xf>
    <xf numFmtId="0" fontId="11" fillId="2" borderId="3" xfId="53" applyFont="1" applyBorder="1" applyAlignment="1">
      <alignment vertical="top" wrapText="1"/>
    </xf>
    <xf numFmtId="0" fontId="11" fillId="2" borderId="3" xfId="56" applyFont="1" applyBorder="1" applyAlignment="1">
      <alignment vertical="top" wrapText="1"/>
    </xf>
    <xf numFmtId="0" fontId="11" fillId="2" borderId="3" xfId="48" applyFont="1" applyAlignment="1">
      <alignment wrapText="1"/>
    </xf>
    <xf numFmtId="0" fontId="11" fillId="2" borderId="3" xfId="50" applyFont="1" applyAlignment="1">
      <alignment vertical="top" wrapText="1"/>
    </xf>
    <xf numFmtId="0" fontId="11" fillId="2" borderId="3" xfId="53" applyFont="1" applyAlignment="1">
      <alignment vertical="top" wrapText="1"/>
    </xf>
    <xf numFmtId="164" fontId="13" fillId="2" borderId="29" xfId="52" applyNumberFormat="1" applyFont="1" applyBorder="1" applyAlignment="1">
      <alignment horizontal="right" vertical="top"/>
    </xf>
    <xf numFmtId="165" fontId="13" fillId="2" borderId="35" xfId="44" applyNumberFormat="1" applyFont="1" applyBorder="1" applyAlignment="1">
      <alignment horizontal="right" vertical="top"/>
    </xf>
    <xf numFmtId="164" fontId="13" fillId="2" borderId="30" xfId="55" applyNumberFormat="1" applyFont="1" applyBorder="1" applyAlignment="1">
      <alignment horizontal="right" vertical="top"/>
    </xf>
    <xf numFmtId="165" fontId="13" fillId="2" borderId="42" xfId="44" applyNumberFormat="1" applyFont="1" applyBorder="1" applyAlignment="1">
      <alignment horizontal="right" vertical="top"/>
    </xf>
    <xf numFmtId="165" fontId="13" fillId="2" borderId="43" xfId="43" applyNumberFormat="1" applyFont="1" applyBorder="1" applyAlignment="1">
      <alignment horizontal="right" vertical="top"/>
    </xf>
    <xf numFmtId="164" fontId="13" fillId="2" borderId="30" xfId="52" applyNumberFormat="1" applyFont="1" applyBorder="1" applyAlignment="1">
      <alignment horizontal="right" vertical="top"/>
    </xf>
    <xf numFmtId="164" fontId="13" fillId="2" borderId="13" xfId="58" applyNumberFormat="1" applyFont="1" applyBorder="1" applyAlignment="1">
      <alignment horizontal="right" vertical="top"/>
    </xf>
    <xf numFmtId="165" fontId="13" fillId="2" borderId="14" xfId="59" applyNumberFormat="1" applyFont="1" applyBorder="1" applyAlignment="1">
      <alignment horizontal="right" vertical="top"/>
    </xf>
    <xf numFmtId="0" fontId="13" fillId="2" borderId="15" xfId="60" applyFont="1" applyBorder="1" applyAlignment="1">
      <alignment horizontal="left" vertical="top" wrapText="1"/>
    </xf>
    <xf numFmtId="165" fontId="13" fillId="2" borderId="3" xfId="43" applyNumberFormat="1" applyFont="1" applyAlignment="1">
      <alignment horizontal="right" vertical="top"/>
    </xf>
    <xf numFmtId="0" fontId="13" fillId="2" borderId="39" xfId="60" applyFont="1" applyBorder="1" applyAlignment="1">
      <alignment horizontal="left" vertical="top" wrapText="1"/>
    </xf>
    <xf numFmtId="165" fontId="13" fillId="2" borderId="30" xfId="44" applyNumberFormat="1" applyFont="1" applyBorder="1" applyAlignment="1">
      <alignment horizontal="right" vertical="top"/>
    </xf>
    <xf numFmtId="165" fontId="13" fillId="2" borderId="30" xfId="42" applyNumberFormat="1" applyFont="1" applyBorder="1" applyAlignment="1">
      <alignment horizontal="right" vertical="top"/>
    </xf>
    <xf numFmtId="164" fontId="13" fillId="2" borderId="30" xfId="58" applyNumberFormat="1" applyFont="1" applyBorder="1" applyAlignment="1">
      <alignment horizontal="right" vertical="top"/>
    </xf>
    <xf numFmtId="0" fontId="15" fillId="0" borderId="3" xfId="0" applyFont="1" applyBorder="1"/>
    <xf numFmtId="164" fontId="13" fillId="2" borderId="27" xfId="55" applyNumberFormat="1" applyFont="1" applyBorder="1" applyAlignment="1">
      <alignment horizontal="right" vertical="top"/>
    </xf>
    <xf numFmtId="165" fontId="13" fillId="2" borderId="33" xfId="44" applyNumberFormat="1" applyFont="1" applyBorder="1" applyAlignment="1">
      <alignment horizontal="right" vertical="top"/>
    </xf>
    <xf numFmtId="164" fontId="13" fillId="2" borderId="27" xfId="52" applyNumberFormat="1" applyFont="1" applyBorder="1" applyAlignment="1">
      <alignment horizontal="right" vertical="top"/>
    </xf>
    <xf numFmtId="165" fontId="13" fillId="2" borderId="27" xfId="43" applyNumberFormat="1" applyFont="1" applyBorder="1" applyAlignment="1">
      <alignment horizontal="right" vertical="top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14" fillId="2" borderId="3" xfId="45" applyFont="1" applyAlignment="1">
      <alignment horizontal="center" vertical="center" wrapText="1"/>
    </xf>
    <xf numFmtId="0" fontId="14" fillId="2" borderId="3" xfId="46" applyFont="1" applyAlignment="1">
      <alignment horizontal="center" vertical="center" wrapText="1"/>
    </xf>
    <xf numFmtId="0" fontId="14" fillId="2" borderId="3" xfId="47" applyFont="1" applyAlignment="1">
      <alignment horizontal="center" vertical="center" wrapText="1"/>
    </xf>
    <xf numFmtId="0" fontId="5" fillId="0" borderId="3" xfId="6" applyFont="1" applyFill="1" applyBorder="1" applyAlignment="1">
      <alignment horizontal="center" vertical="center" wrapText="1"/>
    </xf>
    <xf numFmtId="0" fontId="5" fillId="0" borderId="27" xfId="4" applyFont="1" applyFill="1" applyBorder="1" applyAlignment="1">
      <alignment horizontal="center" vertical="center" wrapText="1"/>
    </xf>
    <xf numFmtId="0" fontId="5" fillId="0" borderId="27" xfId="5" applyFont="1" applyFill="1" applyBorder="1" applyAlignment="1">
      <alignment horizontal="center" vertical="center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11" xfId="19" applyFont="1" applyFill="1" applyBorder="1" applyAlignment="1">
      <alignment horizontal="left" wrapText="1"/>
    </xf>
    <xf numFmtId="0" fontId="6" fillId="0" borderId="12" xfId="20" applyFont="1" applyFill="1" applyBorder="1" applyAlignment="1">
      <alignment horizontal="left" wrapText="1"/>
    </xf>
    <xf numFmtId="0" fontId="6" fillId="0" borderId="3" xfId="24" applyFont="1" applyFill="1" applyBorder="1" applyAlignment="1">
      <alignment horizontal="left" vertical="top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36" xfId="20" applyFont="1" applyFill="1" applyBorder="1" applyAlignment="1">
      <alignment vertical="top" wrapText="1"/>
    </xf>
    <xf numFmtId="0" fontId="9" fillId="0" borderId="0" xfId="0" applyFont="1" applyAlignment="1">
      <alignment vertical="top"/>
    </xf>
    <xf numFmtId="0" fontId="11" fillId="2" borderId="30" xfId="49" applyFont="1" applyBorder="1" applyAlignment="1">
      <alignment vertical="top" wrapText="1"/>
    </xf>
    <xf numFmtId="0" fontId="9" fillId="0" borderId="30" xfId="0" applyFont="1" applyBorder="1" applyAlignment="1">
      <alignment vertical="top"/>
    </xf>
    <xf numFmtId="0" fontId="9" fillId="0" borderId="44" xfId="0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6" fillId="0" borderId="9" xfId="10" applyFont="1" applyFill="1" applyBorder="1" applyAlignment="1">
      <alignment vertical="top" wrapText="1"/>
    </xf>
    <xf numFmtId="0" fontId="6" fillId="0" borderId="10" xfId="12" applyFont="1" applyFill="1" applyBorder="1" applyAlignment="1">
      <alignment vertical="top" wrapText="1"/>
    </xf>
    <xf numFmtId="0" fontId="6" fillId="0" borderId="16" xfId="25" applyFont="1" applyFill="1" applyBorder="1" applyAlignment="1">
      <alignment vertical="top" wrapText="1"/>
    </xf>
    <xf numFmtId="0" fontId="9" fillId="0" borderId="40" xfId="0" applyFont="1" applyBorder="1" applyAlignment="1">
      <alignment vertical="top"/>
    </xf>
    <xf numFmtId="0" fontId="8" fillId="0" borderId="12" xfId="12" applyFont="1" applyFill="1" applyBorder="1" applyAlignment="1">
      <alignment vertical="top" wrapText="1"/>
    </xf>
    <xf numFmtId="0" fontId="8" fillId="0" borderId="3" xfId="12" applyFont="1" applyFill="1" applyBorder="1" applyAlignment="1">
      <alignment vertical="top" wrapText="1"/>
    </xf>
    <xf numFmtId="0" fontId="6" fillId="0" borderId="28" xfId="20" applyFont="1" applyFill="1" applyBorder="1" applyAlignment="1">
      <alignment vertical="top" wrapText="1"/>
    </xf>
    <xf numFmtId="0" fontId="6" fillId="0" borderId="12" xfId="20" applyFont="1" applyFill="1" applyBorder="1" applyAlignment="1">
      <alignment vertical="top" wrapText="1"/>
    </xf>
    <xf numFmtId="0" fontId="9" fillId="0" borderId="3" xfId="0" applyFont="1" applyBorder="1" applyAlignment="1">
      <alignment vertical="top"/>
    </xf>
    <xf numFmtId="0" fontId="9" fillId="2" borderId="12" xfId="57" applyFont="1" applyBorder="1" applyAlignment="1">
      <alignment vertical="top" wrapText="1"/>
    </xf>
    <xf numFmtId="0" fontId="8" fillId="0" borderId="10" xfId="12" applyFont="1" applyFill="1" applyBorder="1" applyAlignment="1">
      <alignment vertical="top" wrapText="1"/>
    </xf>
    <xf numFmtId="0" fontId="2" fillId="0" borderId="0" xfId="0" applyFont="1" applyFill="1" applyAlignment="1">
      <alignment horizontal="left" vertical="top"/>
    </xf>
    <xf numFmtId="0" fontId="6" fillId="0" borderId="14" xfId="22" applyFont="1" applyFill="1" applyBorder="1" applyAlignment="1">
      <alignment horizontal="left" vertical="top" wrapText="1"/>
    </xf>
    <xf numFmtId="164" fontId="6" fillId="0" borderId="18" xfId="27" applyNumberFormat="1" applyFont="1" applyFill="1" applyBorder="1" applyAlignment="1">
      <alignment horizontal="left" vertical="top"/>
    </xf>
    <xf numFmtId="164" fontId="6" fillId="0" borderId="21" xfId="30" applyNumberFormat="1" applyFont="1" applyFill="1" applyBorder="1" applyAlignment="1">
      <alignment horizontal="left" vertical="top"/>
    </xf>
    <xf numFmtId="0" fontId="11" fillId="2" borderId="30" xfId="49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1" fillId="2" borderId="36" xfId="49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0" fillId="0" borderId="30" xfId="0" applyBorder="1" applyAlignment="1">
      <alignment horizontal="left" vertical="top"/>
    </xf>
  </cellXfs>
  <cellStyles count="61">
    <cellStyle name="Normal" xfId="0" builtinId="0"/>
    <cellStyle name="style1640843387007" xfId="39" xr:uid="{546DFFF0-C89E-4E20-B0EF-CDA7BDB3AC87}"/>
    <cellStyle name="style1640843387084" xfId="40" xr:uid="{DCCDB6BB-A8AA-4E2E-A7C3-15E0EB9052BF}"/>
    <cellStyle name="style1640843387177" xfId="41" xr:uid="{DEB5B03A-436B-4BBC-9FCA-8D33BA05F207}"/>
    <cellStyle name="style1660408019220" xfId="46" xr:uid="{69156C4D-2510-472C-8163-634DD7559021}"/>
    <cellStyle name="style1660408019332" xfId="47" xr:uid="{59D8C2B8-7517-4EB9-863E-81F3A66A7807}"/>
    <cellStyle name="style1660408019446" xfId="45" xr:uid="{555313F0-3EAB-43BF-A058-C65D59679D9A}"/>
    <cellStyle name="style1660408019808" xfId="53" xr:uid="{E163F7B5-D226-430C-8F40-7EF120038D6B}"/>
    <cellStyle name="style1660408019910" xfId="51" xr:uid="{B7922F21-F35B-499A-A140-547B756E6985}"/>
    <cellStyle name="style1660408020017" xfId="56" xr:uid="{15BF871B-F02C-48B5-A996-E3E631BF1579}"/>
    <cellStyle name="style1660408020188" xfId="57" xr:uid="{D547E458-3A8F-4AD7-A6F5-A3C16B64CAB7}"/>
    <cellStyle name="style1660408021073" xfId="48" xr:uid="{035AEAEA-1926-4BBA-B690-77D8A94DE0B8}"/>
    <cellStyle name="style1660408021198" xfId="49" xr:uid="{F6438423-F377-4694-8540-2D2BAAE08E51}"/>
    <cellStyle name="style1660408021712" xfId="50" xr:uid="{6AA48100-05D1-4B0C-89EE-5644CCCC00E4}"/>
    <cellStyle name="style1660408021820" xfId="54" xr:uid="{7DE63ACC-C880-49CD-A268-85DC0DB01173}"/>
    <cellStyle name="style1660408021930" xfId="55" xr:uid="{AC2DDD1E-4632-4F8F-8756-C5AAEA7679D0}"/>
    <cellStyle name="style1660408022232" xfId="58" xr:uid="{84F14EF9-0D76-4E18-9083-D52F109ABA39}"/>
    <cellStyle name="style1660408022604" xfId="42" xr:uid="{3B6AF01F-3CF6-411F-839C-D3986EA2928C}"/>
    <cellStyle name="style1660408022674" xfId="52" xr:uid="{39F74A4A-4434-45D9-B6ED-F3EE3FFFB67E}"/>
    <cellStyle name="style1660408022774" xfId="44" xr:uid="{12EE3BC6-4DE3-46E1-A74C-2C7193973BDE}"/>
    <cellStyle name="style1660408022866" xfId="43" xr:uid="{E202EEB3-824E-42C6-94E2-D8643DD9F42F}"/>
    <cellStyle name="style1660408022970" xfId="59" xr:uid="{6C011DF8-2E06-4F81-9950-A702E16AADF4}"/>
    <cellStyle name="style1660408023061" xfId="60" xr:uid="{6EEE2BD6-0D2B-48FC-B7FC-7986FF929D99}"/>
    <cellStyle name="style1660755449487" xfId="1" xr:uid="{00000000-0005-0000-0000-000001000000}"/>
    <cellStyle name="style1660755449633" xfId="2" xr:uid="{00000000-0005-0000-0000-000002000000}"/>
    <cellStyle name="style1660755449717" xfId="3" xr:uid="{00000000-0005-0000-0000-000003000000}"/>
    <cellStyle name="style1660755449825" xfId="4" xr:uid="{00000000-0005-0000-0000-000004000000}"/>
    <cellStyle name="style1660755449928" xfId="5" xr:uid="{00000000-0005-0000-0000-000005000000}"/>
    <cellStyle name="style1660755450037" xfId="6" xr:uid="{00000000-0005-0000-0000-000006000000}"/>
    <cellStyle name="style1660755450117" xfId="7" xr:uid="{00000000-0005-0000-0000-000007000000}"/>
    <cellStyle name="style1660755450227" xfId="8" xr:uid="{00000000-0005-0000-0000-000008000000}"/>
    <cellStyle name="style1660755450322" xfId="9" xr:uid="{00000000-0005-0000-0000-000009000000}"/>
    <cellStyle name="style1660755450436" xfId="10" xr:uid="{00000000-0005-0000-0000-00000A000000}"/>
    <cellStyle name="style1660755450556" xfId="11" xr:uid="{00000000-0005-0000-0000-00000B000000}"/>
    <cellStyle name="style1660755450665" xfId="12" xr:uid="{00000000-0005-0000-0000-00000C000000}"/>
    <cellStyle name="style1660755450766" xfId="13" xr:uid="{00000000-0005-0000-0000-00000D000000}"/>
    <cellStyle name="style1660755450866" xfId="14" xr:uid="{00000000-0005-0000-0000-00000E000000}"/>
    <cellStyle name="style1660755450971" xfId="15" xr:uid="{00000000-0005-0000-0000-00000F000000}"/>
    <cellStyle name="style1660755451042" xfId="16" xr:uid="{00000000-0005-0000-0000-000010000000}"/>
    <cellStyle name="style1660755451112" xfId="17" xr:uid="{00000000-0005-0000-0000-000011000000}"/>
    <cellStyle name="style1660755451206" xfId="18" xr:uid="{00000000-0005-0000-0000-000012000000}"/>
    <cellStyle name="style1660755451297" xfId="19" xr:uid="{00000000-0005-0000-0000-000013000000}"/>
    <cellStyle name="style1660755451405" xfId="20" xr:uid="{00000000-0005-0000-0000-000014000000}"/>
    <cellStyle name="style1660755451508" xfId="21" xr:uid="{00000000-0005-0000-0000-000015000000}"/>
    <cellStyle name="style1660755451609" xfId="22" xr:uid="{00000000-0005-0000-0000-000016000000}"/>
    <cellStyle name="style1660755451717" xfId="23" xr:uid="{00000000-0005-0000-0000-000017000000}"/>
    <cellStyle name="style1660755451809" xfId="24" xr:uid="{00000000-0005-0000-0000-000018000000}"/>
    <cellStyle name="style1660755451897" xfId="25" xr:uid="{00000000-0005-0000-0000-000019000000}"/>
    <cellStyle name="style1660755451986" xfId="26" xr:uid="{00000000-0005-0000-0000-00001A000000}"/>
    <cellStyle name="style1660755452073" xfId="27" xr:uid="{00000000-0005-0000-0000-00001B000000}"/>
    <cellStyle name="style1660755452163" xfId="28" xr:uid="{00000000-0005-0000-0000-00001C000000}"/>
    <cellStyle name="style1660755452252" xfId="29" xr:uid="{00000000-0005-0000-0000-00001D000000}"/>
    <cellStyle name="style1660755452347" xfId="30" xr:uid="{00000000-0005-0000-0000-00001E000000}"/>
    <cellStyle name="style1660755452453" xfId="31" xr:uid="{00000000-0005-0000-0000-00001F000000}"/>
    <cellStyle name="style1660755452572" xfId="32" xr:uid="{00000000-0005-0000-0000-000020000000}"/>
    <cellStyle name="style1660755452662" xfId="33" xr:uid="{00000000-0005-0000-0000-000021000000}"/>
    <cellStyle name="style1660755452747" xfId="34" xr:uid="{00000000-0005-0000-0000-000022000000}"/>
    <cellStyle name="style1660755452846" xfId="35" xr:uid="{00000000-0005-0000-0000-000023000000}"/>
    <cellStyle name="style1660755452934" xfId="36" xr:uid="{00000000-0005-0000-0000-000024000000}"/>
    <cellStyle name="style1660755453034" xfId="37" xr:uid="{00000000-0005-0000-0000-000025000000}"/>
    <cellStyle name="style1660755453118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Sheet1!$C$52:$C$54</c:f>
              <c:strCache>
                <c:ptCount val="3"/>
                <c:pt idx="0">
                  <c:v>w¾O kd.ßl </c:v>
                </c:pt>
                <c:pt idx="1">
                  <c:v>.%dóh</c:v>
                </c:pt>
                <c:pt idx="2">
                  <c:v>kd.ßl 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65</c:v>
                </c:pt>
                <c:pt idx="1">
                  <c:v>62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C-4980-BE68-61B7AF92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89848"/>
        <c:axId val="492191816"/>
      </c:barChart>
      <c:catAx>
        <c:axId val="49218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2191816"/>
        <c:crosses val="autoZero"/>
        <c:auto val="1"/>
        <c:lblAlgn val="ctr"/>
        <c:lblOffset val="100"/>
        <c:noMultiLvlLbl val="0"/>
      </c:catAx>
      <c:valAx>
        <c:axId val="4921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218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CF-4C79-92BC-EB92F98784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CF-4C79-92BC-EB92F98784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CF-4C79-92BC-EB92F98784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CF-4C79-92BC-EB92F98784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CF-4C79-92BC-EB92F98784B2}"/>
              </c:ext>
            </c:extLst>
          </c:dPt>
          <c:cat>
            <c:strRef>
              <c:f>Sheet1!$C$166:$C$170</c:f>
              <c:strCache>
                <c:ptCount val="5"/>
                <c:pt idx="0">
                  <c:v>fm!oa.,sl wxYfha /lshd </c:v>
                </c:pt>
                <c:pt idx="1">
                  <c:v>rdcH wxYfha /lshd</c:v>
                </c:pt>
                <c:pt idx="2">
                  <c:v>/lshd úrys; </c:v>
                </c:pt>
                <c:pt idx="3">
                  <c:v>YsIH </c:v>
                </c:pt>
                <c:pt idx="4">
                  <c:v>iajhx /lshd $ jHdmdr </c:v>
                </c:pt>
              </c:strCache>
            </c:strRef>
          </c:cat>
          <c:val>
            <c:numRef>
              <c:f>Sheet1!$D$166:$D$170</c:f>
              <c:numCache>
                <c:formatCode>###0</c:formatCode>
                <c:ptCount val="5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59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A-4E27-9F28-2081B7FD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Sheet1!$C$196:$C$198</c:f>
              <c:strCache>
                <c:ptCount val="3"/>
                <c:pt idx="0">
                  <c:v>.=jkaúÿ,sh </c:v>
                </c:pt>
                <c:pt idx="1">
                  <c:v>mqj;am; </c:v>
                </c:pt>
                <c:pt idx="2">
                  <c:v>rEmjdysksh</c:v>
                </c:pt>
              </c:strCache>
            </c:strRef>
          </c:cat>
          <c:val>
            <c:numRef>
              <c:f>Sheet1!$D$196:$D$198</c:f>
              <c:numCache>
                <c:formatCode>###0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8-4D86-B226-83E19C1B9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554096"/>
        <c:axId val="416558032"/>
      </c:barChart>
      <c:catAx>
        <c:axId val="4165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16558032"/>
        <c:crosses val="autoZero"/>
        <c:auto val="1"/>
        <c:lblAlgn val="ctr"/>
        <c:lblOffset val="100"/>
        <c:noMultiLvlLbl val="0"/>
      </c:catAx>
      <c:valAx>
        <c:axId val="4165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165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D0-40EA-9164-CA1B8181C0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D0-40EA-9164-CA1B8181C0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D0-40EA-9164-CA1B8181C05B}"/>
              </c:ext>
            </c:extLst>
          </c:dPt>
          <c:cat>
            <c:strRef>
              <c:f>Sheet1!$C$196:$C$198</c:f>
              <c:strCache>
                <c:ptCount val="3"/>
                <c:pt idx="0">
                  <c:v>.=jkaúÿ,sh </c:v>
                </c:pt>
                <c:pt idx="1">
                  <c:v>mqj;am; </c:v>
                </c:pt>
                <c:pt idx="2">
                  <c:v>rEmjdysksh</c:v>
                </c:pt>
              </c:strCache>
            </c:strRef>
          </c:cat>
          <c:val>
            <c:numRef>
              <c:f>Sheet1!$D$196:$D$198</c:f>
              <c:numCache>
                <c:formatCode>###0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0-41DC-ABE3-E08F60BF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Sheet1!$C$224:$C$227</c:f>
              <c:strCache>
                <c:ptCount val="4"/>
                <c:pt idx="0">
                  <c:v>wju jYfhka i;shg osk 3la </c:v>
                </c:pt>
                <c:pt idx="1">
                  <c:v>oskm;d </c:v>
                </c:pt>
                <c:pt idx="2">
                  <c:v>i;s wka; oskj, ^fik $ bßod&amp;</c:v>
                </c:pt>
                <c:pt idx="3">
                  <c:v>i;shg ojila </c:v>
                </c:pt>
              </c:strCache>
            </c:strRef>
          </c:cat>
          <c:val>
            <c:numRef>
              <c:f>Sheet1!$D$224:$D$227</c:f>
              <c:numCache>
                <c:formatCode>###0</c:formatCode>
                <c:ptCount val="4"/>
                <c:pt idx="0">
                  <c:v>31</c:v>
                </c:pt>
                <c:pt idx="1">
                  <c:v>79</c:v>
                </c:pt>
                <c:pt idx="2">
                  <c:v>17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C-4458-AC01-43248989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82072"/>
        <c:axId val="571588304"/>
      </c:barChart>
      <c:catAx>
        <c:axId val="5715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1588304"/>
        <c:crosses val="autoZero"/>
        <c:auto val="1"/>
        <c:lblAlgn val="ctr"/>
        <c:lblOffset val="100"/>
        <c:noMultiLvlLbl val="0"/>
      </c:catAx>
      <c:valAx>
        <c:axId val="5715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158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45-4E5E-87E7-888F044A0C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45-4E5E-87E7-888F044A0C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45-4E5E-87E7-888F044A0C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45-4E5E-87E7-888F044A0C40}"/>
              </c:ext>
            </c:extLst>
          </c:dPt>
          <c:cat>
            <c:strRef>
              <c:f>Sheet1!$C$224:$C$227</c:f>
              <c:strCache>
                <c:ptCount val="4"/>
                <c:pt idx="0">
                  <c:v>wju jYfhka i;shg osk 3la </c:v>
                </c:pt>
                <c:pt idx="1">
                  <c:v>oskm;d </c:v>
                </c:pt>
                <c:pt idx="2">
                  <c:v>i;s wka; oskj, ^fik $ bßod&amp;</c:v>
                </c:pt>
                <c:pt idx="3">
                  <c:v>i;shg ojila </c:v>
                </c:pt>
              </c:strCache>
            </c:strRef>
          </c:cat>
          <c:val>
            <c:numRef>
              <c:f>Sheet1!$D$224:$D$227</c:f>
              <c:numCache>
                <c:formatCode>###0</c:formatCode>
                <c:ptCount val="4"/>
                <c:pt idx="0">
                  <c:v>31</c:v>
                </c:pt>
                <c:pt idx="1">
                  <c:v>79</c:v>
                </c:pt>
                <c:pt idx="2">
                  <c:v>17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4C7D-8CFD-96282320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Sheet1!$C$253:$C$256</c:f>
              <c:strCache>
                <c:ptCount val="4"/>
                <c:pt idx="0">
                  <c:v>ñks;a;= 30g wvq </c:v>
                </c:pt>
                <c:pt idx="1">
                  <c:v>ñks;a;= 30 ‐ meh 1 ;a w;r </c:v>
                </c:pt>
                <c:pt idx="2">
                  <c:v>meh 1 ;a meh 2 ;a w;r </c:v>
                </c:pt>
                <c:pt idx="3">
                  <c:v>meh 2 g jeä </c:v>
                </c:pt>
              </c:strCache>
            </c:strRef>
          </c:cat>
          <c:val>
            <c:numRef>
              <c:f>Sheet1!$D$253:$D$256</c:f>
              <c:numCache>
                <c:formatCode>###0</c:formatCode>
                <c:ptCount val="4"/>
                <c:pt idx="0">
                  <c:v>30</c:v>
                </c:pt>
                <c:pt idx="1">
                  <c:v>63</c:v>
                </c:pt>
                <c:pt idx="2">
                  <c:v>38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9-4344-82B3-C5CEC1ED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94552"/>
        <c:axId val="575396192"/>
      </c:barChart>
      <c:catAx>
        <c:axId val="57539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396192"/>
        <c:crosses val="autoZero"/>
        <c:auto val="1"/>
        <c:lblAlgn val="ctr"/>
        <c:lblOffset val="100"/>
        <c:noMultiLvlLbl val="0"/>
      </c:catAx>
      <c:valAx>
        <c:axId val="5753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39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E-4D22-9DEA-4B630D90F0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E-4D22-9DEA-4B630D90F0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E-4D22-9DEA-4B630D90F0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0E-4D22-9DEA-4B630D90F01B}"/>
              </c:ext>
            </c:extLst>
          </c:dPt>
          <c:cat>
            <c:strRef>
              <c:f>Sheet1!$C$253:$C$256</c:f>
              <c:strCache>
                <c:ptCount val="4"/>
                <c:pt idx="0">
                  <c:v>ñks;a;= 30g wvq </c:v>
                </c:pt>
                <c:pt idx="1">
                  <c:v>ñks;a;= 30 ‐ meh 1 ;a w;r </c:v>
                </c:pt>
                <c:pt idx="2">
                  <c:v>meh 1 ;a meh 2 ;a w;r </c:v>
                </c:pt>
                <c:pt idx="3">
                  <c:v>meh 2 g jeä </c:v>
                </c:pt>
              </c:strCache>
            </c:strRef>
          </c:cat>
          <c:val>
            <c:numRef>
              <c:f>Sheet1!$D$253:$D$256</c:f>
              <c:numCache>
                <c:formatCode>###0</c:formatCode>
                <c:ptCount val="4"/>
                <c:pt idx="0">
                  <c:v>30</c:v>
                </c:pt>
                <c:pt idx="1">
                  <c:v>63</c:v>
                </c:pt>
                <c:pt idx="2">
                  <c:v>38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0AA-8BB1-BD240B64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Sheet1!$C$282:$C$285</c:f>
              <c:strCache>
                <c:ptCount val="4"/>
                <c:pt idx="0">
                  <c:v>WoEik ld,h </c:v>
                </c:pt>
                <c:pt idx="1">
                  <c:v>uOHyk ld,h </c:v>
                </c:pt>
                <c:pt idx="2">
                  <c:v>rd;%S ld,h </c:v>
                </c:pt>
                <c:pt idx="3">
                  <c:v>iekaoE ld,h </c:v>
                </c:pt>
              </c:strCache>
            </c:strRef>
          </c:cat>
          <c:val>
            <c:numRef>
              <c:f>Sheet1!$D$282:$D$285</c:f>
              <c:numCache>
                <c:formatCode>###0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4-45A5-A6DD-866EEA94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585696"/>
        <c:axId val="568584384"/>
      </c:barChart>
      <c:catAx>
        <c:axId val="5685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8584384"/>
        <c:crosses val="autoZero"/>
        <c:auto val="1"/>
        <c:lblAlgn val="ctr"/>
        <c:lblOffset val="100"/>
        <c:noMultiLvlLbl val="0"/>
      </c:catAx>
      <c:valAx>
        <c:axId val="5685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858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B8-4C9B-9476-C8DA2885E1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8-4C9B-9476-C8DA2885E1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8-4C9B-9476-C8DA2885E1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8-4C9B-9476-C8DA2885E186}"/>
              </c:ext>
            </c:extLst>
          </c:dPt>
          <c:cat>
            <c:strRef>
              <c:f>Sheet1!$C$282:$C$285</c:f>
              <c:strCache>
                <c:ptCount val="4"/>
                <c:pt idx="0">
                  <c:v>WoEik ld,h </c:v>
                </c:pt>
                <c:pt idx="1">
                  <c:v>uOHyk ld,h </c:v>
                </c:pt>
                <c:pt idx="2">
                  <c:v>rd;%S ld,h </c:v>
                </c:pt>
                <c:pt idx="3">
                  <c:v>iekaoE ld,h </c:v>
                </c:pt>
              </c:strCache>
            </c:strRef>
          </c:cat>
          <c:val>
            <c:numRef>
              <c:f>Sheet1!$D$282:$D$285</c:f>
              <c:numCache>
                <c:formatCode>###0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3-4F83-9961-D18FE14D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Sheet1!$C$310:$C$315</c:f>
              <c:strCache>
                <c:ptCount val="6"/>
                <c:pt idx="0">
                  <c:v>idlÉPd $ iïuqL idlÉPd </c:v>
                </c:pt>
                <c:pt idx="1">
                  <c:v>i.rduh </c:v>
                </c:pt>
                <c:pt idx="2">
                  <c:v>jd¾;d </c:v>
                </c:pt>
                <c:pt idx="3">
                  <c:v>ix.S;</c:v>
                </c:pt>
                <c:pt idx="4">
                  <c:v>fg,skdgH</c:v>
                </c:pt>
                <c:pt idx="5">
                  <c:v>fjk;a</c:v>
                </c:pt>
              </c:strCache>
            </c:strRef>
          </c:cat>
          <c:val>
            <c:numRef>
              <c:f>Sheet1!$D$310:$D$315</c:f>
              <c:numCache>
                <c:formatCode>###0</c:formatCode>
                <c:ptCount val="6"/>
                <c:pt idx="0">
                  <c:v>63</c:v>
                </c:pt>
                <c:pt idx="1">
                  <c:v>33</c:v>
                </c:pt>
                <c:pt idx="2">
                  <c:v>57</c:v>
                </c:pt>
                <c:pt idx="3">
                  <c:v>87</c:v>
                </c:pt>
                <c:pt idx="4">
                  <c:v>82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3-4532-9D85-10C5365A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05608"/>
        <c:axId val="575201672"/>
      </c:barChart>
      <c:catAx>
        <c:axId val="57520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201672"/>
        <c:crosses val="autoZero"/>
        <c:auto val="1"/>
        <c:lblAlgn val="ctr"/>
        <c:lblOffset val="100"/>
        <c:noMultiLvlLbl val="0"/>
      </c:catAx>
      <c:valAx>
        <c:axId val="5752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20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44-4E4D-AE1D-E04F76D155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44-4E4D-AE1D-E04F76D155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44-4E4D-AE1D-E04F76D1553C}"/>
              </c:ext>
            </c:extLst>
          </c:dPt>
          <c:cat>
            <c:strRef>
              <c:f>Sheet1!$C$52:$C$54</c:f>
              <c:strCache>
                <c:ptCount val="3"/>
                <c:pt idx="0">
                  <c:v>w¾O kd.ßl </c:v>
                </c:pt>
                <c:pt idx="1">
                  <c:v>.%dóh</c:v>
                </c:pt>
                <c:pt idx="2">
                  <c:v>kd.ßl 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65</c:v>
                </c:pt>
                <c:pt idx="1">
                  <c:v>62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E-4989-9B1A-6C064D83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Sheet1!$C$343:$C$346</c:f>
              <c:strCache>
                <c:ptCount val="4"/>
                <c:pt idx="0">
                  <c:v>wlue;S  </c:v>
                </c:pt>
                <c:pt idx="1">
                  <c:v>b;d leu;</c:v>
                </c:pt>
                <c:pt idx="2">
                  <c:v>leu;S </c:v>
                </c:pt>
                <c:pt idx="3">
                  <c:v>;rula ÿrg leu;S </c:v>
                </c:pt>
              </c:strCache>
            </c:strRef>
          </c:cat>
          <c:val>
            <c:numRef>
              <c:f>Sheet1!$D$343:$D$346</c:f>
              <c:numCache>
                <c:formatCode>###0</c:formatCode>
                <c:ptCount val="4"/>
                <c:pt idx="0">
                  <c:v>4</c:v>
                </c:pt>
                <c:pt idx="1">
                  <c:v>77</c:v>
                </c:pt>
                <c:pt idx="2">
                  <c:v>51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A-4CE6-8A7D-54805446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272992"/>
        <c:axId val="578273320"/>
      </c:barChart>
      <c:catAx>
        <c:axId val="5782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8273320"/>
        <c:crosses val="autoZero"/>
        <c:auto val="1"/>
        <c:lblAlgn val="ctr"/>
        <c:lblOffset val="100"/>
        <c:noMultiLvlLbl val="0"/>
      </c:catAx>
      <c:valAx>
        <c:axId val="5782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82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AE-4553-BCB0-F57198BE8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AE-4553-BCB0-F57198BE8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AE-4553-BCB0-F57198BE8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AE-4553-BCB0-F57198BE8889}"/>
              </c:ext>
            </c:extLst>
          </c:dPt>
          <c:cat>
            <c:strRef>
              <c:f>Sheet1!$C$343:$C$346</c:f>
              <c:strCache>
                <c:ptCount val="4"/>
                <c:pt idx="0">
                  <c:v>wlue;S  </c:v>
                </c:pt>
                <c:pt idx="1">
                  <c:v>b;d leu;</c:v>
                </c:pt>
                <c:pt idx="2">
                  <c:v>leu;S </c:v>
                </c:pt>
                <c:pt idx="3">
                  <c:v>;rula ÿrg leu;S </c:v>
                </c:pt>
              </c:strCache>
            </c:strRef>
          </c:cat>
          <c:val>
            <c:numRef>
              <c:f>Sheet1!$D$343:$D$346</c:f>
              <c:numCache>
                <c:formatCode>###0</c:formatCode>
                <c:ptCount val="4"/>
                <c:pt idx="0">
                  <c:v>4</c:v>
                </c:pt>
                <c:pt idx="1">
                  <c:v>77</c:v>
                </c:pt>
                <c:pt idx="2">
                  <c:v>51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2-4448-B25F-86C40C7A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Sheet1!$M$343:$M$347</c:f>
              <c:strCache>
                <c:ptCount val="5"/>
                <c:pt idx="0">
                  <c:v>iu.sfhka Ôj;aùug wfkla ckj¾. ms&lt;sn| wjfndaOh jeo.;a </c:v>
                </c:pt>
                <c:pt idx="1">
                  <c:v>tu ckj¾. j, wd.ñl úYajdih" isß;aúß;a ms&lt;sn|j we;s l=;=y,h </c:v>
                </c:pt>
                <c:pt idx="2">
                  <c:v>úúO ckj¾. j, wdydrmdk" weÿï me&lt;÷ï" isß;aúß;a y÷kd.ekSug we;s leue;a;   </c:v>
                </c:pt>
                <c:pt idx="3">
                  <c:v>tu ckj¾. j, NdIdj" idys;H bf.k .ekSug we;s leue;a;</c:v>
                </c:pt>
                <c:pt idx="4">
                  <c:v>by; ish,a,  </c:v>
                </c:pt>
              </c:strCache>
            </c:strRef>
          </c:cat>
          <c:val>
            <c:numRef>
              <c:f>Sheet1!$N$343:$N$347</c:f>
              <c:numCache>
                <c:formatCode>###0</c:formatCode>
                <c:ptCount val="5"/>
                <c:pt idx="0">
                  <c:v>39</c:v>
                </c:pt>
                <c:pt idx="1">
                  <c:v>31</c:v>
                </c:pt>
                <c:pt idx="2">
                  <c:v>34</c:v>
                </c:pt>
                <c:pt idx="3">
                  <c:v>27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47EE-B094-3CAFC240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91584"/>
        <c:axId val="575195768"/>
      </c:barChart>
      <c:catAx>
        <c:axId val="571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195768"/>
        <c:crosses val="autoZero"/>
        <c:auto val="1"/>
        <c:lblAlgn val="ctr"/>
        <c:lblOffset val="100"/>
        <c:noMultiLvlLbl val="0"/>
      </c:catAx>
      <c:valAx>
        <c:axId val="5751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15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Sheet1!$C$372:$C$376</c:f>
              <c:strCache>
                <c:ptCount val="5"/>
                <c:pt idx="0">
                  <c:v>Tfí ckj¾.h muKla Wiia fõ </c:v>
                </c:pt>
                <c:pt idx="1">
                  <c:v>fjk;a ckj¾. my;a h </c:v>
                </c:pt>
                <c:pt idx="2">
                  <c:v>fjk;a ckj¾. j, wd.ñl úYajdi" isß;aúß;a" weÿï me&lt;ÿï" NdIdj úlD;s tajd fõ </c:v>
                </c:pt>
                <c:pt idx="3">
                  <c:v>fjk;a ckj¾. iu. .kqfokq lsÍug we;s ìh </c:v>
                </c:pt>
                <c:pt idx="4">
                  <c:v>by; ish,a, </c:v>
                </c:pt>
              </c:strCache>
            </c:strRef>
          </c:cat>
          <c:val>
            <c:numRef>
              <c:f>Sheet1!$D$372:$D$376</c:f>
              <c:numCache>
                <c:formatCode>###0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9-427F-A90E-36E49915E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569656"/>
        <c:axId val="494569984"/>
      </c:barChart>
      <c:catAx>
        <c:axId val="4945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4569984"/>
        <c:crosses val="autoZero"/>
        <c:auto val="1"/>
        <c:lblAlgn val="ctr"/>
        <c:lblOffset val="100"/>
        <c:noMultiLvlLbl val="0"/>
      </c:catAx>
      <c:valAx>
        <c:axId val="4945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456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35-443D-9819-F552214A48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35-443D-9819-F552214A48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35-443D-9819-F552214A48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35-443D-9819-F552214A48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35-443D-9819-F552214A488B}"/>
              </c:ext>
            </c:extLst>
          </c:dPt>
          <c:cat>
            <c:strRef>
              <c:f>Sheet1!$C$372:$C$376</c:f>
              <c:strCache>
                <c:ptCount val="5"/>
                <c:pt idx="0">
                  <c:v>Tfí ckj¾.h muKla Wiia fõ </c:v>
                </c:pt>
                <c:pt idx="1">
                  <c:v>fjk;a ckj¾. my;a h </c:v>
                </c:pt>
                <c:pt idx="2">
                  <c:v>fjk;a ckj¾. j, wd.ñl úYajdi" isß;aúß;a" weÿï me&lt;ÿï" NdIdj úlD;s tajd fõ </c:v>
                </c:pt>
                <c:pt idx="3">
                  <c:v>fjk;a ckj¾. iu. .kqfokq lsÍug we;s ìh </c:v>
                </c:pt>
                <c:pt idx="4">
                  <c:v>by; ish,a, </c:v>
                </c:pt>
              </c:strCache>
            </c:strRef>
          </c:cat>
          <c:val>
            <c:numRef>
              <c:f>Sheet1!$D$372:$D$376</c:f>
              <c:numCache>
                <c:formatCode>###0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D-4479-8527-B363AC66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Sheet1!$M$372:$M$375</c:f>
              <c:strCache>
                <c:ptCount val="4"/>
                <c:pt idx="0">
                  <c:v>iajdëk rEmjdyskS kd,sldj (ITN)</c:v>
                </c:pt>
                <c:pt idx="1">
                  <c:v>cd;sl rEmjdyskS kd,sldj </c:v>
                </c:pt>
                <c:pt idx="2">
                  <c:v>isri rEmjdyskS kd,sldj </c:v>
                </c:pt>
                <c:pt idx="3">
                  <c:v>wo forK 24 kd,sldj </c:v>
                </c:pt>
              </c:strCache>
            </c:strRef>
          </c:cat>
          <c:val>
            <c:numRef>
              <c:f>Sheet1!$N$372:$N$375</c:f>
              <c:numCache>
                <c:formatCode>###0</c:formatCode>
                <c:ptCount val="4"/>
                <c:pt idx="0">
                  <c:v>64</c:v>
                </c:pt>
                <c:pt idx="1">
                  <c:v>52</c:v>
                </c:pt>
                <c:pt idx="2">
                  <c:v>229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A-44A5-86E7-588C508E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93144"/>
        <c:axId val="575198392"/>
      </c:barChart>
      <c:catAx>
        <c:axId val="57519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198392"/>
        <c:crosses val="autoZero"/>
        <c:auto val="1"/>
        <c:lblAlgn val="ctr"/>
        <c:lblOffset val="100"/>
        <c:noMultiLvlLbl val="0"/>
      </c:catAx>
      <c:valAx>
        <c:axId val="5751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1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Sheet1!$C$402:$C$404</c:f>
              <c:strCache>
                <c:ptCount val="3"/>
                <c:pt idx="0">
                  <c:v>Tõ </c:v>
                </c:pt>
                <c:pt idx="1">
                  <c:v>;rula ÿrg </c:v>
                </c:pt>
                <c:pt idx="2">
                  <c:v>ke; </c:v>
                </c:pt>
              </c:strCache>
            </c:strRef>
          </c:cat>
          <c:val>
            <c:numRef>
              <c:f>Sheet1!$D$402:$D$404</c:f>
              <c:numCache>
                <c:formatCode>###0</c:formatCode>
                <c:ptCount val="3"/>
                <c:pt idx="0">
                  <c:v>72</c:v>
                </c:pt>
                <c:pt idx="1">
                  <c:v>71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B-453A-BC41-87C3DC9E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784192"/>
        <c:axId val="593783536"/>
      </c:barChart>
      <c:catAx>
        <c:axId val="5937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783536"/>
        <c:crosses val="autoZero"/>
        <c:auto val="1"/>
        <c:lblAlgn val="ctr"/>
        <c:lblOffset val="100"/>
        <c:noMultiLvlLbl val="0"/>
      </c:catAx>
      <c:valAx>
        <c:axId val="593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78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94-4BD4-946C-533243FCCA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94-4BD4-946C-533243FCCA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94-4BD4-946C-533243FCCA0D}"/>
              </c:ext>
            </c:extLst>
          </c:dPt>
          <c:cat>
            <c:strRef>
              <c:f>Sheet1!$C$402:$C$404</c:f>
              <c:strCache>
                <c:ptCount val="3"/>
                <c:pt idx="0">
                  <c:v>Tõ </c:v>
                </c:pt>
                <c:pt idx="1">
                  <c:v>;rula ÿrg </c:v>
                </c:pt>
                <c:pt idx="2">
                  <c:v>ke; </c:v>
                </c:pt>
              </c:strCache>
            </c:strRef>
          </c:cat>
          <c:val>
            <c:numRef>
              <c:f>Sheet1!$D$402:$D$404</c:f>
              <c:numCache>
                <c:formatCode>###0</c:formatCode>
                <c:ptCount val="3"/>
                <c:pt idx="0">
                  <c:v>72</c:v>
                </c:pt>
                <c:pt idx="1">
                  <c:v>71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A-4ED4-99F7-C15DF4B24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Sheet1!$M$402:$M$405</c:f>
              <c:strCache>
                <c:ptCount val="4"/>
                <c:pt idx="0">
                  <c:v>fodruv,dj </c:v>
                </c:pt>
                <c:pt idx="1">
                  <c:v>Talk with Chathura</c:v>
                </c:pt>
                <c:pt idx="2">
                  <c:v>Sirasa Voice Teen 2022</c:v>
                </c:pt>
                <c:pt idx="3">
                  <c:v>isyskhls ? </c:v>
                </c:pt>
              </c:strCache>
            </c:strRef>
          </c:cat>
          <c:val>
            <c:numRef>
              <c:f>Sheet1!$N$402:$N$405</c:f>
              <c:numCache>
                <c:formatCode>###0</c:formatCode>
                <c:ptCount val="4"/>
                <c:pt idx="0">
                  <c:v>82</c:v>
                </c:pt>
                <c:pt idx="1">
                  <c:v>71</c:v>
                </c:pt>
                <c:pt idx="2">
                  <c:v>111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0-4965-B2EA-4567954B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571296"/>
        <c:axId val="494570312"/>
      </c:barChart>
      <c:catAx>
        <c:axId val="4945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4570312"/>
        <c:crosses val="autoZero"/>
        <c:auto val="1"/>
        <c:lblAlgn val="ctr"/>
        <c:lblOffset val="100"/>
        <c:noMultiLvlLbl val="0"/>
      </c:catAx>
      <c:valAx>
        <c:axId val="4945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457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Sheet1!$C$430:$C$432</c:f>
              <c:strCache>
                <c:ptCount val="3"/>
                <c:pt idx="0">
                  <c:v>Tõ </c:v>
                </c:pt>
                <c:pt idx="1">
                  <c:v>lsisfia;au ke; </c:v>
                </c:pt>
                <c:pt idx="2">
                  <c:v>ke;</c:v>
                </c:pt>
              </c:strCache>
            </c:strRef>
          </c:cat>
          <c:val>
            <c:numRef>
              <c:f>Sheet1!$D$430:$D$432</c:f>
              <c:numCache>
                <c:formatCode>###0</c:formatCode>
                <c:ptCount val="3"/>
                <c:pt idx="0">
                  <c:v>77</c:v>
                </c:pt>
                <c:pt idx="1">
                  <c:v>7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D-43B4-9FA8-E3925E328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163624"/>
        <c:axId val="600162312"/>
      </c:barChart>
      <c:catAx>
        <c:axId val="60016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0162312"/>
        <c:crosses val="autoZero"/>
        <c:auto val="1"/>
        <c:lblAlgn val="ctr"/>
        <c:lblOffset val="100"/>
        <c:noMultiLvlLbl val="0"/>
      </c:catAx>
      <c:valAx>
        <c:axId val="6001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6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Sheet1!$C$81:$C$82</c:f>
              <c:strCache>
                <c:ptCount val="2"/>
                <c:pt idx="0">
                  <c:v>mqreI</c:v>
                </c:pt>
                <c:pt idx="1">
                  <c:v>ia;%S </c:v>
                </c:pt>
              </c:strCache>
            </c:strRef>
          </c:cat>
          <c:val>
            <c:numRef>
              <c:f>Sheet1!$D$81:$D$82</c:f>
              <c:numCache>
                <c:formatCode>###0</c:formatCode>
                <c:ptCount val="2"/>
                <c:pt idx="0">
                  <c:v>67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A-4524-A546-F917D954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867448"/>
        <c:axId val="488866136"/>
      </c:barChart>
      <c:catAx>
        <c:axId val="48886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8866136"/>
        <c:crosses val="autoZero"/>
        <c:auto val="1"/>
        <c:lblAlgn val="ctr"/>
        <c:lblOffset val="100"/>
        <c:noMultiLvlLbl val="0"/>
      </c:catAx>
      <c:valAx>
        <c:axId val="4888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886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8E-48FA-8798-41646F2C73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8E-48FA-8798-41646F2C73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8E-48FA-8798-41646F2C7328}"/>
              </c:ext>
            </c:extLst>
          </c:dPt>
          <c:cat>
            <c:strRef>
              <c:f>Sheet1!$C$430:$C$432</c:f>
              <c:strCache>
                <c:ptCount val="3"/>
                <c:pt idx="0">
                  <c:v>Tõ </c:v>
                </c:pt>
                <c:pt idx="1">
                  <c:v>lsisfia;au ke; </c:v>
                </c:pt>
                <c:pt idx="2">
                  <c:v>ke;</c:v>
                </c:pt>
              </c:strCache>
            </c:strRef>
          </c:cat>
          <c:val>
            <c:numRef>
              <c:f>Sheet1!$D$430:$D$432</c:f>
              <c:numCache>
                <c:formatCode>###0</c:formatCode>
                <c:ptCount val="3"/>
                <c:pt idx="0">
                  <c:v>77</c:v>
                </c:pt>
                <c:pt idx="1">
                  <c:v>7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9-4BEE-982F-B9E3A813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Sheet1!$M$430:$M$437</c:f>
              <c:strCache>
                <c:ptCount val="8"/>
                <c:pt idx="0">
                  <c:v>NdIdj</c:v>
                </c:pt>
                <c:pt idx="1">
                  <c:v>weÿï me&lt;e÷ï</c:v>
                </c:pt>
                <c:pt idx="2">
                  <c:v>wdydr rgd </c:v>
                </c:pt>
                <c:pt idx="3">
                  <c:v>ix.S;h </c:v>
                </c:pt>
                <c:pt idx="4">
                  <c:v>idys;H </c:v>
                </c:pt>
                <c:pt idx="5">
                  <c:v>wd.ñl úYajdi</c:v>
                </c:pt>
                <c:pt idx="6">
                  <c:v>isß;aúß;a </c:v>
                </c:pt>
                <c:pt idx="7">
                  <c:v>fjk;a</c:v>
                </c:pt>
              </c:strCache>
            </c:strRef>
          </c:cat>
          <c:val>
            <c:numRef>
              <c:f>Sheet1!$N$430:$N$437</c:f>
              <c:numCache>
                <c:formatCode>###0</c:formatCode>
                <c:ptCount val="8"/>
                <c:pt idx="0">
                  <c:v>117</c:v>
                </c:pt>
                <c:pt idx="1">
                  <c:v>112</c:v>
                </c:pt>
                <c:pt idx="2">
                  <c:v>56</c:v>
                </c:pt>
                <c:pt idx="3">
                  <c:v>99</c:v>
                </c:pt>
                <c:pt idx="4">
                  <c:v>73</c:v>
                </c:pt>
                <c:pt idx="5">
                  <c:v>83</c:v>
                </c:pt>
                <c:pt idx="6">
                  <c:v>45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F-493C-824A-A10226F2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067424"/>
        <c:axId val="575065128"/>
      </c:barChart>
      <c:catAx>
        <c:axId val="5750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065128"/>
        <c:crosses val="autoZero"/>
        <c:auto val="1"/>
        <c:lblAlgn val="ctr"/>
        <c:lblOffset val="100"/>
        <c:noMultiLvlLbl val="0"/>
      </c:catAx>
      <c:valAx>
        <c:axId val="5750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506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Sheet1!$C$458:$C$460</c:f>
              <c:strCache>
                <c:ptCount val="3"/>
                <c:pt idx="0">
                  <c:v>woyila ke;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Sheet1!$D$458:$D$460</c:f>
              <c:numCache>
                <c:formatCode>###0</c:formatCode>
                <c:ptCount val="3"/>
                <c:pt idx="0">
                  <c:v>33</c:v>
                </c:pt>
                <c:pt idx="1">
                  <c:v>95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0-441E-A90F-DD9DB10D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27752"/>
        <c:axId val="579721192"/>
      </c:barChart>
      <c:catAx>
        <c:axId val="57972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9721192"/>
        <c:crosses val="autoZero"/>
        <c:auto val="1"/>
        <c:lblAlgn val="ctr"/>
        <c:lblOffset val="100"/>
        <c:noMultiLvlLbl val="0"/>
      </c:catAx>
      <c:valAx>
        <c:axId val="5797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97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09-4117-BDEE-ED4606812F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09-4117-BDEE-ED4606812F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09-4117-BDEE-ED4606812FA9}"/>
              </c:ext>
            </c:extLst>
          </c:dPt>
          <c:cat>
            <c:strRef>
              <c:f>Sheet1!$C$458:$C$460</c:f>
              <c:strCache>
                <c:ptCount val="3"/>
                <c:pt idx="0">
                  <c:v>woyila ke;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Sheet1!$D$458:$D$460</c:f>
              <c:numCache>
                <c:formatCode>###0</c:formatCode>
                <c:ptCount val="3"/>
                <c:pt idx="0">
                  <c:v>33</c:v>
                </c:pt>
                <c:pt idx="1">
                  <c:v>95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6-4CBE-B3E3-AEB2A1217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Sheet1!$M$458:$M$461</c:f>
              <c:strCache>
                <c:ptCount val="4"/>
                <c:pt idx="0">
                  <c:v>tu ckj¾. j, ñksiqkaf.a is;=ïme;=ï Tnf.a is;=ïme;=ï yd iudkh </c:v>
                </c:pt>
                <c:pt idx="1">
                  <c:v>Tjqkq;a Tfí ckj¾.h fukau furg iudchg wjYHh </c:v>
                </c:pt>
                <c:pt idx="2">
                  <c:v>Tjqkaf.a úúO W;aij wjia:d isß;aúß;a wd.ñl úYajdi Tnf.a ckj¾.h yd iudklï ;sfí</c:v>
                </c:pt>
                <c:pt idx="3">
                  <c:v>lsisÿ ye.Sula we;sù fkdue; </c:v>
                </c:pt>
              </c:strCache>
            </c:strRef>
          </c:cat>
          <c:val>
            <c:numRef>
              <c:f>Sheet1!$N$458:$N$461</c:f>
              <c:numCache>
                <c:formatCode>###0</c:formatCode>
                <c:ptCount val="4"/>
                <c:pt idx="0">
                  <c:v>76</c:v>
                </c:pt>
                <c:pt idx="1">
                  <c:v>100</c:v>
                </c:pt>
                <c:pt idx="2">
                  <c:v>74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E-4805-B2BA-CB43FA3C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08144"/>
        <c:axId val="596203552"/>
      </c:barChart>
      <c:catAx>
        <c:axId val="5962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6203552"/>
        <c:crosses val="autoZero"/>
        <c:auto val="1"/>
        <c:lblAlgn val="ctr"/>
        <c:lblOffset val="100"/>
        <c:noMultiLvlLbl val="0"/>
      </c:catAx>
      <c:valAx>
        <c:axId val="5962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Sheet1!$M$486:$M$492</c:f>
              <c:strCache>
                <c:ptCount val="7"/>
                <c:pt idx="0">
                  <c:v>úúO ckj¾. ms&lt;sn|j wjfndaOhla we;súh </c:v>
                </c:pt>
                <c:pt idx="1">
                  <c:v>wfkla ckj¾. iu. iyfhda.fhka lghq;= lsÍug ye.Sula we;súh </c:v>
                </c:pt>
                <c:pt idx="2">
                  <c:v>wfkla ckj¾. ms&lt;sn|j mej;s ìh ke;súh </c:v>
                </c:pt>
                <c:pt idx="3">
                  <c:v>wfkla ckj¾. w.h lsÍug fm&lt;öula we;s úh </c:v>
                </c:pt>
                <c:pt idx="4">
                  <c:v>úúO ckj¾. j, NdIdjka ix.S;h idys;H bf.kSug wdYdjla we;súh </c:v>
                </c:pt>
                <c:pt idx="5">
                  <c:v>Tfí ckj¾.h wfkla ckj¾. iu. Tlg isákq oelSfuka fldamhla we;súh </c:v>
                </c:pt>
                <c:pt idx="6">
                  <c:v>lsisÿ ye.Sula we;s fkdùh </c:v>
                </c:pt>
              </c:strCache>
            </c:strRef>
          </c:cat>
          <c:val>
            <c:numRef>
              <c:f>Sheet1!$N$486:$N$492</c:f>
              <c:numCache>
                <c:formatCode>###0</c:formatCode>
                <c:ptCount val="7"/>
                <c:pt idx="0">
                  <c:v>109</c:v>
                </c:pt>
                <c:pt idx="1">
                  <c:v>85</c:v>
                </c:pt>
                <c:pt idx="2">
                  <c:v>42</c:v>
                </c:pt>
                <c:pt idx="3">
                  <c:v>69</c:v>
                </c:pt>
                <c:pt idx="4">
                  <c:v>91</c:v>
                </c:pt>
                <c:pt idx="5">
                  <c:v>20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3-453D-BD39-4331CDCD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567360"/>
        <c:axId val="494564080"/>
      </c:barChart>
      <c:catAx>
        <c:axId val="4945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4564080"/>
        <c:crosses val="autoZero"/>
        <c:auto val="1"/>
        <c:lblAlgn val="ctr"/>
        <c:lblOffset val="100"/>
        <c:noMultiLvlLbl val="0"/>
      </c:catAx>
      <c:valAx>
        <c:axId val="4945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Sheet1!$C$486:$C$489</c:f>
              <c:strCache>
                <c:ptCount val="4"/>
                <c:pt idx="0">
                  <c:v>b;d fydohs</c:v>
                </c:pt>
                <c:pt idx="1">
                  <c:v>fydohs </c:v>
                </c:pt>
                <c:pt idx="2">
                  <c:v>;rula ÿrg fydohs </c:v>
                </c:pt>
                <c:pt idx="3">
                  <c:v>m%udKj;a ke; </c:v>
                </c:pt>
              </c:strCache>
            </c:strRef>
          </c:cat>
          <c:val>
            <c:numRef>
              <c:f>Sheet1!$D$486:$D$489</c:f>
              <c:numCache>
                <c:formatCode>###0</c:formatCode>
                <c:ptCount val="4"/>
                <c:pt idx="0">
                  <c:v>13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9-458E-A90D-1F577E9B3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67672"/>
        <c:axId val="412067344"/>
      </c:barChart>
      <c:catAx>
        <c:axId val="41206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12067344"/>
        <c:crosses val="autoZero"/>
        <c:auto val="1"/>
        <c:lblAlgn val="ctr"/>
        <c:lblOffset val="100"/>
        <c:noMultiLvlLbl val="0"/>
      </c:catAx>
      <c:valAx>
        <c:axId val="4120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A6-4A59-A4E5-6488E16444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A6-4A59-A4E5-6488E16444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A6-4A59-A4E5-6488E16444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A6-4A59-A4E5-6488E164447C}"/>
              </c:ext>
            </c:extLst>
          </c:dPt>
          <c:cat>
            <c:strRef>
              <c:f>Sheet1!$C$486:$C$489</c:f>
              <c:strCache>
                <c:ptCount val="4"/>
                <c:pt idx="0">
                  <c:v>b;d fydohs</c:v>
                </c:pt>
                <c:pt idx="1">
                  <c:v>fydohs </c:v>
                </c:pt>
                <c:pt idx="2">
                  <c:v>;rula ÿrg fydohs </c:v>
                </c:pt>
                <c:pt idx="3">
                  <c:v>m%udKj;a ke; </c:v>
                </c:pt>
              </c:strCache>
            </c:strRef>
          </c:cat>
          <c:val>
            <c:numRef>
              <c:f>Sheet1!$D$486:$D$489</c:f>
              <c:numCache>
                <c:formatCode>###0</c:formatCode>
                <c:ptCount val="4"/>
                <c:pt idx="0">
                  <c:v>13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F-4946-B519-0024E57B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Sheet1!$C$515:$C$517</c:f>
              <c:strCache>
                <c:ptCount val="3"/>
                <c:pt idx="0">
                  <c:v>woyila fkdue;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Sheet1!$D$515:$D$517</c:f>
              <c:numCache>
                <c:formatCode>###0</c:formatCode>
                <c:ptCount val="3"/>
                <c:pt idx="0">
                  <c:v>22</c:v>
                </c:pt>
                <c:pt idx="1">
                  <c:v>112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8-42D8-BD3B-7E573A70C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32968"/>
        <c:axId val="585031984"/>
      </c:barChart>
      <c:catAx>
        <c:axId val="58503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031984"/>
        <c:crosses val="autoZero"/>
        <c:auto val="1"/>
        <c:lblAlgn val="ctr"/>
        <c:lblOffset val="100"/>
        <c:noMultiLvlLbl val="0"/>
      </c:catAx>
      <c:valAx>
        <c:axId val="5850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3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9D-4804-8AD4-20241B503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9D-4804-8AD4-20241B5037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9D-4804-8AD4-20241B5037A2}"/>
              </c:ext>
            </c:extLst>
          </c:dPt>
          <c:cat>
            <c:strRef>
              <c:f>Sheet1!$C$515:$C$517</c:f>
              <c:strCache>
                <c:ptCount val="3"/>
                <c:pt idx="0">
                  <c:v>woyila fkdue;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Sheet1!$D$515:$D$517</c:f>
              <c:numCache>
                <c:formatCode>###0</c:formatCode>
                <c:ptCount val="3"/>
                <c:pt idx="0">
                  <c:v>22</c:v>
                </c:pt>
                <c:pt idx="1">
                  <c:v>112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0-4C90-B2C9-8C823B9D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28-4A07-BFE8-D2B4570CAA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28-4A07-BFE8-D2B4570CAAD8}"/>
              </c:ext>
            </c:extLst>
          </c:dPt>
          <c:cat>
            <c:strRef>
              <c:f>Sheet1!$C$81:$C$82</c:f>
              <c:strCache>
                <c:ptCount val="2"/>
                <c:pt idx="0">
                  <c:v>mqreI</c:v>
                </c:pt>
                <c:pt idx="1">
                  <c:v>ia;%S </c:v>
                </c:pt>
              </c:strCache>
            </c:strRef>
          </c:cat>
          <c:val>
            <c:numRef>
              <c:f>Sheet1!$D$81:$D$82</c:f>
              <c:numCache>
                <c:formatCode>###0</c:formatCode>
                <c:ptCount val="2"/>
                <c:pt idx="0">
                  <c:v>67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A-44E4-A4C9-DEC0B736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Sheet1!$C$545:$C$549</c:f>
              <c:strCache>
                <c:ptCount val="5"/>
                <c:pt idx="0">
                  <c:v>rEmjdyskS jevigyka ioyd iEu ckj¾.hlgu iudk wjia:d ,ndoS</c:v>
                </c:pt>
                <c:pt idx="1">
                  <c:v>úúO ckj¾. j, ixialD;sl ,laIK bosßm;a lrk w¨;a jevigyka ks¾udKh lsÍu </c:v>
                </c:pt>
                <c:pt idx="2">
                  <c:v>lsisÿ ckj¾.hla rEmjdyskS jevigyka ;=, úfYaI lr fkdfmkaùu </c:v>
                </c:pt>
                <c:pt idx="3">
                  <c:v>úúO ckj¾. j,g wh;a W;aij wjia:d i|yd jevigyka ks¾udKh lsÍfïoS wfkla ckj¾. o tu jevigyka j,g iïnkaO lr.ekSu </c:v>
                </c:pt>
                <c:pt idx="4">
                  <c:v>fjk;a</c:v>
                </c:pt>
              </c:strCache>
            </c:strRef>
          </c:cat>
          <c:val>
            <c:numRef>
              <c:f>Sheet1!$D$545:$D$549</c:f>
              <c:numCache>
                <c:formatCode>###0</c:formatCode>
                <c:ptCount val="5"/>
                <c:pt idx="0">
                  <c:v>103</c:v>
                </c:pt>
                <c:pt idx="1">
                  <c:v>97</c:v>
                </c:pt>
                <c:pt idx="2">
                  <c:v>74</c:v>
                </c:pt>
                <c:pt idx="3">
                  <c:v>87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2-4F76-871D-6A14A559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278856"/>
        <c:axId val="474279184"/>
      </c:barChart>
      <c:catAx>
        <c:axId val="47427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4279184"/>
        <c:crosses val="autoZero"/>
        <c:auto val="1"/>
        <c:lblAlgn val="ctr"/>
        <c:lblOffset val="100"/>
        <c:noMultiLvlLbl val="0"/>
      </c:catAx>
      <c:valAx>
        <c:axId val="474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Sheet1!$C$108:$C$111</c:f>
              <c:strCache>
                <c:ptCount val="4"/>
                <c:pt idx="0">
                  <c:v>wjq' 18 ;a 30 ;a w;r </c:v>
                </c:pt>
                <c:pt idx="1">
                  <c:v>wjq' 30 ;a 40 ;a </c:v>
                </c:pt>
                <c:pt idx="2">
                  <c:v>wjq 40 ;a 50 ;a </c:v>
                </c:pt>
                <c:pt idx="3">
                  <c:v>wjq 60 jeä    </c:v>
                </c:pt>
              </c:strCache>
            </c:strRef>
          </c:cat>
          <c:val>
            <c:numRef>
              <c:f>Sheet1!$D$108:$D$111</c:f>
              <c:numCache>
                <c:formatCode>###0</c:formatCode>
                <c:ptCount val="4"/>
                <c:pt idx="0">
                  <c:v>121</c:v>
                </c:pt>
                <c:pt idx="1">
                  <c:v>15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2-4AE9-8DFC-C2B5706B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95096"/>
        <c:axId val="492193128"/>
      </c:barChart>
      <c:catAx>
        <c:axId val="49219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2193128"/>
        <c:crosses val="autoZero"/>
        <c:auto val="1"/>
        <c:lblAlgn val="ctr"/>
        <c:lblOffset val="100"/>
        <c:noMultiLvlLbl val="0"/>
      </c:catAx>
      <c:valAx>
        <c:axId val="49219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219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67-4CC3-B1F8-4BE2B45B7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7-4CC3-B1F8-4BE2B45B7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67-4CC3-B1F8-4BE2B45B7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67-4CC3-B1F8-4BE2B45B7AC2}"/>
              </c:ext>
            </c:extLst>
          </c:dPt>
          <c:cat>
            <c:strRef>
              <c:f>Sheet1!$C$108:$C$111</c:f>
              <c:strCache>
                <c:ptCount val="4"/>
                <c:pt idx="0">
                  <c:v>wjq' 18 ;a 30 ;a w;r </c:v>
                </c:pt>
                <c:pt idx="1">
                  <c:v>wjq' 30 ;a 40 ;a </c:v>
                </c:pt>
                <c:pt idx="2">
                  <c:v>wjq 40 ;a 50 ;a </c:v>
                </c:pt>
                <c:pt idx="3">
                  <c:v>wjq 60 jeä    </c:v>
                </c:pt>
              </c:strCache>
            </c:strRef>
          </c:cat>
          <c:val>
            <c:numRef>
              <c:f>Sheet1!$D$108:$D$111</c:f>
              <c:numCache>
                <c:formatCode>###0</c:formatCode>
                <c:ptCount val="4"/>
                <c:pt idx="0">
                  <c:v>121</c:v>
                </c:pt>
                <c:pt idx="1">
                  <c:v>15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9-4876-87BB-B999D2EF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Sheet1!$C$137:$C$140</c:f>
              <c:strCache>
                <c:ptCount val="4"/>
                <c:pt idx="0">
                  <c:v>w'fmd'i'id' fm&lt;g wvq </c:v>
                </c:pt>
                <c:pt idx="1">
                  <c:v>w'fmd'i' id' fm&lt; olajd </c:v>
                </c:pt>
                <c:pt idx="2">
                  <c:v>w'fmd'i' W' fm&lt; olajd </c:v>
                </c:pt>
                <c:pt idx="3">
                  <c:v>úYajúoHd, $ Wiia wOHdmk            </c:v>
                </c:pt>
              </c:strCache>
            </c:strRef>
          </c:cat>
          <c:val>
            <c:numRef>
              <c:f>Sheet1!$D$137:$D$140</c:f>
              <c:numCache>
                <c:formatCode>###0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29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6-4373-8A71-E6D84CC86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89288"/>
        <c:axId val="571590600"/>
      </c:barChart>
      <c:catAx>
        <c:axId val="57158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1590600"/>
        <c:crosses val="autoZero"/>
        <c:auto val="1"/>
        <c:lblAlgn val="ctr"/>
        <c:lblOffset val="100"/>
        <c:noMultiLvlLbl val="0"/>
      </c:catAx>
      <c:valAx>
        <c:axId val="5715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158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E9-451C-BF07-85F2BB75A5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E9-451C-BF07-85F2BB75A5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E9-451C-BF07-85F2BB75A5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E9-451C-BF07-85F2BB75A521}"/>
              </c:ext>
            </c:extLst>
          </c:dPt>
          <c:cat>
            <c:strRef>
              <c:f>Sheet1!$C$137:$C$140</c:f>
              <c:strCache>
                <c:ptCount val="4"/>
                <c:pt idx="0">
                  <c:v>w'fmd'i'id' fm&lt;g wvq </c:v>
                </c:pt>
                <c:pt idx="1">
                  <c:v>w'fmd'i' id' fm&lt; olajd </c:v>
                </c:pt>
                <c:pt idx="2">
                  <c:v>w'fmd'i' W' fm&lt; olajd </c:v>
                </c:pt>
                <c:pt idx="3">
                  <c:v>úYajúoHd, $ Wiia wOHdmk            </c:v>
                </c:pt>
              </c:strCache>
            </c:strRef>
          </c:cat>
          <c:val>
            <c:numRef>
              <c:f>Sheet1!$D$137:$D$140</c:f>
              <c:numCache>
                <c:formatCode>###0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29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B-4221-949C-A86D651F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Sheet1!$C$166:$C$170</c:f>
              <c:strCache>
                <c:ptCount val="5"/>
                <c:pt idx="0">
                  <c:v>fm!oa.,sl wxYfha /lshd </c:v>
                </c:pt>
                <c:pt idx="1">
                  <c:v>rdcH wxYfha /lshd</c:v>
                </c:pt>
                <c:pt idx="2">
                  <c:v>/lshd úrys; </c:v>
                </c:pt>
                <c:pt idx="3">
                  <c:v>YsIH </c:v>
                </c:pt>
                <c:pt idx="4">
                  <c:v>iajhx /lshd $ jHdmdr </c:v>
                </c:pt>
              </c:strCache>
            </c:strRef>
          </c:cat>
          <c:val>
            <c:numRef>
              <c:f>Sheet1!$D$166:$D$170</c:f>
              <c:numCache>
                <c:formatCode>###0</c:formatCode>
                <c:ptCount val="5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59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E-46F3-A8FF-FC582860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09880"/>
        <c:axId val="571509552"/>
      </c:barChart>
      <c:catAx>
        <c:axId val="5715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1509552"/>
        <c:crosses val="autoZero"/>
        <c:auto val="1"/>
        <c:lblAlgn val="ctr"/>
        <c:lblOffset val="100"/>
        <c:noMultiLvlLbl val="0"/>
      </c:catAx>
      <c:valAx>
        <c:axId val="5715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150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59</xdr:row>
      <xdr:rowOff>104775</xdr:rowOff>
    </xdr:from>
    <xdr:to>
      <xdr:col>6</xdr:col>
      <xdr:colOff>419100</xdr:colOff>
      <xdr:row>72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CFB8A-10A9-6CED-BCDF-A452A1787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59</xdr:row>
      <xdr:rowOff>85725</xdr:rowOff>
    </xdr:from>
    <xdr:to>
      <xdr:col>10</xdr:col>
      <xdr:colOff>1581150</xdr:colOff>
      <xdr:row>72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D18BFF-B645-1FA2-F200-D226F8C57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1371600</xdr:colOff>
      <xdr:row>85</xdr:row>
      <xdr:rowOff>133350</xdr:rowOff>
    </xdr:from>
    <xdr:to>
      <xdr:col>5</xdr:col>
      <xdr:colOff>581025</xdr:colOff>
      <xdr:row>98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C86A53-1A00-41A5-F859-290375CD5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819150</xdr:colOff>
      <xdr:row>85</xdr:row>
      <xdr:rowOff>104775</xdr:rowOff>
    </xdr:from>
    <xdr:to>
      <xdr:col>10</xdr:col>
      <xdr:colOff>866775</xdr:colOff>
      <xdr:row>98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BF0A32-70CF-25C7-9CF0-5084CD36E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1400175</xdr:colOff>
      <xdr:row>114</xdr:row>
      <xdr:rowOff>9525</xdr:rowOff>
    </xdr:from>
    <xdr:to>
      <xdr:col>5</xdr:col>
      <xdr:colOff>609600</xdr:colOff>
      <xdr:row>127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EAE08C-851A-7C6D-B1B7-059E352CC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114</xdr:row>
      <xdr:rowOff>9525</xdr:rowOff>
    </xdr:from>
    <xdr:to>
      <xdr:col>10</xdr:col>
      <xdr:colOff>847725</xdr:colOff>
      <xdr:row>127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01D070-B99E-51A1-CCED-F1998BF16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1238250</xdr:colOff>
      <xdr:row>142</xdr:row>
      <xdr:rowOff>57150</xdr:rowOff>
    </xdr:from>
    <xdr:to>
      <xdr:col>5</xdr:col>
      <xdr:colOff>447675</xdr:colOff>
      <xdr:row>155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80A448-6784-D6D8-9BE4-6AC9B7516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666750</xdr:colOff>
      <xdr:row>142</xdr:row>
      <xdr:rowOff>66675</xdr:rowOff>
    </xdr:from>
    <xdr:to>
      <xdr:col>10</xdr:col>
      <xdr:colOff>714375</xdr:colOff>
      <xdr:row>155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3944CA-397C-EBFC-85F2-DC85D9727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333375</xdr:colOff>
      <xdr:row>172</xdr:row>
      <xdr:rowOff>142875</xdr:rowOff>
    </xdr:from>
    <xdr:to>
      <xdr:col>6</xdr:col>
      <xdr:colOff>47625</xdr:colOff>
      <xdr:row>185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BEA15D-5715-3536-F46F-B24EA8E6F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400050</xdr:colOff>
      <xdr:row>172</xdr:row>
      <xdr:rowOff>152400</xdr:rowOff>
    </xdr:from>
    <xdr:to>
      <xdr:col>10</xdr:col>
      <xdr:colOff>1352550</xdr:colOff>
      <xdr:row>185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EA5DF3-1146-904B-7458-34AB61BF0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38100</xdr:colOff>
      <xdr:row>200</xdr:row>
      <xdr:rowOff>161925</xdr:rowOff>
    </xdr:from>
    <xdr:to>
      <xdr:col>5</xdr:col>
      <xdr:colOff>657225</xdr:colOff>
      <xdr:row>213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DA1C6E-29C5-9B5E-1D7F-5D99B2BE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895350</xdr:colOff>
      <xdr:row>200</xdr:row>
      <xdr:rowOff>104775</xdr:rowOff>
    </xdr:from>
    <xdr:to>
      <xdr:col>10</xdr:col>
      <xdr:colOff>942975</xdr:colOff>
      <xdr:row>213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B16FB9-50AD-FE9E-52E9-0DD23D611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1323975</xdr:colOff>
      <xdr:row>230</xdr:row>
      <xdr:rowOff>95250</xdr:rowOff>
    </xdr:from>
    <xdr:to>
      <xdr:col>5</xdr:col>
      <xdr:colOff>533400</xdr:colOff>
      <xdr:row>243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804092-3764-9ABC-08FA-6C5923AF3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342900</xdr:colOff>
      <xdr:row>230</xdr:row>
      <xdr:rowOff>0</xdr:rowOff>
    </xdr:from>
    <xdr:to>
      <xdr:col>10</xdr:col>
      <xdr:colOff>1295400</xdr:colOff>
      <xdr:row>243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11E154-32C5-AE41-BD4C-4044C9842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57150</xdr:colOff>
      <xdr:row>259</xdr:row>
      <xdr:rowOff>161925</xdr:rowOff>
    </xdr:from>
    <xdr:to>
      <xdr:col>5</xdr:col>
      <xdr:colOff>676275</xdr:colOff>
      <xdr:row>272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B271F8-3AAD-936B-7EBB-A238D147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209550</xdr:colOff>
      <xdr:row>260</xdr:row>
      <xdr:rowOff>0</xdr:rowOff>
    </xdr:from>
    <xdr:to>
      <xdr:col>10</xdr:col>
      <xdr:colOff>1162050</xdr:colOff>
      <xdr:row>273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819B6E4-F230-FC04-04CC-CF0E668B6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971550</xdr:colOff>
      <xdr:row>289</xdr:row>
      <xdr:rowOff>123825</xdr:rowOff>
    </xdr:from>
    <xdr:to>
      <xdr:col>5</xdr:col>
      <xdr:colOff>180975</xdr:colOff>
      <xdr:row>302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A15E5C-BD3A-9DC0-1D45-11DA02F4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400050</xdr:colOff>
      <xdr:row>289</xdr:row>
      <xdr:rowOff>161925</xdr:rowOff>
    </xdr:from>
    <xdr:to>
      <xdr:col>10</xdr:col>
      <xdr:colOff>447675</xdr:colOff>
      <xdr:row>302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6A1AD12-A3C9-117D-BECD-2B9D0B823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438150</xdr:colOff>
      <xdr:row>316</xdr:row>
      <xdr:rowOff>161925</xdr:rowOff>
    </xdr:from>
    <xdr:to>
      <xdr:col>6</xdr:col>
      <xdr:colOff>152400</xdr:colOff>
      <xdr:row>329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AC39340-6406-25A5-F4A1-92D53F566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247650</xdr:colOff>
      <xdr:row>348</xdr:row>
      <xdr:rowOff>95250</xdr:rowOff>
    </xdr:from>
    <xdr:to>
      <xdr:col>4</xdr:col>
      <xdr:colOff>361950</xdr:colOff>
      <xdr:row>361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95CC6C5-8486-5FE4-48DF-1A9E89467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638175</xdr:colOff>
      <xdr:row>348</xdr:row>
      <xdr:rowOff>57150</xdr:rowOff>
    </xdr:from>
    <xdr:to>
      <xdr:col>9</xdr:col>
      <xdr:colOff>685800</xdr:colOff>
      <xdr:row>361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15AA5BA-5894-FC06-95B3-EF73BBB4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647700</xdr:colOff>
      <xdr:row>349</xdr:row>
      <xdr:rowOff>171450</xdr:rowOff>
    </xdr:from>
    <xdr:to>
      <xdr:col>16</xdr:col>
      <xdr:colOff>9525</xdr:colOff>
      <xdr:row>365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F9A652C-A3D3-89F2-8056-0708E6375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895351</xdr:colOff>
      <xdr:row>379</xdr:row>
      <xdr:rowOff>66674</xdr:rowOff>
    </xdr:from>
    <xdr:to>
      <xdr:col>5</xdr:col>
      <xdr:colOff>485776</xdr:colOff>
      <xdr:row>394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4C97C7F-C42D-9A5B-1DFD-DDCB321BC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647700</xdr:colOff>
      <xdr:row>379</xdr:row>
      <xdr:rowOff>57150</xdr:rowOff>
    </xdr:from>
    <xdr:to>
      <xdr:col>10</xdr:col>
      <xdr:colOff>695325</xdr:colOff>
      <xdr:row>392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E0F0C3-4B71-8F61-706D-53126450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695325</xdr:colOff>
      <xdr:row>379</xdr:row>
      <xdr:rowOff>38100</xdr:rowOff>
    </xdr:from>
    <xdr:to>
      <xdr:col>15</xdr:col>
      <xdr:colOff>866775</xdr:colOff>
      <xdr:row>392</xdr:row>
      <xdr:rowOff>57150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2AA5D31-90E0-06DD-023A-86466975B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28575</xdr:colOff>
      <xdr:row>405</xdr:row>
      <xdr:rowOff>200025</xdr:rowOff>
    </xdr:from>
    <xdr:to>
      <xdr:col>5</xdr:col>
      <xdr:colOff>647700</xdr:colOff>
      <xdr:row>419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514E18B-9940-80D0-8EAE-FBC310FD2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47625</xdr:colOff>
      <xdr:row>405</xdr:row>
      <xdr:rowOff>161925</xdr:rowOff>
    </xdr:from>
    <xdr:to>
      <xdr:col>10</xdr:col>
      <xdr:colOff>1000125</xdr:colOff>
      <xdr:row>418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F6A588-D3DC-26FA-32BC-44D0FB2D8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409</xdr:row>
      <xdr:rowOff>95250</xdr:rowOff>
    </xdr:from>
    <xdr:to>
      <xdr:col>16</xdr:col>
      <xdr:colOff>171450</xdr:colOff>
      <xdr:row>422</xdr:row>
      <xdr:rowOff>114300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931736D-6ADD-DC2A-9E6D-27E0543BC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1352550</xdr:colOff>
      <xdr:row>435</xdr:row>
      <xdr:rowOff>95250</xdr:rowOff>
    </xdr:from>
    <xdr:to>
      <xdr:col>5</xdr:col>
      <xdr:colOff>561975</xdr:colOff>
      <xdr:row>448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BA6776D-023E-372A-7256-B372ABDFE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247650</xdr:colOff>
      <xdr:row>435</xdr:row>
      <xdr:rowOff>95250</xdr:rowOff>
    </xdr:from>
    <xdr:to>
      <xdr:col>10</xdr:col>
      <xdr:colOff>1200150</xdr:colOff>
      <xdr:row>448</xdr:row>
      <xdr:rowOff>114300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FF125F7-9610-3ADF-CC6A-1D4D06356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466725</xdr:colOff>
      <xdr:row>441</xdr:row>
      <xdr:rowOff>28575</xdr:rowOff>
    </xdr:from>
    <xdr:to>
      <xdr:col>16</xdr:col>
      <xdr:colOff>638175</xdr:colOff>
      <xdr:row>454</xdr:row>
      <xdr:rowOff>47625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A619D64-3605-357D-2379-7CDE050E5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447675</xdr:colOff>
      <xdr:row>462</xdr:row>
      <xdr:rowOff>114300</xdr:rowOff>
    </xdr:from>
    <xdr:to>
      <xdr:col>4</xdr:col>
      <xdr:colOff>561975</xdr:colOff>
      <xdr:row>475</xdr:row>
      <xdr:rowOff>133350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ED1D696-C442-C941-AF30-654366CF9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257175</xdr:colOff>
      <xdr:row>462</xdr:row>
      <xdr:rowOff>104775</xdr:rowOff>
    </xdr:from>
    <xdr:to>
      <xdr:col>10</xdr:col>
      <xdr:colOff>304800</xdr:colOff>
      <xdr:row>475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BEB39B4-7867-8965-BF3F-D5E6065E0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409575</xdr:colOff>
      <xdr:row>463</xdr:row>
      <xdr:rowOff>200024</xdr:rowOff>
    </xdr:from>
    <xdr:to>
      <xdr:col>16</xdr:col>
      <xdr:colOff>66675</xdr:colOff>
      <xdr:row>479</xdr:row>
      <xdr:rowOff>95249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C873F25-C507-8F3C-6F76-46B6059C0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209550</xdr:colOff>
      <xdr:row>493</xdr:row>
      <xdr:rowOff>152400</xdr:rowOff>
    </xdr:from>
    <xdr:to>
      <xdr:col>16</xdr:col>
      <xdr:colOff>381000</xdr:colOff>
      <xdr:row>506</xdr:row>
      <xdr:rowOff>171450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A76E27E-3BC3-B7A5-2FF3-42D656F56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1057275</xdr:colOff>
      <xdr:row>492</xdr:row>
      <xdr:rowOff>142875</xdr:rowOff>
    </xdr:from>
    <xdr:to>
      <xdr:col>5</xdr:col>
      <xdr:colOff>266700</xdr:colOff>
      <xdr:row>505</xdr:row>
      <xdr:rowOff>161925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BD8CE3B-9A32-765E-F873-264E4F19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466725</xdr:colOff>
      <xdr:row>492</xdr:row>
      <xdr:rowOff>190500</xdr:rowOff>
    </xdr:from>
    <xdr:to>
      <xdr:col>10</xdr:col>
      <xdr:colOff>514350</xdr:colOff>
      <xdr:row>506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3DEB70E-853B-0486-71C3-CBB54AC52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800100</xdr:colOff>
      <xdr:row>520</xdr:row>
      <xdr:rowOff>180975</xdr:rowOff>
    </xdr:from>
    <xdr:to>
      <xdr:col>5</xdr:col>
      <xdr:colOff>9525</xdr:colOff>
      <xdr:row>535</xdr:row>
      <xdr:rowOff>66675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223CA7F-C8DD-0704-4D56-6E8C82E57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314325</xdr:colOff>
      <xdr:row>520</xdr:row>
      <xdr:rowOff>171450</xdr:rowOff>
    </xdr:from>
    <xdr:to>
      <xdr:col>10</xdr:col>
      <xdr:colOff>361950</xdr:colOff>
      <xdr:row>535</xdr:row>
      <xdr:rowOff>57150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9F25F26-842E-6718-88E7-025C2C7D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38100</xdr:colOff>
      <xdr:row>551</xdr:row>
      <xdr:rowOff>133350</xdr:rowOff>
    </xdr:from>
    <xdr:to>
      <xdr:col>5</xdr:col>
      <xdr:colOff>657225</xdr:colOff>
      <xdr:row>566</xdr:row>
      <xdr:rowOff>19050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CFE4E01-A9D6-FB8C-6B77-318F584C3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50"/>
  <sheetViews>
    <sheetView tabSelected="1" topLeftCell="A535" workbookViewId="0">
      <selection activeCell="K546" sqref="K546"/>
    </sheetView>
  </sheetViews>
  <sheetFormatPr defaultRowHeight="15" x14ac:dyDescent="0.25"/>
  <cols>
    <col min="1" max="1" width="9.140625" style="1"/>
    <col min="2" max="2" width="21.140625" style="68" customWidth="1"/>
    <col min="3" max="3" width="22.7109375" style="136" customWidth="1"/>
    <col min="4" max="4" width="23" style="1" customWidth="1"/>
    <col min="5" max="10" width="13.5703125" style="1" customWidth="1"/>
    <col min="11" max="11" width="37.42578125" style="1" customWidth="1"/>
    <col min="12" max="12" width="13.5703125" style="1" customWidth="1"/>
    <col min="13" max="13" width="25.28515625" style="148" customWidth="1"/>
    <col min="14" max="19" width="13.5703125" style="1" customWidth="1"/>
    <col min="20" max="16384" width="9.140625" style="1"/>
  </cols>
  <sheetData>
    <row r="2" spans="2:2" x14ac:dyDescent="0.25">
      <c r="B2" s="65" t="s">
        <v>0</v>
      </c>
    </row>
    <row r="5" spans="2:2" x14ac:dyDescent="0.25">
      <c r="B5" s="65" t="s">
        <v>1</v>
      </c>
    </row>
    <row r="6" spans="2:2" x14ac:dyDescent="0.25">
      <c r="B6" s="65" t="s">
        <v>2</v>
      </c>
    </row>
    <row r="7" spans="2:2" x14ac:dyDescent="0.25">
      <c r="B7" s="65" t="s">
        <v>3</v>
      </c>
    </row>
    <row r="8" spans="2:2" x14ac:dyDescent="0.25">
      <c r="B8" s="65" t="s">
        <v>4</v>
      </c>
    </row>
    <row r="9" spans="2:2" x14ac:dyDescent="0.25">
      <c r="B9" s="65" t="s">
        <v>5</v>
      </c>
    </row>
    <row r="10" spans="2:2" x14ac:dyDescent="0.25">
      <c r="B10" s="65" t="s">
        <v>6</v>
      </c>
    </row>
    <row r="11" spans="2:2" x14ac:dyDescent="0.25">
      <c r="B11" s="65" t="s">
        <v>7</v>
      </c>
    </row>
    <row r="12" spans="2:2" x14ac:dyDescent="0.25">
      <c r="B12" s="65" t="s">
        <v>8</v>
      </c>
    </row>
    <row r="13" spans="2:2" x14ac:dyDescent="0.25">
      <c r="B13" s="65" t="s">
        <v>9</v>
      </c>
    </row>
    <row r="14" spans="2:2" x14ac:dyDescent="0.25">
      <c r="B14" s="65" t="s">
        <v>10</v>
      </c>
    </row>
    <row r="15" spans="2:2" x14ac:dyDescent="0.25">
      <c r="B15" s="65" t="s">
        <v>11</v>
      </c>
    </row>
    <row r="16" spans="2:2" x14ac:dyDescent="0.25">
      <c r="B16" s="65" t="s">
        <v>12</v>
      </c>
    </row>
    <row r="17" spans="2:4" x14ac:dyDescent="0.25">
      <c r="B17" s="65" t="s">
        <v>13</v>
      </c>
    </row>
    <row r="18" spans="2:4" x14ac:dyDescent="0.25">
      <c r="B18" s="65" t="s">
        <v>14</v>
      </c>
    </row>
    <row r="19" spans="2:4" x14ac:dyDescent="0.25">
      <c r="B19" s="65" t="s">
        <v>15</v>
      </c>
    </row>
    <row r="20" spans="2:4" x14ac:dyDescent="0.25">
      <c r="B20" s="65" t="s">
        <v>16</v>
      </c>
    </row>
    <row r="23" spans="2:4" ht="18" x14ac:dyDescent="0.25">
      <c r="B23" s="66" t="s">
        <v>17</v>
      </c>
    </row>
    <row r="25" spans="2:4" ht="21" customHeight="1" x14ac:dyDescent="0.25">
      <c r="B25" s="113" t="s">
        <v>18</v>
      </c>
      <c r="C25" s="114"/>
      <c r="D25" s="115"/>
    </row>
    <row r="26" spans="2:4" ht="17.100000000000001" customHeight="1" x14ac:dyDescent="0.25">
      <c r="B26" s="129" t="s">
        <v>19</v>
      </c>
      <c r="C26" s="130"/>
      <c r="D26" s="2" t="s">
        <v>20</v>
      </c>
    </row>
    <row r="27" spans="2:4" ht="17.100000000000001" customHeight="1" x14ac:dyDescent="0.25">
      <c r="B27" s="122" t="s">
        <v>21</v>
      </c>
      <c r="C27" s="123"/>
      <c r="D27" s="3" t="s">
        <v>22</v>
      </c>
    </row>
    <row r="28" spans="2:4" ht="17.100000000000001" customHeight="1" x14ac:dyDescent="0.25">
      <c r="B28" s="124" t="s">
        <v>23</v>
      </c>
      <c r="C28" s="137" t="s">
        <v>24</v>
      </c>
      <c r="D28" s="3" t="s">
        <v>25</v>
      </c>
    </row>
    <row r="29" spans="2:4" ht="17.100000000000001" customHeight="1" x14ac:dyDescent="0.25">
      <c r="B29" s="124"/>
      <c r="C29" s="137" t="s">
        <v>26</v>
      </c>
      <c r="D29" s="3" t="s">
        <v>27</v>
      </c>
    </row>
    <row r="30" spans="2:4" ht="17.100000000000001" customHeight="1" x14ac:dyDescent="0.25">
      <c r="B30" s="124"/>
      <c r="C30" s="137" t="s">
        <v>28</v>
      </c>
      <c r="D30" s="3" t="s">
        <v>27</v>
      </c>
    </row>
    <row r="31" spans="2:4" ht="17.100000000000001" customHeight="1" x14ac:dyDescent="0.25">
      <c r="B31" s="124"/>
      <c r="C31" s="137" t="s">
        <v>29</v>
      </c>
      <c r="D31" s="3" t="s">
        <v>27</v>
      </c>
    </row>
    <row r="32" spans="2:4" ht="30" customHeight="1" x14ac:dyDescent="0.25">
      <c r="B32" s="124"/>
      <c r="C32" s="137" t="s">
        <v>30</v>
      </c>
      <c r="D32" s="4">
        <v>150</v>
      </c>
    </row>
    <row r="33" spans="2:19" ht="45.95" customHeight="1" x14ac:dyDescent="0.25">
      <c r="B33" s="124" t="s">
        <v>31</v>
      </c>
      <c r="C33" s="137" t="s">
        <v>32</v>
      </c>
      <c r="D33" s="3" t="s">
        <v>33</v>
      </c>
    </row>
    <row r="34" spans="2:19" ht="30" customHeight="1" x14ac:dyDescent="0.25">
      <c r="B34" s="124"/>
      <c r="C34" s="137" t="s">
        <v>34</v>
      </c>
      <c r="D34" s="3" t="s">
        <v>35</v>
      </c>
    </row>
    <row r="35" spans="2:19" ht="409.6" customHeight="1" x14ac:dyDescent="0.25">
      <c r="B35" s="122" t="s">
        <v>36</v>
      </c>
      <c r="C35" s="123"/>
      <c r="D35" s="3" t="s">
        <v>37</v>
      </c>
    </row>
    <row r="36" spans="2:19" ht="17.100000000000001" customHeight="1" x14ac:dyDescent="0.25">
      <c r="B36" s="124" t="s">
        <v>38</v>
      </c>
      <c r="C36" s="137" t="s">
        <v>39</v>
      </c>
      <c r="D36" s="5" t="s">
        <v>40</v>
      </c>
    </row>
    <row r="37" spans="2:19" ht="17.100000000000001" customHeight="1" x14ac:dyDescent="0.25">
      <c r="B37" s="125"/>
      <c r="C37" s="138" t="s">
        <v>41</v>
      </c>
      <c r="D37" s="6" t="s">
        <v>42</v>
      </c>
    </row>
    <row r="40" spans="2:19" x14ac:dyDescent="0.25">
      <c r="B40" s="67" t="s">
        <v>43</v>
      </c>
    </row>
    <row r="42" spans="2:19" ht="21" customHeight="1" x14ac:dyDescent="0.25">
      <c r="B42" s="113" t="s">
        <v>44</v>
      </c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5"/>
    </row>
    <row r="43" spans="2:19" ht="312" customHeight="1" x14ac:dyDescent="0.25">
      <c r="B43" s="126"/>
      <c r="C43" s="127"/>
      <c r="D43" s="7" t="s">
        <v>45</v>
      </c>
      <c r="E43" s="8" t="s">
        <v>46</v>
      </c>
      <c r="F43" s="8" t="s">
        <v>47</v>
      </c>
      <c r="G43" s="8" t="s">
        <v>48</v>
      </c>
      <c r="H43" s="8" t="s">
        <v>49</v>
      </c>
      <c r="I43" s="8" t="s">
        <v>50</v>
      </c>
      <c r="J43" s="8" t="s">
        <v>51</v>
      </c>
      <c r="K43" s="8" t="s">
        <v>52</v>
      </c>
      <c r="L43" s="8" t="s">
        <v>53</v>
      </c>
      <c r="M43" s="149" t="s">
        <v>54</v>
      </c>
      <c r="N43" s="8" t="s">
        <v>55</v>
      </c>
      <c r="O43" s="8" t="s">
        <v>56</v>
      </c>
      <c r="P43" s="8" t="s">
        <v>57</v>
      </c>
      <c r="Q43" s="8" t="s">
        <v>58</v>
      </c>
      <c r="R43" s="8" t="s">
        <v>59</v>
      </c>
      <c r="S43" s="9" t="s">
        <v>60</v>
      </c>
    </row>
    <row r="44" spans="2:19" ht="17.100000000000001" customHeight="1" x14ac:dyDescent="0.25">
      <c r="B44" s="128" t="s">
        <v>61</v>
      </c>
      <c r="C44" s="139" t="s">
        <v>62</v>
      </c>
      <c r="D44" s="10">
        <v>150</v>
      </c>
      <c r="E44" s="11">
        <v>150</v>
      </c>
      <c r="F44" s="11">
        <v>150</v>
      </c>
      <c r="G44" s="11">
        <v>150</v>
      </c>
      <c r="H44" s="11">
        <v>150</v>
      </c>
      <c r="I44" s="11">
        <v>150</v>
      </c>
      <c r="J44" s="11">
        <v>150</v>
      </c>
      <c r="K44" s="11">
        <v>150</v>
      </c>
      <c r="L44" s="11">
        <v>150</v>
      </c>
      <c r="M44" s="150">
        <v>150</v>
      </c>
      <c r="N44" s="11">
        <v>150</v>
      </c>
      <c r="O44" s="11">
        <v>150</v>
      </c>
      <c r="P44" s="11">
        <v>150</v>
      </c>
      <c r="Q44" s="11">
        <v>150</v>
      </c>
      <c r="R44" s="11">
        <v>150</v>
      </c>
      <c r="S44" s="12">
        <v>150</v>
      </c>
    </row>
    <row r="45" spans="2:19" ht="17.100000000000001" customHeight="1" x14ac:dyDescent="0.25">
      <c r="B45" s="125"/>
      <c r="C45" s="138" t="s">
        <v>63</v>
      </c>
      <c r="D45" s="13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51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5">
        <v>0</v>
      </c>
    </row>
    <row r="48" spans="2:19" ht="18" x14ac:dyDescent="0.25">
      <c r="B48" s="66" t="s">
        <v>64</v>
      </c>
    </row>
    <row r="50" spans="2:7" ht="21" customHeight="1" x14ac:dyDescent="0.25">
      <c r="B50" s="113" t="s">
        <v>45</v>
      </c>
      <c r="C50" s="114"/>
      <c r="D50" s="114"/>
      <c r="E50" s="114"/>
      <c r="F50" s="114"/>
      <c r="G50" s="115"/>
    </row>
    <row r="51" spans="2:7" ht="29.1" customHeight="1" x14ac:dyDescent="0.25">
      <c r="B51" s="69"/>
      <c r="C51" s="131"/>
      <c r="D51" s="51" t="s">
        <v>66</v>
      </c>
      <c r="E51" s="52" t="s">
        <v>67</v>
      </c>
      <c r="F51" s="52" t="s">
        <v>68</v>
      </c>
      <c r="G51" s="53" t="s">
        <v>69</v>
      </c>
    </row>
    <row r="52" spans="2:7" ht="17.100000000000001" customHeight="1" x14ac:dyDescent="0.25">
      <c r="B52" s="70"/>
      <c r="C52" s="140" t="s">
        <v>71</v>
      </c>
      <c r="D52" s="54">
        <v>65</v>
      </c>
      <c r="E52" s="55">
        <v>43.333333333333336</v>
      </c>
      <c r="F52" s="55">
        <v>43.333333333333336</v>
      </c>
      <c r="G52" s="56">
        <v>43.333333333333336</v>
      </c>
    </row>
    <row r="53" spans="2:7" ht="17.100000000000001" customHeight="1" x14ac:dyDescent="0.25">
      <c r="B53" s="71"/>
      <c r="C53" s="134" t="s">
        <v>70</v>
      </c>
      <c r="D53" s="57">
        <v>62</v>
      </c>
      <c r="E53" s="58">
        <v>41.333333333333336</v>
      </c>
      <c r="F53" s="58">
        <v>41.333333333333336</v>
      </c>
      <c r="G53" s="59">
        <v>84.666666666666671</v>
      </c>
    </row>
    <row r="54" spans="2:7" ht="17.100000000000001" customHeight="1" x14ac:dyDescent="0.25">
      <c r="B54" s="71"/>
      <c r="C54" s="134" t="s">
        <v>72</v>
      </c>
      <c r="D54" s="57">
        <v>23</v>
      </c>
      <c r="E54" s="58">
        <v>15.333333333333332</v>
      </c>
      <c r="F54" s="58">
        <v>15.333333333333332</v>
      </c>
      <c r="G54" s="59">
        <v>100</v>
      </c>
    </row>
    <row r="55" spans="2:7" ht="17.100000000000001" customHeight="1" x14ac:dyDescent="0.25">
      <c r="B55" s="38"/>
      <c r="C55" s="141" t="s">
        <v>65</v>
      </c>
      <c r="D55" s="32">
        <v>150</v>
      </c>
      <c r="E55" s="33">
        <v>100</v>
      </c>
      <c r="F55" s="33">
        <v>100</v>
      </c>
      <c r="G55" s="44"/>
    </row>
    <row r="56" spans="2:7" ht="17.100000000000001" customHeight="1" x14ac:dyDescent="0.25">
      <c r="B56" s="34"/>
      <c r="C56" s="142"/>
      <c r="D56" s="35"/>
      <c r="E56" s="36"/>
      <c r="F56" s="36"/>
      <c r="G56" s="37"/>
    </row>
    <row r="57" spans="2:7" ht="17.100000000000001" customHeight="1" x14ac:dyDescent="0.25">
      <c r="B57" s="34"/>
      <c r="C57" s="142"/>
      <c r="D57" s="35"/>
      <c r="E57" s="36"/>
      <c r="F57" s="36"/>
      <c r="G57" s="37"/>
    </row>
    <row r="58" spans="2:7" ht="17.100000000000001" customHeight="1" x14ac:dyDescent="0.25">
      <c r="B58" s="34"/>
      <c r="C58" s="142"/>
      <c r="D58" s="35"/>
      <c r="E58" s="36"/>
      <c r="F58" s="36"/>
      <c r="G58" s="37"/>
    </row>
    <row r="59" spans="2:7" ht="17.100000000000001" customHeight="1" x14ac:dyDescent="0.25">
      <c r="B59" s="34"/>
      <c r="C59" s="142"/>
      <c r="D59" s="35"/>
      <c r="E59" s="36"/>
      <c r="F59" s="36"/>
      <c r="G59" s="37"/>
    </row>
    <row r="60" spans="2:7" ht="17.100000000000001" customHeight="1" x14ac:dyDescent="0.25">
      <c r="B60" s="34"/>
      <c r="C60" s="142"/>
      <c r="D60" s="35"/>
      <c r="E60" s="36"/>
      <c r="F60" s="36"/>
      <c r="G60" s="37"/>
    </row>
    <row r="61" spans="2:7" ht="17.100000000000001" customHeight="1" x14ac:dyDescent="0.25">
      <c r="B61" s="34"/>
      <c r="C61" s="142"/>
      <c r="D61" s="35"/>
      <c r="E61" s="36"/>
      <c r="F61" s="36"/>
      <c r="G61" s="37"/>
    </row>
    <row r="62" spans="2:7" ht="17.100000000000001" customHeight="1" x14ac:dyDescent="0.25">
      <c r="B62" s="34"/>
      <c r="C62" s="142"/>
      <c r="D62" s="35"/>
      <c r="E62" s="36"/>
      <c r="F62" s="36"/>
      <c r="G62" s="37"/>
    </row>
    <row r="63" spans="2:7" ht="17.100000000000001" customHeight="1" x14ac:dyDescent="0.25">
      <c r="B63" s="34"/>
      <c r="C63" s="142"/>
      <c r="D63" s="35"/>
      <c r="E63" s="36"/>
      <c r="F63" s="36"/>
      <c r="G63" s="37"/>
    </row>
    <row r="64" spans="2:7" ht="17.100000000000001" customHeight="1" x14ac:dyDescent="0.25">
      <c r="B64" s="34"/>
      <c r="C64" s="142"/>
      <c r="D64" s="35"/>
      <c r="E64" s="36"/>
      <c r="F64" s="36"/>
      <c r="G64" s="37"/>
    </row>
    <row r="65" spans="2:7" ht="17.100000000000001" customHeight="1" x14ac:dyDescent="0.25">
      <c r="B65" s="34"/>
      <c r="C65" s="142"/>
      <c r="D65" s="35"/>
      <c r="E65" s="36"/>
      <c r="F65" s="36"/>
      <c r="G65" s="37"/>
    </row>
    <row r="66" spans="2:7" ht="17.100000000000001" customHeight="1" x14ac:dyDescent="0.25">
      <c r="B66" s="34"/>
      <c r="C66" s="142"/>
      <c r="D66" s="35"/>
      <c r="E66" s="36"/>
      <c r="F66" s="36"/>
      <c r="G66" s="37"/>
    </row>
    <row r="67" spans="2:7" ht="17.100000000000001" customHeight="1" x14ac:dyDescent="0.25">
      <c r="B67" s="34"/>
      <c r="C67" s="142"/>
      <c r="D67" s="35"/>
      <c r="E67" s="36"/>
      <c r="F67" s="36"/>
      <c r="G67" s="37"/>
    </row>
    <row r="68" spans="2:7" ht="17.100000000000001" customHeight="1" x14ac:dyDescent="0.25">
      <c r="B68" s="34"/>
      <c r="C68" s="142"/>
      <c r="D68" s="35"/>
      <c r="E68" s="36"/>
      <c r="F68" s="36"/>
      <c r="G68" s="37"/>
    </row>
    <row r="69" spans="2:7" ht="17.100000000000001" customHeight="1" x14ac:dyDescent="0.25">
      <c r="B69" s="34"/>
      <c r="C69" s="142"/>
      <c r="D69" s="35"/>
      <c r="E69" s="36"/>
      <c r="F69" s="36"/>
      <c r="G69" s="37"/>
    </row>
    <row r="70" spans="2:7" ht="17.100000000000001" customHeight="1" x14ac:dyDescent="0.25">
      <c r="B70" s="34"/>
      <c r="C70" s="142"/>
      <c r="D70" s="35"/>
      <c r="E70" s="36"/>
      <c r="F70" s="36"/>
      <c r="G70" s="37"/>
    </row>
    <row r="71" spans="2:7" ht="17.100000000000001" customHeight="1" x14ac:dyDescent="0.25">
      <c r="B71" s="34"/>
      <c r="C71" s="142"/>
      <c r="D71" s="35"/>
      <c r="E71" s="36"/>
      <c r="F71" s="36"/>
      <c r="G71" s="37"/>
    </row>
    <row r="72" spans="2:7" ht="17.100000000000001" customHeight="1" x14ac:dyDescent="0.25">
      <c r="B72" s="34"/>
      <c r="C72" s="142"/>
      <c r="D72" s="35"/>
      <c r="E72" s="36"/>
      <c r="F72" s="36"/>
      <c r="G72" s="37"/>
    </row>
    <row r="73" spans="2:7" ht="17.100000000000001" customHeight="1" x14ac:dyDescent="0.25">
      <c r="B73" s="34"/>
      <c r="C73" s="142"/>
      <c r="D73" s="35"/>
      <c r="E73" s="36"/>
      <c r="F73" s="36"/>
      <c r="G73" s="37"/>
    </row>
    <row r="74" spans="2:7" ht="17.100000000000001" customHeight="1" x14ac:dyDescent="0.25">
      <c r="B74" s="34"/>
      <c r="C74" s="142"/>
      <c r="D74" s="35"/>
      <c r="E74" s="36"/>
      <c r="F74" s="36"/>
      <c r="G74" s="37"/>
    </row>
    <row r="75" spans="2:7" ht="17.100000000000001" customHeight="1" x14ac:dyDescent="0.25">
      <c r="B75" s="34"/>
      <c r="C75" s="142"/>
      <c r="D75" s="35"/>
      <c r="E75" s="36"/>
      <c r="F75" s="36"/>
      <c r="G75" s="37"/>
    </row>
    <row r="76" spans="2:7" ht="17.100000000000001" customHeight="1" x14ac:dyDescent="0.25">
      <c r="B76" s="34"/>
      <c r="C76" s="142"/>
      <c r="D76" s="35"/>
      <c r="E76" s="36"/>
      <c r="F76" s="36"/>
      <c r="G76" s="37"/>
    </row>
    <row r="77" spans="2:7" ht="17.100000000000001" customHeight="1" x14ac:dyDescent="0.25">
      <c r="B77" s="34"/>
      <c r="C77" s="142"/>
      <c r="D77" s="35"/>
      <c r="E77" s="36"/>
      <c r="F77" s="36"/>
      <c r="G77" s="37"/>
    </row>
    <row r="79" spans="2:7" ht="21" customHeight="1" x14ac:dyDescent="0.25">
      <c r="B79" s="113" t="s">
        <v>46</v>
      </c>
      <c r="C79" s="114"/>
      <c r="D79" s="114"/>
      <c r="E79" s="114"/>
      <c r="F79" s="114"/>
      <c r="G79" s="115"/>
    </row>
    <row r="80" spans="2:7" ht="29.1" customHeight="1" x14ac:dyDescent="0.25">
      <c r="B80" s="69"/>
      <c r="C80" s="131"/>
      <c r="D80" s="51" t="s">
        <v>66</v>
      </c>
      <c r="E80" s="52" t="s">
        <v>67</v>
      </c>
      <c r="F80" s="52" t="s">
        <v>68</v>
      </c>
      <c r="G80" s="53" t="s">
        <v>69</v>
      </c>
    </row>
    <row r="81" spans="2:7" ht="17.100000000000001" customHeight="1" x14ac:dyDescent="0.25">
      <c r="B81" s="70"/>
      <c r="C81" s="132" t="s">
        <v>74</v>
      </c>
      <c r="D81" s="54">
        <v>67</v>
      </c>
      <c r="E81" s="55">
        <v>44.666666666666664</v>
      </c>
      <c r="F81" s="55">
        <v>44.666666666666664</v>
      </c>
      <c r="G81" s="56">
        <v>44.666666666666664</v>
      </c>
    </row>
    <row r="82" spans="2:7" ht="17.100000000000001" customHeight="1" x14ac:dyDescent="0.25">
      <c r="B82" s="71"/>
      <c r="C82" s="134" t="s">
        <v>73</v>
      </c>
      <c r="D82" s="57">
        <v>83</v>
      </c>
      <c r="E82" s="58">
        <v>55.333333333333336</v>
      </c>
      <c r="F82" s="58">
        <v>55.333333333333336</v>
      </c>
      <c r="G82" s="59">
        <v>100</v>
      </c>
    </row>
    <row r="83" spans="2:7" ht="17.100000000000001" customHeight="1" x14ac:dyDescent="0.25">
      <c r="B83" s="38"/>
      <c r="C83" s="141" t="s">
        <v>65</v>
      </c>
      <c r="D83" s="32">
        <v>150</v>
      </c>
      <c r="E83" s="33">
        <v>100</v>
      </c>
      <c r="F83" s="33">
        <v>100</v>
      </c>
      <c r="G83" s="44"/>
    </row>
    <row r="84" spans="2:7" ht="17.100000000000001" customHeight="1" x14ac:dyDescent="0.25">
      <c r="B84" s="34"/>
      <c r="C84" s="142"/>
      <c r="D84" s="35"/>
      <c r="E84" s="36"/>
      <c r="F84" s="36"/>
      <c r="G84" s="37"/>
    </row>
    <row r="85" spans="2:7" ht="17.100000000000001" customHeight="1" x14ac:dyDescent="0.25">
      <c r="B85" s="34"/>
      <c r="C85" s="142"/>
      <c r="D85" s="35"/>
      <c r="E85" s="36"/>
      <c r="F85" s="36"/>
      <c r="G85" s="37"/>
    </row>
    <row r="86" spans="2:7" ht="17.100000000000001" customHeight="1" x14ac:dyDescent="0.25">
      <c r="B86" s="34"/>
      <c r="C86" s="142"/>
      <c r="D86" s="35"/>
      <c r="E86" s="36"/>
      <c r="F86" s="36"/>
      <c r="G86" s="37"/>
    </row>
    <row r="87" spans="2:7" ht="17.100000000000001" customHeight="1" x14ac:dyDescent="0.25">
      <c r="B87" s="34"/>
      <c r="C87" s="142"/>
      <c r="D87" s="35"/>
      <c r="E87" s="36"/>
      <c r="F87" s="36"/>
      <c r="G87" s="37"/>
    </row>
    <row r="88" spans="2:7" ht="17.100000000000001" customHeight="1" x14ac:dyDescent="0.25">
      <c r="B88" s="34"/>
      <c r="C88" s="142"/>
      <c r="D88" s="35"/>
      <c r="E88" s="36"/>
      <c r="F88" s="36"/>
      <c r="G88" s="37"/>
    </row>
    <row r="89" spans="2:7" ht="17.100000000000001" customHeight="1" x14ac:dyDescent="0.25">
      <c r="B89" s="34"/>
      <c r="C89" s="142"/>
      <c r="D89" s="35"/>
      <c r="E89" s="36"/>
      <c r="F89" s="36"/>
      <c r="G89" s="37"/>
    </row>
    <row r="90" spans="2:7" ht="17.100000000000001" customHeight="1" x14ac:dyDescent="0.25">
      <c r="B90" s="34"/>
      <c r="C90" s="142"/>
      <c r="D90" s="35"/>
      <c r="E90" s="36"/>
      <c r="F90" s="36"/>
      <c r="G90" s="37"/>
    </row>
    <row r="91" spans="2:7" ht="17.100000000000001" customHeight="1" x14ac:dyDescent="0.25">
      <c r="B91" s="34"/>
      <c r="C91" s="142"/>
      <c r="D91" s="35"/>
      <c r="E91" s="36"/>
      <c r="F91" s="36"/>
      <c r="G91" s="37"/>
    </row>
    <row r="92" spans="2:7" ht="17.100000000000001" customHeight="1" x14ac:dyDescent="0.25">
      <c r="B92" s="34"/>
      <c r="C92" s="142"/>
      <c r="D92" s="35"/>
      <c r="E92" s="36"/>
      <c r="F92" s="36"/>
      <c r="G92" s="37"/>
    </row>
    <row r="93" spans="2:7" ht="17.100000000000001" customHeight="1" x14ac:dyDescent="0.25">
      <c r="B93" s="34"/>
      <c r="C93" s="142"/>
      <c r="D93" s="35"/>
      <c r="E93" s="36"/>
      <c r="F93" s="36"/>
      <c r="G93" s="37"/>
    </row>
    <row r="94" spans="2:7" ht="17.100000000000001" customHeight="1" x14ac:dyDescent="0.25">
      <c r="B94" s="34"/>
      <c r="C94" s="142"/>
      <c r="D94" s="35"/>
      <c r="E94" s="36"/>
      <c r="F94" s="36"/>
      <c r="G94" s="37"/>
    </row>
    <row r="95" spans="2:7" ht="17.100000000000001" customHeight="1" x14ac:dyDescent="0.25">
      <c r="B95" s="34"/>
      <c r="C95" s="142"/>
      <c r="D95" s="35"/>
      <c r="E95" s="36"/>
      <c r="F95" s="36"/>
      <c r="G95" s="37"/>
    </row>
    <row r="96" spans="2:7" ht="17.100000000000001" customHeight="1" x14ac:dyDescent="0.25">
      <c r="B96" s="34"/>
      <c r="C96" s="142"/>
      <c r="D96" s="35"/>
      <c r="E96" s="36"/>
      <c r="F96" s="36"/>
      <c r="G96" s="37"/>
    </row>
    <row r="97" spans="2:7" ht="17.100000000000001" customHeight="1" x14ac:dyDescent="0.25">
      <c r="B97" s="34"/>
      <c r="C97" s="142"/>
      <c r="D97" s="35"/>
      <c r="E97" s="36"/>
      <c r="F97" s="36"/>
      <c r="G97" s="37"/>
    </row>
    <row r="98" spans="2:7" ht="17.100000000000001" customHeight="1" x14ac:dyDescent="0.25">
      <c r="B98" s="34"/>
      <c r="C98" s="142"/>
      <c r="D98" s="35"/>
      <c r="E98" s="36"/>
      <c r="F98" s="36"/>
      <c r="G98" s="37"/>
    </row>
    <row r="99" spans="2:7" ht="17.100000000000001" customHeight="1" x14ac:dyDescent="0.25">
      <c r="B99" s="34"/>
      <c r="C99" s="142"/>
      <c r="D99" s="35"/>
      <c r="E99" s="36"/>
      <c r="F99" s="36"/>
      <c r="G99" s="37"/>
    </row>
    <row r="100" spans="2:7" ht="17.100000000000001" customHeight="1" x14ac:dyDescent="0.25">
      <c r="B100" s="34"/>
      <c r="C100" s="142"/>
      <c r="D100" s="35"/>
      <c r="E100" s="36"/>
      <c r="F100" s="36"/>
      <c r="G100" s="37"/>
    </row>
    <row r="101" spans="2:7" ht="17.100000000000001" customHeight="1" x14ac:dyDescent="0.25">
      <c r="B101" s="34"/>
      <c r="C101" s="142"/>
      <c r="D101" s="35"/>
      <c r="E101" s="36"/>
      <c r="F101" s="36"/>
      <c r="G101" s="37"/>
    </row>
    <row r="102" spans="2:7" ht="17.100000000000001" customHeight="1" x14ac:dyDescent="0.25">
      <c r="B102" s="34"/>
      <c r="C102" s="142"/>
      <c r="D102" s="35"/>
      <c r="E102" s="36"/>
      <c r="F102" s="36"/>
      <c r="G102" s="37"/>
    </row>
    <row r="103" spans="2:7" ht="17.100000000000001" customHeight="1" x14ac:dyDescent="0.25">
      <c r="B103" s="34"/>
      <c r="C103" s="142"/>
      <c r="D103" s="35"/>
      <c r="E103" s="36"/>
      <c r="F103" s="36"/>
      <c r="G103" s="37"/>
    </row>
    <row r="104" spans="2:7" ht="17.100000000000001" customHeight="1" x14ac:dyDescent="0.25">
      <c r="B104" s="34"/>
      <c r="C104" s="142"/>
      <c r="D104" s="35"/>
      <c r="E104" s="36"/>
      <c r="F104" s="36"/>
      <c r="G104" s="37"/>
    </row>
    <row r="106" spans="2:7" ht="21" customHeight="1" x14ac:dyDescent="0.25">
      <c r="B106" s="113" t="s">
        <v>47</v>
      </c>
      <c r="C106" s="114"/>
      <c r="D106" s="114"/>
      <c r="E106" s="114"/>
      <c r="F106" s="114"/>
      <c r="G106" s="115"/>
    </row>
    <row r="107" spans="2:7" ht="29.1" customHeight="1" x14ac:dyDescent="0.25">
      <c r="B107" s="69"/>
      <c r="C107" s="131"/>
      <c r="D107" s="51" t="s">
        <v>66</v>
      </c>
      <c r="E107" s="52" t="s">
        <v>67</v>
      </c>
      <c r="F107" s="52" t="s">
        <v>68</v>
      </c>
      <c r="G107" s="53" t="s">
        <v>69</v>
      </c>
    </row>
    <row r="108" spans="2:7" ht="17.100000000000001" customHeight="1" x14ac:dyDescent="0.25">
      <c r="C108" s="140" t="s">
        <v>75</v>
      </c>
      <c r="D108" s="54">
        <v>121</v>
      </c>
      <c r="E108" s="55">
        <v>80.666666666666657</v>
      </c>
      <c r="F108" s="55">
        <v>80.666666666666657</v>
      </c>
      <c r="G108" s="56">
        <v>80.666666666666657</v>
      </c>
    </row>
    <row r="109" spans="2:7" ht="17.100000000000001" customHeight="1" x14ac:dyDescent="0.25">
      <c r="B109" s="72"/>
      <c r="C109" s="134" t="s">
        <v>76</v>
      </c>
      <c r="D109" s="57">
        <v>15</v>
      </c>
      <c r="E109" s="58">
        <v>10</v>
      </c>
      <c r="F109" s="58">
        <v>10</v>
      </c>
      <c r="G109" s="59">
        <v>90.666666666666657</v>
      </c>
    </row>
    <row r="110" spans="2:7" ht="17.100000000000001" customHeight="1" x14ac:dyDescent="0.25">
      <c r="B110" s="72"/>
      <c r="C110" s="134" t="s">
        <v>77</v>
      </c>
      <c r="D110" s="57">
        <v>11</v>
      </c>
      <c r="E110" s="58">
        <v>7.333333333333333</v>
      </c>
      <c r="F110" s="58">
        <v>7.333333333333333</v>
      </c>
      <c r="G110" s="59">
        <v>98</v>
      </c>
    </row>
    <row r="111" spans="2:7" ht="17.100000000000001" customHeight="1" x14ac:dyDescent="0.25">
      <c r="B111" s="72"/>
      <c r="C111" s="134" t="s">
        <v>78</v>
      </c>
      <c r="D111" s="57">
        <v>3</v>
      </c>
      <c r="E111" s="58">
        <v>2</v>
      </c>
      <c r="F111" s="58">
        <v>2</v>
      </c>
      <c r="G111" s="59">
        <v>100</v>
      </c>
    </row>
    <row r="112" spans="2:7" ht="17.100000000000001" customHeight="1" x14ac:dyDescent="0.25">
      <c r="B112" s="38"/>
      <c r="C112" s="141" t="s">
        <v>65</v>
      </c>
      <c r="D112" s="32">
        <v>150</v>
      </c>
      <c r="E112" s="33">
        <v>100</v>
      </c>
      <c r="F112" s="33">
        <v>100</v>
      </c>
      <c r="G112" s="44"/>
    </row>
    <row r="113" spans="2:7" ht="17.100000000000001" customHeight="1" x14ac:dyDescent="0.25">
      <c r="B113" s="34"/>
      <c r="C113" s="142"/>
      <c r="D113" s="35"/>
      <c r="E113" s="36"/>
      <c r="F113" s="36"/>
      <c r="G113" s="37"/>
    </row>
    <row r="114" spans="2:7" ht="17.100000000000001" customHeight="1" x14ac:dyDescent="0.25">
      <c r="B114" s="34"/>
      <c r="C114" s="142"/>
      <c r="D114" s="35"/>
      <c r="E114" s="36"/>
      <c r="F114" s="36"/>
      <c r="G114" s="37"/>
    </row>
    <row r="115" spans="2:7" ht="17.100000000000001" customHeight="1" x14ac:dyDescent="0.25">
      <c r="B115" s="34"/>
      <c r="C115" s="142"/>
      <c r="D115" s="35"/>
      <c r="E115" s="36"/>
      <c r="F115" s="36"/>
      <c r="G115" s="37"/>
    </row>
    <row r="116" spans="2:7" ht="17.100000000000001" customHeight="1" x14ac:dyDescent="0.25">
      <c r="B116" s="34"/>
      <c r="C116" s="142"/>
      <c r="D116" s="35"/>
      <c r="E116" s="36"/>
      <c r="F116" s="36"/>
      <c r="G116" s="37"/>
    </row>
    <row r="117" spans="2:7" ht="17.100000000000001" customHeight="1" x14ac:dyDescent="0.25">
      <c r="B117" s="34"/>
      <c r="C117" s="142"/>
      <c r="D117" s="35"/>
      <c r="E117" s="36"/>
      <c r="F117" s="36"/>
      <c r="G117" s="37"/>
    </row>
    <row r="118" spans="2:7" ht="17.100000000000001" customHeight="1" x14ac:dyDescent="0.25">
      <c r="B118" s="34"/>
      <c r="C118" s="142"/>
      <c r="D118" s="35"/>
      <c r="E118" s="36"/>
      <c r="F118" s="36"/>
      <c r="G118" s="37"/>
    </row>
    <row r="119" spans="2:7" ht="17.100000000000001" customHeight="1" x14ac:dyDescent="0.25">
      <c r="B119" s="34"/>
      <c r="C119" s="142"/>
      <c r="D119" s="35"/>
      <c r="E119" s="36"/>
      <c r="F119" s="36"/>
      <c r="G119" s="37"/>
    </row>
    <row r="120" spans="2:7" ht="17.100000000000001" customHeight="1" x14ac:dyDescent="0.25">
      <c r="B120" s="34"/>
      <c r="C120" s="142"/>
      <c r="D120" s="35"/>
      <c r="E120" s="36"/>
      <c r="F120" s="36"/>
      <c r="G120" s="37"/>
    </row>
    <row r="121" spans="2:7" ht="17.100000000000001" customHeight="1" x14ac:dyDescent="0.25">
      <c r="B121" s="34"/>
      <c r="C121" s="142"/>
      <c r="D121" s="35"/>
      <c r="E121" s="36"/>
      <c r="F121" s="36"/>
      <c r="G121" s="37"/>
    </row>
    <row r="122" spans="2:7" ht="17.100000000000001" customHeight="1" x14ac:dyDescent="0.25">
      <c r="B122" s="34"/>
      <c r="C122" s="142"/>
      <c r="D122" s="35"/>
      <c r="E122" s="36"/>
      <c r="F122" s="36"/>
      <c r="G122" s="37"/>
    </row>
    <row r="123" spans="2:7" ht="17.100000000000001" customHeight="1" x14ac:dyDescent="0.25">
      <c r="B123" s="34"/>
      <c r="C123" s="142"/>
      <c r="D123" s="35"/>
      <c r="E123" s="36"/>
      <c r="F123" s="36"/>
      <c r="G123" s="37"/>
    </row>
    <row r="124" spans="2:7" ht="17.100000000000001" customHeight="1" x14ac:dyDescent="0.25">
      <c r="B124" s="34"/>
      <c r="C124" s="142"/>
      <c r="D124" s="35"/>
      <c r="E124" s="36"/>
      <c r="F124" s="36"/>
      <c r="G124" s="37"/>
    </row>
    <row r="125" spans="2:7" ht="17.100000000000001" customHeight="1" x14ac:dyDescent="0.25">
      <c r="B125" s="34"/>
      <c r="C125" s="142"/>
      <c r="D125" s="35"/>
      <c r="E125" s="36"/>
      <c r="F125" s="36"/>
      <c r="G125" s="37"/>
    </row>
    <row r="126" spans="2:7" ht="17.100000000000001" customHeight="1" x14ac:dyDescent="0.25">
      <c r="B126" s="34"/>
      <c r="C126" s="142"/>
      <c r="D126" s="35"/>
      <c r="E126" s="36"/>
      <c r="F126" s="36"/>
      <c r="G126" s="37"/>
    </row>
    <row r="127" spans="2:7" ht="17.100000000000001" customHeight="1" x14ac:dyDescent="0.25">
      <c r="B127" s="34"/>
      <c r="C127" s="142"/>
      <c r="D127" s="35"/>
      <c r="E127" s="36"/>
      <c r="F127" s="36"/>
      <c r="G127" s="37"/>
    </row>
    <row r="128" spans="2:7" ht="17.100000000000001" customHeight="1" x14ac:dyDescent="0.25">
      <c r="B128" s="34"/>
      <c r="C128" s="142"/>
      <c r="D128" s="35"/>
      <c r="E128" s="36"/>
      <c r="F128" s="36"/>
      <c r="G128" s="37"/>
    </row>
    <row r="129" spans="2:7" ht="17.100000000000001" customHeight="1" x14ac:dyDescent="0.25">
      <c r="B129" s="34"/>
      <c r="C129" s="142"/>
      <c r="D129" s="35"/>
      <c r="E129" s="36"/>
      <c r="F129" s="36"/>
      <c r="G129" s="37"/>
    </row>
    <row r="130" spans="2:7" ht="17.100000000000001" customHeight="1" x14ac:dyDescent="0.25">
      <c r="B130" s="34"/>
      <c r="C130" s="142"/>
      <c r="D130" s="35"/>
      <c r="E130" s="36"/>
      <c r="F130" s="36"/>
      <c r="G130" s="37"/>
    </row>
    <row r="131" spans="2:7" ht="17.100000000000001" customHeight="1" x14ac:dyDescent="0.25">
      <c r="B131" s="34"/>
      <c r="C131" s="142"/>
      <c r="D131" s="35"/>
      <c r="E131" s="36"/>
      <c r="F131" s="36"/>
      <c r="G131" s="37"/>
    </row>
    <row r="132" spans="2:7" ht="17.100000000000001" customHeight="1" x14ac:dyDescent="0.25">
      <c r="B132" s="34"/>
      <c r="C132" s="142"/>
      <c r="D132" s="35"/>
      <c r="E132" s="36"/>
      <c r="F132" s="36"/>
      <c r="G132" s="37"/>
    </row>
    <row r="133" spans="2:7" ht="17.100000000000001" customHeight="1" x14ac:dyDescent="0.25">
      <c r="B133" s="34"/>
      <c r="C133" s="142"/>
      <c r="D133" s="35"/>
      <c r="E133" s="36"/>
      <c r="F133" s="36"/>
      <c r="G133" s="37"/>
    </row>
    <row r="135" spans="2:7" ht="21" customHeight="1" x14ac:dyDescent="0.25">
      <c r="B135" s="113" t="s">
        <v>48</v>
      </c>
      <c r="C135" s="114"/>
      <c r="D135" s="114"/>
      <c r="E135" s="114"/>
      <c r="F135" s="114"/>
      <c r="G135" s="115"/>
    </row>
    <row r="136" spans="2:7" ht="29.1" customHeight="1" x14ac:dyDescent="0.25">
      <c r="B136" s="69"/>
      <c r="C136" s="143"/>
      <c r="D136" s="62" t="s">
        <v>66</v>
      </c>
      <c r="E136" s="63" t="s">
        <v>67</v>
      </c>
      <c r="F136" s="63" t="s">
        <v>68</v>
      </c>
      <c r="G136" s="53" t="s">
        <v>69</v>
      </c>
    </row>
    <row r="137" spans="2:7" ht="17.100000000000001" customHeight="1" x14ac:dyDescent="0.25">
      <c r="B137" s="70"/>
      <c r="C137" s="134" t="s">
        <v>79</v>
      </c>
      <c r="D137" s="60">
        <v>2</v>
      </c>
      <c r="E137" s="61">
        <v>1.3333333333333335</v>
      </c>
      <c r="F137" s="61">
        <v>1.3333333333333335</v>
      </c>
      <c r="G137" s="64">
        <f>F137</f>
        <v>1.3333333333333335</v>
      </c>
    </row>
    <row r="138" spans="2:7" ht="17.25" customHeight="1" x14ac:dyDescent="0.25">
      <c r="B138" s="71"/>
      <c r="C138" s="134" t="s">
        <v>80</v>
      </c>
      <c r="D138" s="45">
        <v>8</v>
      </c>
      <c r="E138" s="46">
        <v>5.3333333333333339</v>
      </c>
      <c r="F138" s="46">
        <v>5.3333333333333339</v>
      </c>
      <c r="G138" s="43">
        <f>F138+G137</f>
        <v>6.6666666666666679</v>
      </c>
    </row>
    <row r="139" spans="2:7" ht="17.100000000000001" customHeight="1" x14ac:dyDescent="0.25">
      <c r="B139" s="71"/>
      <c r="C139" s="134" t="s">
        <v>81</v>
      </c>
      <c r="D139" s="41">
        <v>29</v>
      </c>
      <c r="E139" s="42">
        <v>19.333333333333332</v>
      </c>
      <c r="F139" s="42">
        <v>19.333333333333332</v>
      </c>
      <c r="G139" s="43">
        <f>F139+G138</f>
        <v>26</v>
      </c>
    </row>
    <row r="140" spans="2:7" ht="20.25" customHeight="1" x14ac:dyDescent="0.25">
      <c r="B140" s="71"/>
      <c r="C140" s="134" t="s">
        <v>82</v>
      </c>
      <c r="D140" s="57">
        <v>111</v>
      </c>
      <c r="E140" s="58">
        <v>74</v>
      </c>
      <c r="F140" s="58">
        <v>74</v>
      </c>
      <c r="G140" s="43">
        <f>F140+G139</f>
        <v>100</v>
      </c>
    </row>
    <row r="141" spans="2:7" ht="17.100000000000001" customHeight="1" x14ac:dyDescent="0.25">
      <c r="B141" s="38"/>
      <c r="C141" s="141" t="s">
        <v>65</v>
      </c>
      <c r="D141" s="32">
        <v>150</v>
      </c>
      <c r="E141" s="33">
        <v>100</v>
      </c>
      <c r="F141" s="33">
        <v>100</v>
      </c>
      <c r="G141" s="44"/>
    </row>
    <row r="142" spans="2:7" ht="17.100000000000001" customHeight="1" x14ac:dyDescent="0.25">
      <c r="B142" s="34"/>
      <c r="C142" s="142"/>
      <c r="D142" s="35"/>
      <c r="E142" s="36"/>
      <c r="F142" s="36"/>
      <c r="G142" s="37"/>
    </row>
    <row r="143" spans="2:7" ht="17.100000000000001" customHeight="1" x14ac:dyDescent="0.25">
      <c r="B143" s="34"/>
      <c r="C143" s="142"/>
      <c r="D143" s="35"/>
      <c r="E143" s="36"/>
      <c r="F143" s="36"/>
      <c r="G143" s="37"/>
    </row>
    <row r="144" spans="2:7" ht="17.100000000000001" customHeight="1" x14ac:dyDescent="0.25">
      <c r="B144" s="34"/>
      <c r="C144" s="142"/>
      <c r="D144" s="35"/>
      <c r="E144" s="36"/>
      <c r="F144" s="36"/>
      <c r="G144" s="37"/>
    </row>
    <row r="145" spans="2:7" ht="17.100000000000001" customHeight="1" x14ac:dyDescent="0.25">
      <c r="B145" s="34"/>
      <c r="C145" s="142"/>
      <c r="D145" s="35"/>
      <c r="E145" s="36"/>
      <c r="F145" s="36"/>
      <c r="G145" s="37"/>
    </row>
    <row r="146" spans="2:7" ht="17.100000000000001" customHeight="1" x14ac:dyDescent="0.25">
      <c r="B146" s="34"/>
      <c r="C146" s="142"/>
      <c r="D146" s="35"/>
      <c r="E146" s="36"/>
      <c r="F146" s="36"/>
      <c r="G146" s="37"/>
    </row>
    <row r="147" spans="2:7" ht="17.100000000000001" customHeight="1" x14ac:dyDescent="0.25">
      <c r="B147" s="34"/>
      <c r="C147" s="142"/>
      <c r="D147" s="35"/>
      <c r="E147" s="36"/>
      <c r="F147" s="36"/>
      <c r="G147" s="37"/>
    </row>
    <row r="148" spans="2:7" ht="17.100000000000001" customHeight="1" x14ac:dyDescent="0.25">
      <c r="B148" s="34"/>
      <c r="C148" s="142"/>
      <c r="D148" s="35"/>
      <c r="E148" s="36"/>
      <c r="F148" s="36"/>
      <c r="G148" s="37"/>
    </row>
    <row r="149" spans="2:7" ht="17.100000000000001" customHeight="1" x14ac:dyDescent="0.25">
      <c r="B149" s="34"/>
      <c r="C149" s="142"/>
      <c r="D149" s="35"/>
      <c r="E149" s="36"/>
      <c r="F149" s="36"/>
      <c r="G149" s="37"/>
    </row>
    <row r="150" spans="2:7" ht="17.100000000000001" customHeight="1" x14ac:dyDescent="0.25">
      <c r="B150" s="34"/>
      <c r="C150" s="142"/>
      <c r="D150" s="35"/>
      <c r="E150" s="36"/>
      <c r="F150" s="36"/>
      <c r="G150" s="37"/>
    </row>
    <row r="151" spans="2:7" ht="17.100000000000001" customHeight="1" x14ac:dyDescent="0.25">
      <c r="B151" s="34"/>
      <c r="C151" s="142"/>
      <c r="D151" s="35"/>
      <c r="E151" s="36"/>
      <c r="F151" s="36"/>
      <c r="G151" s="37"/>
    </row>
    <row r="152" spans="2:7" ht="17.100000000000001" customHeight="1" x14ac:dyDescent="0.25">
      <c r="B152" s="34"/>
      <c r="C152" s="142"/>
      <c r="D152" s="35"/>
      <c r="E152" s="36"/>
      <c r="F152" s="36"/>
      <c r="G152" s="37"/>
    </row>
    <row r="153" spans="2:7" ht="17.100000000000001" customHeight="1" x14ac:dyDescent="0.25">
      <c r="B153" s="34"/>
      <c r="C153" s="142"/>
      <c r="D153" s="35"/>
      <c r="E153" s="36"/>
      <c r="F153" s="36"/>
      <c r="G153" s="37"/>
    </row>
    <row r="154" spans="2:7" ht="17.100000000000001" customHeight="1" x14ac:dyDescent="0.25">
      <c r="B154" s="34"/>
      <c r="C154" s="142"/>
      <c r="D154" s="35"/>
      <c r="E154" s="36"/>
      <c r="F154" s="36"/>
      <c r="G154" s="37"/>
    </row>
    <row r="155" spans="2:7" ht="17.100000000000001" customHeight="1" x14ac:dyDescent="0.25">
      <c r="B155" s="34"/>
      <c r="C155" s="142"/>
      <c r="D155" s="35"/>
      <c r="E155" s="36"/>
      <c r="F155" s="36"/>
      <c r="G155" s="37"/>
    </row>
    <row r="156" spans="2:7" ht="17.100000000000001" customHeight="1" x14ac:dyDescent="0.25">
      <c r="B156" s="34"/>
      <c r="C156" s="142"/>
      <c r="D156" s="35"/>
      <c r="E156" s="36"/>
      <c r="F156" s="36"/>
      <c r="G156" s="37"/>
    </row>
    <row r="157" spans="2:7" ht="17.100000000000001" customHeight="1" x14ac:dyDescent="0.25">
      <c r="B157" s="34"/>
      <c r="C157" s="142"/>
      <c r="D157" s="35"/>
      <c r="E157" s="36"/>
      <c r="F157" s="36"/>
      <c r="G157" s="37"/>
    </row>
    <row r="158" spans="2:7" ht="17.100000000000001" customHeight="1" x14ac:dyDescent="0.25">
      <c r="B158" s="34"/>
      <c r="C158" s="142"/>
      <c r="D158" s="35"/>
      <c r="E158" s="36"/>
      <c r="F158" s="36"/>
      <c r="G158" s="37"/>
    </row>
    <row r="159" spans="2:7" ht="17.100000000000001" customHeight="1" x14ac:dyDescent="0.25">
      <c r="B159" s="34"/>
      <c r="C159" s="142"/>
      <c r="D159" s="35"/>
      <c r="E159" s="36"/>
      <c r="F159" s="36"/>
      <c r="G159" s="37"/>
    </row>
    <row r="160" spans="2:7" ht="17.100000000000001" customHeight="1" x14ac:dyDescent="0.25">
      <c r="B160" s="34"/>
      <c r="C160" s="142"/>
      <c r="D160" s="35"/>
      <c r="E160" s="36"/>
      <c r="F160" s="36"/>
      <c r="G160" s="37"/>
    </row>
    <row r="161" spans="2:7" ht="17.100000000000001" customHeight="1" x14ac:dyDescent="0.25">
      <c r="B161" s="34"/>
      <c r="C161" s="142"/>
      <c r="D161" s="35"/>
      <c r="E161" s="36"/>
      <c r="F161" s="36"/>
      <c r="G161" s="37"/>
    </row>
    <row r="162" spans="2:7" ht="17.100000000000001" customHeight="1" x14ac:dyDescent="0.25">
      <c r="B162" s="34"/>
      <c r="C162" s="142"/>
      <c r="D162" s="35"/>
      <c r="E162" s="36"/>
      <c r="F162" s="36"/>
      <c r="G162" s="37"/>
    </row>
    <row r="164" spans="2:7" ht="21" customHeight="1" x14ac:dyDescent="0.25">
      <c r="B164" s="113" t="s">
        <v>49</v>
      </c>
      <c r="C164" s="114"/>
      <c r="D164" s="114"/>
      <c r="E164" s="114"/>
      <c r="F164" s="114"/>
      <c r="G164" s="115"/>
    </row>
    <row r="165" spans="2:7" ht="29.1" customHeight="1" x14ac:dyDescent="0.25">
      <c r="B165" s="69"/>
      <c r="C165" s="131"/>
      <c r="D165" s="51" t="s">
        <v>66</v>
      </c>
      <c r="E165" s="52" t="s">
        <v>67</v>
      </c>
      <c r="F165" s="52" t="s">
        <v>68</v>
      </c>
      <c r="G165" s="53" t="s">
        <v>69</v>
      </c>
    </row>
    <row r="166" spans="2:7" ht="21" customHeight="1" x14ac:dyDescent="0.25">
      <c r="B166" s="70"/>
      <c r="C166" s="140" t="s">
        <v>83</v>
      </c>
      <c r="D166" s="54">
        <v>29</v>
      </c>
      <c r="E166" s="55">
        <v>19.333333333333332</v>
      </c>
      <c r="F166" s="55">
        <v>19.333333333333332</v>
      </c>
      <c r="G166" s="56">
        <v>19.333333333333332</v>
      </c>
    </row>
    <row r="167" spans="2:7" ht="17.25" customHeight="1" x14ac:dyDescent="0.25">
      <c r="B167" s="71"/>
      <c r="C167" s="134" t="s">
        <v>84</v>
      </c>
      <c r="D167" s="57">
        <v>26</v>
      </c>
      <c r="E167" s="58">
        <v>17.333333333333336</v>
      </c>
      <c r="F167" s="58">
        <v>17.333333333333336</v>
      </c>
      <c r="G167" s="59">
        <v>36.666666666666664</v>
      </c>
    </row>
    <row r="168" spans="2:7" ht="17.100000000000001" customHeight="1" x14ac:dyDescent="0.25">
      <c r="B168" s="71"/>
      <c r="C168" s="134" t="s">
        <v>85</v>
      </c>
      <c r="D168" s="57">
        <v>22</v>
      </c>
      <c r="E168" s="58">
        <v>14.666666666666666</v>
      </c>
      <c r="F168" s="58">
        <v>14.666666666666666</v>
      </c>
      <c r="G168" s="59">
        <v>51.333333333333329</v>
      </c>
    </row>
    <row r="169" spans="2:7" ht="17.100000000000001" customHeight="1" x14ac:dyDescent="0.25">
      <c r="B169" s="71"/>
      <c r="C169" s="134" t="s">
        <v>86</v>
      </c>
      <c r="D169" s="57">
        <v>59</v>
      </c>
      <c r="E169" s="58">
        <v>39.333333333333329</v>
      </c>
      <c r="F169" s="58">
        <v>39.333333333333329</v>
      </c>
      <c r="G169" s="59">
        <v>90.666666666666657</v>
      </c>
    </row>
    <row r="170" spans="2:7" ht="18" customHeight="1" x14ac:dyDescent="0.25">
      <c r="B170" s="71"/>
      <c r="C170" s="134" t="s">
        <v>87</v>
      </c>
      <c r="D170" s="57">
        <v>14</v>
      </c>
      <c r="E170" s="58">
        <v>9.3333333333333339</v>
      </c>
      <c r="F170" s="58">
        <v>9.3333333333333339</v>
      </c>
      <c r="G170" s="59">
        <v>100</v>
      </c>
    </row>
    <row r="171" spans="2:7" ht="17.100000000000001" customHeight="1" x14ac:dyDescent="0.25">
      <c r="B171" s="38"/>
      <c r="C171" s="141" t="s">
        <v>65</v>
      </c>
      <c r="D171" s="32">
        <v>150</v>
      </c>
      <c r="E171" s="33">
        <v>100</v>
      </c>
      <c r="F171" s="33">
        <v>100</v>
      </c>
      <c r="G171" s="44"/>
    </row>
    <row r="172" spans="2:7" ht="17.100000000000001" customHeight="1" x14ac:dyDescent="0.25">
      <c r="B172" s="34"/>
      <c r="C172" s="142"/>
      <c r="D172" s="35"/>
      <c r="E172" s="36"/>
      <c r="F172" s="36"/>
      <c r="G172" s="37"/>
    </row>
    <row r="173" spans="2:7" ht="17.100000000000001" customHeight="1" x14ac:dyDescent="0.25">
      <c r="B173" s="34"/>
      <c r="C173" s="142"/>
      <c r="D173" s="35"/>
      <c r="E173" s="36"/>
      <c r="F173" s="36"/>
      <c r="G173" s="37"/>
    </row>
    <row r="174" spans="2:7" ht="17.100000000000001" customHeight="1" x14ac:dyDescent="0.25">
      <c r="B174" s="34"/>
      <c r="C174" s="142"/>
      <c r="D174" s="35"/>
      <c r="E174" s="36"/>
      <c r="F174" s="36"/>
      <c r="G174" s="37"/>
    </row>
    <row r="175" spans="2:7" ht="17.100000000000001" customHeight="1" x14ac:dyDescent="0.25">
      <c r="B175" s="34"/>
      <c r="C175" s="142"/>
      <c r="D175" s="35"/>
      <c r="E175" s="36"/>
      <c r="F175" s="36"/>
      <c r="G175" s="37"/>
    </row>
    <row r="176" spans="2:7" ht="17.100000000000001" customHeight="1" x14ac:dyDescent="0.25">
      <c r="B176" s="34"/>
      <c r="C176" s="142"/>
      <c r="D176" s="35"/>
      <c r="E176" s="36"/>
      <c r="F176" s="36"/>
      <c r="G176" s="37"/>
    </row>
    <row r="177" spans="2:7" ht="17.100000000000001" customHeight="1" x14ac:dyDescent="0.25">
      <c r="B177" s="34"/>
      <c r="C177" s="142"/>
      <c r="D177" s="35"/>
      <c r="E177" s="36"/>
      <c r="F177" s="36"/>
      <c r="G177" s="37"/>
    </row>
    <row r="178" spans="2:7" ht="17.100000000000001" customHeight="1" x14ac:dyDescent="0.25">
      <c r="B178" s="34"/>
      <c r="C178" s="142"/>
      <c r="D178" s="35"/>
      <c r="E178" s="36"/>
      <c r="F178" s="36"/>
      <c r="G178" s="37"/>
    </row>
    <row r="179" spans="2:7" ht="17.100000000000001" customHeight="1" x14ac:dyDescent="0.25">
      <c r="B179" s="34"/>
      <c r="C179" s="142"/>
      <c r="D179" s="35"/>
      <c r="E179" s="36"/>
      <c r="F179" s="36"/>
      <c r="G179" s="37"/>
    </row>
    <row r="180" spans="2:7" ht="17.100000000000001" customHeight="1" x14ac:dyDescent="0.25">
      <c r="B180" s="34"/>
      <c r="C180" s="142"/>
      <c r="D180" s="35"/>
      <c r="E180" s="36"/>
      <c r="F180" s="36"/>
      <c r="G180" s="37"/>
    </row>
    <row r="181" spans="2:7" ht="17.100000000000001" customHeight="1" x14ac:dyDescent="0.25">
      <c r="B181" s="34"/>
      <c r="C181" s="142"/>
      <c r="D181" s="35"/>
      <c r="E181" s="36"/>
      <c r="F181" s="36"/>
      <c r="G181" s="37"/>
    </row>
    <row r="182" spans="2:7" ht="17.100000000000001" customHeight="1" x14ac:dyDescent="0.25">
      <c r="B182" s="34"/>
      <c r="C182" s="142"/>
      <c r="D182" s="35"/>
      <c r="E182" s="36"/>
      <c r="F182" s="36"/>
      <c r="G182" s="37"/>
    </row>
    <row r="183" spans="2:7" ht="17.100000000000001" customHeight="1" x14ac:dyDescent="0.25">
      <c r="B183" s="34"/>
      <c r="C183" s="142"/>
      <c r="D183" s="35"/>
      <c r="E183" s="36"/>
      <c r="F183" s="36"/>
      <c r="G183" s="37"/>
    </row>
    <row r="184" spans="2:7" ht="17.100000000000001" customHeight="1" x14ac:dyDescent="0.25">
      <c r="B184" s="34"/>
      <c r="C184" s="142"/>
      <c r="D184" s="35"/>
      <c r="E184" s="36"/>
      <c r="F184" s="36"/>
      <c r="G184" s="37"/>
    </row>
    <row r="185" spans="2:7" ht="17.100000000000001" customHeight="1" x14ac:dyDescent="0.25">
      <c r="B185" s="34"/>
      <c r="C185" s="142"/>
      <c r="D185" s="35"/>
      <c r="E185" s="36"/>
      <c r="F185" s="36"/>
      <c r="G185" s="37"/>
    </row>
    <row r="186" spans="2:7" ht="17.100000000000001" customHeight="1" x14ac:dyDescent="0.25">
      <c r="B186" s="34"/>
      <c r="C186" s="142"/>
      <c r="D186" s="35"/>
      <c r="E186" s="36"/>
      <c r="F186" s="36"/>
      <c r="G186" s="37"/>
    </row>
    <row r="187" spans="2:7" ht="17.100000000000001" customHeight="1" x14ac:dyDescent="0.25">
      <c r="B187" s="34"/>
      <c r="C187" s="142"/>
      <c r="D187" s="35"/>
      <c r="E187" s="36"/>
      <c r="F187" s="36"/>
      <c r="G187" s="37"/>
    </row>
    <row r="188" spans="2:7" ht="17.100000000000001" customHeight="1" x14ac:dyDescent="0.25">
      <c r="B188" s="34"/>
      <c r="C188" s="142"/>
      <c r="D188" s="35"/>
      <c r="E188" s="36"/>
      <c r="F188" s="36"/>
      <c r="G188" s="37"/>
    </row>
    <row r="189" spans="2:7" ht="17.100000000000001" customHeight="1" x14ac:dyDescent="0.25">
      <c r="B189" s="34"/>
      <c r="C189" s="142"/>
      <c r="D189" s="35"/>
      <c r="E189" s="36"/>
      <c r="F189" s="36"/>
      <c r="G189" s="37"/>
    </row>
    <row r="190" spans="2:7" ht="17.100000000000001" customHeight="1" x14ac:dyDescent="0.25">
      <c r="B190" s="34"/>
      <c r="C190" s="142"/>
      <c r="D190" s="35"/>
      <c r="E190" s="36"/>
      <c r="F190" s="36"/>
      <c r="G190" s="37"/>
    </row>
    <row r="191" spans="2:7" ht="17.100000000000001" customHeight="1" x14ac:dyDescent="0.25">
      <c r="B191" s="34"/>
      <c r="C191" s="142"/>
      <c r="D191" s="35"/>
      <c r="E191" s="36"/>
      <c r="F191" s="36"/>
      <c r="G191" s="37"/>
    </row>
    <row r="192" spans="2:7" ht="17.100000000000001" customHeight="1" x14ac:dyDescent="0.25">
      <c r="B192" s="34"/>
      <c r="C192" s="142"/>
      <c r="D192" s="35"/>
      <c r="E192" s="36"/>
      <c r="F192" s="36"/>
      <c r="G192" s="37"/>
    </row>
    <row r="194" spans="2:7" ht="21" customHeight="1" x14ac:dyDescent="0.25">
      <c r="B194" s="113" t="s">
        <v>50</v>
      </c>
      <c r="C194" s="114"/>
      <c r="D194" s="114"/>
      <c r="E194" s="114"/>
      <c r="F194" s="114"/>
      <c r="G194" s="115"/>
    </row>
    <row r="195" spans="2:7" ht="29.1" customHeight="1" x14ac:dyDescent="0.25">
      <c r="B195" s="69"/>
      <c r="C195" s="131"/>
      <c r="D195" s="51" t="s">
        <v>66</v>
      </c>
      <c r="E195" s="52" t="s">
        <v>67</v>
      </c>
      <c r="F195" s="52" t="s">
        <v>68</v>
      </c>
      <c r="G195" s="53" t="s">
        <v>69</v>
      </c>
    </row>
    <row r="196" spans="2:7" ht="17.100000000000001" customHeight="1" x14ac:dyDescent="0.25">
      <c r="B196" s="70"/>
      <c r="C196" s="140" t="s">
        <v>88</v>
      </c>
      <c r="D196" s="54">
        <v>4</v>
      </c>
      <c r="E196" s="55">
        <v>2.666666666666667</v>
      </c>
      <c r="F196" s="55">
        <v>2.666666666666667</v>
      </c>
      <c r="G196" s="56">
        <v>2.666666666666667</v>
      </c>
    </row>
    <row r="197" spans="2:7" ht="17.100000000000001" customHeight="1" x14ac:dyDescent="0.25">
      <c r="B197" s="71"/>
      <c r="C197" s="134" t="s">
        <v>89</v>
      </c>
      <c r="D197" s="57">
        <v>2</v>
      </c>
      <c r="E197" s="58">
        <v>1.3333333333333335</v>
      </c>
      <c r="F197" s="58">
        <v>1.3333333333333335</v>
      </c>
      <c r="G197" s="59">
        <v>4</v>
      </c>
    </row>
    <row r="198" spans="2:7" ht="17.100000000000001" customHeight="1" x14ac:dyDescent="0.25">
      <c r="B198" s="71"/>
      <c r="C198" s="134" t="s">
        <v>90</v>
      </c>
      <c r="D198" s="57">
        <v>144</v>
      </c>
      <c r="E198" s="58">
        <v>96</v>
      </c>
      <c r="F198" s="58">
        <v>96</v>
      </c>
      <c r="G198" s="59">
        <v>100</v>
      </c>
    </row>
    <row r="199" spans="2:7" ht="17.100000000000001" customHeight="1" x14ac:dyDescent="0.25">
      <c r="B199" s="38"/>
      <c r="C199" s="141" t="s">
        <v>65</v>
      </c>
      <c r="D199" s="32">
        <v>150</v>
      </c>
      <c r="E199" s="33">
        <v>100</v>
      </c>
      <c r="F199" s="33">
        <v>100</v>
      </c>
      <c r="G199" s="44"/>
    </row>
    <row r="200" spans="2:7" ht="17.100000000000001" customHeight="1" x14ac:dyDescent="0.25">
      <c r="B200" s="34"/>
      <c r="C200" s="142"/>
      <c r="D200" s="35"/>
      <c r="E200" s="36"/>
      <c r="F200" s="36"/>
      <c r="G200" s="37"/>
    </row>
    <row r="201" spans="2:7" ht="17.100000000000001" customHeight="1" x14ac:dyDescent="0.25">
      <c r="B201" s="34"/>
      <c r="C201" s="142"/>
      <c r="D201" s="35"/>
      <c r="E201" s="36"/>
      <c r="F201" s="36"/>
      <c r="G201" s="37"/>
    </row>
    <row r="202" spans="2:7" ht="17.100000000000001" customHeight="1" x14ac:dyDescent="0.25">
      <c r="B202" s="34"/>
      <c r="C202" s="142"/>
      <c r="D202" s="35"/>
      <c r="E202" s="36"/>
      <c r="F202" s="36"/>
      <c r="G202" s="37"/>
    </row>
    <row r="203" spans="2:7" ht="17.100000000000001" customHeight="1" x14ac:dyDescent="0.25">
      <c r="B203" s="34"/>
      <c r="C203" s="142"/>
      <c r="D203" s="35"/>
      <c r="E203" s="36"/>
      <c r="F203" s="36"/>
      <c r="G203" s="37"/>
    </row>
    <row r="204" spans="2:7" ht="17.100000000000001" customHeight="1" x14ac:dyDescent="0.25">
      <c r="B204" s="34"/>
      <c r="C204" s="142"/>
      <c r="D204" s="35"/>
      <c r="E204" s="36"/>
      <c r="F204" s="36"/>
      <c r="G204" s="37"/>
    </row>
    <row r="205" spans="2:7" ht="17.100000000000001" customHeight="1" x14ac:dyDescent="0.25">
      <c r="B205" s="34"/>
      <c r="C205" s="142"/>
      <c r="D205" s="35"/>
      <c r="E205" s="36"/>
      <c r="F205" s="36"/>
      <c r="G205" s="37"/>
    </row>
    <row r="206" spans="2:7" ht="17.100000000000001" customHeight="1" x14ac:dyDescent="0.25">
      <c r="B206" s="34"/>
      <c r="C206" s="142"/>
      <c r="D206" s="35"/>
      <c r="E206" s="36"/>
      <c r="F206" s="36"/>
      <c r="G206" s="37"/>
    </row>
    <row r="207" spans="2:7" ht="17.100000000000001" customHeight="1" x14ac:dyDescent="0.25">
      <c r="B207" s="34"/>
      <c r="C207" s="142"/>
      <c r="D207" s="35"/>
      <c r="E207" s="36"/>
      <c r="F207" s="36"/>
      <c r="G207" s="37"/>
    </row>
    <row r="208" spans="2:7" ht="17.100000000000001" customHeight="1" x14ac:dyDescent="0.25">
      <c r="B208" s="34"/>
      <c r="C208" s="142"/>
      <c r="D208" s="35"/>
      <c r="E208" s="36"/>
      <c r="F208" s="36"/>
      <c r="G208" s="37"/>
    </row>
    <row r="209" spans="2:7" ht="17.100000000000001" customHeight="1" x14ac:dyDescent="0.25">
      <c r="B209" s="34"/>
      <c r="C209" s="142"/>
      <c r="D209" s="35"/>
      <c r="E209" s="36"/>
      <c r="F209" s="36"/>
      <c r="G209" s="37"/>
    </row>
    <row r="210" spans="2:7" ht="17.100000000000001" customHeight="1" x14ac:dyDescent="0.25">
      <c r="B210" s="34"/>
      <c r="C210" s="142"/>
      <c r="D210" s="35"/>
      <c r="E210" s="36"/>
      <c r="F210" s="36"/>
      <c r="G210" s="37"/>
    </row>
    <row r="211" spans="2:7" ht="17.100000000000001" customHeight="1" x14ac:dyDescent="0.25">
      <c r="B211" s="34"/>
      <c r="C211" s="142"/>
      <c r="D211" s="35"/>
      <c r="E211" s="36"/>
      <c r="F211" s="36"/>
      <c r="G211" s="37"/>
    </row>
    <row r="212" spans="2:7" ht="17.100000000000001" customHeight="1" x14ac:dyDescent="0.25">
      <c r="B212" s="34"/>
      <c r="C212" s="142"/>
      <c r="D212" s="35"/>
      <c r="E212" s="36"/>
      <c r="F212" s="36"/>
      <c r="G212" s="37"/>
    </row>
    <row r="213" spans="2:7" ht="17.100000000000001" customHeight="1" x14ac:dyDescent="0.25">
      <c r="B213" s="34"/>
      <c r="C213" s="142"/>
      <c r="D213" s="35"/>
      <c r="E213" s="36"/>
      <c r="F213" s="36"/>
      <c r="G213" s="37"/>
    </row>
    <row r="214" spans="2:7" ht="17.100000000000001" customHeight="1" x14ac:dyDescent="0.25">
      <c r="B214" s="34"/>
      <c r="C214" s="142"/>
      <c r="D214" s="35"/>
      <c r="E214" s="36"/>
      <c r="F214" s="36"/>
      <c r="G214" s="37"/>
    </row>
    <row r="215" spans="2:7" ht="17.100000000000001" customHeight="1" x14ac:dyDescent="0.25">
      <c r="B215" s="34"/>
      <c r="C215" s="142"/>
      <c r="D215" s="35"/>
      <c r="E215" s="36"/>
      <c r="F215" s="36"/>
      <c r="G215" s="37"/>
    </row>
    <row r="216" spans="2:7" ht="17.100000000000001" customHeight="1" x14ac:dyDescent="0.25">
      <c r="B216" s="34"/>
      <c r="C216" s="142"/>
      <c r="D216" s="35"/>
      <c r="E216" s="36"/>
      <c r="F216" s="36"/>
      <c r="G216" s="37"/>
    </row>
    <row r="217" spans="2:7" ht="17.100000000000001" customHeight="1" x14ac:dyDescent="0.25">
      <c r="B217" s="34"/>
      <c r="C217" s="142"/>
      <c r="D217" s="35"/>
      <c r="E217" s="36"/>
      <c r="F217" s="36"/>
      <c r="G217" s="37"/>
    </row>
    <row r="218" spans="2:7" ht="17.100000000000001" customHeight="1" x14ac:dyDescent="0.25">
      <c r="B218" s="34"/>
      <c r="C218" s="142"/>
      <c r="D218" s="35"/>
      <c r="E218" s="36"/>
      <c r="F218" s="36"/>
      <c r="G218" s="37"/>
    </row>
    <row r="219" spans="2:7" ht="17.100000000000001" customHeight="1" x14ac:dyDescent="0.25">
      <c r="B219" s="34"/>
      <c r="C219" s="142"/>
      <c r="D219" s="35"/>
      <c r="E219" s="36"/>
      <c r="F219" s="36"/>
      <c r="G219" s="37"/>
    </row>
    <row r="220" spans="2:7" ht="17.100000000000001" customHeight="1" x14ac:dyDescent="0.25">
      <c r="B220" s="34"/>
      <c r="C220" s="142"/>
      <c r="D220" s="35"/>
      <c r="E220" s="36"/>
      <c r="F220" s="36"/>
      <c r="G220" s="37"/>
    </row>
    <row r="222" spans="2:7" ht="21" customHeight="1" x14ac:dyDescent="0.25">
      <c r="B222" s="113" t="s">
        <v>51</v>
      </c>
      <c r="C222" s="114"/>
      <c r="D222" s="114"/>
      <c r="E222" s="114"/>
      <c r="F222" s="114"/>
      <c r="G222" s="115"/>
    </row>
    <row r="223" spans="2:7" ht="29.1" customHeight="1" x14ac:dyDescent="0.25">
      <c r="B223" s="69"/>
      <c r="C223" s="131"/>
      <c r="D223" s="51" t="s">
        <v>66</v>
      </c>
      <c r="E223" s="52" t="s">
        <v>67</v>
      </c>
      <c r="F223" s="52" t="s">
        <v>68</v>
      </c>
      <c r="G223" s="53" t="s">
        <v>69</v>
      </c>
    </row>
    <row r="224" spans="2:7" ht="23.25" customHeight="1" x14ac:dyDescent="0.25">
      <c r="B224" s="70"/>
      <c r="C224" s="140" t="s">
        <v>91</v>
      </c>
      <c r="D224" s="54">
        <v>31</v>
      </c>
      <c r="E224" s="55">
        <v>20.666666666666668</v>
      </c>
      <c r="F224" s="55">
        <v>20.666666666666668</v>
      </c>
      <c r="G224" s="56">
        <v>20.666666666666668</v>
      </c>
    </row>
    <row r="225" spans="2:7" ht="17.100000000000001" customHeight="1" x14ac:dyDescent="0.25">
      <c r="B225" s="71"/>
      <c r="C225" s="134" t="s">
        <v>92</v>
      </c>
      <c r="D225" s="57">
        <v>79</v>
      </c>
      <c r="E225" s="58">
        <v>52.666666666666664</v>
      </c>
      <c r="F225" s="58">
        <v>52.666666666666664</v>
      </c>
      <c r="G225" s="59">
        <v>73.333333333333329</v>
      </c>
    </row>
    <row r="226" spans="2:7" ht="21" customHeight="1" x14ac:dyDescent="0.25">
      <c r="B226" s="71"/>
      <c r="C226" s="134" t="s">
        <v>93</v>
      </c>
      <c r="D226" s="57">
        <v>17</v>
      </c>
      <c r="E226" s="58">
        <v>11.333333333333332</v>
      </c>
      <c r="F226" s="58">
        <v>11.333333333333332</v>
      </c>
      <c r="G226" s="59">
        <v>84.666666666666671</v>
      </c>
    </row>
    <row r="227" spans="2:7" ht="17.100000000000001" customHeight="1" x14ac:dyDescent="0.25">
      <c r="B227" s="71"/>
      <c r="C227" s="134" t="s">
        <v>94</v>
      </c>
      <c r="D227" s="57">
        <v>23</v>
      </c>
      <c r="E227" s="58">
        <v>15.333333333333332</v>
      </c>
      <c r="F227" s="58">
        <v>15.333333333333332</v>
      </c>
      <c r="G227" s="59">
        <v>100</v>
      </c>
    </row>
    <row r="228" spans="2:7" ht="17.100000000000001" customHeight="1" x14ac:dyDescent="0.25">
      <c r="B228" s="38"/>
      <c r="C228" s="141" t="s">
        <v>65</v>
      </c>
      <c r="D228" s="32">
        <v>150</v>
      </c>
      <c r="E228" s="33">
        <v>100</v>
      </c>
      <c r="F228" s="33">
        <v>100</v>
      </c>
      <c r="G228" s="44"/>
    </row>
    <row r="229" spans="2:7" ht="17.100000000000001" customHeight="1" x14ac:dyDescent="0.25">
      <c r="B229" s="34"/>
      <c r="C229" s="142"/>
      <c r="D229" s="35"/>
      <c r="E229" s="36"/>
      <c r="F229" s="36"/>
      <c r="G229" s="37"/>
    </row>
    <row r="230" spans="2:7" ht="17.100000000000001" customHeight="1" x14ac:dyDescent="0.25">
      <c r="B230" s="34"/>
      <c r="C230" s="142"/>
      <c r="D230" s="35"/>
      <c r="E230" s="36"/>
      <c r="F230" s="36"/>
      <c r="G230" s="37"/>
    </row>
    <row r="231" spans="2:7" ht="17.100000000000001" customHeight="1" x14ac:dyDescent="0.25">
      <c r="B231" s="34"/>
      <c r="C231" s="142"/>
      <c r="D231" s="35"/>
      <c r="E231" s="36"/>
      <c r="F231" s="36"/>
      <c r="G231" s="37"/>
    </row>
    <row r="232" spans="2:7" ht="17.100000000000001" customHeight="1" x14ac:dyDescent="0.25">
      <c r="B232" s="34"/>
      <c r="C232" s="142"/>
      <c r="D232" s="35"/>
      <c r="E232" s="36"/>
      <c r="F232" s="36"/>
      <c r="G232" s="37"/>
    </row>
    <row r="233" spans="2:7" ht="17.100000000000001" customHeight="1" x14ac:dyDescent="0.25">
      <c r="B233" s="34"/>
      <c r="C233" s="142"/>
      <c r="D233" s="35"/>
      <c r="E233" s="36"/>
      <c r="F233" s="36"/>
      <c r="G233" s="37"/>
    </row>
    <row r="234" spans="2:7" ht="17.100000000000001" customHeight="1" x14ac:dyDescent="0.25">
      <c r="B234" s="34"/>
      <c r="C234" s="142"/>
      <c r="D234" s="35"/>
      <c r="E234" s="36"/>
      <c r="F234" s="36"/>
      <c r="G234" s="37"/>
    </row>
    <row r="235" spans="2:7" ht="17.100000000000001" customHeight="1" x14ac:dyDescent="0.25">
      <c r="B235" s="34"/>
      <c r="C235" s="142"/>
      <c r="D235" s="35"/>
      <c r="E235" s="36"/>
      <c r="F235" s="36"/>
      <c r="G235" s="37"/>
    </row>
    <row r="236" spans="2:7" ht="17.100000000000001" customHeight="1" x14ac:dyDescent="0.25">
      <c r="B236" s="34"/>
      <c r="C236" s="142"/>
      <c r="D236" s="35"/>
      <c r="E236" s="36"/>
      <c r="F236" s="36"/>
      <c r="G236" s="37"/>
    </row>
    <row r="237" spans="2:7" ht="17.100000000000001" customHeight="1" x14ac:dyDescent="0.25">
      <c r="B237" s="34"/>
      <c r="C237" s="142"/>
      <c r="D237" s="35"/>
      <c r="E237" s="36"/>
      <c r="F237" s="36"/>
      <c r="G237" s="37"/>
    </row>
    <row r="238" spans="2:7" ht="17.100000000000001" customHeight="1" x14ac:dyDescent="0.25">
      <c r="B238" s="34"/>
      <c r="C238" s="142"/>
      <c r="D238" s="35"/>
      <c r="E238" s="36"/>
      <c r="F238" s="36"/>
      <c r="G238" s="37"/>
    </row>
    <row r="239" spans="2:7" ht="17.100000000000001" customHeight="1" x14ac:dyDescent="0.25">
      <c r="B239" s="34"/>
      <c r="C239" s="142"/>
      <c r="D239" s="35"/>
      <c r="E239" s="36"/>
      <c r="F239" s="36"/>
      <c r="G239" s="37"/>
    </row>
    <row r="240" spans="2:7" ht="17.100000000000001" customHeight="1" x14ac:dyDescent="0.25">
      <c r="B240" s="34"/>
      <c r="C240" s="142"/>
      <c r="D240" s="35"/>
      <c r="E240" s="36"/>
      <c r="F240" s="36"/>
      <c r="G240" s="37"/>
    </row>
    <row r="241" spans="2:7" ht="17.100000000000001" customHeight="1" x14ac:dyDescent="0.25">
      <c r="B241" s="34"/>
      <c r="C241" s="142"/>
      <c r="D241" s="35"/>
      <c r="E241" s="36"/>
      <c r="F241" s="36"/>
      <c r="G241" s="37"/>
    </row>
    <row r="242" spans="2:7" ht="17.100000000000001" customHeight="1" x14ac:dyDescent="0.25">
      <c r="B242" s="34"/>
      <c r="C242" s="142"/>
      <c r="D242" s="35"/>
      <c r="E242" s="36"/>
      <c r="F242" s="36"/>
      <c r="G242" s="37"/>
    </row>
    <row r="243" spans="2:7" ht="17.100000000000001" customHeight="1" x14ac:dyDescent="0.25">
      <c r="B243" s="34"/>
      <c r="C243" s="142"/>
      <c r="D243" s="35"/>
      <c r="E243" s="36"/>
      <c r="F243" s="36"/>
      <c r="G243" s="37"/>
    </row>
    <row r="244" spans="2:7" ht="17.100000000000001" customHeight="1" x14ac:dyDescent="0.25">
      <c r="B244" s="34"/>
      <c r="C244" s="142"/>
      <c r="D244" s="35"/>
      <c r="E244" s="36"/>
      <c r="F244" s="36"/>
      <c r="G244" s="37"/>
    </row>
    <row r="245" spans="2:7" ht="17.100000000000001" customHeight="1" x14ac:dyDescent="0.25">
      <c r="B245" s="34"/>
      <c r="C245" s="142"/>
      <c r="D245" s="35"/>
      <c r="E245" s="36"/>
      <c r="F245" s="36"/>
      <c r="G245" s="37"/>
    </row>
    <row r="246" spans="2:7" ht="17.100000000000001" customHeight="1" x14ac:dyDescent="0.25">
      <c r="B246" s="34"/>
      <c r="C246" s="142"/>
      <c r="D246" s="35"/>
      <c r="E246" s="36"/>
      <c r="F246" s="36"/>
      <c r="G246" s="37"/>
    </row>
    <row r="247" spans="2:7" ht="17.100000000000001" customHeight="1" x14ac:dyDescent="0.25">
      <c r="B247" s="34"/>
      <c r="C247" s="142"/>
      <c r="D247" s="35"/>
      <c r="E247" s="36"/>
      <c r="F247" s="36"/>
      <c r="G247" s="37"/>
    </row>
    <row r="248" spans="2:7" ht="17.100000000000001" customHeight="1" x14ac:dyDescent="0.25">
      <c r="B248" s="34"/>
      <c r="C248" s="142"/>
      <c r="D248" s="35"/>
      <c r="E248" s="36"/>
      <c r="F248" s="36"/>
      <c r="G248" s="37"/>
    </row>
    <row r="249" spans="2:7" ht="17.100000000000001" customHeight="1" x14ac:dyDescent="0.25">
      <c r="B249" s="34"/>
      <c r="C249" s="142"/>
      <c r="D249" s="35"/>
      <c r="E249" s="36"/>
      <c r="F249" s="36"/>
      <c r="G249" s="37"/>
    </row>
    <row r="251" spans="2:7" ht="21" customHeight="1" x14ac:dyDescent="0.25">
      <c r="B251" s="119" t="s">
        <v>52</v>
      </c>
      <c r="C251" s="120"/>
      <c r="D251" s="120"/>
      <c r="E251" s="120"/>
      <c r="F251" s="120"/>
      <c r="G251" s="121"/>
    </row>
    <row r="252" spans="2:7" ht="29.1" customHeight="1" x14ac:dyDescent="0.25">
      <c r="B252" s="69"/>
      <c r="C252" s="144"/>
      <c r="D252" s="16" t="s">
        <v>66</v>
      </c>
      <c r="E252" s="17" t="s">
        <v>67</v>
      </c>
      <c r="F252" s="17" t="s">
        <v>68</v>
      </c>
      <c r="G252" s="18" t="s">
        <v>69</v>
      </c>
    </row>
    <row r="253" spans="2:7" ht="17.100000000000001" customHeight="1" x14ac:dyDescent="0.25">
      <c r="C253" s="145" t="s">
        <v>95</v>
      </c>
      <c r="D253" s="39">
        <v>30</v>
      </c>
      <c r="E253" s="49">
        <v>20</v>
      </c>
      <c r="F253" s="49">
        <v>20</v>
      </c>
      <c r="G253" s="50">
        <f>F253</f>
        <v>20</v>
      </c>
    </row>
    <row r="254" spans="2:7" ht="17.100000000000001" customHeight="1" x14ac:dyDescent="0.25">
      <c r="B254" s="72"/>
      <c r="C254" s="134" t="s">
        <v>96</v>
      </c>
      <c r="D254" s="40">
        <v>63</v>
      </c>
      <c r="E254" s="47">
        <v>42</v>
      </c>
      <c r="F254" s="47">
        <v>42</v>
      </c>
      <c r="G254" s="48">
        <f>F254+G253</f>
        <v>62</v>
      </c>
    </row>
    <row r="255" spans="2:7" ht="18.75" customHeight="1" x14ac:dyDescent="0.25">
      <c r="B255" s="72"/>
      <c r="C255" s="134" t="s">
        <v>97</v>
      </c>
      <c r="D255" s="41">
        <v>38</v>
      </c>
      <c r="E255" s="42">
        <v>25.333333333333336</v>
      </c>
      <c r="F255" s="42">
        <v>25.333333333333336</v>
      </c>
      <c r="G255" s="43">
        <f>F255+G254</f>
        <v>87.333333333333343</v>
      </c>
    </row>
    <row r="256" spans="2:7" ht="17.100000000000001" customHeight="1" x14ac:dyDescent="0.25">
      <c r="B256" s="72"/>
      <c r="C256" s="134" t="s">
        <v>98</v>
      </c>
      <c r="D256" s="45">
        <v>19</v>
      </c>
      <c r="E256" s="46">
        <v>12.666666666666668</v>
      </c>
      <c r="F256" s="46">
        <v>12.666666666666668</v>
      </c>
      <c r="G256" s="43">
        <f>F256+G255</f>
        <v>100.00000000000001</v>
      </c>
    </row>
    <row r="257" spans="2:7" ht="17.100000000000001" customHeight="1" x14ac:dyDescent="0.25">
      <c r="B257" s="38"/>
      <c r="C257" s="141" t="s">
        <v>65</v>
      </c>
      <c r="D257" s="32">
        <v>150</v>
      </c>
      <c r="E257" s="33">
        <v>100</v>
      </c>
      <c r="F257" s="33">
        <v>100</v>
      </c>
      <c r="G257" s="44"/>
    </row>
    <row r="258" spans="2:7" ht="17.100000000000001" customHeight="1" x14ac:dyDescent="0.25">
      <c r="B258" s="34"/>
      <c r="C258" s="142"/>
      <c r="D258" s="35"/>
      <c r="E258" s="36"/>
      <c r="F258" s="36"/>
      <c r="G258" s="37"/>
    </row>
    <row r="259" spans="2:7" ht="17.100000000000001" customHeight="1" x14ac:dyDescent="0.25">
      <c r="B259" s="34"/>
      <c r="C259" s="142"/>
      <c r="D259" s="35"/>
      <c r="E259" s="36"/>
      <c r="F259" s="36"/>
      <c r="G259" s="37"/>
    </row>
    <row r="260" spans="2:7" ht="17.100000000000001" customHeight="1" x14ac:dyDescent="0.25">
      <c r="B260" s="34"/>
      <c r="C260" s="142"/>
      <c r="D260" s="35"/>
      <c r="E260" s="36"/>
      <c r="F260" s="36"/>
      <c r="G260" s="37"/>
    </row>
    <row r="261" spans="2:7" ht="17.100000000000001" customHeight="1" x14ac:dyDescent="0.25">
      <c r="B261" s="34"/>
      <c r="C261" s="142"/>
      <c r="D261" s="35"/>
      <c r="E261" s="36"/>
      <c r="F261" s="36"/>
      <c r="G261" s="37"/>
    </row>
    <row r="262" spans="2:7" ht="17.100000000000001" customHeight="1" x14ac:dyDescent="0.25">
      <c r="B262" s="34"/>
      <c r="C262" s="142"/>
      <c r="D262" s="35"/>
      <c r="E262" s="36"/>
      <c r="F262" s="36"/>
      <c r="G262" s="37"/>
    </row>
    <row r="263" spans="2:7" ht="17.100000000000001" customHeight="1" x14ac:dyDescent="0.25">
      <c r="B263" s="34"/>
      <c r="C263" s="142"/>
      <c r="D263" s="35"/>
      <c r="E263" s="36"/>
      <c r="F263" s="36"/>
      <c r="G263" s="37"/>
    </row>
    <row r="264" spans="2:7" ht="17.100000000000001" customHeight="1" x14ac:dyDescent="0.25">
      <c r="B264" s="34"/>
      <c r="C264" s="142"/>
      <c r="D264" s="35"/>
      <c r="E264" s="36"/>
      <c r="F264" s="36"/>
      <c r="G264" s="37"/>
    </row>
    <row r="265" spans="2:7" ht="17.100000000000001" customHeight="1" x14ac:dyDescent="0.25">
      <c r="B265" s="34"/>
      <c r="C265" s="142"/>
      <c r="D265" s="35"/>
      <c r="E265" s="36"/>
      <c r="F265" s="36"/>
      <c r="G265" s="37"/>
    </row>
    <row r="266" spans="2:7" ht="17.100000000000001" customHeight="1" x14ac:dyDescent="0.25">
      <c r="B266" s="34"/>
      <c r="C266" s="142"/>
      <c r="D266" s="35"/>
      <c r="E266" s="36"/>
      <c r="F266" s="36"/>
      <c r="G266" s="37"/>
    </row>
    <row r="267" spans="2:7" ht="17.100000000000001" customHeight="1" x14ac:dyDescent="0.25">
      <c r="B267" s="34"/>
      <c r="C267" s="142"/>
      <c r="D267" s="35"/>
      <c r="E267" s="36"/>
      <c r="F267" s="36"/>
      <c r="G267" s="37"/>
    </row>
    <row r="268" spans="2:7" ht="17.100000000000001" customHeight="1" x14ac:dyDescent="0.25">
      <c r="B268" s="34"/>
      <c r="C268" s="142"/>
      <c r="D268" s="35"/>
      <c r="E268" s="36"/>
      <c r="F268" s="36"/>
      <c r="G268" s="37"/>
    </row>
    <row r="269" spans="2:7" ht="17.100000000000001" customHeight="1" x14ac:dyDescent="0.25">
      <c r="B269" s="34"/>
      <c r="C269" s="142"/>
      <c r="D269" s="35"/>
      <c r="E269" s="36"/>
      <c r="F269" s="36"/>
      <c r="G269" s="37"/>
    </row>
    <row r="270" spans="2:7" ht="17.100000000000001" customHeight="1" x14ac:dyDescent="0.25">
      <c r="B270" s="34"/>
      <c r="C270" s="142"/>
      <c r="D270" s="35"/>
      <c r="E270" s="36"/>
      <c r="F270" s="36"/>
      <c r="G270" s="37"/>
    </row>
    <row r="271" spans="2:7" ht="17.100000000000001" customHeight="1" x14ac:dyDescent="0.25">
      <c r="B271" s="34"/>
      <c r="C271" s="142"/>
      <c r="D271" s="35"/>
      <c r="E271" s="36"/>
      <c r="F271" s="36"/>
      <c r="G271" s="37"/>
    </row>
    <row r="272" spans="2:7" ht="17.100000000000001" customHeight="1" x14ac:dyDescent="0.25">
      <c r="B272" s="34"/>
      <c r="C272" s="142"/>
      <c r="D272" s="35"/>
      <c r="E272" s="36"/>
      <c r="F272" s="36"/>
      <c r="G272" s="37"/>
    </row>
    <row r="273" spans="2:7" ht="17.100000000000001" customHeight="1" x14ac:dyDescent="0.25">
      <c r="B273" s="34"/>
      <c r="C273" s="142"/>
      <c r="D273" s="35"/>
      <c r="E273" s="36"/>
      <c r="F273" s="36"/>
      <c r="G273" s="37"/>
    </row>
    <row r="274" spans="2:7" ht="17.100000000000001" customHeight="1" x14ac:dyDescent="0.25">
      <c r="B274" s="34"/>
      <c r="C274" s="142"/>
      <c r="D274" s="35"/>
      <c r="E274" s="36"/>
      <c r="F274" s="36"/>
      <c r="G274" s="37"/>
    </row>
    <row r="275" spans="2:7" ht="17.100000000000001" customHeight="1" x14ac:dyDescent="0.25">
      <c r="B275" s="34"/>
      <c r="C275" s="142"/>
      <c r="D275" s="35"/>
      <c r="E275" s="36"/>
      <c r="F275" s="36"/>
      <c r="G275" s="37"/>
    </row>
    <row r="276" spans="2:7" ht="17.100000000000001" customHeight="1" x14ac:dyDescent="0.25">
      <c r="B276" s="34"/>
      <c r="C276" s="142"/>
      <c r="D276" s="35"/>
      <c r="E276" s="36"/>
      <c r="F276" s="36"/>
      <c r="G276" s="37"/>
    </row>
    <row r="277" spans="2:7" ht="17.100000000000001" customHeight="1" x14ac:dyDescent="0.25">
      <c r="B277" s="34"/>
      <c r="C277" s="142"/>
      <c r="D277" s="35"/>
      <c r="E277" s="36"/>
      <c r="F277" s="36"/>
      <c r="G277" s="37"/>
    </row>
    <row r="278" spans="2:7" ht="17.100000000000001" customHeight="1" x14ac:dyDescent="0.25">
      <c r="B278" s="34"/>
      <c r="C278" s="142"/>
      <c r="D278" s="35"/>
      <c r="E278" s="36"/>
      <c r="F278" s="36"/>
      <c r="G278" s="37"/>
    </row>
    <row r="280" spans="2:7" ht="21" customHeight="1" x14ac:dyDescent="0.25">
      <c r="B280" s="113" t="s">
        <v>53</v>
      </c>
      <c r="C280" s="114"/>
      <c r="D280" s="114"/>
      <c r="E280" s="114"/>
      <c r="F280" s="114"/>
      <c r="G280" s="115"/>
    </row>
    <row r="281" spans="2:7" ht="29.1" customHeight="1" x14ac:dyDescent="0.25">
      <c r="B281" s="69"/>
      <c r="C281" s="131"/>
      <c r="D281" s="51" t="s">
        <v>66</v>
      </c>
      <c r="E281" s="52" t="s">
        <v>67</v>
      </c>
      <c r="F281" s="52" t="s">
        <v>68</v>
      </c>
      <c r="G281" s="53" t="s">
        <v>69</v>
      </c>
    </row>
    <row r="282" spans="2:7" ht="17.100000000000001" customHeight="1" x14ac:dyDescent="0.25">
      <c r="C282" s="140" t="s">
        <v>99</v>
      </c>
      <c r="D282" s="54">
        <v>4</v>
      </c>
      <c r="E282" s="55">
        <v>2.666666666666667</v>
      </c>
      <c r="F282" s="55">
        <v>2.666666666666667</v>
      </c>
      <c r="G282" s="56">
        <v>2.666666666666667</v>
      </c>
    </row>
    <row r="283" spans="2:7" ht="17.100000000000001" customHeight="1" x14ac:dyDescent="0.25">
      <c r="B283" s="72"/>
      <c r="C283" s="134" t="s">
        <v>100</v>
      </c>
      <c r="D283" s="57">
        <v>6</v>
      </c>
      <c r="E283" s="58">
        <v>4</v>
      </c>
      <c r="F283" s="58">
        <v>4</v>
      </c>
      <c r="G283" s="59">
        <v>6.666666666666667</v>
      </c>
    </row>
    <row r="284" spans="2:7" ht="17.100000000000001" customHeight="1" x14ac:dyDescent="0.25">
      <c r="B284" s="71"/>
      <c r="C284" s="134" t="s">
        <v>101</v>
      </c>
      <c r="D284" s="57">
        <v>121</v>
      </c>
      <c r="E284" s="58">
        <v>80.666666666666657</v>
      </c>
      <c r="F284" s="58">
        <v>80.666666666666657</v>
      </c>
      <c r="G284" s="59">
        <v>87.333333333333329</v>
      </c>
    </row>
    <row r="285" spans="2:7" ht="17.100000000000001" customHeight="1" x14ac:dyDescent="0.25">
      <c r="B285" s="71"/>
      <c r="C285" s="134" t="s">
        <v>102</v>
      </c>
      <c r="D285" s="57">
        <v>19</v>
      </c>
      <c r="E285" s="58">
        <v>12.666666666666668</v>
      </c>
      <c r="F285" s="58">
        <v>12.666666666666668</v>
      </c>
      <c r="G285" s="59">
        <v>100</v>
      </c>
    </row>
    <row r="286" spans="2:7" ht="17.100000000000001" customHeight="1" x14ac:dyDescent="0.25">
      <c r="B286" s="38"/>
      <c r="C286" s="141" t="s">
        <v>65</v>
      </c>
      <c r="D286" s="32">
        <v>150</v>
      </c>
      <c r="E286" s="33">
        <v>100</v>
      </c>
      <c r="F286" s="33">
        <v>100</v>
      </c>
      <c r="G286" s="44"/>
    </row>
    <row r="287" spans="2:7" ht="17.100000000000001" customHeight="1" x14ac:dyDescent="0.25">
      <c r="B287" s="34"/>
      <c r="C287" s="142"/>
      <c r="D287" s="35"/>
      <c r="E287" s="36"/>
      <c r="F287" s="36"/>
      <c r="G287" s="37"/>
    </row>
    <row r="288" spans="2:7" ht="17.100000000000001" customHeight="1" x14ac:dyDescent="0.25">
      <c r="B288" s="34"/>
      <c r="C288" s="142"/>
      <c r="D288" s="35"/>
      <c r="E288" s="36"/>
      <c r="F288" s="36"/>
      <c r="G288" s="37"/>
    </row>
    <row r="289" spans="2:7" ht="17.100000000000001" customHeight="1" x14ac:dyDescent="0.25">
      <c r="B289" s="34"/>
      <c r="C289" s="142"/>
      <c r="D289" s="35"/>
      <c r="E289" s="36"/>
      <c r="F289" s="36"/>
      <c r="G289" s="37"/>
    </row>
    <row r="290" spans="2:7" ht="17.100000000000001" customHeight="1" x14ac:dyDescent="0.25">
      <c r="B290" s="34"/>
      <c r="C290" s="142"/>
      <c r="D290" s="35"/>
      <c r="E290" s="36"/>
      <c r="F290" s="36"/>
      <c r="G290" s="37"/>
    </row>
    <row r="291" spans="2:7" ht="17.100000000000001" customHeight="1" x14ac:dyDescent="0.25">
      <c r="B291" s="34"/>
      <c r="C291" s="142"/>
      <c r="D291" s="35"/>
      <c r="E291" s="36"/>
      <c r="F291" s="36"/>
      <c r="G291" s="37"/>
    </row>
    <row r="292" spans="2:7" ht="17.100000000000001" customHeight="1" x14ac:dyDescent="0.25">
      <c r="B292" s="34"/>
      <c r="C292" s="142"/>
      <c r="D292" s="35"/>
      <c r="E292" s="36"/>
      <c r="F292" s="36"/>
      <c r="G292" s="37"/>
    </row>
    <row r="293" spans="2:7" ht="17.100000000000001" customHeight="1" x14ac:dyDescent="0.25">
      <c r="B293" s="34"/>
      <c r="C293" s="142"/>
      <c r="D293" s="35"/>
      <c r="E293" s="36"/>
      <c r="F293" s="36"/>
      <c r="G293" s="37"/>
    </row>
    <row r="294" spans="2:7" ht="17.100000000000001" customHeight="1" x14ac:dyDescent="0.25">
      <c r="B294" s="34"/>
      <c r="C294" s="142"/>
      <c r="D294" s="35"/>
      <c r="E294" s="36"/>
      <c r="F294" s="36"/>
      <c r="G294" s="37"/>
    </row>
    <row r="295" spans="2:7" ht="17.100000000000001" customHeight="1" x14ac:dyDescent="0.25">
      <c r="B295" s="34"/>
      <c r="C295" s="142"/>
      <c r="D295" s="35"/>
      <c r="E295" s="36"/>
      <c r="F295" s="36"/>
      <c r="G295" s="37"/>
    </row>
    <row r="296" spans="2:7" ht="17.100000000000001" customHeight="1" x14ac:dyDescent="0.25">
      <c r="B296" s="34"/>
      <c r="C296" s="142"/>
      <c r="D296" s="35"/>
      <c r="E296" s="36"/>
      <c r="F296" s="36"/>
      <c r="G296" s="37"/>
    </row>
    <row r="297" spans="2:7" ht="17.100000000000001" customHeight="1" x14ac:dyDescent="0.25">
      <c r="B297" s="34"/>
      <c r="C297" s="142"/>
      <c r="D297" s="35"/>
      <c r="E297" s="36"/>
      <c r="F297" s="36"/>
      <c r="G297" s="37"/>
    </row>
    <row r="298" spans="2:7" ht="17.100000000000001" customHeight="1" x14ac:dyDescent="0.25">
      <c r="B298" s="34"/>
      <c r="C298" s="142"/>
      <c r="D298" s="35"/>
      <c r="E298" s="36"/>
      <c r="F298" s="36"/>
      <c r="G298" s="37"/>
    </row>
    <row r="299" spans="2:7" ht="17.100000000000001" customHeight="1" x14ac:dyDescent="0.25">
      <c r="B299" s="34"/>
      <c r="C299" s="142"/>
      <c r="D299" s="35"/>
      <c r="E299" s="36"/>
      <c r="F299" s="36"/>
      <c r="G299" s="37"/>
    </row>
    <row r="300" spans="2:7" ht="17.100000000000001" customHeight="1" x14ac:dyDescent="0.25">
      <c r="B300" s="34"/>
      <c r="C300" s="142"/>
      <c r="D300" s="35"/>
      <c r="E300" s="36"/>
      <c r="F300" s="36"/>
      <c r="G300" s="37"/>
    </row>
    <row r="301" spans="2:7" ht="17.100000000000001" customHeight="1" x14ac:dyDescent="0.25">
      <c r="B301" s="34"/>
      <c r="C301" s="142"/>
      <c r="D301" s="35"/>
      <c r="E301" s="36"/>
      <c r="F301" s="36"/>
      <c r="G301" s="37"/>
    </row>
    <row r="302" spans="2:7" ht="17.100000000000001" customHeight="1" x14ac:dyDescent="0.25">
      <c r="B302" s="34"/>
      <c r="C302" s="142"/>
      <c r="D302" s="35"/>
      <c r="E302" s="36"/>
      <c r="F302" s="36"/>
      <c r="G302" s="37"/>
    </row>
    <row r="303" spans="2:7" ht="17.100000000000001" customHeight="1" x14ac:dyDescent="0.25">
      <c r="B303" s="34"/>
      <c r="C303" s="142"/>
      <c r="D303" s="35"/>
      <c r="E303" s="36"/>
      <c r="F303" s="36"/>
      <c r="G303" s="37"/>
    </row>
    <row r="304" spans="2:7" ht="17.100000000000001" customHeight="1" x14ac:dyDescent="0.25">
      <c r="B304" s="34"/>
      <c r="C304" s="142"/>
      <c r="D304" s="35"/>
      <c r="E304" s="36"/>
      <c r="F304" s="36"/>
      <c r="G304" s="37"/>
    </row>
    <row r="305" spans="2:7" ht="17.100000000000001" customHeight="1" x14ac:dyDescent="0.25">
      <c r="B305" s="34"/>
      <c r="C305" s="142"/>
      <c r="D305" s="35"/>
      <c r="E305" s="36"/>
      <c r="F305" s="36"/>
      <c r="G305" s="37"/>
    </row>
    <row r="306" spans="2:7" ht="17.100000000000001" customHeight="1" x14ac:dyDescent="0.25">
      <c r="B306" s="34"/>
      <c r="C306" s="142"/>
      <c r="D306" s="35"/>
      <c r="E306" s="36"/>
      <c r="F306" s="36"/>
      <c r="G306" s="37"/>
    </row>
    <row r="307" spans="2:7" ht="17.100000000000001" customHeight="1" x14ac:dyDescent="0.25">
      <c r="B307" s="34"/>
      <c r="C307" s="142"/>
      <c r="D307" s="35"/>
      <c r="E307" s="36"/>
      <c r="F307" s="36"/>
      <c r="G307" s="37"/>
    </row>
    <row r="308" spans="2:7" ht="17.100000000000001" customHeight="1" x14ac:dyDescent="0.25">
      <c r="B308" s="116">
        <v>10</v>
      </c>
      <c r="C308" s="117"/>
      <c r="D308" s="117"/>
      <c r="E308" s="117"/>
      <c r="F308" s="117"/>
      <c r="G308" s="118"/>
    </row>
    <row r="309" spans="2:7" ht="17.100000000000001" customHeight="1" x14ac:dyDescent="0.25">
      <c r="B309" s="87"/>
      <c r="C309" s="133"/>
      <c r="D309" s="62" t="s">
        <v>66</v>
      </c>
      <c r="E309" s="63" t="s">
        <v>67</v>
      </c>
      <c r="F309" s="63" t="s">
        <v>68</v>
      </c>
      <c r="G309" s="77" t="s">
        <v>69</v>
      </c>
    </row>
    <row r="310" spans="2:7" ht="17.100000000000001" customHeight="1" x14ac:dyDescent="0.25">
      <c r="B310" s="88"/>
      <c r="C310" s="134" t="s">
        <v>124</v>
      </c>
      <c r="D310" s="78">
        <v>63</v>
      </c>
      <c r="E310" s="79">
        <f>D310/D316*100</f>
        <v>17.403314917127073</v>
      </c>
      <c r="F310" s="79">
        <f>E310</f>
        <v>17.403314917127073</v>
      </c>
      <c r="G310" s="80">
        <f>F310</f>
        <v>17.403314917127073</v>
      </c>
    </row>
    <row r="311" spans="2:7" ht="17.100000000000001" customHeight="1" x14ac:dyDescent="0.25">
      <c r="B311" s="89"/>
      <c r="C311" s="134" t="s">
        <v>125</v>
      </c>
      <c r="D311" s="85">
        <v>33</v>
      </c>
      <c r="E311" s="79">
        <f>D311/D316*100</f>
        <v>9.1160220994475143</v>
      </c>
      <c r="F311" s="79">
        <f t="shared" ref="F311:F315" si="0">E311</f>
        <v>9.1160220994475143</v>
      </c>
      <c r="G311" s="82">
        <f>F311+G310</f>
        <v>26.519337016574589</v>
      </c>
    </row>
    <row r="312" spans="2:7" ht="17.100000000000001" customHeight="1" x14ac:dyDescent="0.25">
      <c r="B312" s="89"/>
      <c r="C312" s="134" t="s">
        <v>126</v>
      </c>
      <c r="D312" s="78">
        <v>57</v>
      </c>
      <c r="E312" s="79">
        <f>D312/D316*100</f>
        <v>15.745856353591158</v>
      </c>
      <c r="F312" s="79">
        <f t="shared" si="0"/>
        <v>15.745856353591158</v>
      </c>
      <c r="G312" s="82">
        <f>F312+G311</f>
        <v>42.265193370165747</v>
      </c>
    </row>
    <row r="313" spans="2:7" ht="17.100000000000001" customHeight="1" x14ac:dyDescent="0.25">
      <c r="B313" s="89"/>
      <c r="C313" s="134" t="s">
        <v>127</v>
      </c>
      <c r="D313" s="78">
        <v>87</v>
      </c>
      <c r="E313" s="79">
        <f>D313/D316*100</f>
        <v>24.033149171270718</v>
      </c>
      <c r="F313" s="79">
        <f t="shared" si="0"/>
        <v>24.033149171270718</v>
      </c>
      <c r="G313" s="82">
        <f>F313+G312</f>
        <v>66.298342541436469</v>
      </c>
    </row>
    <row r="314" spans="2:7" ht="17.100000000000001" customHeight="1" x14ac:dyDescent="0.25">
      <c r="B314" s="89"/>
      <c r="C314" s="135" t="s">
        <v>128</v>
      </c>
      <c r="D314" s="78">
        <v>82</v>
      </c>
      <c r="E314" s="86">
        <f>D314/D316*100</f>
        <v>22.651933701657459</v>
      </c>
      <c r="F314" s="79">
        <f t="shared" si="0"/>
        <v>22.651933701657459</v>
      </c>
      <c r="G314" s="82">
        <f>F314+G313</f>
        <v>88.950276243093924</v>
      </c>
    </row>
    <row r="315" spans="2:7" ht="17.100000000000001" customHeight="1" x14ac:dyDescent="0.25">
      <c r="B315" s="72"/>
      <c r="C315" s="134" t="s">
        <v>129</v>
      </c>
      <c r="D315" s="78">
        <v>40</v>
      </c>
      <c r="E315" s="81">
        <f>D315/D316*100</f>
        <v>11.049723756906078</v>
      </c>
      <c r="F315" s="81">
        <f t="shared" si="0"/>
        <v>11.049723756906078</v>
      </c>
      <c r="G315" s="82">
        <f t="shared" ref="G315" si="1">F315+G314</f>
        <v>100</v>
      </c>
    </row>
    <row r="316" spans="2:7" ht="17.100000000000001" customHeight="1" x14ac:dyDescent="0.25">
      <c r="B316" s="90"/>
      <c r="C316" s="146" t="s">
        <v>65</v>
      </c>
      <c r="D316" s="75">
        <f>SUM(D310:D315)</f>
        <v>362</v>
      </c>
      <c r="E316" s="76">
        <v>100</v>
      </c>
      <c r="F316" s="76">
        <v>100</v>
      </c>
      <c r="G316" s="84"/>
    </row>
    <row r="317" spans="2:7" ht="17.100000000000001" customHeight="1" x14ac:dyDescent="0.25">
      <c r="B317" s="34"/>
      <c r="C317" s="142"/>
      <c r="D317" s="35"/>
      <c r="E317" s="36"/>
      <c r="F317" s="36"/>
      <c r="G317" s="37"/>
    </row>
    <row r="318" spans="2:7" ht="17.100000000000001" customHeight="1" x14ac:dyDescent="0.25">
      <c r="B318" s="34"/>
      <c r="C318" s="142"/>
      <c r="D318" s="35"/>
      <c r="E318" s="36"/>
      <c r="F318" s="36"/>
      <c r="G318" s="37"/>
    </row>
    <row r="319" spans="2:7" ht="17.100000000000001" customHeight="1" x14ac:dyDescent="0.25">
      <c r="B319" s="34"/>
      <c r="C319" s="142"/>
      <c r="D319" s="35"/>
      <c r="E319" s="36"/>
      <c r="F319" s="36"/>
      <c r="G319" s="37"/>
    </row>
    <row r="320" spans="2:7" ht="17.100000000000001" customHeight="1" x14ac:dyDescent="0.25">
      <c r="B320" s="34"/>
      <c r="C320" s="142"/>
      <c r="D320" s="35"/>
      <c r="E320" s="36"/>
      <c r="F320" s="36"/>
      <c r="G320" s="37"/>
    </row>
    <row r="321" spans="2:7" ht="17.100000000000001" customHeight="1" x14ac:dyDescent="0.25">
      <c r="B321" s="34"/>
      <c r="C321" s="142"/>
      <c r="D321" s="35"/>
      <c r="E321" s="36"/>
      <c r="F321" s="36"/>
      <c r="G321" s="37"/>
    </row>
    <row r="322" spans="2:7" ht="17.100000000000001" customHeight="1" x14ac:dyDescent="0.25">
      <c r="B322" s="34"/>
      <c r="C322" s="142"/>
      <c r="D322" s="35"/>
      <c r="E322" s="36"/>
      <c r="F322" s="36"/>
      <c r="G322" s="37"/>
    </row>
    <row r="323" spans="2:7" ht="17.100000000000001" customHeight="1" x14ac:dyDescent="0.25">
      <c r="B323" s="34"/>
      <c r="C323" s="142"/>
      <c r="D323" s="35"/>
      <c r="E323" s="36"/>
      <c r="F323" s="36"/>
      <c r="G323" s="37"/>
    </row>
    <row r="324" spans="2:7" ht="17.100000000000001" customHeight="1" x14ac:dyDescent="0.25">
      <c r="B324" s="34"/>
      <c r="C324" s="142"/>
      <c r="D324" s="35"/>
      <c r="E324" s="36"/>
      <c r="F324" s="36"/>
      <c r="G324" s="37"/>
    </row>
    <row r="325" spans="2:7" ht="17.100000000000001" customHeight="1" x14ac:dyDescent="0.25">
      <c r="B325" s="34"/>
      <c r="C325" s="142"/>
      <c r="D325" s="35"/>
      <c r="E325" s="36"/>
      <c r="F325" s="36"/>
      <c r="G325" s="37"/>
    </row>
    <row r="326" spans="2:7" ht="17.100000000000001" customHeight="1" x14ac:dyDescent="0.25">
      <c r="B326" s="34"/>
      <c r="C326" s="142"/>
      <c r="D326" s="35"/>
      <c r="E326" s="36"/>
      <c r="F326" s="36"/>
      <c r="G326" s="37"/>
    </row>
    <row r="327" spans="2:7" ht="17.100000000000001" customHeight="1" x14ac:dyDescent="0.25">
      <c r="B327" s="34"/>
      <c r="C327" s="142"/>
      <c r="D327" s="35"/>
      <c r="E327" s="36"/>
      <c r="F327" s="36"/>
      <c r="G327" s="37"/>
    </row>
    <row r="328" spans="2:7" ht="17.100000000000001" customHeight="1" x14ac:dyDescent="0.25">
      <c r="B328" s="34"/>
      <c r="C328" s="142"/>
      <c r="D328" s="35"/>
      <c r="E328" s="36"/>
      <c r="F328" s="36"/>
      <c r="G328" s="37"/>
    </row>
    <row r="329" spans="2:7" ht="17.100000000000001" customHeight="1" x14ac:dyDescent="0.25">
      <c r="B329" s="34"/>
      <c r="C329" s="142"/>
      <c r="D329" s="35"/>
      <c r="E329" s="36"/>
      <c r="F329" s="36"/>
      <c r="G329" s="37"/>
    </row>
    <row r="330" spans="2:7" ht="17.100000000000001" customHeight="1" x14ac:dyDescent="0.25">
      <c r="B330" s="34"/>
      <c r="C330" s="142"/>
      <c r="D330" s="35"/>
      <c r="E330" s="36"/>
      <c r="F330" s="36"/>
      <c r="G330" s="37"/>
    </row>
    <row r="331" spans="2:7" ht="17.100000000000001" customHeight="1" x14ac:dyDescent="0.25">
      <c r="B331" s="34"/>
      <c r="C331" s="142"/>
      <c r="D331" s="35"/>
      <c r="E331" s="36"/>
      <c r="F331" s="36"/>
      <c r="G331" s="37"/>
    </row>
    <row r="332" spans="2:7" ht="17.100000000000001" customHeight="1" x14ac:dyDescent="0.25">
      <c r="B332" s="34"/>
      <c r="C332" s="142"/>
      <c r="D332" s="35"/>
      <c r="E332" s="36"/>
      <c r="F332" s="36"/>
      <c r="G332" s="37"/>
    </row>
    <row r="333" spans="2:7" ht="17.100000000000001" customHeight="1" x14ac:dyDescent="0.25">
      <c r="B333" s="34"/>
      <c r="C333" s="142"/>
      <c r="D333" s="35"/>
      <c r="E333" s="36"/>
      <c r="F333" s="36"/>
      <c r="G333" s="37"/>
    </row>
    <row r="334" spans="2:7" ht="17.100000000000001" customHeight="1" x14ac:dyDescent="0.25">
      <c r="B334" s="34"/>
      <c r="C334" s="142"/>
      <c r="D334" s="35"/>
      <c r="E334" s="36"/>
      <c r="F334" s="36"/>
      <c r="G334" s="37"/>
    </row>
    <row r="335" spans="2:7" ht="17.100000000000001" customHeight="1" x14ac:dyDescent="0.25">
      <c r="B335" s="34"/>
      <c r="C335" s="142"/>
      <c r="D335" s="35"/>
      <c r="E335" s="36"/>
      <c r="F335" s="36"/>
      <c r="G335" s="37"/>
    </row>
    <row r="336" spans="2:7" ht="17.100000000000001" customHeight="1" x14ac:dyDescent="0.25">
      <c r="B336" s="34"/>
      <c r="C336" s="142"/>
      <c r="D336" s="35"/>
      <c r="E336" s="36"/>
      <c r="F336" s="36"/>
      <c r="G336" s="37"/>
    </row>
    <row r="337" spans="2:17" ht="17.100000000000001" customHeight="1" x14ac:dyDescent="0.25">
      <c r="B337" s="34"/>
      <c r="C337" s="142"/>
      <c r="D337" s="35"/>
      <c r="E337" s="36"/>
      <c r="F337" s="36"/>
      <c r="G337" s="37"/>
    </row>
    <row r="338" spans="2:17" ht="17.100000000000001" customHeight="1" x14ac:dyDescent="0.25">
      <c r="B338" s="34"/>
      <c r="C338" s="142"/>
      <c r="D338" s="35"/>
      <c r="E338" s="36"/>
      <c r="F338" s="36"/>
      <c r="G338" s="37"/>
    </row>
    <row r="339" spans="2:17" ht="17.100000000000001" customHeight="1" x14ac:dyDescent="0.25">
      <c r="B339" s="34"/>
      <c r="C339" s="142"/>
      <c r="D339" s="35"/>
      <c r="E339" s="36"/>
      <c r="F339" s="36"/>
      <c r="G339" s="37"/>
    </row>
    <row r="341" spans="2:17" ht="21" customHeight="1" x14ac:dyDescent="0.25">
      <c r="B341" s="113" t="s">
        <v>54</v>
      </c>
      <c r="C341" s="114"/>
      <c r="D341" s="114"/>
      <c r="E341" s="114"/>
      <c r="F341" s="114"/>
      <c r="G341" s="115"/>
      <c r="L341" s="116">
        <v>12</v>
      </c>
      <c r="M341" s="117"/>
      <c r="N341" s="117"/>
      <c r="O341" s="117"/>
      <c r="P341" s="117"/>
      <c r="Q341" s="118"/>
    </row>
    <row r="342" spans="2:17" ht="29.1" customHeight="1" x14ac:dyDescent="0.25">
      <c r="B342" s="69"/>
      <c r="C342" s="144"/>
      <c r="D342" s="16" t="s">
        <v>66</v>
      </c>
      <c r="E342" s="17" t="s">
        <v>67</v>
      </c>
      <c r="F342" s="17" t="s">
        <v>68</v>
      </c>
      <c r="G342" s="18" t="s">
        <v>69</v>
      </c>
      <c r="L342" s="87"/>
      <c r="M342" s="152"/>
      <c r="N342" s="62" t="s">
        <v>66</v>
      </c>
      <c r="O342" s="63" t="s">
        <v>67</v>
      </c>
      <c r="P342" s="63" t="s">
        <v>68</v>
      </c>
      <c r="Q342" s="77" t="s">
        <v>69</v>
      </c>
    </row>
    <row r="343" spans="2:17" ht="17.100000000000001" customHeight="1" x14ac:dyDescent="0.25">
      <c r="B343" s="70"/>
      <c r="C343" s="145" t="s">
        <v>103</v>
      </c>
      <c r="D343" s="19">
        <v>4</v>
      </c>
      <c r="E343" s="20">
        <v>2.666666666666667</v>
      </c>
      <c r="F343" s="20">
        <v>2.666666666666667</v>
      </c>
      <c r="G343" s="21">
        <v>2.666666666666667</v>
      </c>
      <c r="M343" s="153" t="s">
        <v>130</v>
      </c>
      <c r="N343" s="99">
        <v>39</v>
      </c>
      <c r="O343" s="105">
        <f>N343/N348*100</f>
        <v>16.386554621848738</v>
      </c>
      <c r="P343" s="105">
        <f>O343</f>
        <v>16.386554621848738</v>
      </c>
      <c r="Q343" s="106">
        <f>P343</f>
        <v>16.386554621848738</v>
      </c>
    </row>
    <row r="344" spans="2:17" ht="17.100000000000001" customHeight="1" x14ac:dyDescent="0.25">
      <c r="B344" s="71"/>
      <c r="C344" s="145" t="s">
        <v>104</v>
      </c>
      <c r="D344" s="22">
        <v>77</v>
      </c>
      <c r="E344" s="23">
        <v>51.333333333333329</v>
      </c>
      <c r="F344" s="23">
        <v>51.333333333333329</v>
      </c>
      <c r="G344" s="24">
        <v>54</v>
      </c>
      <c r="L344"/>
      <c r="M344" s="153" t="s">
        <v>131</v>
      </c>
      <c r="N344" s="96">
        <v>31</v>
      </c>
      <c r="O344" s="105">
        <f>N344/N348*100</f>
        <v>13.025210084033615</v>
      </c>
      <c r="P344" s="105">
        <f t="shared" ref="P344:P347" si="2">O344</f>
        <v>13.025210084033615</v>
      </c>
      <c r="Q344" s="43">
        <f>P344+Q343</f>
        <v>29.411764705882355</v>
      </c>
    </row>
    <row r="345" spans="2:17" ht="17.100000000000001" customHeight="1" x14ac:dyDescent="0.25">
      <c r="B345" s="71"/>
      <c r="C345" s="145" t="s">
        <v>105</v>
      </c>
      <c r="D345" s="22">
        <v>51</v>
      </c>
      <c r="E345" s="23">
        <v>34</v>
      </c>
      <c r="F345" s="23">
        <v>34</v>
      </c>
      <c r="G345" s="24">
        <v>88</v>
      </c>
      <c r="L345"/>
      <c r="M345" s="153" t="s">
        <v>132</v>
      </c>
      <c r="N345" s="99">
        <v>34</v>
      </c>
      <c r="O345" s="105">
        <f>N345/N348*100</f>
        <v>14.285714285714285</v>
      </c>
      <c r="P345" s="105">
        <f t="shared" si="2"/>
        <v>14.285714285714285</v>
      </c>
      <c r="Q345" s="43">
        <f>P345+Q344</f>
        <v>43.69747899159664</v>
      </c>
    </row>
    <row r="346" spans="2:17" ht="17.100000000000001" customHeight="1" x14ac:dyDescent="0.25">
      <c r="B346" s="71"/>
      <c r="C346" s="145" t="s">
        <v>106</v>
      </c>
      <c r="D346" s="22">
        <v>18</v>
      </c>
      <c r="E346" s="23">
        <v>12</v>
      </c>
      <c r="F346" s="23">
        <v>12</v>
      </c>
      <c r="G346" s="24">
        <v>100</v>
      </c>
      <c r="L346"/>
      <c r="M346" s="153" t="s">
        <v>133</v>
      </c>
      <c r="N346" s="99">
        <v>27</v>
      </c>
      <c r="O346" s="105">
        <f>N346/N348*100</f>
        <v>11.344537815126051</v>
      </c>
      <c r="P346" s="105">
        <f t="shared" si="2"/>
        <v>11.344537815126051</v>
      </c>
      <c r="Q346" s="43">
        <f>P346+Q345</f>
        <v>55.042016806722692</v>
      </c>
    </row>
    <row r="347" spans="2:17" ht="17.100000000000001" customHeight="1" x14ac:dyDescent="0.25">
      <c r="B347" s="38"/>
      <c r="C347" s="147" t="s">
        <v>65</v>
      </c>
      <c r="D347" s="25">
        <v>150</v>
      </c>
      <c r="E347" s="26">
        <v>100</v>
      </c>
      <c r="F347" s="26">
        <v>100</v>
      </c>
      <c r="G347" s="27"/>
      <c r="L347"/>
      <c r="M347" s="153" t="s">
        <v>134</v>
      </c>
      <c r="N347" s="99">
        <v>107</v>
      </c>
      <c r="O347" s="105">
        <f>N347/N348*100</f>
        <v>44.957983193277315</v>
      </c>
      <c r="P347" s="105">
        <f t="shared" si="2"/>
        <v>44.957983193277315</v>
      </c>
      <c r="Q347" s="43">
        <f>P347+Q346</f>
        <v>100</v>
      </c>
    </row>
    <row r="348" spans="2:17" ht="17.100000000000001" customHeight="1" x14ac:dyDescent="0.25">
      <c r="B348" s="34"/>
      <c r="C348" s="142"/>
      <c r="D348" s="35"/>
      <c r="E348" s="36"/>
      <c r="F348" s="36"/>
      <c r="G348" s="37"/>
      <c r="L348" s="72"/>
      <c r="M348" s="74" t="s">
        <v>65</v>
      </c>
      <c r="N348" s="100">
        <f>SUM(N343:N347)</f>
        <v>238</v>
      </c>
      <c r="O348" s="101">
        <v>100</v>
      </c>
      <c r="P348" s="101">
        <v>100</v>
      </c>
      <c r="Q348" s="102"/>
    </row>
    <row r="349" spans="2:17" ht="17.100000000000001" customHeight="1" x14ac:dyDescent="0.25">
      <c r="B349" s="34"/>
      <c r="C349" s="142"/>
      <c r="D349" s="35"/>
      <c r="E349" s="36"/>
      <c r="F349" s="36"/>
      <c r="G349" s="37"/>
      <c r="L349" s="90"/>
    </row>
    <row r="350" spans="2:17" ht="17.100000000000001" customHeight="1" x14ac:dyDescent="0.25">
      <c r="B350" s="34"/>
      <c r="C350" s="142"/>
      <c r="D350" s="35"/>
      <c r="E350" s="36"/>
      <c r="F350" s="36"/>
      <c r="G350" s="37"/>
    </row>
    <row r="351" spans="2:17" ht="17.100000000000001" customHeight="1" x14ac:dyDescent="0.25">
      <c r="B351" s="34"/>
      <c r="C351" s="142"/>
      <c r="D351" s="35"/>
      <c r="E351" s="36"/>
      <c r="F351" s="36"/>
      <c r="G351" s="37"/>
    </row>
    <row r="352" spans="2:17" ht="17.100000000000001" customHeight="1" x14ac:dyDescent="0.25">
      <c r="B352" s="34"/>
      <c r="C352" s="142"/>
      <c r="D352" s="35"/>
      <c r="E352" s="36"/>
      <c r="F352" s="36"/>
      <c r="G352" s="37"/>
    </row>
    <row r="353" spans="2:7" ht="17.100000000000001" customHeight="1" x14ac:dyDescent="0.25">
      <c r="B353" s="34"/>
      <c r="C353" s="142"/>
      <c r="D353" s="35"/>
      <c r="E353" s="36"/>
      <c r="F353" s="36"/>
      <c r="G353" s="37"/>
    </row>
    <row r="354" spans="2:7" ht="17.100000000000001" customHeight="1" x14ac:dyDescent="0.25">
      <c r="B354" s="34"/>
      <c r="C354" s="142"/>
      <c r="D354" s="35"/>
      <c r="E354" s="36"/>
      <c r="F354" s="36"/>
      <c r="G354" s="37"/>
    </row>
    <row r="355" spans="2:7" ht="17.100000000000001" customHeight="1" x14ac:dyDescent="0.25">
      <c r="B355" s="34"/>
      <c r="C355" s="142"/>
      <c r="D355" s="35"/>
      <c r="E355" s="36"/>
      <c r="F355" s="36"/>
      <c r="G355" s="37"/>
    </row>
    <row r="356" spans="2:7" ht="17.100000000000001" customHeight="1" x14ac:dyDescent="0.25">
      <c r="B356" s="34"/>
      <c r="C356" s="142"/>
      <c r="D356" s="35"/>
      <c r="E356" s="36"/>
      <c r="F356" s="36"/>
      <c r="G356" s="37"/>
    </row>
    <row r="357" spans="2:7" ht="17.100000000000001" customHeight="1" x14ac:dyDescent="0.25">
      <c r="B357" s="34"/>
      <c r="C357" s="142"/>
      <c r="D357" s="35"/>
      <c r="E357" s="36"/>
      <c r="F357" s="36"/>
      <c r="G357" s="37"/>
    </row>
    <row r="358" spans="2:7" ht="17.100000000000001" customHeight="1" x14ac:dyDescent="0.25">
      <c r="B358" s="34"/>
      <c r="C358" s="142"/>
      <c r="D358" s="35"/>
      <c r="E358" s="36"/>
      <c r="F358" s="36"/>
      <c r="G358" s="37"/>
    </row>
    <row r="359" spans="2:7" ht="17.100000000000001" customHeight="1" x14ac:dyDescent="0.25">
      <c r="B359" s="34"/>
      <c r="C359" s="142"/>
      <c r="D359" s="35"/>
      <c r="E359" s="36"/>
      <c r="F359" s="36"/>
      <c r="G359" s="37"/>
    </row>
    <row r="360" spans="2:7" ht="17.100000000000001" customHeight="1" x14ac:dyDescent="0.25">
      <c r="B360" s="34"/>
      <c r="C360" s="142"/>
      <c r="D360" s="35"/>
      <c r="E360" s="36"/>
      <c r="F360" s="36"/>
      <c r="G360" s="37"/>
    </row>
    <row r="361" spans="2:7" ht="17.100000000000001" customHeight="1" x14ac:dyDescent="0.25">
      <c r="B361" s="34"/>
      <c r="C361" s="142"/>
      <c r="D361" s="35"/>
      <c r="E361" s="36"/>
      <c r="F361" s="36"/>
      <c r="G361" s="37"/>
    </row>
    <row r="362" spans="2:7" ht="17.100000000000001" customHeight="1" x14ac:dyDescent="0.25">
      <c r="B362" s="34"/>
      <c r="C362" s="142"/>
      <c r="D362" s="35"/>
      <c r="E362" s="36"/>
      <c r="F362" s="36"/>
      <c r="G362" s="37"/>
    </row>
    <row r="363" spans="2:7" ht="17.100000000000001" customHeight="1" x14ac:dyDescent="0.25">
      <c r="B363" s="34"/>
      <c r="C363" s="142"/>
      <c r="D363" s="35"/>
      <c r="E363" s="36"/>
      <c r="F363" s="36"/>
      <c r="G363" s="37"/>
    </row>
    <row r="364" spans="2:7" ht="17.100000000000001" customHeight="1" x14ac:dyDescent="0.25">
      <c r="B364" s="34"/>
      <c r="C364" s="142"/>
      <c r="D364" s="35"/>
      <c r="E364" s="36"/>
      <c r="F364" s="36"/>
      <c r="G364" s="37"/>
    </row>
    <row r="365" spans="2:7" ht="17.100000000000001" customHeight="1" x14ac:dyDescent="0.25">
      <c r="B365" s="34"/>
      <c r="C365" s="142"/>
      <c r="D365" s="35"/>
      <c r="E365" s="36"/>
      <c r="F365" s="36"/>
      <c r="G365" s="37"/>
    </row>
    <row r="366" spans="2:7" ht="17.100000000000001" customHeight="1" x14ac:dyDescent="0.25">
      <c r="B366" s="34"/>
      <c r="C366" s="142"/>
      <c r="D366" s="35"/>
      <c r="E366" s="36"/>
      <c r="F366" s="36"/>
      <c r="G366" s="37"/>
    </row>
    <row r="367" spans="2:7" ht="17.100000000000001" customHeight="1" x14ac:dyDescent="0.25">
      <c r="B367" s="34"/>
      <c r="C367" s="142"/>
      <c r="D367" s="35"/>
      <c r="E367" s="36"/>
      <c r="F367" s="36"/>
      <c r="G367" s="37"/>
    </row>
    <row r="368" spans="2:7" ht="17.100000000000001" customHeight="1" x14ac:dyDescent="0.25">
      <c r="B368" s="34"/>
      <c r="C368" s="142"/>
      <c r="D368" s="35"/>
      <c r="E368" s="36"/>
      <c r="F368" s="36"/>
      <c r="G368" s="37"/>
    </row>
    <row r="370" spans="2:17" ht="36" customHeight="1" x14ac:dyDescent="0.25">
      <c r="B370" s="113" t="s">
        <v>55</v>
      </c>
      <c r="C370" s="114"/>
      <c r="D370" s="114"/>
      <c r="E370" s="114"/>
      <c r="F370" s="114"/>
      <c r="G370" s="115"/>
      <c r="L370" s="116">
        <v>14</v>
      </c>
      <c r="M370" s="117"/>
      <c r="N370" s="117"/>
      <c r="O370" s="117"/>
      <c r="P370" s="117"/>
      <c r="Q370" s="118"/>
    </row>
    <row r="371" spans="2:17" ht="29.1" customHeight="1" x14ac:dyDescent="0.25">
      <c r="B371" s="69"/>
      <c r="C371" s="144"/>
      <c r="D371" s="16" t="s">
        <v>66</v>
      </c>
      <c r="E371" s="17" t="s">
        <v>67</v>
      </c>
      <c r="F371" s="17" t="s">
        <v>68</v>
      </c>
      <c r="G371" s="18" t="s">
        <v>69</v>
      </c>
      <c r="L371" s="91"/>
      <c r="M371" s="154"/>
      <c r="N371" s="51" t="s">
        <v>66</v>
      </c>
      <c r="O371" s="52" t="s">
        <v>67</v>
      </c>
      <c r="P371" s="52" t="s">
        <v>68</v>
      </c>
      <c r="Q371" s="53" t="s">
        <v>69</v>
      </c>
    </row>
    <row r="372" spans="2:17" ht="17.100000000000001" customHeight="1" x14ac:dyDescent="0.25">
      <c r="C372" s="145" t="s">
        <v>107</v>
      </c>
      <c r="D372" s="22">
        <v>1</v>
      </c>
      <c r="E372" s="31">
        <f>D372/150*100</f>
        <v>0.66666666666666674</v>
      </c>
      <c r="F372" s="31">
        <f>E372</f>
        <v>0.66666666666666674</v>
      </c>
      <c r="G372" s="28">
        <f>F372</f>
        <v>0.66666666666666674</v>
      </c>
      <c r="M372" s="153" t="s">
        <v>135</v>
      </c>
      <c r="N372" s="94">
        <v>64</v>
      </c>
      <c r="O372" s="95">
        <f>N372/N376*100</f>
        <v>15.238095238095239</v>
      </c>
      <c r="P372" s="95">
        <f>O372</f>
        <v>15.238095238095239</v>
      </c>
      <c r="Q372" s="50">
        <f>P372</f>
        <v>15.238095238095239</v>
      </c>
    </row>
    <row r="373" spans="2:17" ht="18.75" customHeight="1" x14ac:dyDescent="0.25">
      <c r="B373" s="72"/>
      <c r="C373" s="145" t="s">
        <v>108</v>
      </c>
      <c r="D373" s="22">
        <v>2</v>
      </c>
      <c r="E373" s="31">
        <f t="shared" ref="E373:E376" si="3">D373/150*100</f>
        <v>1.3333333333333335</v>
      </c>
      <c r="F373" s="31">
        <f t="shared" ref="F373:F375" si="4">E373</f>
        <v>1.3333333333333335</v>
      </c>
      <c r="G373" s="29">
        <f>F373+G372</f>
        <v>2</v>
      </c>
      <c r="L373"/>
      <c r="M373" s="153" t="s">
        <v>136</v>
      </c>
      <c r="N373" s="96">
        <v>52</v>
      </c>
      <c r="O373" s="97">
        <f>N373/N376*100</f>
        <v>12.380952380952381</v>
      </c>
      <c r="P373" s="97">
        <f t="shared" ref="P373:P375" si="5">O373</f>
        <v>12.380952380952381</v>
      </c>
      <c r="Q373" s="98">
        <f>P373+Q372</f>
        <v>27.61904761904762</v>
      </c>
    </row>
    <row r="374" spans="2:17" ht="17.100000000000001" customHeight="1" x14ac:dyDescent="0.25">
      <c r="B374" s="72"/>
      <c r="C374" s="145" t="s">
        <v>109</v>
      </c>
      <c r="D374" s="22">
        <v>5</v>
      </c>
      <c r="E374" s="31">
        <f t="shared" si="3"/>
        <v>3.3333333333333335</v>
      </c>
      <c r="F374" s="31">
        <f t="shared" si="4"/>
        <v>3.3333333333333335</v>
      </c>
      <c r="G374" s="29">
        <f>F374+G373</f>
        <v>5.3333333333333339</v>
      </c>
      <c r="L374"/>
      <c r="M374" s="153" t="s">
        <v>137</v>
      </c>
      <c r="N374" s="99">
        <v>229</v>
      </c>
      <c r="O374" s="97">
        <f>N374/N376*100</f>
        <v>54.523809523809518</v>
      </c>
      <c r="P374" s="97">
        <f t="shared" si="5"/>
        <v>54.523809523809518</v>
      </c>
      <c r="Q374" s="98">
        <f>P374+Q373</f>
        <v>82.142857142857139</v>
      </c>
    </row>
    <row r="375" spans="2:17" ht="23.25" customHeight="1" x14ac:dyDescent="0.25">
      <c r="B375" s="72"/>
      <c r="C375" s="145" t="s">
        <v>110</v>
      </c>
      <c r="D375" s="22">
        <v>16</v>
      </c>
      <c r="E375" s="31">
        <f t="shared" si="3"/>
        <v>10.666666666666668</v>
      </c>
      <c r="F375" s="31">
        <f t="shared" si="4"/>
        <v>10.666666666666668</v>
      </c>
      <c r="G375" s="30">
        <f>F375+G374</f>
        <v>16</v>
      </c>
      <c r="L375"/>
      <c r="M375" s="153" t="s">
        <v>138</v>
      </c>
      <c r="N375" s="99">
        <v>75</v>
      </c>
      <c r="O375" s="97">
        <f>N375/N376*100</f>
        <v>17.857142857142858</v>
      </c>
      <c r="P375" s="97">
        <f t="shared" si="5"/>
        <v>17.857142857142858</v>
      </c>
      <c r="Q375" s="103">
        <f>P375+Q374</f>
        <v>100</v>
      </c>
    </row>
    <row r="376" spans="2:17" ht="16.5" customHeight="1" x14ac:dyDescent="0.25">
      <c r="B376" s="72"/>
      <c r="C376" s="145" t="s">
        <v>111</v>
      </c>
      <c r="D376" s="22">
        <v>4</v>
      </c>
      <c r="E376" s="31">
        <f t="shared" si="3"/>
        <v>2.666666666666667</v>
      </c>
      <c r="F376" s="31">
        <f>E376</f>
        <v>2.666666666666667</v>
      </c>
      <c r="G376" s="30">
        <f>F376+G375</f>
        <v>18.666666666666668</v>
      </c>
      <c r="L376" s="73"/>
      <c r="M376" s="74" t="s">
        <v>65</v>
      </c>
      <c r="N376" s="100">
        <f>SUM(N372:N375)</f>
        <v>420</v>
      </c>
      <c r="O376" s="101">
        <v>100</v>
      </c>
      <c r="P376" s="101">
        <v>100</v>
      </c>
      <c r="Q376" s="104"/>
    </row>
    <row r="377" spans="2:17" ht="17.100000000000001" customHeight="1" x14ac:dyDescent="0.25">
      <c r="B377" s="38"/>
      <c r="C377" s="147" t="s">
        <v>65</v>
      </c>
      <c r="D377" s="25">
        <f>SUM(D372:D376)</f>
        <v>28</v>
      </c>
      <c r="E377" s="26">
        <f>SUM(E372:E376)</f>
        <v>18.666666666666668</v>
      </c>
      <c r="F377" s="26">
        <f>SUM(F372:F376)</f>
        <v>18.666666666666668</v>
      </c>
      <c r="G377" s="27"/>
    </row>
    <row r="378" spans="2:17" ht="17.100000000000001" customHeight="1" x14ac:dyDescent="0.25">
      <c r="B378" s="34"/>
      <c r="C378" s="142"/>
      <c r="D378" s="35"/>
      <c r="E378" s="36"/>
      <c r="F378" s="36"/>
      <c r="G378" s="37"/>
    </row>
    <row r="379" spans="2:17" ht="17.100000000000001" customHeight="1" x14ac:dyDescent="0.25">
      <c r="B379" s="34"/>
      <c r="C379" s="142"/>
      <c r="D379" s="35"/>
      <c r="E379" s="36"/>
      <c r="F379" s="36"/>
      <c r="G379" s="37"/>
    </row>
    <row r="380" spans="2:17" ht="17.100000000000001" customHeight="1" x14ac:dyDescent="0.25">
      <c r="B380" s="34"/>
      <c r="C380" s="142"/>
      <c r="D380" s="35"/>
      <c r="E380" s="36"/>
      <c r="F380" s="36"/>
      <c r="G380" s="37"/>
    </row>
    <row r="381" spans="2:17" ht="17.100000000000001" customHeight="1" x14ac:dyDescent="0.25">
      <c r="B381" s="34"/>
      <c r="C381" s="142"/>
      <c r="D381" s="35"/>
      <c r="E381" s="36"/>
      <c r="F381" s="36"/>
      <c r="G381" s="37"/>
    </row>
    <row r="382" spans="2:17" ht="17.100000000000001" customHeight="1" x14ac:dyDescent="0.25">
      <c r="B382" s="34"/>
      <c r="C382" s="142"/>
      <c r="D382" s="35"/>
      <c r="E382" s="36"/>
      <c r="F382" s="36"/>
      <c r="G382" s="37"/>
    </row>
    <row r="383" spans="2:17" ht="17.100000000000001" customHeight="1" x14ac:dyDescent="0.25">
      <c r="B383" s="34"/>
      <c r="C383" s="142"/>
      <c r="D383" s="35"/>
      <c r="E383" s="36"/>
      <c r="F383" s="36"/>
      <c r="G383" s="37"/>
    </row>
    <row r="384" spans="2:17" ht="17.100000000000001" customHeight="1" x14ac:dyDescent="0.25">
      <c r="B384" s="34"/>
      <c r="C384" s="142"/>
      <c r="D384" s="35"/>
      <c r="E384" s="36"/>
      <c r="F384" s="36"/>
      <c r="G384" s="37"/>
    </row>
    <row r="385" spans="2:17" ht="17.100000000000001" customHeight="1" x14ac:dyDescent="0.25">
      <c r="B385" s="34"/>
      <c r="C385" s="142"/>
      <c r="D385" s="35"/>
      <c r="E385" s="36"/>
      <c r="F385" s="36"/>
      <c r="G385" s="37"/>
    </row>
    <row r="386" spans="2:17" ht="17.100000000000001" customHeight="1" x14ac:dyDescent="0.25">
      <c r="B386" s="34"/>
      <c r="C386" s="142"/>
      <c r="D386" s="35"/>
      <c r="E386" s="36"/>
      <c r="F386" s="36"/>
      <c r="G386" s="37"/>
    </row>
    <row r="387" spans="2:17" ht="17.100000000000001" customHeight="1" x14ac:dyDescent="0.25">
      <c r="B387" s="34"/>
      <c r="C387" s="142"/>
      <c r="D387" s="35"/>
      <c r="E387" s="36"/>
      <c r="F387" s="36"/>
      <c r="G387" s="37"/>
    </row>
    <row r="388" spans="2:17" ht="17.100000000000001" customHeight="1" x14ac:dyDescent="0.25">
      <c r="B388" s="34"/>
      <c r="C388" s="142"/>
      <c r="D388" s="35"/>
      <c r="E388" s="36"/>
      <c r="F388" s="36"/>
      <c r="G388" s="37"/>
    </row>
    <row r="389" spans="2:17" ht="17.100000000000001" customHeight="1" x14ac:dyDescent="0.25">
      <c r="B389" s="34"/>
      <c r="C389" s="142"/>
      <c r="D389" s="35"/>
      <c r="E389" s="36"/>
      <c r="F389" s="36"/>
      <c r="G389" s="37"/>
    </row>
    <row r="390" spans="2:17" ht="17.100000000000001" customHeight="1" x14ac:dyDescent="0.25">
      <c r="B390" s="34"/>
      <c r="C390" s="142"/>
      <c r="D390" s="35"/>
      <c r="E390" s="36"/>
      <c r="F390" s="36"/>
      <c r="G390" s="37"/>
    </row>
    <row r="391" spans="2:17" ht="17.100000000000001" customHeight="1" x14ac:dyDescent="0.25">
      <c r="B391" s="34"/>
      <c r="C391" s="142"/>
      <c r="D391" s="35"/>
      <c r="E391" s="36"/>
      <c r="F391" s="36"/>
      <c r="G391" s="37"/>
    </row>
    <row r="392" spans="2:17" ht="17.100000000000001" customHeight="1" x14ac:dyDescent="0.25">
      <c r="B392" s="34"/>
      <c r="C392" s="142"/>
      <c r="D392" s="35"/>
      <c r="E392" s="36"/>
      <c r="F392" s="36"/>
      <c r="G392" s="37"/>
    </row>
    <row r="393" spans="2:17" ht="17.100000000000001" customHeight="1" x14ac:dyDescent="0.25">
      <c r="B393" s="34"/>
      <c r="C393" s="142"/>
      <c r="D393" s="35"/>
      <c r="E393" s="36"/>
      <c r="F393" s="36"/>
      <c r="G393" s="37"/>
    </row>
    <row r="394" spans="2:17" ht="17.100000000000001" customHeight="1" x14ac:dyDescent="0.25">
      <c r="B394" s="34"/>
      <c r="C394" s="142"/>
      <c r="D394" s="35"/>
      <c r="E394" s="36"/>
      <c r="F394" s="36"/>
      <c r="G394" s="37"/>
    </row>
    <row r="395" spans="2:17" ht="17.100000000000001" customHeight="1" x14ac:dyDescent="0.25">
      <c r="B395" s="34"/>
      <c r="C395" s="142"/>
      <c r="D395" s="35"/>
      <c r="E395" s="36"/>
      <c r="F395" s="36"/>
      <c r="G395" s="37"/>
    </row>
    <row r="396" spans="2:17" ht="17.100000000000001" customHeight="1" x14ac:dyDescent="0.25">
      <c r="B396" s="34"/>
      <c r="C396" s="142"/>
      <c r="D396" s="35"/>
      <c r="E396" s="36"/>
      <c r="F396" s="36"/>
      <c r="G396" s="37"/>
    </row>
    <row r="397" spans="2:17" ht="17.100000000000001" customHeight="1" x14ac:dyDescent="0.25">
      <c r="B397" s="34"/>
      <c r="C397" s="142"/>
      <c r="D397" s="35"/>
      <c r="E397" s="36"/>
      <c r="F397" s="36"/>
      <c r="G397" s="37"/>
    </row>
    <row r="398" spans="2:17" ht="17.100000000000001" customHeight="1" x14ac:dyDescent="0.25">
      <c r="B398" s="34"/>
      <c r="C398" s="142"/>
      <c r="D398" s="35"/>
      <c r="E398" s="36"/>
      <c r="F398" s="36"/>
      <c r="G398" s="37"/>
    </row>
    <row r="400" spans="2:17" ht="36" customHeight="1" x14ac:dyDescent="0.25">
      <c r="B400" s="113" t="s">
        <v>56</v>
      </c>
      <c r="C400" s="114"/>
      <c r="D400" s="114"/>
      <c r="E400" s="114"/>
      <c r="F400" s="114"/>
      <c r="G400" s="115"/>
      <c r="L400" s="116">
        <v>16</v>
      </c>
      <c r="M400" s="117"/>
      <c r="N400" s="117"/>
      <c r="O400" s="117"/>
      <c r="P400" s="117"/>
      <c r="Q400" s="118"/>
    </row>
    <row r="401" spans="2:17" ht="29.1" customHeight="1" x14ac:dyDescent="0.25">
      <c r="B401" s="69"/>
      <c r="C401" s="144"/>
      <c r="D401" s="16" t="s">
        <v>66</v>
      </c>
      <c r="E401" s="17" t="s">
        <v>67</v>
      </c>
      <c r="F401" s="17" t="s">
        <v>68</v>
      </c>
      <c r="G401" s="18" t="s">
        <v>69</v>
      </c>
      <c r="L401" s="91"/>
      <c r="M401" s="154"/>
      <c r="N401" s="51" t="s">
        <v>66</v>
      </c>
      <c r="O401" s="52" t="s">
        <v>67</v>
      </c>
      <c r="P401" s="52" t="s">
        <v>68</v>
      </c>
      <c r="Q401" s="53" t="s">
        <v>69</v>
      </c>
    </row>
    <row r="402" spans="2:17" ht="17.100000000000001" customHeight="1" x14ac:dyDescent="0.25">
      <c r="C402" s="145" t="s">
        <v>112</v>
      </c>
      <c r="D402" s="19">
        <v>72</v>
      </c>
      <c r="E402" s="20">
        <v>48</v>
      </c>
      <c r="F402" s="20">
        <v>48</v>
      </c>
      <c r="G402" s="21">
        <v>48</v>
      </c>
      <c r="M402" s="153" t="s">
        <v>139</v>
      </c>
      <c r="N402" s="94">
        <v>82</v>
      </c>
      <c r="O402" s="95">
        <f>N402/N406*100</f>
        <v>24.624624624624623</v>
      </c>
      <c r="P402" s="95">
        <f>O402</f>
        <v>24.624624624624623</v>
      </c>
      <c r="Q402" s="50">
        <f>P402</f>
        <v>24.624624624624623</v>
      </c>
    </row>
    <row r="403" spans="2:17" ht="17.100000000000001" customHeight="1" x14ac:dyDescent="0.25">
      <c r="B403" s="72"/>
      <c r="C403" s="145" t="s">
        <v>113</v>
      </c>
      <c r="D403" s="22">
        <v>71</v>
      </c>
      <c r="E403" s="23">
        <v>47.333333333333336</v>
      </c>
      <c r="F403" s="23">
        <v>47.333333333333336</v>
      </c>
      <c r="G403" s="24">
        <v>95.333333333333343</v>
      </c>
      <c r="L403"/>
      <c r="M403" s="155" t="s">
        <v>140</v>
      </c>
      <c r="N403" s="96">
        <v>71</v>
      </c>
      <c r="O403" s="97">
        <f>N403/N406*100</f>
        <v>21.321321321321321</v>
      </c>
      <c r="P403" s="97">
        <f t="shared" ref="P403:P405" si="6">O403</f>
        <v>21.321321321321321</v>
      </c>
      <c r="Q403" s="98">
        <f>P403+Q402</f>
        <v>45.945945945945944</v>
      </c>
    </row>
    <row r="404" spans="2:17" ht="17.100000000000001" customHeight="1" x14ac:dyDescent="0.25">
      <c r="B404" s="72"/>
      <c r="C404" s="145" t="s">
        <v>114</v>
      </c>
      <c r="D404" s="22">
        <v>7</v>
      </c>
      <c r="E404" s="23">
        <v>4.666666666666667</v>
      </c>
      <c r="F404" s="23">
        <v>4.666666666666667</v>
      </c>
      <c r="G404" s="24">
        <v>100</v>
      </c>
      <c r="L404"/>
      <c r="M404" s="155" t="s">
        <v>141</v>
      </c>
      <c r="N404" s="99">
        <v>111</v>
      </c>
      <c r="O404" s="97">
        <f>N404/N406*100</f>
        <v>33.333333333333329</v>
      </c>
      <c r="P404" s="97">
        <f t="shared" si="6"/>
        <v>33.333333333333329</v>
      </c>
      <c r="Q404" s="98">
        <f>P404+Q403</f>
        <v>79.27927927927928</v>
      </c>
    </row>
    <row r="405" spans="2:17" ht="17.100000000000001" customHeight="1" x14ac:dyDescent="0.25">
      <c r="B405" s="38"/>
      <c r="C405" s="147" t="s">
        <v>65</v>
      </c>
      <c r="D405" s="25">
        <v>150</v>
      </c>
      <c r="E405" s="26">
        <v>100</v>
      </c>
      <c r="F405" s="26">
        <v>100</v>
      </c>
      <c r="G405" s="27"/>
      <c r="L405"/>
      <c r="M405" s="153" t="s">
        <v>142</v>
      </c>
      <c r="N405" s="99">
        <v>69</v>
      </c>
      <c r="O405" s="97">
        <f>N405/N406*100</f>
        <v>20.72072072072072</v>
      </c>
      <c r="P405" s="97">
        <f t="shared" si="6"/>
        <v>20.72072072072072</v>
      </c>
      <c r="Q405" s="43">
        <f>P405+Q404</f>
        <v>100</v>
      </c>
    </row>
    <row r="406" spans="2:17" ht="17.100000000000001" customHeight="1" x14ac:dyDescent="0.25">
      <c r="B406" s="34"/>
      <c r="C406" s="142"/>
      <c r="D406" s="35"/>
      <c r="E406" s="36"/>
      <c r="F406" s="36"/>
      <c r="G406" s="37"/>
      <c r="L406" s="93"/>
      <c r="M406" s="83" t="s">
        <v>65</v>
      </c>
      <c r="N406" s="100">
        <f>SUM(N402:N405)</f>
        <v>333</v>
      </c>
      <c r="O406" s="101">
        <v>100</v>
      </c>
      <c r="P406" s="101">
        <v>100</v>
      </c>
      <c r="Q406" s="102"/>
    </row>
    <row r="407" spans="2:17" ht="17.100000000000001" customHeight="1" x14ac:dyDescent="0.25">
      <c r="B407" s="34"/>
      <c r="C407" s="142"/>
      <c r="D407" s="35"/>
      <c r="E407" s="36"/>
      <c r="F407" s="36"/>
      <c r="G407" s="37"/>
      <c r="L407" s="73"/>
    </row>
    <row r="408" spans="2:17" ht="17.100000000000001" customHeight="1" x14ac:dyDescent="0.25">
      <c r="B408" s="34"/>
      <c r="C408" s="142"/>
      <c r="D408" s="35"/>
      <c r="E408" s="36"/>
      <c r="F408" s="36"/>
      <c r="G408" s="37"/>
    </row>
    <row r="409" spans="2:17" ht="17.100000000000001" customHeight="1" x14ac:dyDescent="0.25">
      <c r="B409" s="34"/>
      <c r="C409" s="142"/>
      <c r="D409" s="35"/>
      <c r="E409" s="36"/>
      <c r="F409" s="36"/>
      <c r="G409" s="37"/>
    </row>
    <row r="410" spans="2:17" ht="17.100000000000001" customHeight="1" x14ac:dyDescent="0.25">
      <c r="B410" s="34"/>
      <c r="C410" s="142"/>
      <c r="D410" s="35"/>
      <c r="E410" s="36"/>
      <c r="F410" s="36"/>
      <c r="G410" s="37"/>
    </row>
    <row r="411" spans="2:17" ht="17.100000000000001" customHeight="1" x14ac:dyDescent="0.25">
      <c r="B411" s="34"/>
      <c r="C411" s="142"/>
      <c r="D411" s="35"/>
      <c r="E411" s="36"/>
      <c r="F411" s="36"/>
      <c r="G411" s="37"/>
    </row>
    <row r="412" spans="2:17" ht="17.100000000000001" customHeight="1" x14ac:dyDescent="0.25">
      <c r="B412" s="34"/>
      <c r="C412" s="142"/>
      <c r="D412" s="35"/>
      <c r="E412" s="36"/>
      <c r="F412" s="36"/>
      <c r="G412" s="37"/>
    </row>
    <row r="413" spans="2:17" ht="17.100000000000001" customHeight="1" x14ac:dyDescent="0.25">
      <c r="B413" s="34"/>
      <c r="C413" s="142"/>
      <c r="D413" s="35"/>
      <c r="E413" s="36"/>
      <c r="F413" s="36"/>
      <c r="G413" s="37"/>
    </row>
    <row r="414" spans="2:17" ht="17.100000000000001" customHeight="1" x14ac:dyDescent="0.25">
      <c r="B414" s="34"/>
      <c r="C414" s="142"/>
      <c r="D414" s="35"/>
      <c r="E414" s="36"/>
      <c r="F414" s="36"/>
      <c r="G414" s="37"/>
    </row>
    <row r="415" spans="2:17" ht="17.100000000000001" customHeight="1" x14ac:dyDescent="0.25">
      <c r="B415" s="34"/>
      <c r="C415" s="142"/>
      <c r="D415" s="35"/>
      <c r="E415" s="36"/>
      <c r="F415" s="36"/>
      <c r="G415" s="37"/>
    </row>
    <row r="416" spans="2:17" ht="17.100000000000001" customHeight="1" x14ac:dyDescent="0.25">
      <c r="B416" s="34"/>
      <c r="C416" s="142"/>
      <c r="D416" s="35"/>
      <c r="E416" s="36"/>
      <c r="F416" s="36"/>
      <c r="G416" s="37"/>
    </row>
    <row r="417" spans="2:17" ht="17.100000000000001" customHeight="1" x14ac:dyDescent="0.25">
      <c r="B417" s="34"/>
      <c r="C417" s="142"/>
      <c r="D417" s="35"/>
      <c r="E417" s="36"/>
      <c r="F417" s="36"/>
      <c r="G417" s="37"/>
    </row>
    <row r="418" spans="2:17" ht="17.100000000000001" customHeight="1" x14ac:dyDescent="0.25">
      <c r="B418" s="34"/>
      <c r="C418" s="142"/>
      <c r="D418" s="35"/>
      <c r="E418" s="36"/>
      <c r="F418" s="36"/>
      <c r="G418" s="37"/>
    </row>
    <row r="419" spans="2:17" ht="17.100000000000001" customHeight="1" x14ac:dyDescent="0.25">
      <c r="B419" s="34"/>
      <c r="C419" s="142"/>
      <c r="D419" s="35"/>
      <c r="E419" s="36"/>
      <c r="F419" s="36"/>
      <c r="G419" s="37"/>
    </row>
    <row r="420" spans="2:17" ht="17.100000000000001" customHeight="1" x14ac:dyDescent="0.25">
      <c r="B420" s="34"/>
      <c r="C420" s="142"/>
      <c r="D420" s="35"/>
      <c r="E420" s="36"/>
      <c r="F420" s="36"/>
      <c r="G420" s="37"/>
    </row>
    <row r="421" spans="2:17" ht="17.100000000000001" customHeight="1" x14ac:dyDescent="0.25">
      <c r="B421" s="34"/>
      <c r="C421" s="142"/>
      <c r="D421" s="35"/>
      <c r="E421" s="36"/>
      <c r="F421" s="36"/>
      <c r="G421" s="37"/>
    </row>
    <row r="422" spans="2:17" ht="17.100000000000001" customHeight="1" x14ac:dyDescent="0.25">
      <c r="B422" s="34"/>
      <c r="C422" s="142"/>
      <c r="D422" s="35"/>
      <c r="E422" s="36"/>
      <c r="F422" s="36"/>
      <c r="G422" s="37"/>
    </row>
    <row r="423" spans="2:17" ht="17.100000000000001" customHeight="1" x14ac:dyDescent="0.25">
      <c r="B423" s="34"/>
      <c r="C423" s="142"/>
      <c r="D423" s="35"/>
      <c r="E423" s="36"/>
      <c r="F423" s="36"/>
      <c r="G423" s="37"/>
    </row>
    <row r="424" spans="2:17" ht="17.100000000000001" customHeight="1" x14ac:dyDescent="0.25">
      <c r="B424" s="34"/>
      <c r="C424" s="142"/>
      <c r="D424" s="35"/>
      <c r="E424" s="36"/>
      <c r="F424" s="36"/>
      <c r="G424" s="37"/>
    </row>
    <row r="425" spans="2:17" ht="17.100000000000001" customHeight="1" x14ac:dyDescent="0.25">
      <c r="B425" s="34"/>
      <c r="C425" s="142"/>
      <c r="D425" s="35"/>
      <c r="E425" s="36"/>
      <c r="F425" s="36"/>
      <c r="G425" s="37"/>
    </row>
    <row r="426" spans="2:17" ht="17.100000000000001" customHeight="1" x14ac:dyDescent="0.25">
      <c r="B426" s="34"/>
      <c r="C426" s="142"/>
      <c r="D426" s="35"/>
      <c r="E426" s="36"/>
      <c r="F426" s="36"/>
      <c r="G426" s="37"/>
    </row>
    <row r="428" spans="2:17" ht="71.099999999999994" customHeight="1" x14ac:dyDescent="0.25">
      <c r="B428" s="113" t="s">
        <v>57</v>
      </c>
      <c r="C428" s="114"/>
      <c r="D428" s="114"/>
      <c r="E428" s="114"/>
      <c r="F428" s="114"/>
      <c r="G428" s="115"/>
      <c r="L428" s="116">
        <v>18</v>
      </c>
      <c r="M428" s="117"/>
      <c r="N428" s="117"/>
      <c r="O428" s="117"/>
      <c r="P428" s="117"/>
      <c r="Q428" s="118"/>
    </row>
    <row r="429" spans="2:17" ht="29.1" customHeight="1" x14ac:dyDescent="0.25">
      <c r="B429" s="69"/>
      <c r="C429" s="144"/>
      <c r="D429" s="16" t="s">
        <v>66</v>
      </c>
      <c r="E429" s="17" t="s">
        <v>67</v>
      </c>
      <c r="F429" s="17" t="s">
        <v>68</v>
      </c>
      <c r="G429" s="18" t="s">
        <v>69</v>
      </c>
      <c r="L429" s="91"/>
      <c r="M429" s="154"/>
      <c r="N429" s="51" t="s">
        <v>66</v>
      </c>
      <c r="O429" s="52" t="s">
        <v>67</v>
      </c>
      <c r="P429" s="52" t="s">
        <v>68</v>
      </c>
      <c r="Q429" s="53" t="s">
        <v>69</v>
      </c>
    </row>
    <row r="430" spans="2:17" ht="17.100000000000001" customHeight="1" x14ac:dyDescent="0.25">
      <c r="B430" s="70"/>
      <c r="C430" s="145" t="s">
        <v>112</v>
      </c>
      <c r="D430" s="19">
        <v>77</v>
      </c>
      <c r="E430" s="20">
        <v>51.333333333333329</v>
      </c>
      <c r="F430" s="20">
        <v>51.333333333333329</v>
      </c>
      <c r="G430" s="21">
        <v>51.333333333333329</v>
      </c>
      <c r="M430" s="153" t="s">
        <v>143</v>
      </c>
      <c r="N430" s="94">
        <v>117</v>
      </c>
      <c r="O430" s="95">
        <f>N430/N438*100</f>
        <v>19.931856899488924</v>
      </c>
      <c r="P430" s="95">
        <f>O430</f>
        <v>19.931856899488924</v>
      </c>
      <c r="Q430" s="50">
        <f>P430</f>
        <v>19.931856899488924</v>
      </c>
    </row>
    <row r="431" spans="2:17" ht="17.100000000000001" customHeight="1" x14ac:dyDescent="0.25">
      <c r="B431" s="71"/>
      <c r="C431" s="145" t="s">
        <v>115</v>
      </c>
      <c r="D431" s="22">
        <v>7</v>
      </c>
      <c r="E431" s="23">
        <v>4.666666666666667</v>
      </c>
      <c r="F431" s="23">
        <v>4.666666666666667</v>
      </c>
      <c r="G431" s="24">
        <v>56.000000000000007</v>
      </c>
      <c r="L431"/>
      <c r="M431" s="153" t="s">
        <v>144</v>
      </c>
      <c r="N431" s="96">
        <v>112</v>
      </c>
      <c r="O431" s="97">
        <f>N431/N438*100</f>
        <v>19.080068143100512</v>
      </c>
      <c r="P431" s="97">
        <f t="shared" ref="P431:P437" si="7">O431</f>
        <v>19.080068143100512</v>
      </c>
      <c r="Q431" s="98">
        <f>P431+Q430</f>
        <v>39.011925042589439</v>
      </c>
    </row>
    <row r="432" spans="2:17" ht="17.100000000000001" customHeight="1" x14ac:dyDescent="0.25">
      <c r="B432" s="71"/>
      <c r="C432" s="145" t="s">
        <v>116</v>
      </c>
      <c r="D432" s="22">
        <v>66</v>
      </c>
      <c r="E432" s="23">
        <v>44</v>
      </c>
      <c r="F432" s="23">
        <v>44</v>
      </c>
      <c r="G432" s="24">
        <v>100</v>
      </c>
      <c r="L432"/>
      <c r="M432" s="153" t="s">
        <v>145</v>
      </c>
      <c r="N432" s="99">
        <v>56</v>
      </c>
      <c r="O432" s="97">
        <f>N432/N438*100</f>
        <v>9.5400340715502558</v>
      </c>
      <c r="P432" s="97">
        <f t="shared" si="7"/>
        <v>9.5400340715502558</v>
      </c>
      <c r="Q432" s="98">
        <f>P432+Q431</f>
        <v>48.551959114139692</v>
      </c>
    </row>
    <row r="433" spans="2:17" ht="17.100000000000001" customHeight="1" x14ac:dyDescent="0.25">
      <c r="B433" s="38"/>
      <c r="C433" s="147" t="s">
        <v>65</v>
      </c>
      <c r="D433" s="25">
        <v>150</v>
      </c>
      <c r="E433" s="26">
        <v>100</v>
      </c>
      <c r="F433" s="26">
        <v>100</v>
      </c>
      <c r="G433" s="27"/>
      <c r="L433"/>
      <c r="M433" s="153" t="s">
        <v>146</v>
      </c>
      <c r="N433" s="99">
        <v>99</v>
      </c>
      <c r="O433" s="97">
        <f>N433/N438*100</f>
        <v>16.86541737649063</v>
      </c>
      <c r="P433" s="97">
        <f t="shared" si="7"/>
        <v>16.86541737649063</v>
      </c>
      <c r="Q433" s="43">
        <f>P433+Q432</f>
        <v>65.417376490630318</v>
      </c>
    </row>
    <row r="434" spans="2:17" ht="17.100000000000001" customHeight="1" x14ac:dyDescent="0.25">
      <c r="B434" s="34"/>
      <c r="C434" s="142"/>
      <c r="D434" s="35"/>
      <c r="E434" s="36"/>
      <c r="F434" s="36"/>
      <c r="G434" s="37"/>
      <c r="L434"/>
      <c r="M434" s="153" t="s">
        <v>147</v>
      </c>
      <c r="N434" s="99">
        <v>73</v>
      </c>
      <c r="O434" s="97">
        <f>N434/N438*100</f>
        <v>12.436115843270869</v>
      </c>
      <c r="P434" s="97">
        <f t="shared" si="7"/>
        <v>12.436115843270869</v>
      </c>
      <c r="Q434" s="43">
        <f>P434+Q433</f>
        <v>77.853492333901187</v>
      </c>
    </row>
    <row r="435" spans="2:17" ht="17.100000000000001" customHeight="1" x14ac:dyDescent="0.25">
      <c r="B435" s="34"/>
      <c r="C435" s="142"/>
      <c r="D435" s="35"/>
      <c r="E435" s="36"/>
      <c r="F435" s="36"/>
      <c r="G435" s="37"/>
      <c r="L435"/>
      <c r="M435" s="153" t="s">
        <v>148</v>
      </c>
      <c r="N435" s="99">
        <v>83</v>
      </c>
      <c r="O435" s="97">
        <f>N435/N438*100</f>
        <v>14.139693356047701</v>
      </c>
      <c r="P435" s="97">
        <f t="shared" si="7"/>
        <v>14.139693356047701</v>
      </c>
      <c r="Q435" s="43">
        <f t="shared" ref="Q435:Q437" si="8">P435+Q434</f>
        <v>91.993185689948888</v>
      </c>
    </row>
    <row r="436" spans="2:17" ht="17.100000000000001" customHeight="1" x14ac:dyDescent="0.25">
      <c r="B436" s="34"/>
      <c r="C436" s="142"/>
      <c r="D436" s="35"/>
      <c r="E436" s="36"/>
      <c r="F436" s="36"/>
      <c r="G436" s="37"/>
      <c r="L436"/>
      <c r="M436" s="153" t="s">
        <v>149</v>
      </c>
      <c r="N436" s="107">
        <v>45</v>
      </c>
      <c r="O436" s="97">
        <f>N436/N438*100</f>
        <v>7.6660988074957412</v>
      </c>
      <c r="P436" s="97">
        <f t="shared" si="7"/>
        <v>7.6660988074957412</v>
      </c>
      <c r="Q436" s="43">
        <f t="shared" si="8"/>
        <v>99.659284497444631</v>
      </c>
    </row>
    <row r="437" spans="2:17" ht="17.100000000000001" customHeight="1" x14ac:dyDescent="0.25">
      <c r="B437" s="34"/>
      <c r="C437" s="142"/>
      <c r="D437" s="35"/>
      <c r="E437" s="36"/>
      <c r="F437" s="36"/>
      <c r="G437" s="37"/>
      <c r="L437"/>
      <c r="M437" s="153" t="s">
        <v>129</v>
      </c>
      <c r="N437" s="107">
        <v>2</v>
      </c>
      <c r="O437" s="97">
        <f>N437/N438*100</f>
        <v>0.34071550255536626</v>
      </c>
      <c r="P437" s="97">
        <f t="shared" si="7"/>
        <v>0.34071550255536626</v>
      </c>
      <c r="Q437" s="43">
        <f t="shared" si="8"/>
        <v>100</v>
      </c>
    </row>
    <row r="438" spans="2:17" ht="17.100000000000001" customHeight="1" x14ac:dyDescent="0.25">
      <c r="B438" s="34"/>
      <c r="C438" s="142"/>
      <c r="D438" s="35"/>
      <c r="E438" s="36"/>
      <c r="F438" s="36"/>
      <c r="G438" s="37"/>
      <c r="L438" s="108"/>
      <c r="M438" s="74" t="s">
        <v>65</v>
      </c>
      <c r="N438" s="100">
        <f>SUM(N430:N437)</f>
        <v>587</v>
      </c>
      <c r="O438" s="101">
        <f ca="1">SUM(O430:O440)</f>
        <v>100</v>
      </c>
      <c r="P438" s="101">
        <f>SUM(P430:P437)</f>
        <v>100</v>
      </c>
      <c r="Q438" s="102"/>
    </row>
    <row r="439" spans="2:17" ht="17.100000000000001" customHeight="1" x14ac:dyDescent="0.25">
      <c r="B439" s="34"/>
      <c r="C439" s="142"/>
      <c r="D439" s="35"/>
      <c r="E439" s="36"/>
      <c r="F439" s="36"/>
      <c r="G439" s="37"/>
      <c r="L439" s="108"/>
      <c r="M439" s="156"/>
      <c r="N439" s="107"/>
      <c r="O439" s="97"/>
      <c r="P439" s="97"/>
      <c r="Q439" s="43"/>
    </row>
    <row r="440" spans="2:17" ht="17.100000000000001" customHeight="1" x14ac:dyDescent="0.25">
      <c r="B440" s="34"/>
      <c r="C440" s="142"/>
      <c r="D440" s="35"/>
      <c r="E440" s="36"/>
      <c r="F440" s="36"/>
      <c r="G440" s="37"/>
      <c r="L440" s="108"/>
      <c r="M440" s="156"/>
      <c r="N440" s="107"/>
      <c r="O440" s="97"/>
      <c r="P440" s="97"/>
      <c r="Q440" s="43"/>
    </row>
    <row r="441" spans="2:17" ht="17.100000000000001" customHeight="1" x14ac:dyDescent="0.25">
      <c r="B441" s="34"/>
      <c r="C441" s="142"/>
      <c r="D441" s="35"/>
      <c r="E441" s="36"/>
      <c r="F441" s="36"/>
      <c r="G441" s="37"/>
      <c r="L441" s="73"/>
    </row>
    <row r="442" spans="2:17" ht="17.100000000000001" customHeight="1" x14ac:dyDescent="0.25">
      <c r="B442" s="34"/>
      <c r="C442" s="142"/>
      <c r="D442" s="35"/>
      <c r="E442" s="36"/>
      <c r="F442" s="36"/>
      <c r="G442" s="37"/>
    </row>
    <row r="443" spans="2:17" ht="17.100000000000001" customHeight="1" x14ac:dyDescent="0.25">
      <c r="B443" s="34"/>
      <c r="C443" s="142"/>
      <c r="D443" s="35"/>
      <c r="E443" s="36"/>
      <c r="F443" s="36"/>
      <c r="G443" s="37"/>
    </row>
    <row r="444" spans="2:17" ht="17.100000000000001" customHeight="1" x14ac:dyDescent="0.25">
      <c r="B444" s="34"/>
      <c r="C444" s="142"/>
      <c r="D444" s="35"/>
      <c r="E444" s="36"/>
      <c r="F444" s="36"/>
      <c r="G444" s="37"/>
    </row>
    <row r="445" spans="2:17" ht="17.100000000000001" customHeight="1" x14ac:dyDescent="0.25">
      <c r="B445" s="34"/>
      <c r="C445" s="142"/>
      <c r="D445" s="35"/>
      <c r="E445" s="36"/>
      <c r="F445" s="36"/>
      <c r="G445" s="37"/>
    </row>
    <row r="446" spans="2:17" ht="17.100000000000001" customHeight="1" x14ac:dyDescent="0.25">
      <c r="B446" s="34"/>
      <c r="C446" s="142"/>
      <c r="D446" s="35"/>
      <c r="E446" s="36"/>
      <c r="F446" s="36"/>
      <c r="G446" s="37"/>
    </row>
    <row r="447" spans="2:17" ht="17.100000000000001" customHeight="1" x14ac:dyDescent="0.25">
      <c r="B447" s="34"/>
      <c r="C447" s="142"/>
      <c r="D447" s="35"/>
      <c r="E447" s="36"/>
      <c r="F447" s="36"/>
      <c r="G447" s="37"/>
    </row>
    <row r="448" spans="2:17" ht="17.100000000000001" customHeight="1" x14ac:dyDescent="0.25">
      <c r="B448" s="34"/>
      <c r="C448" s="142"/>
      <c r="D448" s="35"/>
      <c r="E448" s="36"/>
      <c r="F448" s="36"/>
      <c r="G448" s="37"/>
    </row>
    <row r="449" spans="2:17" ht="17.100000000000001" customHeight="1" x14ac:dyDescent="0.25">
      <c r="B449" s="34"/>
      <c r="C449" s="142"/>
      <c r="D449" s="35"/>
      <c r="E449" s="36"/>
      <c r="F449" s="36"/>
      <c r="G449" s="37"/>
    </row>
    <row r="450" spans="2:17" ht="17.100000000000001" customHeight="1" x14ac:dyDescent="0.25">
      <c r="B450" s="34"/>
      <c r="C450" s="142"/>
      <c r="D450" s="35"/>
      <c r="E450" s="36"/>
      <c r="F450" s="36"/>
      <c r="G450" s="37"/>
    </row>
    <row r="451" spans="2:17" ht="17.100000000000001" customHeight="1" x14ac:dyDescent="0.25">
      <c r="B451" s="34"/>
      <c r="C451" s="142"/>
      <c r="D451" s="35"/>
      <c r="E451" s="36"/>
      <c r="F451" s="36"/>
      <c r="G451" s="37"/>
    </row>
    <row r="452" spans="2:17" ht="17.100000000000001" customHeight="1" x14ac:dyDescent="0.25">
      <c r="B452" s="34"/>
      <c r="C452" s="142"/>
      <c r="D452" s="35"/>
      <c r="E452" s="36"/>
      <c r="F452" s="36"/>
      <c r="G452" s="37"/>
    </row>
    <row r="453" spans="2:17" ht="17.100000000000001" customHeight="1" x14ac:dyDescent="0.25">
      <c r="B453" s="34"/>
      <c r="C453" s="142"/>
      <c r="D453" s="35"/>
      <c r="E453" s="36"/>
      <c r="F453" s="36"/>
      <c r="G453" s="37"/>
    </row>
    <row r="454" spans="2:17" ht="17.100000000000001" customHeight="1" x14ac:dyDescent="0.25">
      <c r="B454" s="34"/>
      <c r="C454" s="142"/>
      <c r="D454" s="35"/>
      <c r="E454" s="36"/>
      <c r="F454" s="36"/>
      <c r="G454" s="37"/>
    </row>
    <row r="456" spans="2:17" ht="71.099999999999994" customHeight="1" x14ac:dyDescent="0.25">
      <c r="B456" s="113" t="s">
        <v>58</v>
      </c>
      <c r="C456" s="114"/>
      <c r="D456" s="114"/>
      <c r="E456" s="114"/>
      <c r="F456" s="114"/>
      <c r="G456" s="115"/>
      <c r="L456" s="116">
        <v>19</v>
      </c>
      <c r="M456" s="117"/>
      <c r="N456" s="117"/>
      <c r="O456" s="117"/>
      <c r="P456" s="117"/>
      <c r="Q456" s="118"/>
    </row>
    <row r="457" spans="2:17" ht="29.1" customHeight="1" x14ac:dyDescent="0.25">
      <c r="B457" s="69"/>
      <c r="C457" s="144"/>
      <c r="D457" s="16" t="s">
        <v>66</v>
      </c>
      <c r="E457" s="17" t="s">
        <v>67</v>
      </c>
      <c r="F457" s="17" t="s">
        <v>68</v>
      </c>
      <c r="G457" s="18" t="s">
        <v>69</v>
      </c>
      <c r="L457" s="91"/>
      <c r="M457" s="154"/>
      <c r="N457" s="51" t="s">
        <v>66</v>
      </c>
      <c r="O457" s="52" t="s">
        <v>67</v>
      </c>
      <c r="P457" s="52" t="s">
        <v>68</v>
      </c>
      <c r="Q457" s="53" t="s">
        <v>69</v>
      </c>
    </row>
    <row r="458" spans="2:17" ht="17.100000000000001" customHeight="1" x14ac:dyDescent="0.25">
      <c r="B458" s="70"/>
      <c r="C458" s="145" t="s">
        <v>117</v>
      </c>
      <c r="D458" s="19">
        <v>33</v>
      </c>
      <c r="E458" s="20">
        <v>22</v>
      </c>
      <c r="F458" s="20">
        <v>22</v>
      </c>
      <c r="G458" s="21">
        <v>22</v>
      </c>
      <c r="M458" s="153" t="s">
        <v>150</v>
      </c>
      <c r="N458" s="94">
        <v>76</v>
      </c>
      <c r="O458" s="95">
        <f>N458/N462*100</f>
        <v>27.737226277372262</v>
      </c>
      <c r="P458" s="95">
        <f>O458</f>
        <v>27.737226277372262</v>
      </c>
      <c r="Q458" s="50">
        <f>P458</f>
        <v>27.737226277372262</v>
      </c>
    </row>
    <row r="459" spans="2:17" ht="17.100000000000001" customHeight="1" x14ac:dyDescent="0.25">
      <c r="B459" s="71"/>
      <c r="C459" s="145" t="s">
        <v>118</v>
      </c>
      <c r="D459" s="22">
        <v>95</v>
      </c>
      <c r="E459" s="23">
        <v>63.333333333333329</v>
      </c>
      <c r="F459" s="23">
        <v>63.333333333333329</v>
      </c>
      <c r="G459" s="24">
        <v>85.333333333333343</v>
      </c>
      <c r="L459"/>
      <c r="M459" s="153" t="s">
        <v>151</v>
      </c>
      <c r="N459" s="96">
        <v>100</v>
      </c>
      <c r="O459" s="97">
        <f>N459/N462*100</f>
        <v>36.496350364963504</v>
      </c>
      <c r="P459" s="97">
        <f t="shared" ref="P459:P461" si="9">O459</f>
        <v>36.496350364963504</v>
      </c>
      <c r="Q459" s="98">
        <f>P459+Q458</f>
        <v>64.233576642335763</v>
      </c>
    </row>
    <row r="460" spans="2:17" ht="17.100000000000001" customHeight="1" x14ac:dyDescent="0.25">
      <c r="B460" s="71"/>
      <c r="C460" s="145" t="s">
        <v>116</v>
      </c>
      <c r="D460" s="22">
        <v>22</v>
      </c>
      <c r="E460" s="23">
        <v>14.666666666666666</v>
      </c>
      <c r="F460" s="23">
        <v>14.666666666666666</v>
      </c>
      <c r="G460" s="24">
        <v>100</v>
      </c>
      <c r="L460"/>
      <c r="M460" s="153" t="s">
        <v>153</v>
      </c>
      <c r="N460" s="99">
        <v>74</v>
      </c>
      <c r="O460" s="97">
        <f>N460/N462*100</f>
        <v>27.007299270072991</v>
      </c>
      <c r="P460" s="97">
        <f t="shared" si="9"/>
        <v>27.007299270072991</v>
      </c>
      <c r="Q460" s="98">
        <f>P460+Q459</f>
        <v>91.240875912408754</v>
      </c>
    </row>
    <row r="461" spans="2:17" ht="17.100000000000001" customHeight="1" x14ac:dyDescent="0.25">
      <c r="B461" s="38"/>
      <c r="C461" s="147" t="s">
        <v>65</v>
      </c>
      <c r="D461" s="25">
        <v>150</v>
      </c>
      <c r="E461" s="26">
        <v>100</v>
      </c>
      <c r="F461" s="26">
        <v>100</v>
      </c>
      <c r="G461" s="27"/>
      <c r="L461"/>
      <c r="M461" s="153" t="s">
        <v>152</v>
      </c>
      <c r="N461" s="99">
        <v>24</v>
      </c>
      <c r="O461" s="97">
        <f>N461/N462*100</f>
        <v>8.7591240875912408</v>
      </c>
      <c r="P461" s="97">
        <f t="shared" si="9"/>
        <v>8.7591240875912408</v>
      </c>
      <c r="Q461" s="103">
        <f>P461+Q460</f>
        <v>100</v>
      </c>
    </row>
    <row r="462" spans="2:17" ht="17.100000000000001" customHeight="1" x14ac:dyDescent="0.25">
      <c r="B462" s="34"/>
      <c r="C462" s="142"/>
      <c r="D462" s="35"/>
      <c r="E462" s="36"/>
      <c r="F462" s="36"/>
      <c r="G462" s="37"/>
      <c r="L462" s="73"/>
      <c r="M462" s="74" t="s">
        <v>65</v>
      </c>
      <c r="N462" s="100">
        <f>SUM(N458:N461)</f>
        <v>274</v>
      </c>
      <c r="O462" s="101">
        <v>100</v>
      </c>
      <c r="P462" s="101">
        <v>100</v>
      </c>
      <c r="Q462" s="104"/>
    </row>
    <row r="463" spans="2:17" ht="17.100000000000001" customHeight="1" x14ac:dyDescent="0.25">
      <c r="B463" s="34"/>
      <c r="C463" s="142"/>
      <c r="D463" s="35"/>
      <c r="E463" s="36"/>
      <c r="F463" s="36"/>
      <c r="G463" s="37"/>
    </row>
    <row r="464" spans="2:17" ht="17.100000000000001" customHeight="1" x14ac:dyDescent="0.25">
      <c r="B464" s="34"/>
      <c r="C464" s="142"/>
      <c r="D464" s="35"/>
      <c r="E464" s="36"/>
      <c r="F464" s="36"/>
      <c r="G464" s="37"/>
    </row>
    <row r="465" spans="2:7" ht="17.100000000000001" customHeight="1" x14ac:dyDescent="0.25">
      <c r="B465" s="34"/>
      <c r="C465" s="142"/>
      <c r="D465" s="35"/>
      <c r="E465" s="36"/>
      <c r="F465" s="36"/>
      <c r="G465" s="37"/>
    </row>
    <row r="466" spans="2:7" ht="17.100000000000001" customHeight="1" x14ac:dyDescent="0.25">
      <c r="B466" s="34"/>
      <c r="C466" s="142"/>
      <c r="D466" s="35"/>
      <c r="E466" s="36"/>
      <c r="F466" s="36"/>
      <c r="G466" s="37"/>
    </row>
    <row r="467" spans="2:7" ht="17.100000000000001" customHeight="1" x14ac:dyDescent="0.25">
      <c r="B467" s="34"/>
      <c r="C467" s="142"/>
      <c r="D467" s="35"/>
      <c r="E467" s="36"/>
      <c r="F467" s="36"/>
      <c r="G467" s="37"/>
    </row>
    <row r="468" spans="2:7" ht="17.100000000000001" customHeight="1" x14ac:dyDescent="0.25">
      <c r="B468" s="34"/>
      <c r="C468" s="142"/>
      <c r="D468" s="35"/>
      <c r="E468" s="36"/>
      <c r="F468" s="36"/>
      <c r="G468" s="37"/>
    </row>
    <row r="469" spans="2:7" ht="17.100000000000001" customHeight="1" x14ac:dyDescent="0.25">
      <c r="B469" s="34"/>
      <c r="C469" s="142"/>
      <c r="D469" s="35"/>
      <c r="E469" s="36"/>
      <c r="F469" s="36"/>
      <c r="G469" s="37"/>
    </row>
    <row r="470" spans="2:7" ht="17.100000000000001" customHeight="1" x14ac:dyDescent="0.25">
      <c r="B470" s="34"/>
      <c r="C470" s="142"/>
      <c r="D470" s="35"/>
      <c r="E470" s="36"/>
      <c r="F470" s="36"/>
      <c r="G470" s="37"/>
    </row>
    <row r="471" spans="2:7" ht="17.100000000000001" customHeight="1" x14ac:dyDescent="0.25">
      <c r="B471" s="34"/>
      <c r="C471" s="142"/>
      <c r="D471" s="35"/>
      <c r="E471" s="36"/>
      <c r="F471" s="36"/>
      <c r="G471" s="37"/>
    </row>
    <row r="472" spans="2:7" ht="17.100000000000001" customHeight="1" x14ac:dyDescent="0.25">
      <c r="B472" s="34"/>
      <c r="C472" s="142"/>
      <c r="D472" s="35"/>
      <c r="E472" s="36"/>
      <c r="F472" s="36"/>
      <c r="G472" s="37"/>
    </row>
    <row r="473" spans="2:7" ht="17.100000000000001" customHeight="1" x14ac:dyDescent="0.25">
      <c r="B473" s="34"/>
      <c r="C473" s="142"/>
      <c r="D473" s="35"/>
      <c r="E473" s="36"/>
      <c r="F473" s="36"/>
      <c r="G473" s="37"/>
    </row>
    <row r="474" spans="2:7" ht="17.100000000000001" customHeight="1" x14ac:dyDescent="0.25">
      <c r="B474" s="34"/>
      <c r="C474" s="142"/>
      <c r="D474" s="35"/>
      <c r="E474" s="36"/>
      <c r="F474" s="36"/>
      <c r="G474" s="37"/>
    </row>
    <row r="475" spans="2:7" ht="17.100000000000001" customHeight="1" x14ac:dyDescent="0.25">
      <c r="B475" s="34"/>
      <c r="C475" s="142"/>
      <c r="D475" s="35"/>
      <c r="E475" s="36"/>
      <c r="F475" s="36"/>
      <c r="G475" s="37"/>
    </row>
    <row r="476" spans="2:7" ht="17.100000000000001" customHeight="1" x14ac:dyDescent="0.25">
      <c r="B476" s="34"/>
      <c r="C476" s="142"/>
      <c r="D476" s="35"/>
      <c r="E476" s="36"/>
      <c r="F476" s="36"/>
      <c r="G476" s="37"/>
    </row>
    <row r="477" spans="2:7" ht="17.100000000000001" customHeight="1" x14ac:dyDescent="0.25">
      <c r="B477" s="34"/>
      <c r="C477" s="142"/>
      <c r="D477" s="35"/>
      <c r="E477" s="36"/>
      <c r="F477" s="36"/>
      <c r="G477" s="37"/>
    </row>
    <row r="478" spans="2:7" ht="17.100000000000001" customHeight="1" x14ac:dyDescent="0.25">
      <c r="B478" s="34"/>
      <c r="C478" s="142"/>
      <c r="D478" s="35"/>
      <c r="E478" s="36"/>
      <c r="F478" s="36"/>
      <c r="G478" s="37"/>
    </row>
    <row r="479" spans="2:7" ht="17.100000000000001" customHeight="1" x14ac:dyDescent="0.25">
      <c r="B479" s="34"/>
      <c r="C479" s="142"/>
      <c r="D479" s="35"/>
      <c r="E479" s="36"/>
      <c r="F479" s="36"/>
      <c r="G479" s="37"/>
    </row>
    <row r="480" spans="2:7" ht="17.100000000000001" customHeight="1" x14ac:dyDescent="0.25">
      <c r="B480" s="34"/>
      <c r="C480" s="142"/>
      <c r="D480" s="35"/>
      <c r="E480" s="36"/>
      <c r="F480" s="36"/>
      <c r="G480" s="37"/>
    </row>
    <row r="481" spans="2:17" ht="17.100000000000001" customHeight="1" x14ac:dyDescent="0.25">
      <c r="B481" s="34"/>
      <c r="C481" s="142"/>
      <c r="D481" s="35"/>
      <c r="E481" s="36"/>
      <c r="F481" s="36"/>
      <c r="G481" s="37"/>
    </row>
    <row r="482" spans="2:17" ht="17.100000000000001" customHeight="1" x14ac:dyDescent="0.25">
      <c r="B482" s="34"/>
      <c r="C482" s="142"/>
      <c r="D482" s="35"/>
      <c r="E482" s="36"/>
      <c r="F482" s="36"/>
      <c r="G482" s="37"/>
    </row>
    <row r="484" spans="2:17" ht="36" customHeight="1" x14ac:dyDescent="0.25">
      <c r="B484" s="113" t="s">
        <v>59</v>
      </c>
      <c r="C484" s="114"/>
      <c r="D484" s="114"/>
      <c r="E484" s="114"/>
      <c r="F484" s="114"/>
      <c r="G484" s="115"/>
      <c r="L484" s="116">
        <v>22</v>
      </c>
      <c r="M484" s="117"/>
      <c r="N484" s="117"/>
      <c r="O484" s="117"/>
      <c r="P484" s="117"/>
      <c r="Q484" s="118"/>
    </row>
    <row r="485" spans="2:17" ht="29.1" customHeight="1" x14ac:dyDescent="0.25">
      <c r="B485" s="69"/>
      <c r="C485" s="144"/>
      <c r="D485" s="16" t="s">
        <v>66</v>
      </c>
      <c r="E485" s="17" t="s">
        <v>67</v>
      </c>
      <c r="F485" s="17" t="s">
        <v>68</v>
      </c>
      <c r="G485" s="18" t="s">
        <v>69</v>
      </c>
      <c r="L485" s="91"/>
      <c r="M485" s="152"/>
      <c r="N485" s="62" t="s">
        <v>66</v>
      </c>
      <c r="O485" s="63" t="s">
        <v>67</v>
      </c>
      <c r="P485" s="63" t="s">
        <v>68</v>
      </c>
      <c r="Q485" s="77" t="s">
        <v>69</v>
      </c>
    </row>
    <row r="486" spans="2:17" ht="17.100000000000001" customHeight="1" x14ac:dyDescent="0.25">
      <c r="C486" s="145" t="s">
        <v>119</v>
      </c>
      <c r="D486" s="19">
        <v>13</v>
      </c>
      <c r="E486" s="20">
        <v>8.6666666666666679</v>
      </c>
      <c r="F486" s="20">
        <v>8.6666666666666679</v>
      </c>
      <c r="G486" s="28">
        <f>F486</f>
        <v>8.6666666666666679</v>
      </c>
      <c r="L486" s="92"/>
      <c r="M486" s="153" t="s">
        <v>154</v>
      </c>
      <c r="N486" s="99">
        <v>109</v>
      </c>
      <c r="O486" s="105">
        <f>N486/N493*100</f>
        <v>25.526932084309134</v>
      </c>
      <c r="P486" s="105">
        <f>O486</f>
        <v>25.526932084309134</v>
      </c>
      <c r="Q486" s="106">
        <f>P486</f>
        <v>25.526932084309134</v>
      </c>
    </row>
    <row r="487" spans="2:17" ht="17.100000000000001" customHeight="1" x14ac:dyDescent="0.25">
      <c r="B487" s="72"/>
      <c r="C487" s="145" t="s">
        <v>120</v>
      </c>
      <c r="D487" s="22">
        <v>45</v>
      </c>
      <c r="E487" s="23">
        <v>30</v>
      </c>
      <c r="F487" s="23">
        <v>30</v>
      </c>
      <c r="G487" s="29">
        <f>F487+G486</f>
        <v>38.666666666666671</v>
      </c>
      <c r="L487" s="93"/>
      <c r="M487" s="153" t="s">
        <v>155</v>
      </c>
      <c r="N487" s="109">
        <v>85</v>
      </c>
      <c r="O487" s="110">
        <f>N487/N493*100</f>
        <v>19.906323185011708</v>
      </c>
      <c r="P487" s="110">
        <f t="shared" ref="P487:P492" si="10">O487</f>
        <v>19.906323185011708</v>
      </c>
      <c r="Q487" s="48">
        <f>P487+Q486</f>
        <v>45.433255269320838</v>
      </c>
    </row>
    <row r="488" spans="2:17" ht="17.100000000000001" customHeight="1" x14ac:dyDescent="0.25">
      <c r="B488" s="72"/>
      <c r="C488" s="145" t="s">
        <v>121</v>
      </c>
      <c r="D488" s="22">
        <v>45</v>
      </c>
      <c r="E488" s="23">
        <v>30</v>
      </c>
      <c r="F488" s="23">
        <v>30</v>
      </c>
      <c r="G488" s="29">
        <f>F488+G487</f>
        <v>68.666666666666671</v>
      </c>
      <c r="L488" s="93"/>
      <c r="M488" s="153" t="s">
        <v>156</v>
      </c>
      <c r="N488" s="99">
        <v>42</v>
      </c>
      <c r="O488" s="97">
        <f>N488/N493*100</f>
        <v>9.8360655737704921</v>
      </c>
      <c r="P488" s="97">
        <f t="shared" si="10"/>
        <v>9.8360655737704921</v>
      </c>
      <c r="Q488" s="98">
        <f>P488+Q487</f>
        <v>55.269320843091329</v>
      </c>
    </row>
    <row r="489" spans="2:17" ht="17.100000000000001" customHeight="1" x14ac:dyDescent="0.25">
      <c r="B489" s="72"/>
      <c r="C489" s="145" t="s">
        <v>122</v>
      </c>
      <c r="D489" s="22">
        <v>47</v>
      </c>
      <c r="E489" s="23">
        <v>31.333333333333336</v>
      </c>
      <c r="F489" s="23">
        <v>31.333333333333336</v>
      </c>
      <c r="G489" s="30">
        <f>F489+G488</f>
        <v>100</v>
      </c>
      <c r="L489" s="93"/>
      <c r="M489" s="153" t="s">
        <v>157</v>
      </c>
      <c r="N489" s="99">
        <v>69</v>
      </c>
      <c r="O489" s="105">
        <f>N489/N493*100</f>
        <v>16.159250585480095</v>
      </c>
      <c r="P489" s="105">
        <f t="shared" si="10"/>
        <v>16.159250585480095</v>
      </c>
      <c r="Q489" s="43">
        <f>P489+Q488</f>
        <v>71.428571428571416</v>
      </c>
    </row>
    <row r="490" spans="2:17" ht="17.100000000000001" customHeight="1" x14ac:dyDescent="0.25">
      <c r="B490" s="38"/>
      <c r="C490" s="147" t="s">
        <v>65</v>
      </c>
      <c r="D490" s="25">
        <v>150</v>
      </c>
      <c r="E490" s="26">
        <v>100</v>
      </c>
      <c r="F490" s="26">
        <v>100</v>
      </c>
      <c r="G490" s="27"/>
      <c r="L490" s="93"/>
      <c r="M490" s="153" t="s">
        <v>158</v>
      </c>
      <c r="N490" s="111">
        <v>91</v>
      </c>
      <c r="O490" s="110">
        <f>N490/N493*100</f>
        <v>21.311475409836063</v>
      </c>
      <c r="P490" s="110">
        <f t="shared" si="10"/>
        <v>21.311475409836063</v>
      </c>
      <c r="Q490" s="112">
        <f>P490+Q489</f>
        <v>92.74004683840748</v>
      </c>
    </row>
    <row r="491" spans="2:17" ht="17.100000000000001" customHeight="1" x14ac:dyDescent="0.25">
      <c r="B491" s="34"/>
      <c r="C491" s="142"/>
      <c r="D491" s="35"/>
      <c r="E491" s="36"/>
      <c r="F491" s="36"/>
      <c r="G491" s="37"/>
      <c r="L491" s="72"/>
      <c r="M491" s="153" t="s">
        <v>159</v>
      </c>
      <c r="N491" s="99">
        <v>20</v>
      </c>
      <c r="O491" s="97">
        <f>N491/N493*100</f>
        <v>4.6838407494145207</v>
      </c>
      <c r="P491" s="97">
        <f t="shared" si="10"/>
        <v>4.6838407494145207</v>
      </c>
      <c r="Q491" s="43">
        <f t="shared" ref="Q491:Q492" si="11">P491+Q490</f>
        <v>97.423887587821994</v>
      </c>
    </row>
    <row r="492" spans="2:17" ht="17.100000000000001" customHeight="1" x14ac:dyDescent="0.25">
      <c r="B492" s="34"/>
      <c r="C492" s="142"/>
      <c r="D492" s="35"/>
      <c r="E492" s="36"/>
      <c r="F492" s="36"/>
      <c r="G492" s="37"/>
      <c r="L492" s="73"/>
      <c r="M492" s="153" t="s">
        <v>160</v>
      </c>
      <c r="N492" s="107">
        <v>11</v>
      </c>
      <c r="O492" s="97">
        <f>N492/N493*100</f>
        <v>2.5761124121779861</v>
      </c>
      <c r="P492" s="97">
        <f t="shared" si="10"/>
        <v>2.5761124121779861</v>
      </c>
      <c r="Q492" s="43">
        <f t="shared" si="11"/>
        <v>99.999999999999986</v>
      </c>
    </row>
    <row r="493" spans="2:17" ht="17.100000000000001" customHeight="1" x14ac:dyDescent="0.25">
      <c r="B493" s="34"/>
      <c r="C493" s="142"/>
      <c r="D493" s="35"/>
      <c r="E493" s="36"/>
      <c r="F493" s="36"/>
      <c r="G493" s="37"/>
      <c r="L493" s="73"/>
      <c r="M493" s="74" t="s">
        <v>65</v>
      </c>
      <c r="N493" s="100">
        <f>SUM(N486:N492)</f>
        <v>427</v>
      </c>
      <c r="O493" s="101">
        <v>100</v>
      </c>
      <c r="P493" s="101">
        <v>100</v>
      </c>
      <c r="Q493" s="102"/>
    </row>
    <row r="494" spans="2:17" ht="17.100000000000001" customHeight="1" x14ac:dyDescent="0.25">
      <c r="B494" s="34"/>
      <c r="C494" s="142"/>
      <c r="D494" s="35"/>
      <c r="E494" s="36"/>
      <c r="F494" s="36"/>
      <c r="G494" s="37"/>
    </row>
    <row r="495" spans="2:17" ht="17.100000000000001" customHeight="1" x14ac:dyDescent="0.25">
      <c r="B495" s="34"/>
      <c r="C495" s="142"/>
      <c r="D495" s="35"/>
      <c r="E495" s="36"/>
      <c r="F495" s="36"/>
      <c r="G495" s="37"/>
    </row>
    <row r="496" spans="2:17" ht="17.100000000000001" customHeight="1" x14ac:dyDescent="0.25">
      <c r="B496" s="34"/>
      <c r="C496" s="142"/>
      <c r="D496" s="35"/>
      <c r="E496" s="36"/>
      <c r="F496" s="36"/>
      <c r="G496" s="37"/>
    </row>
    <row r="497" spans="2:7" ht="17.100000000000001" customHeight="1" x14ac:dyDescent="0.25">
      <c r="B497" s="34"/>
      <c r="C497" s="142"/>
      <c r="D497" s="35"/>
      <c r="E497" s="36"/>
      <c r="F497" s="36"/>
      <c r="G497" s="37"/>
    </row>
    <row r="498" spans="2:7" ht="17.100000000000001" customHeight="1" x14ac:dyDescent="0.25">
      <c r="B498" s="34"/>
      <c r="C498" s="142"/>
      <c r="D498" s="35"/>
      <c r="E498" s="36"/>
      <c r="F498" s="36"/>
      <c r="G498" s="37"/>
    </row>
    <row r="499" spans="2:7" ht="17.100000000000001" customHeight="1" x14ac:dyDescent="0.25">
      <c r="B499" s="34"/>
      <c r="C499" s="142"/>
      <c r="D499" s="35"/>
      <c r="E499" s="36"/>
      <c r="F499" s="36"/>
      <c r="G499" s="37"/>
    </row>
    <row r="500" spans="2:7" ht="17.100000000000001" customHeight="1" x14ac:dyDescent="0.25">
      <c r="B500" s="34"/>
      <c r="C500" s="142"/>
      <c r="D500" s="35"/>
      <c r="E500" s="36"/>
      <c r="F500" s="36"/>
      <c r="G500" s="37"/>
    </row>
    <row r="501" spans="2:7" ht="17.100000000000001" customHeight="1" x14ac:dyDescent="0.25">
      <c r="B501" s="34"/>
      <c r="C501" s="142"/>
      <c r="D501" s="35"/>
      <c r="E501" s="36"/>
      <c r="F501" s="36"/>
      <c r="G501" s="37"/>
    </row>
    <row r="502" spans="2:7" ht="17.100000000000001" customHeight="1" x14ac:dyDescent="0.25">
      <c r="B502" s="34"/>
      <c r="C502" s="142"/>
      <c r="D502" s="35"/>
      <c r="E502" s="36"/>
      <c r="F502" s="36"/>
      <c r="G502" s="37"/>
    </row>
    <row r="503" spans="2:7" ht="17.100000000000001" customHeight="1" x14ac:dyDescent="0.25">
      <c r="B503" s="34"/>
      <c r="C503" s="142"/>
      <c r="D503" s="35"/>
      <c r="E503" s="36"/>
      <c r="F503" s="36"/>
      <c r="G503" s="37"/>
    </row>
    <row r="504" spans="2:7" ht="17.100000000000001" customHeight="1" x14ac:dyDescent="0.25">
      <c r="B504" s="34"/>
      <c r="C504" s="142"/>
      <c r="D504" s="35"/>
      <c r="E504" s="36"/>
      <c r="F504" s="36"/>
      <c r="G504" s="37"/>
    </row>
    <row r="505" spans="2:7" ht="17.100000000000001" customHeight="1" x14ac:dyDescent="0.25">
      <c r="B505" s="34"/>
      <c r="C505" s="142"/>
      <c r="D505" s="35"/>
      <c r="E505" s="36"/>
      <c r="F505" s="36"/>
      <c r="G505" s="37"/>
    </row>
    <row r="506" spans="2:7" ht="17.100000000000001" customHeight="1" x14ac:dyDescent="0.25">
      <c r="B506" s="34"/>
      <c r="C506" s="142"/>
      <c r="D506" s="35"/>
      <c r="E506" s="36"/>
      <c r="F506" s="36"/>
      <c r="G506" s="37"/>
    </row>
    <row r="507" spans="2:7" ht="17.100000000000001" customHeight="1" x14ac:dyDescent="0.25">
      <c r="B507" s="34"/>
      <c r="C507" s="142"/>
      <c r="D507" s="35"/>
      <c r="E507" s="36"/>
      <c r="F507" s="36"/>
      <c r="G507" s="37"/>
    </row>
    <row r="508" spans="2:7" ht="17.100000000000001" customHeight="1" x14ac:dyDescent="0.25">
      <c r="B508" s="34"/>
      <c r="C508" s="142"/>
      <c r="D508" s="35"/>
      <c r="E508" s="36"/>
      <c r="F508" s="36"/>
      <c r="G508" s="37"/>
    </row>
    <row r="509" spans="2:7" ht="17.100000000000001" customHeight="1" x14ac:dyDescent="0.25">
      <c r="B509" s="34"/>
      <c r="C509" s="142"/>
      <c r="D509" s="35"/>
      <c r="E509" s="36"/>
      <c r="F509" s="36"/>
      <c r="G509" s="37"/>
    </row>
    <row r="510" spans="2:7" ht="17.100000000000001" customHeight="1" x14ac:dyDescent="0.25">
      <c r="B510" s="34"/>
      <c r="C510" s="142"/>
      <c r="D510" s="35"/>
      <c r="E510" s="36"/>
      <c r="F510" s="36"/>
      <c r="G510" s="37"/>
    </row>
    <row r="511" spans="2:7" ht="17.100000000000001" customHeight="1" x14ac:dyDescent="0.25">
      <c r="B511" s="34"/>
      <c r="C511" s="142"/>
      <c r="D511" s="35"/>
      <c r="E511" s="36"/>
      <c r="F511" s="36"/>
      <c r="G511" s="37"/>
    </row>
    <row r="513" spans="2:7" ht="54.95" customHeight="1" x14ac:dyDescent="0.25">
      <c r="B513" s="113" t="s">
        <v>60</v>
      </c>
      <c r="C513" s="114"/>
      <c r="D513" s="114"/>
      <c r="E513" s="114"/>
      <c r="F513" s="114"/>
      <c r="G513" s="115"/>
    </row>
    <row r="514" spans="2:7" ht="29.1" customHeight="1" x14ac:dyDescent="0.25">
      <c r="B514" s="69"/>
      <c r="C514" s="144"/>
      <c r="D514" s="16" t="s">
        <v>66</v>
      </c>
      <c r="E514" s="17" t="s">
        <v>67</v>
      </c>
      <c r="F514" s="17" t="s">
        <v>68</v>
      </c>
      <c r="G514" s="18" t="s">
        <v>69</v>
      </c>
    </row>
    <row r="515" spans="2:7" ht="17.100000000000001" customHeight="1" x14ac:dyDescent="0.25">
      <c r="B515" s="70"/>
      <c r="C515" s="145" t="s">
        <v>123</v>
      </c>
      <c r="D515" s="19">
        <v>22</v>
      </c>
      <c r="E515" s="20">
        <v>14.666666666666666</v>
      </c>
      <c r="F515" s="20">
        <v>14.666666666666666</v>
      </c>
      <c r="G515" s="21">
        <v>14.666666666666666</v>
      </c>
    </row>
    <row r="516" spans="2:7" ht="17.100000000000001" customHeight="1" x14ac:dyDescent="0.25">
      <c r="B516" s="71"/>
      <c r="C516" s="145" t="s">
        <v>118</v>
      </c>
      <c r="D516" s="22">
        <v>112</v>
      </c>
      <c r="E516" s="23">
        <v>74.666666666666671</v>
      </c>
      <c r="F516" s="23">
        <v>74.666666666666671</v>
      </c>
      <c r="G516" s="24">
        <v>89.333333333333329</v>
      </c>
    </row>
    <row r="517" spans="2:7" ht="17.100000000000001" customHeight="1" x14ac:dyDescent="0.25">
      <c r="B517" s="71"/>
      <c r="C517" s="145" t="s">
        <v>116</v>
      </c>
      <c r="D517" s="22">
        <v>16</v>
      </c>
      <c r="E517" s="23">
        <v>10.666666666666668</v>
      </c>
      <c r="F517" s="23">
        <v>10.666666666666668</v>
      </c>
      <c r="G517" s="24">
        <v>100</v>
      </c>
    </row>
    <row r="518" spans="2:7" ht="17.100000000000001" customHeight="1" x14ac:dyDescent="0.25">
      <c r="B518" s="38"/>
      <c r="C518" s="147" t="s">
        <v>65</v>
      </c>
      <c r="D518" s="25">
        <v>150</v>
      </c>
      <c r="E518" s="26">
        <v>100</v>
      </c>
      <c r="F518" s="26">
        <v>100</v>
      </c>
      <c r="G518" s="27"/>
    </row>
    <row r="543" spans="2:7" x14ac:dyDescent="0.25">
      <c r="B543" s="113" t="s">
        <v>161</v>
      </c>
      <c r="C543" s="114"/>
      <c r="D543" s="114"/>
      <c r="E543" s="114"/>
      <c r="F543" s="114"/>
      <c r="G543" s="115"/>
    </row>
    <row r="544" spans="2:7" ht="31.5" x14ac:dyDescent="0.25">
      <c r="B544" s="69"/>
      <c r="C544" s="144"/>
      <c r="D544" s="16" t="s">
        <v>66</v>
      </c>
      <c r="E544" s="17" t="s">
        <v>67</v>
      </c>
      <c r="F544" s="17" t="s">
        <v>68</v>
      </c>
      <c r="G544" s="18" t="s">
        <v>69</v>
      </c>
    </row>
    <row r="545" spans="2:7" ht="15.75" x14ac:dyDescent="0.25">
      <c r="C545" s="132" t="s">
        <v>162</v>
      </c>
      <c r="D545" s="19">
        <v>103</v>
      </c>
      <c r="E545" s="20">
        <f>D545/D550*100</f>
        <v>28.142076502732237</v>
      </c>
      <c r="F545" s="20">
        <f>E545</f>
        <v>28.142076502732237</v>
      </c>
      <c r="G545" s="28">
        <f>F545</f>
        <v>28.142076502732237</v>
      </c>
    </row>
    <row r="546" spans="2:7" ht="15.75" x14ac:dyDescent="0.25">
      <c r="B546" s="72"/>
      <c r="C546" s="132" t="s">
        <v>163</v>
      </c>
      <c r="D546" s="22">
        <v>97</v>
      </c>
      <c r="E546" s="20">
        <f>D546/D550*100</f>
        <v>26.502732240437162</v>
      </c>
      <c r="F546" s="20">
        <f t="shared" ref="F546:F549" si="12">E546</f>
        <v>26.502732240437162</v>
      </c>
      <c r="G546" s="29">
        <f>F546+G545</f>
        <v>54.644808743169399</v>
      </c>
    </row>
    <row r="547" spans="2:7" ht="15.75" x14ac:dyDescent="0.25">
      <c r="B547" s="72"/>
      <c r="C547" s="132" t="s">
        <v>164</v>
      </c>
      <c r="D547" s="22">
        <v>74</v>
      </c>
      <c r="E547" s="20">
        <f>D547/D550*100</f>
        <v>20.21857923497268</v>
      </c>
      <c r="F547" s="20">
        <f t="shared" si="12"/>
        <v>20.21857923497268</v>
      </c>
      <c r="G547" s="29">
        <f>F547+G546</f>
        <v>74.863387978142072</v>
      </c>
    </row>
    <row r="548" spans="2:7" ht="15.75" x14ac:dyDescent="0.25">
      <c r="B548" s="72"/>
      <c r="C548" s="132" t="s">
        <v>165</v>
      </c>
      <c r="D548" s="22">
        <v>87</v>
      </c>
      <c r="E548" s="20">
        <f>D548/D550*100</f>
        <v>23.770491803278688</v>
      </c>
      <c r="F548" s="20">
        <f t="shared" si="12"/>
        <v>23.770491803278688</v>
      </c>
      <c r="G548" s="30">
        <f>F548+G547</f>
        <v>98.63387978142076</v>
      </c>
    </row>
    <row r="549" spans="2:7" ht="15.75" x14ac:dyDescent="0.25">
      <c r="B549" s="38"/>
      <c r="C549" s="153" t="s">
        <v>129</v>
      </c>
      <c r="D549" s="22">
        <v>5</v>
      </c>
      <c r="E549" s="20">
        <f>D549/D550*100</f>
        <v>1.3661202185792349</v>
      </c>
      <c r="F549" s="20">
        <f t="shared" si="12"/>
        <v>1.3661202185792349</v>
      </c>
      <c r="G549" s="30">
        <f>F549+G548</f>
        <v>100</v>
      </c>
    </row>
    <row r="550" spans="2:7" ht="15.75" x14ac:dyDescent="0.25">
      <c r="C550" s="147" t="s">
        <v>65</v>
      </c>
      <c r="D550" s="25">
        <f>SUM(D545:D549)</f>
        <v>366</v>
      </c>
      <c r="E550" s="26">
        <f>SUM(E545:E549)</f>
        <v>100</v>
      </c>
      <c r="F550" s="26">
        <f>SUM(F545:F549)</f>
        <v>100</v>
      </c>
    </row>
  </sheetData>
  <mergeCells count="34">
    <mergeCell ref="B543:G543"/>
    <mergeCell ref="B25:D25"/>
    <mergeCell ref="B26:C26"/>
    <mergeCell ref="B27:C27"/>
    <mergeCell ref="B28:B32"/>
    <mergeCell ref="B33:B34"/>
    <mergeCell ref="B106:G106"/>
    <mergeCell ref="B135:G135"/>
    <mergeCell ref="B50:G50"/>
    <mergeCell ref="B79:G79"/>
    <mergeCell ref="B35:C35"/>
    <mergeCell ref="B36:B37"/>
    <mergeCell ref="B42:S42"/>
    <mergeCell ref="B43:C43"/>
    <mergeCell ref="B44:B45"/>
    <mergeCell ref="B251:G251"/>
    <mergeCell ref="B280:G280"/>
    <mergeCell ref="B194:G194"/>
    <mergeCell ref="B222:G222"/>
    <mergeCell ref="B164:G164"/>
    <mergeCell ref="B513:G513"/>
    <mergeCell ref="B308:G308"/>
    <mergeCell ref="L341:Q341"/>
    <mergeCell ref="L370:Q370"/>
    <mergeCell ref="L400:Q400"/>
    <mergeCell ref="L428:Q428"/>
    <mergeCell ref="L456:Q456"/>
    <mergeCell ref="L484:Q484"/>
    <mergeCell ref="B484:G484"/>
    <mergeCell ref="B428:G428"/>
    <mergeCell ref="B456:G456"/>
    <mergeCell ref="B370:G370"/>
    <mergeCell ref="B400:G400"/>
    <mergeCell ref="B341:G341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2022-08-21T15:27:10Z</dcterms:modified>
</cp:coreProperties>
</file>