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sajini wijesekara 76 469 5196\"/>
    </mc:Choice>
  </mc:AlternateContent>
  <xr:revisionPtr revIDLastSave="0" documentId="13_ncr:1_{06564753-AB03-472C-BE01-8E5DA4F492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39" i="1" l="1"/>
  <c r="E738" i="1" s="1"/>
  <c r="F738" i="1" s="1"/>
  <c r="E737" i="1"/>
  <c r="F737" i="1" s="1"/>
  <c r="E736" i="1"/>
  <c r="F736" i="1" s="1"/>
  <c r="E735" i="1"/>
  <c r="F735" i="1" s="1"/>
  <c r="G735" i="1" s="1"/>
  <c r="E739" i="1" l="1"/>
  <c r="G736" i="1"/>
  <c r="G737" i="1" s="1"/>
  <c r="G738" i="1" s="1"/>
  <c r="E713" i="1" l="1"/>
  <c r="F713" i="1" s="1"/>
  <c r="E712" i="1"/>
  <c r="F712" i="1" s="1"/>
  <c r="G712" i="1" s="1"/>
  <c r="D691" i="1"/>
  <c r="E690" i="1" s="1"/>
  <c r="F690" i="1" s="1"/>
  <c r="D475" i="1"/>
  <c r="E474" i="1" s="1"/>
  <c r="F474" i="1" s="1"/>
  <c r="D452" i="1"/>
  <c r="E451" i="1" s="1"/>
  <c r="F451" i="1" s="1"/>
  <c r="D334" i="1"/>
  <c r="E333" i="1" s="1"/>
  <c r="F333" i="1" s="1"/>
  <c r="D311" i="1"/>
  <c r="E310" i="1" s="1"/>
  <c r="F310" i="1" s="1"/>
  <c r="E688" i="1" l="1"/>
  <c r="F688" i="1" s="1"/>
  <c r="G688" i="1" s="1"/>
  <c r="G713" i="1"/>
  <c r="E689" i="1"/>
  <c r="F689" i="1" s="1"/>
  <c r="G689" i="1" s="1"/>
  <c r="G690" i="1" s="1"/>
  <c r="E449" i="1"/>
  <c r="F449" i="1" s="1"/>
  <c r="E473" i="1"/>
  <c r="F473" i="1" s="1"/>
  <c r="G473" i="1" s="1"/>
  <c r="G474" i="1" s="1"/>
  <c r="E447" i="1"/>
  <c r="F447" i="1" s="1"/>
  <c r="G447" i="1" s="1"/>
  <c r="E450" i="1"/>
  <c r="F450" i="1" s="1"/>
  <c r="E308" i="1"/>
  <c r="F308" i="1" s="1"/>
  <c r="E448" i="1"/>
  <c r="F448" i="1" s="1"/>
  <c r="E332" i="1"/>
  <c r="F332" i="1" s="1"/>
  <c r="G332" i="1" s="1"/>
  <c r="G333" i="1" s="1"/>
  <c r="E307" i="1"/>
  <c r="F307" i="1" s="1"/>
  <c r="E305" i="1"/>
  <c r="F305" i="1" s="1"/>
  <c r="G305" i="1" s="1"/>
  <c r="E309" i="1"/>
  <c r="F309" i="1" s="1"/>
  <c r="E306" i="1"/>
  <c r="F306" i="1" s="1"/>
  <c r="G448" i="1" l="1"/>
  <c r="G449" i="1" s="1"/>
  <c r="G450" i="1" s="1"/>
  <c r="G451" i="1" s="1"/>
  <c r="G306" i="1"/>
  <c r="G307" i="1" s="1"/>
  <c r="G308" i="1" s="1"/>
  <c r="G309" i="1" s="1"/>
  <c r="G310" i="1" s="1"/>
  <c r="D284" i="1"/>
  <c r="D409" i="1"/>
  <c r="E408" i="1" s="1"/>
  <c r="F408" i="1" s="1"/>
  <c r="D384" i="1"/>
  <c r="E382" i="1" s="1"/>
  <c r="F382" i="1" s="1"/>
  <c r="D359" i="1"/>
  <c r="E358" i="1" s="1"/>
  <c r="F358" i="1" s="1"/>
  <c r="D527" i="1"/>
  <c r="E526" i="1" s="1"/>
  <c r="F526" i="1" s="1"/>
  <c r="D501" i="1"/>
  <c r="E500" i="1" s="1"/>
  <c r="F500" i="1" s="1"/>
  <c r="D613" i="1"/>
  <c r="E612" i="1" s="1"/>
  <c r="F612" i="1" s="1"/>
  <c r="D583" i="1"/>
  <c r="E582" i="1" s="1"/>
  <c r="F582" i="1" s="1"/>
  <c r="G176" i="1"/>
  <c r="G177" i="1" s="1"/>
  <c r="G178" i="1" s="1"/>
  <c r="G179" i="1" s="1"/>
  <c r="G180" i="1" s="1"/>
  <c r="G181" i="1" s="1"/>
  <c r="G182" i="1" s="1"/>
  <c r="E283" i="1" l="1"/>
  <c r="F283" i="1" s="1"/>
  <c r="E280" i="1"/>
  <c r="F280" i="1" s="1"/>
  <c r="G280" i="1" s="1"/>
  <c r="E282" i="1"/>
  <c r="F282" i="1" s="1"/>
  <c r="E281" i="1"/>
  <c r="F281" i="1" s="1"/>
  <c r="G281" i="1" s="1"/>
  <c r="G282" i="1" s="1"/>
  <c r="G283" i="1" s="1"/>
  <c r="E404" i="1"/>
  <c r="F404" i="1" s="1"/>
  <c r="G404" i="1" s="1"/>
  <c r="E405" i="1"/>
  <c r="F405" i="1" s="1"/>
  <c r="G405" i="1" s="1"/>
  <c r="E406" i="1"/>
  <c r="F406" i="1" s="1"/>
  <c r="E407" i="1"/>
  <c r="F407" i="1" s="1"/>
  <c r="E379" i="1"/>
  <c r="F379" i="1" s="1"/>
  <c r="G379" i="1" s="1"/>
  <c r="E380" i="1"/>
  <c r="F380" i="1" s="1"/>
  <c r="E381" i="1"/>
  <c r="F381" i="1" s="1"/>
  <c r="G380" i="1"/>
  <c r="E383" i="1"/>
  <c r="F383" i="1" s="1"/>
  <c r="E355" i="1"/>
  <c r="F355" i="1" s="1"/>
  <c r="G355" i="1" s="1"/>
  <c r="E356" i="1"/>
  <c r="F356" i="1" s="1"/>
  <c r="E357" i="1"/>
  <c r="F357" i="1" s="1"/>
  <c r="E494" i="1"/>
  <c r="F494" i="1" s="1"/>
  <c r="G494" i="1" s="1"/>
  <c r="E497" i="1"/>
  <c r="F497" i="1" s="1"/>
  <c r="E495" i="1"/>
  <c r="F495" i="1" s="1"/>
  <c r="E496" i="1"/>
  <c r="F496" i="1" s="1"/>
  <c r="E521" i="1"/>
  <c r="F521" i="1" s="1"/>
  <c r="G521" i="1" s="1"/>
  <c r="E522" i="1"/>
  <c r="F522" i="1" s="1"/>
  <c r="E523" i="1"/>
  <c r="F523" i="1" s="1"/>
  <c r="E524" i="1"/>
  <c r="F524" i="1" s="1"/>
  <c r="E525" i="1"/>
  <c r="F525" i="1" s="1"/>
  <c r="E498" i="1"/>
  <c r="F498" i="1" s="1"/>
  <c r="E499" i="1"/>
  <c r="F499" i="1" s="1"/>
  <c r="E610" i="1"/>
  <c r="F610" i="1" s="1"/>
  <c r="E605" i="1"/>
  <c r="E606" i="1"/>
  <c r="F606" i="1" s="1"/>
  <c r="E609" i="1"/>
  <c r="F609" i="1" s="1"/>
  <c r="E607" i="1"/>
  <c r="F607" i="1" s="1"/>
  <c r="E611" i="1"/>
  <c r="F611" i="1" s="1"/>
  <c r="E608" i="1"/>
  <c r="F608" i="1" s="1"/>
  <c r="E578" i="1"/>
  <c r="F578" i="1" s="1"/>
  <c r="G578" i="1" s="1"/>
  <c r="E579" i="1"/>
  <c r="F579" i="1" s="1"/>
  <c r="E580" i="1"/>
  <c r="F580" i="1" s="1"/>
  <c r="E581" i="1"/>
  <c r="F581" i="1" s="1"/>
  <c r="G406" i="1" l="1"/>
  <c r="G407" i="1" s="1"/>
  <c r="G408" i="1" s="1"/>
  <c r="G495" i="1"/>
  <c r="G381" i="1"/>
  <c r="G382" i="1" s="1"/>
  <c r="G383" i="1"/>
  <c r="G356" i="1"/>
  <c r="G357" i="1" s="1"/>
  <c r="G358" i="1" s="1"/>
  <c r="G496" i="1"/>
  <c r="G497" i="1" s="1"/>
  <c r="G498" i="1" s="1"/>
  <c r="G499" i="1" s="1"/>
  <c r="G500" i="1" s="1"/>
  <c r="G522" i="1"/>
  <c r="G523" i="1" s="1"/>
  <c r="G524" i="1" s="1"/>
  <c r="G525" i="1" s="1"/>
  <c r="G526" i="1" s="1"/>
  <c r="F605" i="1"/>
  <c r="E613" i="1"/>
  <c r="G579" i="1"/>
  <c r="G580" i="1" s="1"/>
  <c r="G581" i="1" s="1"/>
  <c r="G582" i="1" s="1"/>
  <c r="G605" i="1" l="1"/>
  <c r="G606" i="1" s="1"/>
  <c r="G607" i="1" s="1"/>
  <c r="G608" i="1" s="1"/>
  <c r="G609" i="1" s="1"/>
  <c r="G610" i="1" s="1"/>
  <c r="G611" i="1" s="1"/>
  <c r="G612" i="1" s="1"/>
  <c r="F613" i="1"/>
</calcChain>
</file>

<file path=xl/sharedStrings.xml><?xml version="1.0" encoding="utf-8"?>
<sst xmlns="http://schemas.openxmlformats.org/spreadsheetml/2006/main" count="345" uniqueCount="181">
  <si>
    <t>DATASET ACTIVATE DataSet2.</t>
  </si>
  <si>
    <t>DATASET CLOSE DataSet3.</t>
  </si>
  <si>
    <t>GET DATA</t>
  </si>
  <si>
    <t xml:space="preserve">  /TYPE=XLSX</t>
  </si>
  <si>
    <t xml:space="preserve">  /FILE='C:\SPSS\2022\sajini wijesekara 76 469 5196\නමක් නොමැති පෝරමය ගේ පිටපතකි (ප්_රතිචාර).xlsx'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</si>
  <si>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</si>
  <si>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</si>
  <si>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</si>
  <si>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</si>
  <si>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</si>
  <si>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</si>
  <si>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DataSet4 WINDOW=FRONT.</t>
  </si>
  <si>
    <t>FREQUENCIES VARIABLES=@01.ඔබඅයත්වනපළාත @02.ඔබඅයත්දිස්ත්‍රික්කය @03.ඔබපදිංචිප්‍රදේශයේස්ව</t>
  </si>
  <si>
    <t xml:space="preserve">    @04.ස්ත්‍රීපුරුෂභාවය @05.වයස්මට්ටම @06.අධ්‍යාපනමට්ටම @07.වැඩිවශයෙන්භාවිතකරනුල @08.රැකියාව</t>
  </si>
  <si>
    <t xml:space="preserve">    @09.ඔබසමාජමාධ්‍යපරිහරණයක @10.ඔබසමාජමාධ්‍යසදහාකැමැ @11.දිනකටසමාජමාධ්‍යභාවිත @12.ඔබසමාජමාධ්‍යදැන්වීම්</t>
  </si>
  <si>
    <t xml:space="preserve">    @16.ඔබfacebookමාධ්‍යවෙළදදැන්ව @17.ඔබfacebookමාධ්‍යතුලඅන්තර් @20.ඔබපහතවෙළදනාමඅතරින්වැ</t>
  </si>
  <si>
    <t xml:space="preserve">    @23.ඔබආහාරමිලදීගැනීමේදීස @24.සන්නාමපරිහරණයපිළිබඳඋ @25.Facebookමාධ්‍යතුලඇතිවෙළෙඳ</t>
  </si>
  <si>
    <t xml:space="preserve">    @26.Facebookමාධ්‍යප්‍රචාරණයතු @27.Facebookමාධ්‍යප්‍රචාරණයමග</t>
  </si>
  <si>
    <t xml:space="preserve">  /STATISTICS=STDDEV</t>
  </si>
  <si>
    <t xml:space="preserve">  /ORDER=ANALYSIS.</t>
  </si>
  <si>
    <t>Frequencies</t>
  </si>
  <si>
    <t>Notes</t>
  </si>
  <si>
    <t>Output Created</t>
  </si>
  <si>
    <t>19-AUG-2022 14:33:41</t>
  </si>
  <si>
    <t>Comments</t>
  </si>
  <si>
    <t/>
  </si>
  <si>
    <t>Input</t>
  </si>
  <si>
    <t>Active Dataset</t>
  </si>
  <si>
    <t>DataSet4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</si>
  <si>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</si>
  <si>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</si>
  <si>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</si>
  <si>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</si>
  <si>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</si>
  <si>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</si>
  <si>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</si>
  <si>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</si>
  <si>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</si>
  <si>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</si>
  <si>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</si>
  <si>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VARIABLES=@01.ඔබඅයත්වනපළාත @02.ඔබඅයත්දිස්ත්‍රික්කය @03.ඔබපදිංචිප්‍රදේශයේස්ව
    @04.ස්ත්‍රීපුරුෂභාවය @05.වයස්මට්ටම @06.අධ්‍යාපනමට්ටම @07.වැඩිවශයෙන්භාවිතකරනුල @08.රැකියාව
    @09.ඔබසමාජමාධ්‍යපරිහරණයක @10.ඔබසමාජමාධ්‍යසදහාකැමැ @11.දිනකටසමාජමාධ්‍යභාවිත @12.ඔබසමාජමාධ්‍යදැන්වීම්
    @16.ඔබfacebookමාධ්‍යවෙළදදැන්ව @17.ඔබfacebookමාධ්‍යතුලඅන්තර් @20.ඔබපහතවෙළදනාමඅතරින්වැ
    @23.ඔබආහාරමිලදීගැනීමේදීස @24.සන්නාමපරිහරණයපිළිබඳඋ @25.Facebookමාධ්‍යතුලඇතිවෙළෙඳ
    @26.Facebookමාධ්‍යප්‍රචාරණයතු @27.Facebookමාධ්‍යප්‍රචාරණයමග
  /STATISTICS=STDDEV
  /ORDER=ANALYSIS.</t>
  </si>
  <si>
    <t>Resources</t>
  </si>
  <si>
    <t>Processor Time</t>
  </si>
  <si>
    <t>00:00:00.03</t>
  </si>
  <si>
    <t>Elapsed Time</t>
  </si>
  <si>
    <t>00:00:00.02</t>
  </si>
  <si>
    <t xml:space="preserve">[DataSet4] </t>
  </si>
  <si>
    <t>Statistics</t>
  </si>
  <si>
    <t>01.  ඔබ අයත් වන පළාත</t>
  </si>
  <si>
    <t xml:space="preserve"> 02. ඔබ අයත්  දිස්ත්‍රික්කය</t>
  </si>
  <si>
    <t>03. ඔබ පදිංචි ප්‍රදේශයේ ස්වභාවය</t>
  </si>
  <si>
    <t>04.ස්ත්‍රී  පුරුෂභාවය</t>
  </si>
  <si>
    <t>05. වයස් මට්ටම</t>
  </si>
  <si>
    <t>06. අධ්‍යාපන මට්ටම</t>
  </si>
  <si>
    <t>07. වැඩි වශයෙන් භාවිත කරනු  ලබන මාධ්‍ය</t>
  </si>
  <si>
    <t>08.රැකියාව</t>
  </si>
  <si>
    <t>09. ඔබ සමාජ මාධ්‍ය පරිහරණය කරනු ලබන්නේ ද?</t>
  </si>
  <si>
    <t>10.  ඔබ සමාජ මාධ්‍ය සදහා කැමැත්තක් දක්වන්නේ නම් වැඩි වශයෙන් පරිහරණය කරනු ලබන සමාජ මාධ්‍ය කුමක්ද?</t>
  </si>
  <si>
    <t>11. දිනකට සමාජ මාධ්‍ය භාවිතා කරන පැය ගණන</t>
  </si>
  <si>
    <t>12. ඔබ සමාජ මාධ්‍ය දැන්වීම්  පිළිබඳ  කැමැත්තක් දන්වන්නේ ද?</t>
  </si>
  <si>
    <t>16. ඔබ  facebook  මාධ්‍ය  වෙළද  දැන්වීම්වල අන්තර්ගත තොරතුරැ භාවිතා කරමින් වැඩි වශයෙන් මිලදී ගනු  ලබන්නේ</t>
  </si>
  <si>
    <t>17. ඔබ  facebook  මාධ්‍ය  තුල අන්තර්ගත ආහාර පිළිබද  දැන්වීම්වලට රුචිකත්වය  දක්වන්නේද?</t>
  </si>
  <si>
    <t>20. ඔබ පහත වෙළද  නාම අතරින්  වැඩි වශයෙන් කැමත්තක් දක්වන වෙළෙඳ  නාමය වන්නේ</t>
  </si>
  <si>
    <t>23.  ඔබ ආහාර  මිලදී ගැනීමේදී  සන්නාම පිළිබඳ  උනන්දුවක් දක්වන්නේද?</t>
  </si>
  <si>
    <t>24.  සන්නාම  පරිහරණය පිළිබඳ  උනන්දුවක් දැක්වීමට හේතු වන්නේ</t>
  </si>
  <si>
    <t>25. Facebook මාධ්‍ය  තුල ඇති වෙළෙඳ   දැන්වීම් මගින්  ආහාර මිලදී ගැනිමට</t>
  </si>
  <si>
    <t>26. Facebook   මාධ්‍ය  ප්‍රචාරණය  තුලින් ඔබගෙ ආහාර  පරිභෝජන රටාවන්  වෙනස් කර තිබේද?"</t>
  </si>
  <si>
    <t>27.   Facebook මාධ්‍ය  ප්‍රචාරණය මගින්</t>
  </si>
  <si>
    <t>N</t>
  </si>
  <si>
    <t>Valid</t>
  </si>
  <si>
    <t>Missing</t>
  </si>
  <si>
    <t>Frequency Table</t>
  </si>
  <si>
    <t>දකුණු පළාත</t>
  </si>
  <si>
    <t>බස්නාහිර පළාත</t>
  </si>
  <si>
    <t>කළුතර දිස්ත්‍රික්කය</t>
  </si>
  <si>
    <t>කොළඹ දිස්ත්‍රික්කය</t>
  </si>
  <si>
    <t>මාතර දිස්ත්‍රික්කය</t>
  </si>
  <si>
    <t>හම්බන්තොට  දිස්ත්‍රික්කය</t>
  </si>
  <si>
    <t>අර්ධ නාගරික</t>
  </si>
  <si>
    <t>ග්‍රාමීය</t>
  </si>
  <si>
    <t>නාගරික</t>
  </si>
  <si>
    <t>පුරුෂ</t>
  </si>
  <si>
    <t>ස්ත්‍රී</t>
  </si>
  <si>
    <t>15 -  19</t>
  </si>
  <si>
    <t>20 -  24</t>
  </si>
  <si>
    <t>25  -  29</t>
  </si>
  <si>
    <t>30  -   34</t>
  </si>
  <si>
    <t>35   - 39</t>
  </si>
  <si>
    <t>40 ට වැඩි</t>
  </si>
  <si>
    <t>අ. පො.ස. සාමාන්‍ය පෙළ</t>
  </si>
  <si>
    <t>අ.පො.ස. උසස් පෙළ</t>
  </si>
  <si>
    <t>අට ශ්‍රේණිය  සමත්</t>
  </si>
  <si>
    <t>උපාධි අපේක්ෂක</t>
  </si>
  <si>
    <t>උපාධිධාරි</t>
  </si>
  <si>
    <t>ඩිප්ලෝමා</t>
  </si>
  <si>
    <t>පශ්චාත් උපාධි</t>
  </si>
  <si>
    <t>අන්තර්ජාලය</t>
  </si>
  <si>
    <t>ගුවන්විදුලිය</t>
  </si>
  <si>
    <t>පුවත්පත</t>
  </si>
  <si>
    <t>රූපවාහිනිය</t>
  </si>
  <si>
    <t>සමාජ මාධ්‍ය</t>
  </si>
  <si>
    <t>පෞද්ගලික අංශයේ</t>
  </si>
  <si>
    <t>රාජ්‍ය අංශයේ</t>
  </si>
  <si>
    <t>රැකියාවක් නැත</t>
  </si>
  <si>
    <t>විශාමික</t>
  </si>
  <si>
    <t>ශිෂ්‍ය</t>
  </si>
  <si>
    <t>ස්වයං රැකියා</t>
  </si>
  <si>
    <t>ඔව්</t>
  </si>
  <si>
    <t>නැත</t>
  </si>
  <si>
    <t>Facebook</t>
  </si>
  <si>
    <t>Instagram</t>
  </si>
  <si>
    <t>Whatapp</t>
  </si>
  <si>
    <t>Youtube</t>
  </si>
  <si>
    <t>පැය  02</t>
  </si>
  <si>
    <t>පැය 01</t>
  </si>
  <si>
    <t>පැය 03</t>
  </si>
  <si>
    <t>පැය 04</t>
  </si>
  <si>
    <t>පැය 04 වැඩි</t>
  </si>
  <si>
    <t>පැයකට අඩු</t>
  </si>
  <si>
    <t>ආහාර පාන</t>
  </si>
  <si>
    <t>ඇදුම් පැළදුම්</t>
  </si>
  <si>
    <t>රථවාහන</t>
  </si>
  <si>
    <t>රූපලාවන්‍ය  නිශ්පාදන</t>
  </si>
  <si>
    <t>වෙනත්</t>
  </si>
  <si>
    <t>Burger king</t>
  </si>
  <si>
    <t>Coca cola</t>
  </si>
  <si>
    <t>Dominos</t>
  </si>
  <si>
    <t>Nestle</t>
  </si>
  <si>
    <t>Pizza Hut</t>
  </si>
  <si>
    <t>ගුණාත්මක බව</t>
  </si>
  <si>
    <t>දැන්වීම් මගින් ඉදිරිපත් කරනු ලබන ආකර්ෂණීය  බව</t>
  </si>
  <si>
    <t>සන්නාම  පරිහරණය  මගින් ලැ⁣බෙන තෘප්තිය</t>
  </si>
  <si>
    <t>සමාජ මාධ්‍ය පරිහරණය හේතුවෙන් හිමිවන  සමාජ තත්වය</t>
  </si>
  <si>
    <t>අදහසක් නැත</t>
  </si>
  <si>
    <t>පෙළඹවීමක්  ඇති වෙි</t>
  </si>
  <si>
    <t>පෙළඹවීමක් ඇති නොවේ</t>
  </si>
  <si>
    <t>කෘතිම ආහාර මිලදි ගැනීමට පොළඹවයි</t>
  </si>
  <si>
    <t>ක්ෂණික  ආහාර මිලදී ගැනීමට පොළඹවනු  ලැබේ</t>
  </si>
  <si>
    <t>දේශිය ආහාර පරිභෝජනයට පොළඹවයි.</t>
  </si>
  <si>
    <t>විදේශිය ආහාර පරිභෝජනයට  පොළඹවයි</t>
  </si>
  <si>
    <t>tl;=j</t>
  </si>
  <si>
    <t>ixLHd;h</t>
  </si>
  <si>
    <t>m%;sY;h</t>
  </si>
  <si>
    <t>j&lt;x.= m%;sY;h</t>
  </si>
  <si>
    <t>iuqÉÑ; m%;sY;h</t>
  </si>
  <si>
    <t xml:space="preserve">f,dalh ;=, tu ikakduhg we;s ia:dkh </t>
  </si>
  <si>
    <t xml:space="preserve">ÿrl:kh iy  wka;¾cd,h Ndú;fhka  ksjigu f.kajd .; yels ùu'  </t>
  </si>
  <si>
    <t xml:space="preserve">oekaùï mqpdrKh ;=,ska we;s jk  fm&lt;Uùu </t>
  </si>
  <si>
    <t>leu;a;la olajk pß; okaùï  ioyd  fhdod f.k ;sîu</t>
  </si>
  <si>
    <t xml:space="preserve">wdydr mßfNdackhg we;s jk leue;a; </t>
  </si>
  <si>
    <t>Milo</t>
  </si>
  <si>
    <t>Maggi</t>
  </si>
  <si>
    <t>Nescafe</t>
  </si>
  <si>
    <t>Nespray</t>
  </si>
  <si>
    <t xml:space="preserve">Nestomalt </t>
  </si>
  <si>
    <t>Milkmald</t>
  </si>
  <si>
    <t>Cerelac</t>
  </si>
  <si>
    <t>Kitkat</t>
  </si>
  <si>
    <t>foaYsh wdydr</t>
  </si>
  <si>
    <t>bkaÈhdkq wdydr</t>
  </si>
  <si>
    <t>b;d,s  wdydr</t>
  </si>
  <si>
    <t>laI‚l wdydr</t>
  </si>
  <si>
    <t>Ök wdydr</t>
  </si>
  <si>
    <t>;dhs wdydr</t>
  </si>
  <si>
    <t>fjk;</t>
  </si>
  <si>
    <t>Pitzza Hut</t>
  </si>
  <si>
    <t>කිසිවක් නැත</t>
  </si>
  <si>
    <t xml:space="preserve">iudc udOH  mßyrKh  lrk  w;r;=r  wei .eàu </t>
  </si>
  <si>
    <t xml:space="preserve">wdl¾IŒh  nj </t>
  </si>
  <si>
    <t xml:space="preserve">fjf&lt;|fmd&lt; ms&lt;sn| oekqj;a ùu </t>
  </si>
  <si>
    <t>oekaùïj, Ndú;  lrkq ,nk mqoa.,  m%;srEmj,g we;s leue;a; ksid</t>
  </si>
  <si>
    <t xml:space="preserve">wdh;j, m%pdrK msßjeh wvq lsßu </t>
  </si>
  <si>
    <t xml:space="preserve">NdKav yd fiajd  ñ,§ .ekSug  u`. fmkaùu </t>
  </si>
  <si>
    <t xml:space="preserve">ñ,§ .ekSu i|yd fm&lt;Uùula we;s  lsÍu </t>
  </si>
  <si>
    <t xml:space="preserve">wkjYH jqjukdjka ks¾udKh  </t>
  </si>
  <si>
    <t>woyila ke;</t>
  </si>
  <si>
    <t xml:space="preserve">wdydr ms&lt;sn|  oekaùï </t>
  </si>
  <si>
    <t>weÿï  me&lt;ÿï ms&lt;sn|  oekaùï</t>
  </si>
  <si>
    <t>rEm,djkH  ksYamdok  ms&lt;sn|  oekaùï</t>
  </si>
  <si>
    <t>r: jdyk jdyk ms&lt;sn|  oekaùï</t>
  </si>
  <si>
    <t>fjk;a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</si>
</sst>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ourier New"/>
      <family val="2"/>
    </font>
    <font>
      <b/>
      <sz val="12"/>
      <name val="Arial Bold"/>
      <family val="2"/>
    </font>
    <font>
      <sz val="12"/>
      <name val="Arial"/>
      <family val="2"/>
    </font>
    <font>
      <sz val="12"/>
      <name val="FMAbhaya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FMAbhaya"/>
    </font>
    <font>
      <sz val="11"/>
      <color theme="1"/>
      <name val="FMAbhaya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</borders>
  <cellStyleXfs count="6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99">
    <xf numFmtId="0" fontId="0" fillId="0" borderId="0" xfId="0"/>
    <xf numFmtId="0" fontId="2" fillId="0" borderId="0" xfId="0" applyFont="1" applyFill="1"/>
    <xf numFmtId="0" fontId="5" fillId="0" borderId="9" xfId="13" applyFont="1" applyFill="1" applyBorder="1" applyAlignment="1">
      <alignment horizontal="right" vertical="top"/>
    </xf>
    <xf numFmtId="0" fontId="5" fillId="0" borderId="10" xfId="14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8" xfId="12" applyFont="1" applyFill="1" applyBorder="1" applyAlignment="1">
      <alignment horizontal="left" vertical="top" wrapText="1"/>
    </xf>
    <xf numFmtId="0" fontId="5" fillId="0" borderId="11" xfId="17" applyFont="1" applyFill="1" applyBorder="1" applyAlignment="1">
      <alignment horizontal="right" vertical="top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0" fontId="5" fillId="0" borderId="17" xfId="25" applyFont="1" applyFill="1" applyBorder="1" applyAlignment="1">
      <alignment horizontal="left" vertical="top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5" fillId="0" borderId="13" xfId="20" applyFont="1" applyFill="1" applyBorder="1" applyAlignment="1">
      <alignment wrapText="1"/>
    </xf>
    <xf numFmtId="0" fontId="3" fillId="0" borderId="3" xfId="1" applyFont="1" applyFill="1" applyBorder="1"/>
    <xf numFmtId="0" fontId="2" fillId="0" borderId="3" xfId="0" applyFont="1" applyFill="1" applyBorder="1"/>
    <xf numFmtId="0" fontId="4" fillId="0" borderId="3" xfId="2" applyFont="1" applyFill="1" applyBorder="1"/>
    <xf numFmtId="0" fontId="3" fillId="0" borderId="3" xfId="18" applyFont="1" applyFill="1" applyBorder="1"/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6" fillId="0" borderId="8" xfId="12" applyFont="1" applyFill="1" applyBorder="1" applyAlignment="1">
      <alignment horizontal="left" vertical="top" wrapText="1"/>
    </xf>
    <xf numFmtId="0" fontId="6" fillId="2" borderId="14" xfId="39" applyFont="1" applyBorder="1" applyAlignment="1">
      <alignment horizontal="center" wrapText="1"/>
    </xf>
    <xf numFmtId="0" fontId="6" fillId="2" borderId="15" xfId="40" applyFont="1" applyBorder="1" applyAlignment="1">
      <alignment horizontal="center" wrapText="1"/>
    </xf>
    <xf numFmtId="0" fontId="6" fillId="2" borderId="16" xfId="41" applyFont="1" applyBorder="1" applyAlignment="1">
      <alignment horizontal="center" wrapText="1"/>
    </xf>
    <xf numFmtId="0" fontId="6" fillId="0" borderId="3" xfId="12" applyFont="1" applyFill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8" fillId="2" borderId="3" xfId="45" applyFont="1" applyAlignment="1">
      <alignment wrapText="1"/>
    </xf>
    <xf numFmtId="0" fontId="8" fillId="2" borderId="27" xfId="46" applyFont="1" applyBorder="1" applyAlignment="1">
      <alignment wrapText="1"/>
    </xf>
    <xf numFmtId="0" fontId="6" fillId="2" borderId="28" xfId="39" applyFont="1" applyBorder="1" applyAlignment="1">
      <alignment horizontal="center" wrapText="1"/>
    </xf>
    <xf numFmtId="0" fontId="6" fillId="2" borderId="29" xfId="40" applyFont="1" applyBorder="1" applyAlignment="1">
      <alignment horizontal="center" wrapText="1"/>
    </xf>
    <xf numFmtId="0" fontId="6" fillId="2" borderId="30" xfId="41" applyFont="1" applyBorder="1" applyAlignment="1">
      <alignment horizontal="center" wrapText="1"/>
    </xf>
    <xf numFmtId="0" fontId="8" fillId="2" borderId="3" xfId="47" applyFont="1" applyAlignment="1">
      <alignment vertical="top" wrapText="1"/>
    </xf>
    <xf numFmtId="164" fontId="9" fillId="2" borderId="31" xfId="49" applyNumberFormat="1" applyFont="1" applyBorder="1" applyAlignment="1">
      <alignment horizontal="right" vertical="top"/>
    </xf>
    <xf numFmtId="165" fontId="9" fillId="2" borderId="32" xfId="50" applyNumberFormat="1" applyFont="1" applyBorder="1" applyAlignment="1">
      <alignment horizontal="right" vertical="top"/>
    </xf>
    <xf numFmtId="165" fontId="9" fillId="2" borderId="33" xfId="51" applyNumberFormat="1" applyFont="1" applyBorder="1" applyAlignment="1">
      <alignment horizontal="right" vertical="top"/>
    </xf>
    <xf numFmtId="0" fontId="8" fillId="2" borderId="3" xfId="52" applyFont="1" applyAlignment="1">
      <alignment vertical="top" wrapText="1"/>
    </xf>
    <xf numFmtId="164" fontId="9" fillId="2" borderId="34" xfId="54" applyNumberFormat="1" applyFont="1" applyBorder="1" applyAlignment="1">
      <alignment horizontal="right" vertical="top"/>
    </xf>
    <xf numFmtId="165" fontId="9" fillId="2" borderId="35" xfId="50" applyNumberFormat="1" applyFont="1" applyBorder="1" applyAlignment="1">
      <alignment horizontal="right" vertical="top"/>
    </xf>
    <xf numFmtId="165" fontId="9" fillId="2" borderId="36" xfId="55" applyNumberFormat="1" applyFont="1" applyBorder="1" applyAlignment="1">
      <alignment horizontal="right" vertical="top"/>
    </xf>
    <xf numFmtId="164" fontId="9" fillId="2" borderId="34" xfId="49" applyNumberFormat="1" applyFont="1" applyBorder="1" applyAlignment="1">
      <alignment horizontal="right" vertical="top"/>
    </xf>
    <xf numFmtId="165" fontId="9" fillId="2" borderId="34" xfId="55" applyNumberFormat="1" applyFont="1" applyBorder="1" applyAlignment="1">
      <alignment horizontal="right" vertical="top"/>
    </xf>
    <xf numFmtId="0" fontId="8" fillId="2" borderId="3" xfId="56" applyFont="1" applyAlignment="1">
      <alignment vertical="top" wrapText="1"/>
    </xf>
    <xf numFmtId="0" fontId="10" fillId="2" borderId="34" xfId="57" applyFont="1" applyBorder="1" applyAlignment="1">
      <alignment horizontal="left" vertical="top" wrapText="1"/>
    </xf>
    <xf numFmtId="164" fontId="9" fillId="2" borderId="14" xfId="58" applyNumberFormat="1" applyFont="1" applyBorder="1" applyAlignment="1">
      <alignment horizontal="right" vertical="top"/>
    </xf>
    <xf numFmtId="165" fontId="9" fillId="2" borderId="15" xfId="59" applyNumberFormat="1" applyFont="1" applyBorder="1" applyAlignment="1">
      <alignment horizontal="right" vertical="top"/>
    </xf>
    <xf numFmtId="0" fontId="9" fillId="2" borderId="16" xfId="60" applyFont="1" applyBorder="1" applyAlignment="1">
      <alignment horizontal="left" vertical="top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8" fillId="2" borderId="34" xfId="46" applyFont="1" applyBorder="1" applyAlignment="1">
      <alignment wrapText="1"/>
    </xf>
    <xf numFmtId="0" fontId="6" fillId="2" borderId="37" xfId="39" applyFont="1" applyBorder="1" applyAlignment="1">
      <alignment horizontal="center" wrapText="1"/>
    </xf>
    <xf numFmtId="0" fontId="6" fillId="2" borderId="35" xfId="40" applyFont="1" applyBorder="1" applyAlignment="1">
      <alignment horizontal="center" wrapText="1"/>
    </xf>
    <xf numFmtId="0" fontId="6" fillId="2" borderId="36" xfId="41" applyFont="1" applyBorder="1" applyAlignment="1">
      <alignment horizontal="center" wrapText="1"/>
    </xf>
    <xf numFmtId="165" fontId="9" fillId="2" borderId="34" xfId="50" applyNumberFormat="1" applyFont="1" applyBorder="1" applyAlignment="1">
      <alignment horizontal="right" vertical="top"/>
    </xf>
    <xf numFmtId="165" fontId="9" fillId="2" borderId="34" xfId="51" applyNumberFormat="1" applyFont="1" applyBorder="1" applyAlignment="1">
      <alignment horizontal="right" vertical="top"/>
    </xf>
    <xf numFmtId="164" fontId="9" fillId="2" borderId="38" xfId="54" applyNumberFormat="1" applyFont="1" applyBorder="1" applyAlignment="1">
      <alignment horizontal="right" vertical="top"/>
    </xf>
    <xf numFmtId="165" fontId="9" fillId="2" borderId="39" xfId="50" applyNumberFormat="1" applyFont="1" applyBorder="1" applyAlignment="1">
      <alignment horizontal="right" vertical="top"/>
    </xf>
    <xf numFmtId="165" fontId="9" fillId="2" borderId="40" xfId="55" applyNumberFormat="1" applyFont="1" applyBorder="1" applyAlignment="1">
      <alignment horizontal="right" vertical="top"/>
    </xf>
    <xf numFmtId="164" fontId="9" fillId="2" borderId="38" xfId="49" applyNumberFormat="1" applyFont="1" applyBorder="1" applyAlignment="1">
      <alignment horizontal="right" vertical="top"/>
    </xf>
    <xf numFmtId="165" fontId="9" fillId="2" borderId="38" xfId="55" applyNumberFormat="1" applyFont="1" applyBorder="1" applyAlignment="1">
      <alignment horizontal="right" vertical="top"/>
    </xf>
    <xf numFmtId="0" fontId="0" fillId="0" borderId="3" xfId="0" applyBorder="1"/>
    <xf numFmtId="164" fontId="9" fillId="2" borderId="34" xfId="58" applyNumberFormat="1" applyFont="1" applyBorder="1" applyAlignment="1">
      <alignment horizontal="right" vertical="top"/>
    </xf>
    <xf numFmtId="0" fontId="10" fillId="2" borderId="13" xfId="57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2" fillId="0" borderId="0" xfId="0" applyFont="1"/>
    <xf numFmtId="165" fontId="9" fillId="2" borderId="3" xfId="55" applyNumberFormat="1" applyFont="1" applyAlignment="1">
      <alignment horizontal="right" vertical="top"/>
    </xf>
    <xf numFmtId="0" fontId="9" fillId="2" borderId="30" xfId="60" applyFont="1" applyBorder="1" applyAlignment="1">
      <alignment horizontal="left" vertical="top" wrapText="1"/>
    </xf>
    <xf numFmtId="0" fontId="5" fillId="0" borderId="3" xfId="24" applyFont="1" applyFill="1" applyBorder="1" applyAlignment="1">
      <alignment horizontal="left" vertical="top" wrapText="1"/>
    </xf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7" fillId="2" borderId="3" xfId="42" applyFont="1" applyAlignment="1">
      <alignment horizontal="center" vertical="center" wrapText="1"/>
    </xf>
    <xf numFmtId="0" fontId="7" fillId="2" borderId="3" xfId="43" applyFont="1" applyAlignment="1">
      <alignment horizontal="center" vertical="center" wrapText="1"/>
    </xf>
    <xf numFmtId="0" fontId="7" fillId="2" borderId="3" xfId="44" applyFont="1" applyAlignment="1">
      <alignment horizontal="center" vertical="center" wrapText="1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</cellXfs>
  <cellStyles count="65">
    <cellStyle name="Normal" xfId="0" builtinId="0"/>
    <cellStyle name="style1640843387007" xfId="39" xr:uid="{54DC9ADF-6E7C-4AC1-AB41-204FF60652FD}"/>
    <cellStyle name="style1640843387084" xfId="40" xr:uid="{B7B82321-2E0F-498B-AF14-5B620EFC66C5}"/>
    <cellStyle name="style1640843387177" xfId="41" xr:uid="{05238540-A806-4B0E-AD37-60D4B3BDD630}"/>
    <cellStyle name="style1660145399459" xfId="61" xr:uid="{BF0C7E9B-B878-4C14-BA26-A91A8911D134}"/>
    <cellStyle name="style1660145399530" xfId="62" xr:uid="{33DC78C5-085F-45AD-90D4-33EAEEC5BA62}"/>
    <cellStyle name="style1660145399696" xfId="63" xr:uid="{D342F99F-95EF-4BB7-9871-9E01F20E6191}"/>
    <cellStyle name="style1660145399784" xfId="64" xr:uid="{996AFA8E-B4CF-452B-B60F-DBCE42C915B6}"/>
    <cellStyle name="style1660408019220" xfId="43" xr:uid="{EDC2A3D0-F438-4C87-B86A-A6BF84664ACD}"/>
    <cellStyle name="style1660408019332" xfId="44" xr:uid="{DC47A4C3-81EC-4E01-9D73-18704D46E29D}"/>
    <cellStyle name="style1660408019446" xfId="42" xr:uid="{A4CFD1D6-484D-4AF6-A7BB-3A9337F6871C}"/>
    <cellStyle name="style1660408019808" xfId="52" xr:uid="{8889A1D4-94BF-4149-9452-481BCD7BE082}"/>
    <cellStyle name="style1660408019910" xfId="48" xr:uid="{93A74982-AB60-4141-9B42-A0F9337492AA}"/>
    <cellStyle name="style1660408020017" xfId="56" xr:uid="{973A4255-2E48-43AD-82C9-E9C306B03459}"/>
    <cellStyle name="style1660408020188" xfId="57" xr:uid="{BA69B621-987E-4839-89B0-A2464D9781B5}"/>
    <cellStyle name="style1660408021073" xfId="45" xr:uid="{3C82BBC9-CB6A-4CA9-884D-7636CD1BEC13}"/>
    <cellStyle name="style1660408021198" xfId="46" xr:uid="{690E6E1A-5BF8-418E-8528-4E5CFFE8C801}"/>
    <cellStyle name="style1660408021712" xfId="47" xr:uid="{4BA23E82-E31F-43CD-8EDE-50BBFAD7F082}"/>
    <cellStyle name="style1660408021820" xfId="53" xr:uid="{01819ABD-08D9-4D8F-95BB-5AC6BF2BDE9E}"/>
    <cellStyle name="style1660408021930" xfId="54" xr:uid="{281D0DA1-0856-4998-9CE1-CFDAB09A14C9}"/>
    <cellStyle name="style1660408022232" xfId="58" xr:uid="{64095ED9-D4B1-4DD1-84E5-1F94AE2118BE}"/>
    <cellStyle name="style1660408022604" xfId="51" xr:uid="{6280E338-FEFB-448C-AE89-CDCE469F5035}"/>
    <cellStyle name="style1660408022674" xfId="49" xr:uid="{441C60D7-5D1B-4F58-8233-38CFE5E47FB9}"/>
    <cellStyle name="style1660408022774" xfId="50" xr:uid="{A709DA29-422E-4D8F-91F8-DAA336477947}"/>
    <cellStyle name="style1660408022866" xfId="55" xr:uid="{E9489E89-2268-4D7E-A4F1-FE75F45FD819}"/>
    <cellStyle name="style1660408022970" xfId="59" xr:uid="{C0025E7B-0AED-4DB5-90A3-61F9A57CAB84}"/>
    <cellStyle name="style1660408023061" xfId="60" xr:uid="{85E38832-95FF-47FE-B8BD-04E91F2C67F4}"/>
    <cellStyle name="style1660899871074" xfId="1" xr:uid="{00000000-0005-0000-0000-000001000000}"/>
    <cellStyle name="style1660899871172" xfId="2" xr:uid="{00000000-0005-0000-0000-000002000000}"/>
    <cellStyle name="style1660899871234" xfId="3" xr:uid="{00000000-0005-0000-0000-000003000000}"/>
    <cellStyle name="style1660899871315" xfId="4" xr:uid="{00000000-0005-0000-0000-000004000000}"/>
    <cellStyle name="style1660899871392" xfId="5" xr:uid="{00000000-0005-0000-0000-000005000000}"/>
    <cellStyle name="style1660899871466" xfId="6" xr:uid="{00000000-0005-0000-0000-000006000000}"/>
    <cellStyle name="style1660899871526" xfId="7" xr:uid="{00000000-0005-0000-0000-000007000000}"/>
    <cellStyle name="style1660899871608" xfId="8" xr:uid="{00000000-0005-0000-0000-000008000000}"/>
    <cellStyle name="style1660899871695" xfId="9" xr:uid="{00000000-0005-0000-0000-000009000000}"/>
    <cellStyle name="style1660899871770" xfId="10" xr:uid="{00000000-0005-0000-0000-00000A000000}"/>
    <cellStyle name="style1660899871843" xfId="11" xr:uid="{00000000-0005-0000-0000-00000B000000}"/>
    <cellStyle name="style1660899871920" xfId="12" xr:uid="{00000000-0005-0000-0000-00000C000000}"/>
    <cellStyle name="style1660899871997" xfId="13" xr:uid="{00000000-0005-0000-0000-00000D000000}"/>
    <cellStyle name="style1660899872070" xfId="14" xr:uid="{00000000-0005-0000-0000-00000E000000}"/>
    <cellStyle name="style1660899872145" xfId="15" xr:uid="{00000000-0005-0000-0000-00000F000000}"/>
    <cellStyle name="style1660899872200" xfId="16" xr:uid="{00000000-0005-0000-0000-000010000000}"/>
    <cellStyle name="style1660899872255" xfId="17" xr:uid="{00000000-0005-0000-0000-000011000000}"/>
    <cellStyle name="style1660899872329" xfId="18" xr:uid="{00000000-0005-0000-0000-000012000000}"/>
    <cellStyle name="style1660899872404" xfId="19" xr:uid="{00000000-0005-0000-0000-000013000000}"/>
    <cellStyle name="style1660899872496" xfId="20" xr:uid="{00000000-0005-0000-0000-000014000000}"/>
    <cellStyle name="style1660899872587" xfId="21" xr:uid="{00000000-0005-0000-0000-000015000000}"/>
    <cellStyle name="style1660899872673" xfId="22" xr:uid="{00000000-0005-0000-0000-000016000000}"/>
    <cellStyle name="style1660899872755" xfId="23" xr:uid="{00000000-0005-0000-0000-000017000000}"/>
    <cellStyle name="style1660899872831" xfId="24" xr:uid="{00000000-0005-0000-0000-000018000000}"/>
    <cellStyle name="style1660899872915" xfId="25" xr:uid="{00000000-0005-0000-0000-000019000000}"/>
    <cellStyle name="style1660899873006" xfId="26" xr:uid="{00000000-0005-0000-0000-00001A000000}"/>
    <cellStyle name="style1660899873084" xfId="27" xr:uid="{00000000-0005-0000-0000-00001B000000}"/>
    <cellStyle name="style1660899873168" xfId="28" xr:uid="{00000000-0005-0000-0000-00001C000000}"/>
    <cellStyle name="style1660899873259" xfId="29" xr:uid="{00000000-0005-0000-0000-00001D000000}"/>
    <cellStyle name="style1660899873343" xfId="30" xr:uid="{00000000-0005-0000-0000-00001E000000}"/>
    <cellStyle name="style1660899873434" xfId="31" xr:uid="{00000000-0005-0000-0000-00001F000000}"/>
    <cellStyle name="style1660899873520" xfId="32" xr:uid="{00000000-0005-0000-0000-000020000000}"/>
    <cellStyle name="style1660899873581" xfId="33" xr:uid="{00000000-0005-0000-0000-000021000000}"/>
    <cellStyle name="style1660899873637" xfId="34" xr:uid="{00000000-0005-0000-0000-000022000000}"/>
    <cellStyle name="style1660899873712" xfId="35" xr:uid="{00000000-0005-0000-0000-000023000000}"/>
    <cellStyle name="style1660899873792" xfId="36" xr:uid="{00000000-0005-0000-0000-000024000000}"/>
    <cellStyle name="style1660899873877" xfId="37" xr:uid="{00000000-0005-0000-0000-000025000000}"/>
    <cellStyle name="style1660899873943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Sheet1!$C$712:$C$713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Sheet1!$D$712:$D$713</c:f>
              <c:numCache>
                <c:formatCode>###0</c:formatCode>
                <c:ptCount val="2"/>
                <c:pt idx="0">
                  <c:v>111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E-4F35-9893-6BE68218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32280"/>
        <c:axId val="583726704"/>
      </c:barChart>
      <c:catAx>
        <c:axId val="5837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26704"/>
        <c:crosses val="autoZero"/>
        <c:auto val="1"/>
        <c:lblAlgn val="ctr"/>
        <c:lblOffset val="100"/>
        <c:noMultiLvlLbl val="0"/>
      </c:catAx>
      <c:valAx>
        <c:axId val="583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3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Sheet1!$C$149:$C$154</c:f>
              <c:strCache>
                <c:ptCount val="6"/>
                <c:pt idx="0">
                  <c:v>15 -  19</c:v>
                </c:pt>
                <c:pt idx="1">
                  <c:v>20 -  24</c:v>
                </c:pt>
                <c:pt idx="2">
                  <c:v>25  -  29</c:v>
                </c:pt>
                <c:pt idx="3">
                  <c:v>30  -   34</c:v>
                </c:pt>
                <c:pt idx="4">
                  <c:v>35   - 39</c:v>
                </c:pt>
                <c:pt idx="5">
                  <c:v>40 ට වැඩි</c:v>
                </c:pt>
              </c:strCache>
            </c:strRef>
          </c:cat>
          <c:val>
            <c:numRef>
              <c:f>Sheet1!$D$149:$D$154</c:f>
              <c:numCache>
                <c:formatCode>###0</c:formatCode>
                <c:ptCount val="6"/>
                <c:pt idx="0">
                  <c:v>35</c:v>
                </c:pt>
                <c:pt idx="1">
                  <c:v>36</c:v>
                </c:pt>
                <c:pt idx="2">
                  <c:v>40</c:v>
                </c:pt>
                <c:pt idx="3">
                  <c:v>21</c:v>
                </c:pt>
                <c:pt idx="4">
                  <c:v>16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3-49F9-88DB-360F7D7B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750784"/>
        <c:axId val="458750128"/>
      </c:barChart>
      <c:catAx>
        <c:axId val="4587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50128"/>
        <c:crosses val="autoZero"/>
        <c:auto val="1"/>
        <c:lblAlgn val="ctr"/>
        <c:lblOffset val="100"/>
        <c:noMultiLvlLbl val="0"/>
      </c:catAx>
      <c:valAx>
        <c:axId val="4587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5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3-4C33-B3E0-EA18EEFF29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73-4C33-B3E0-EA18EEFF29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73-4C33-B3E0-EA18EEFF29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73-4C33-B3E0-EA18EEFF29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73-4C33-B3E0-EA18EEFF29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73-4C33-B3E0-EA18EEFF296E}"/>
              </c:ext>
            </c:extLst>
          </c:dPt>
          <c:cat>
            <c:strRef>
              <c:f>Sheet1!$C$149:$C$154</c:f>
              <c:strCache>
                <c:ptCount val="6"/>
                <c:pt idx="0">
                  <c:v>15 -  19</c:v>
                </c:pt>
                <c:pt idx="1">
                  <c:v>20 -  24</c:v>
                </c:pt>
                <c:pt idx="2">
                  <c:v>25  -  29</c:v>
                </c:pt>
                <c:pt idx="3">
                  <c:v>30  -   34</c:v>
                </c:pt>
                <c:pt idx="4">
                  <c:v>35   - 39</c:v>
                </c:pt>
                <c:pt idx="5">
                  <c:v>40 ට වැඩි</c:v>
                </c:pt>
              </c:strCache>
            </c:strRef>
          </c:cat>
          <c:val>
            <c:numRef>
              <c:f>Sheet1!$D$149:$D$154</c:f>
              <c:numCache>
                <c:formatCode>###0</c:formatCode>
                <c:ptCount val="6"/>
                <c:pt idx="0">
                  <c:v>35</c:v>
                </c:pt>
                <c:pt idx="1">
                  <c:v>36</c:v>
                </c:pt>
                <c:pt idx="2">
                  <c:v>40</c:v>
                </c:pt>
                <c:pt idx="3">
                  <c:v>21</c:v>
                </c:pt>
                <c:pt idx="4">
                  <c:v>16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D-440C-94C3-80014564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Sheet1!$C$176:$C$182</c:f>
              <c:strCache>
                <c:ptCount val="7"/>
                <c:pt idx="0">
                  <c:v>අට ශ්‍රේණිය  සමත්</c:v>
                </c:pt>
                <c:pt idx="1">
                  <c:v>අ. පො.ස. සාමාන්‍ය පෙළ</c:v>
                </c:pt>
                <c:pt idx="2">
                  <c:v>අ.පො.ස. උසස් පෙළ</c:v>
                </c:pt>
                <c:pt idx="3">
                  <c:v>ඩිප්ලෝමා</c:v>
                </c:pt>
                <c:pt idx="4">
                  <c:v>උපාධි අපේක්ෂක</c:v>
                </c:pt>
                <c:pt idx="5">
                  <c:v>උපාධිධාරි</c:v>
                </c:pt>
                <c:pt idx="6">
                  <c:v>පශ්චාත් උපාධි</c:v>
                </c:pt>
              </c:strCache>
            </c:strRef>
          </c:cat>
          <c:val>
            <c:numRef>
              <c:f>Sheet1!$D$176:$D$182</c:f>
              <c:numCache>
                <c:formatCode>###0</c:formatCode>
                <c:ptCount val="7"/>
                <c:pt idx="0">
                  <c:v>2</c:v>
                </c:pt>
                <c:pt idx="1">
                  <c:v>27</c:v>
                </c:pt>
                <c:pt idx="2">
                  <c:v>55</c:v>
                </c:pt>
                <c:pt idx="3">
                  <c:v>14</c:v>
                </c:pt>
                <c:pt idx="4">
                  <c:v>47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2-4FB4-A94C-09DEB9BB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735200"/>
        <c:axId val="556822432"/>
      </c:barChart>
      <c:catAx>
        <c:axId val="5827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22432"/>
        <c:crosses val="autoZero"/>
        <c:auto val="1"/>
        <c:lblAlgn val="ctr"/>
        <c:lblOffset val="100"/>
        <c:noMultiLvlLbl val="0"/>
      </c:catAx>
      <c:valAx>
        <c:axId val="5568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8D-4278-BB14-890BE87C2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8D-4278-BB14-890BE87C20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8D-4278-BB14-890BE87C20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8D-4278-BB14-890BE87C20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8D-4278-BB14-890BE87C20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8D-4278-BB14-890BE87C20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8D-4278-BB14-890BE87C20C6}"/>
              </c:ext>
            </c:extLst>
          </c:dPt>
          <c:cat>
            <c:strRef>
              <c:f>Sheet1!$C$176:$C$182</c:f>
              <c:strCache>
                <c:ptCount val="7"/>
                <c:pt idx="0">
                  <c:v>අට ශ්‍රේණිය  සමත්</c:v>
                </c:pt>
                <c:pt idx="1">
                  <c:v>අ. පො.ස. සාමාන්‍ය පෙළ</c:v>
                </c:pt>
                <c:pt idx="2">
                  <c:v>අ.පො.ස. උසස් පෙළ</c:v>
                </c:pt>
                <c:pt idx="3">
                  <c:v>ඩිප්ලෝමා</c:v>
                </c:pt>
                <c:pt idx="4">
                  <c:v>උපාධි අපේක්ෂක</c:v>
                </c:pt>
                <c:pt idx="5">
                  <c:v>උපාධිධාරි</c:v>
                </c:pt>
                <c:pt idx="6">
                  <c:v>පශ්චාත් උපාධි</c:v>
                </c:pt>
              </c:strCache>
            </c:strRef>
          </c:cat>
          <c:val>
            <c:numRef>
              <c:f>Sheet1!$D$176:$D$182</c:f>
              <c:numCache>
                <c:formatCode>###0</c:formatCode>
                <c:ptCount val="7"/>
                <c:pt idx="0">
                  <c:v>2</c:v>
                </c:pt>
                <c:pt idx="1">
                  <c:v>27</c:v>
                </c:pt>
                <c:pt idx="2">
                  <c:v>55</c:v>
                </c:pt>
                <c:pt idx="3">
                  <c:v>14</c:v>
                </c:pt>
                <c:pt idx="4">
                  <c:v>47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CE2-851C-1C76D57C9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Sheet1!$C$204:$C$208</c:f>
              <c:strCache>
                <c:ptCount val="5"/>
                <c:pt idx="0">
                  <c:v>අන්තර්ජාලය</c:v>
                </c:pt>
                <c:pt idx="1">
                  <c:v>ගුවන්විදුලිය</c:v>
                </c:pt>
                <c:pt idx="2">
                  <c:v>පුවත්පත</c:v>
                </c:pt>
                <c:pt idx="3">
                  <c:v>රූපවාහිනිය</c:v>
                </c:pt>
                <c:pt idx="4">
                  <c:v>සමාජ මාධ්‍ය</c:v>
                </c:pt>
              </c:strCache>
            </c:strRef>
          </c:cat>
          <c:val>
            <c:numRef>
              <c:f>Sheet1!$D$204:$D$208</c:f>
              <c:numCache>
                <c:formatCode>###0</c:formatCode>
                <c:ptCount val="5"/>
                <c:pt idx="0">
                  <c:v>29</c:v>
                </c:pt>
                <c:pt idx="1">
                  <c:v>7</c:v>
                </c:pt>
                <c:pt idx="2">
                  <c:v>2</c:v>
                </c:pt>
                <c:pt idx="3">
                  <c:v>18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3B0-8D0F-FCE37A626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85328"/>
        <c:axId val="590385984"/>
      </c:barChart>
      <c:catAx>
        <c:axId val="5903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85984"/>
        <c:crosses val="autoZero"/>
        <c:auto val="1"/>
        <c:lblAlgn val="ctr"/>
        <c:lblOffset val="100"/>
        <c:noMultiLvlLbl val="0"/>
      </c:catAx>
      <c:valAx>
        <c:axId val="5903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2-44F6-91E8-5332FC4D3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2-44F6-91E8-5332FC4D3C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F2-44F6-91E8-5332FC4D3C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F2-44F6-91E8-5332FC4D3C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F2-44F6-91E8-5332FC4D3C31}"/>
              </c:ext>
            </c:extLst>
          </c:dPt>
          <c:cat>
            <c:strRef>
              <c:f>Sheet1!$C$204:$C$208</c:f>
              <c:strCache>
                <c:ptCount val="5"/>
                <c:pt idx="0">
                  <c:v>අන්තර්ජාලය</c:v>
                </c:pt>
                <c:pt idx="1">
                  <c:v>ගුවන්විදුලිය</c:v>
                </c:pt>
                <c:pt idx="2">
                  <c:v>පුවත්පත</c:v>
                </c:pt>
                <c:pt idx="3">
                  <c:v>රූපවාහිනිය</c:v>
                </c:pt>
                <c:pt idx="4">
                  <c:v>සමාජ මාධ්‍ය</c:v>
                </c:pt>
              </c:strCache>
            </c:strRef>
          </c:cat>
          <c:val>
            <c:numRef>
              <c:f>Sheet1!$D$204:$D$208</c:f>
              <c:numCache>
                <c:formatCode>###0</c:formatCode>
                <c:ptCount val="5"/>
                <c:pt idx="0">
                  <c:v>29</c:v>
                </c:pt>
                <c:pt idx="1">
                  <c:v>7</c:v>
                </c:pt>
                <c:pt idx="2">
                  <c:v>2</c:v>
                </c:pt>
                <c:pt idx="3">
                  <c:v>18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9-4799-B4CB-512C2DCED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Sheet1!$C$230:$C$235</c:f>
              <c:strCache>
                <c:ptCount val="6"/>
                <c:pt idx="0">
                  <c:v>පෞද්ගලික අංශයේ</c:v>
                </c:pt>
                <c:pt idx="1">
                  <c:v>රාජ්‍ය අංශයේ</c:v>
                </c:pt>
                <c:pt idx="2">
                  <c:v>රැකියාවක් නැත</c:v>
                </c:pt>
                <c:pt idx="3">
                  <c:v>විශාමික</c:v>
                </c:pt>
                <c:pt idx="4">
                  <c:v>ශිෂ්‍ය</c:v>
                </c:pt>
                <c:pt idx="5">
                  <c:v>ස්වයං රැකියා</c:v>
                </c:pt>
              </c:strCache>
            </c:strRef>
          </c:cat>
          <c:val>
            <c:numRef>
              <c:f>Sheet1!$D$230:$D$235</c:f>
              <c:numCache>
                <c:formatCode>###0</c:formatCode>
                <c:ptCount val="6"/>
                <c:pt idx="0">
                  <c:v>26</c:v>
                </c:pt>
                <c:pt idx="1">
                  <c:v>29</c:v>
                </c:pt>
                <c:pt idx="2">
                  <c:v>28</c:v>
                </c:pt>
                <c:pt idx="3">
                  <c:v>4</c:v>
                </c:pt>
                <c:pt idx="4">
                  <c:v>61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E-4FFF-92D6-EA0D5897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28016"/>
        <c:axId val="553812880"/>
      </c:barChart>
      <c:catAx>
        <c:axId val="5837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2880"/>
        <c:crosses val="autoZero"/>
        <c:auto val="1"/>
        <c:lblAlgn val="ctr"/>
        <c:lblOffset val="100"/>
        <c:noMultiLvlLbl val="0"/>
      </c:catAx>
      <c:valAx>
        <c:axId val="5538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6E-422F-A287-D5481C2763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6E-422F-A287-D5481C2763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6E-422F-A287-D5481C2763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6E-422F-A287-D5481C2763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6E-422F-A287-D5481C2763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6E-422F-A287-D5481C2763E8}"/>
              </c:ext>
            </c:extLst>
          </c:dPt>
          <c:cat>
            <c:strRef>
              <c:f>Sheet1!$C$230:$C$235</c:f>
              <c:strCache>
                <c:ptCount val="6"/>
                <c:pt idx="0">
                  <c:v>පෞද්ගලික අංශයේ</c:v>
                </c:pt>
                <c:pt idx="1">
                  <c:v>රාජ්‍ය අංශයේ</c:v>
                </c:pt>
                <c:pt idx="2">
                  <c:v>රැකියාවක් නැත</c:v>
                </c:pt>
                <c:pt idx="3">
                  <c:v>විශාමික</c:v>
                </c:pt>
                <c:pt idx="4">
                  <c:v>ශිෂ්‍ය</c:v>
                </c:pt>
                <c:pt idx="5">
                  <c:v>ස්වයං රැකියා</c:v>
                </c:pt>
              </c:strCache>
            </c:strRef>
          </c:cat>
          <c:val>
            <c:numRef>
              <c:f>Sheet1!$D$230:$D$235</c:f>
              <c:numCache>
                <c:formatCode>###0</c:formatCode>
                <c:ptCount val="6"/>
                <c:pt idx="0">
                  <c:v>26</c:v>
                </c:pt>
                <c:pt idx="1">
                  <c:v>29</c:v>
                </c:pt>
                <c:pt idx="2">
                  <c:v>28</c:v>
                </c:pt>
                <c:pt idx="3">
                  <c:v>4</c:v>
                </c:pt>
                <c:pt idx="4">
                  <c:v>61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3-4CEE-B78E-EA265B50C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Sheet1!$C$257:$C$258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Sheet1!$D$257:$D$258</c:f>
              <c:numCache>
                <c:formatCode>###0</c:formatCode>
                <c:ptCount val="2"/>
                <c:pt idx="0">
                  <c:v>146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C-4216-98A4-3302F622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39624"/>
        <c:axId val="594133720"/>
      </c:barChart>
      <c:catAx>
        <c:axId val="59413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3720"/>
        <c:crosses val="autoZero"/>
        <c:auto val="1"/>
        <c:lblAlgn val="ctr"/>
        <c:lblOffset val="100"/>
        <c:noMultiLvlLbl val="0"/>
      </c:catAx>
      <c:valAx>
        <c:axId val="594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23-419F-AEBC-5DF8A8868D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23-419F-AEBC-5DF8A8868DCD}"/>
              </c:ext>
            </c:extLst>
          </c:dPt>
          <c:cat>
            <c:strRef>
              <c:f>Sheet1!$C$257:$C$258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Sheet1!$D$257:$D$258</c:f>
              <c:numCache>
                <c:formatCode>###0</c:formatCode>
                <c:ptCount val="2"/>
                <c:pt idx="0">
                  <c:v>146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6-4DD9-9D62-2FDC8CC89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Sheet1!$C$53:$C$54</c:f>
              <c:strCache>
                <c:ptCount val="2"/>
                <c:pt idx="0">
                  <c:v>දකුණු පළාත</c:v>
                </c:pt>
                <c:pt idx="1">
                  <c:v>බස්නාහිර පළාත</c:v>
                </c:pt>
              </c:strCache>
            </c:strRef>
          </c:cat>
          <c:val>
            <c:numRef>
              <c:f>Sheet1!$D$53:$D$54</c:f>
              <c:numCache>
                <c:formatCode>###0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F-4C45-90E9-9C86836B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14848"/>
        <c:axId val="553813208"/>
      </c:barChart>
      <c:catAx>
        <c:axId val="5538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3208"/>
        <c:crosses val="autoZero"/>
        <c:auto val="1"/>
        <c:lblAlgn val="ctr"/>
        <c:lblOffset val="100"/>
        <c:noMultiLvlLbl val="0"/>
      </c:catAx>
      <c:valAx>
        <c:axId val="5538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Sheet1!$C$280:$C$283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Whatapp</c:v>
                </c:pt>
                <c:pt idx="3">
                  <c:v>Youtube</c:v>
                </c:pt>
              </c:strCache>
            </c:strRef>
          </c:cat>
          <c:val>
            <c:numRef>
              <c:f>Sheet1!$D$280:$D$283</c:f>
              <c:numCache>
                <c:formatCode>###0</c:formatCode>
                <c:ptCount val="4"/>
                <c:pt idx="0">
                  <c:v>88</c:v>
                </c:pt>
                <c:pt idx="1">
                  <c:v>6</c:v>
                </c:pt>
                <c:pt idx="2">
                  <c:v>9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D-48FB-B699-3AC9AB41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40280"/>
        <c:axId val="594139296"/>
      </c:barChart>
      <c:catAx>
        <c:axId val="59414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9296"/>
        <c:crosses val="autoZero"/>
        <c:auto val="1"/>
        <c:lblAlgn val="ctr"/>
        <c:lblOffset val="100"/>
        <c:noMultiLvlLbl val="0"/>
      </c:catAx>
      <c:valAx>
        <c:axId val="5941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05-448F-8B40-1B7754F6DF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05-448F-8B40-1B7754F6DF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05-448F-8B40-1B7754F6DF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05-448F-8B40-1B7754F6DF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05-448F-8B40-1B7754F6DFFC}"/>
              </c:ext>
            </c:extLst>
          </c:dPt>
          <c:cat>
            <c:strRef>
              <c:f>Sheet1!$C$280:$C$283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Whatapp</c:v>
                </c:pt>
                <c:pt idx="3">
                  <c:v>Youtube</c:v>
                </c:pt>
              </c:strCache>
            </c:strRef>
          </c:cat>
          <c:val>
            <c:numRef>
              <c:f>Sheet1!$D$280:$D$283</c:f>
              <c:numCache>
                <c:formatCode>###0</c:formatCode>
                <c:ptCount val="4"/>
                <c:pt idx="0">
                  <c:v>88</c:v>
                </c:pt>
                <c:pt idx="1">
                  <c:v>6</c:v>
                </c:pt>
                <c:pt idx="2">
                  <c:v>9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1-4787-B544-93E0144A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Sheet1!$C$305:$C$310</c:f>
              <c:strCache>
                <c:ptCount val="6"/>
                <c:pt idx="0">
                  <c:v>පැය  02</c:v>
                </c:pt>
                <c:pt idx="1">
                  <c:v>පැය 01</c:v>
                </c:pt>
                <c:pt idx="2">
                  <c:v>පැය 03</c:v>
                </c:pt>
                <c:pt idx="3">
                  <c:v>පැය 04</c:v>
                </c:pt>
                <c:pt idx="4">
                  <c:v>පැය 04 වැඩි</c:v>
                </c:pt>
                <c:pt idx="5">
                  <c:v>පැයකට අඩු</c:v>
                </c:pt>
              </c:strCache>
            </c:strRef>
          </c:cat>
          <c:val>
            <c:numRef>
              <c:f>Sheet1!$D$305:$D$310</c:f>
              <c:numCache>
                <c:formatCode>###0</c:formatCode>
                <c:ptCount val="6"/>
                <c:pt idx="0">
                  <c:v>26</c:v>
                </c:pt>
                <c:pt idx="1">
                  <c:v>42</c:v>
                </c:pt>
                <c:pt idx="2">
                  <c:v>40</c:v>
                </c:pt>
                <c:pt idx="3">
                  <c:v>13</c:v>
                </c:pt>
                <c:pt idx="4">
                  <c:v>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4-4066-9EB4-CCED83A5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04880"/>
        <c:axId val="639201928"/>
      </c:barChart>
      <c:catAx>
        <c:axId val="6392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01928"/>
        <c:crosses val="autoZero"/>
        <c:auto val="1"/>
        <c:lblAlgn val="ctr"/>
        <c:lblOffset val="100"/>
        <c:noMultiLvlLbl val="0"/>
      </c:catAx>
      <c:valAx>
        <c:axId val="63920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D-47E1-8809-6BCFAD11C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DD-47E1-8809-6BCFAD11C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DD-47E1-8809-6BCFAD11C3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DD-47E1-8809-6BCFAD11C3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DD-47E1-8809-6BCFAD11C3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DD-47E1-8809-6BCFAD11C3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DD-47E1-8809-6BCFAD11C393}"/>
              </c:ext>
            </c:extLst>
          </c:dPt>
          <c:cat>
            <c:strRef>
              <c:f>Sheet1!$C$305:$C$310</c:f>
              <c:strCache>
                <c:ptCount val="6"/>
                <c:pt idx="0">
                  <c:v>පැය  02</c:v>
                </c:pt>
                <c:pt idx="1">
                  <c:v>පැය 01</c:v>
                </c:pt>
                <c:pt idx="2">
                  <c:v>පැය 03</c:v>
                </c:pt>
                <c:pt idx="3">
                  <c:v>පැය 04</c:v>
                </c:pt>
                <c:pt idx="4">
                  <c:v>පැය 04 වැඩි</c:v>
                </c:pt>
                <c:pt idx="5">
                  <c:v>පැයකට අඩු</c:v>
                </c:pt>
              </c:strCache>
            </c:strRef>
          </c:cat>
          <c:val>
            <c:numRef>
              <c:f>Sheet1!$D$305:$D$310</c:f>
              <c:numCache>
                <c:formatCode>###0</c:formatCode>
                <c:ptCount val="6"/>
                <c:pt idx="0">
                  <c:v>26</c:v>
                </c:pt>
                <c:pt idx="1">
                  <c:v>42</c:v>
                </c:pt>
                <c:pt idx="2">
                  <c:v>40</c:v>
                </c:pt>
                <c:pt idx="3">
                  <c:v>13</c:v>
                </c:pt>
                <c:pt idx="4">
                  <c:v>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D-4BDF-AEBE-75873576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Sheet1!$C$332:$C$333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Sheet1!$D$332:$D$333</c:f>
              <c:numCache>
                <c:formatCode>###0</c:formatCode>
                <c:ptCount val="2"/>
                <c:pt idx="0">
                  <c:v>127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0-41F4-8B3B-7B8E91B9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28584"/>
        <c:axId val="578628912"/>
      </c:barChart>
      <c:catAx>
        <c:axId val="5786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28912"/>
        <c:crosses val="autoZero"/>
        <c:auto val="1"/>
        <c:lblAlgn val="ctr"/>
        <c:lblOffset val="100"/>
        <c:noMultiLvlLbl val="0"/>
      </c:catAx>
      <c:valAx>
        <c:axId val="5786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2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0-45BE-8148-2347CA83AA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0-45BE-8148-2347CA83AA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70-45BE-8148-2347CA83AAAA}"/>
              </c:ext>
            </c:extLst>
          </c:dPt>
          <c:cat>
            <c:strRef>
              <c:f>Sheet1!$C$332:$C$333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Sheet1!$D$332:$D$333</c:f>
              <c:numCache>
                <c:formatCode>###0</c:formatCode>
                <c:ptCount val="2"/>
                <c:pt idx="0">
                  <c:v>127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0-481D-986B-7EF05C6D3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Sheet1!$C$447:$C$451</c:f>
              <c:strCache>
                <c:ptCount val="5"/>
                <c:pt idx="0">
                  <c:v>ආහාර පාන</c:v>
                </c:pt>
                <c:pt idx="1">
                  <c:v>ඇදුම් පැළදුම්</c:v>
                </c:pt>
                <c:pt idx="2">
                  <c:v>රථවාහන</c:v>
                </c:pt>
                <c:pt idx="3">
                  <c:v>රූපලාවන්‍ය  නිශ්පාදන</c:v>
                </c:pt>
                <c:pt idx="4">
                  <c:v>වෙනත්</c:v>
                </c:pt>
              </c:strCache>
            </c:strRef>
          </c:cat>
          <c:val>
            <c:numRef>
              <c:f>Sheet1!$D$447:$D$451</c:f>
              <c:numCache>
                <c:formatCode>###0</c:formatCode>
                <c:ptCount val="5"/>
                <c:pt idx="0">
                  <c:v>104</c:v>
                </c:pt>
                <c:pt idx="1">
                  <c:v>32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C-4A83-A615-C808407E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587560"/>
        <c:axId val="654588544"/>
      </c:barChart>
      <c:catAx>
        <c:axId val="65458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88544"/>
        <c:crosses val="autoZero"/>
        <c:auto val="1"/>
        <c:lblAlgn val="ctr"/>
        <c:lblOffset val="100"/>
        <c:noMultiLvlLbl val="0"/>
      </c:catAx>
      <c:valAx>
        <c:axId val="6545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8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56-48CB-9447-AA86C291E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56-48CB-9447-AA86C291E3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56-48CB-9447-AA86C291E3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56-48CB-9447-AA86C291E3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56-48CB-9447-AA86C291E3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56-48CB-9447-AA86C291E3A2}"/>
              </c:ext>
            </c:extLst>
          </c:dPt>
          <c:cat>
            <c:strRef>
              <c:f>Sheet1!$C$447:$C$451</c:f>
              <c:strCache>
                <c:ptCount val="5"/>
                <c:pt idx="0">
                  <c:v>ආහාර පාන</c:v>
                </c:pt>
                <c:pt idx="1">
                  <c:v>ඇදුම් පැළදුම්</c:v>
                </c:pt>
                <c:pt idx="2">
                  <c:v>රථවාහන</c:v>
                </c:pt>
                <c:pt idx="3">
                  <c:v>රූපලාවන්‍ය  නිශ්පාදන</c:v>
                </c:pt>
                <c:pt idx="4">
                  <c:v>වෙනත්</c:v>
                </c:pt>
              </c:strCache>
            </c:strRef>
          </c:cat>
          <c:val>
            <c:numRef>
              <c:f>Sheet1!$D$447:$D$451</c:f>
              <c:numCache>
                <c:formatCode>###0</c:formatCode>
                <c:ptCount val="5"/>
                <c:pt idx="0">
                  <c:v>104</c:v>
                </c:pt>
                <c:pt idx="1">
                  <c:v>32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AB5-B499-2AA48AE7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Sheet1!$C$473:$C$474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Sheet1!$D$473:$D$474</c:f>
              <c:numCache>
                <c:formatCode>###0</c:formatCode>
                <c:ptCount val="2"/>
                <c:pt idx="0">
                  <c:v>134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9-43A8-9C7B-7D96FC4D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39976"/>
        <c:axId val="590640304"/>
      </c:barChart>
      <c:catAx>
        <c:axId val="59063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0304"/>
        <c:crosses val="autoZero"/>
        <c:auto val="1"/>
        <c:lblAlgn val="ctr"/>
        <c:lblOffset val="100"/>
        <c:noMultiLvlLbl val="0"/>
      </c:catAx>
      <c:valAx>
        <c:axId val="590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3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29-47CE-8551-769719B990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29-47CE-8551-769719B990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29-47CE-8551-769719B99003}"/>
              </c:ext>
            </c:extLst>
          </c:dPt>
          <c:cat>
            <c:strRef>
              <c:f>Sheet1!$C$473:$C$474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Sheet1!$D$473:$D$474</c:f>
              <c:numCache>
                <c:formatCode>###0</c:formatCode>
                <c:ptCount val="2"/>
                <c:pt idx="0">
                  <c:v>134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F-45E3-9D00-1BAE299F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AE-4F87-8937-2EC144F5D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AE-4F87-8937-2EC144F5D313}"/>
              </c:ext>
            </c:extLst>
          </c:dPt>
          <c:cat>
            <c:strRef>
              <c:f>Sheet1!$C$53:$C$54</c:f>
              <c:strCache>
                <c:ptCount val="2"/>
                <c:pt idx="0">
                  <c:v>දකුණු පළාත</c:v>
                </c:pt>
                <c:pt idx="1">
                  <c:v>බස්නාහිර පළාත</c:v>
                </c:pt>
              </c:strCache>
            </c:strRef>
          </c:cat>
          <c:val>
            <c:numRef>
              <c:f>Sheet1!$D$53:$D$54</c:f>
              <c:numCache>
                <c:formatCode>###0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0-4226-AD43-58160E0F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Sheet1!$C$553:$C$557</c:f>
              <c:strCache>
                <c:ptCount val="5"/>
                <c:pt idx="0">
                  <c:v>Burger king</c:v>
                </c:pt>
                <c:pt idx="1">
                  <c:v>Coca cola</c:v>
                </c:pt>
                <c:pt idx="2">
                  <c:v>Dominos</c:v>
                </c:pt>
                <c:pt idx="3">
                  <c:v>Nestle</c:v>
                </c:pt>
                <c:pt idx="4">
                  <c:v>Pizza Hut</c:v>
                </c:pt>
              </c:strCache>
            </c:strRef>
          </c:cat>
          <c:val>
            <c:numRef>
              <c:f>Sheet1!$D$553:$D$557</c:f>
              <c:numCache>
                <c:formatCode>###0</c:formatCode>
                <c:ptCount val="5"/>
                <c:pt idx="0">
                  <c:v>9</c:v>
                </c:pt>
                <c:pt idx="1">
                  <c:v>66</c:v>
                </c:pt>
                <c:pt idx="2">
                  <c:v>14</c:v>
                </c:pt>
                <c:pt idx="3">
                  <c:v>27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3-4130-A24D-1DD41FE5E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89920"/>
        <c:axId val="590390904"/>
      </c:barChart>
      <c:catAx>
        <c:axId val="5903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90904"/>
        <c:crosses val="autoZero"/>
        <c:auto val="1"/>
        <c:lblAlgn val="ctr"/>
        <c:lblOffset val="100"/>
        <c:noMultiLvlLbl val="0"/>
      </c:catAx>
      <c:valAx>
        <c:axId val="5903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7D-4FBD-85E4-83C1DFFD2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7D-4FBD-85E4-83C1DFFD2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7D-4FBD-85E4-83C1DFFD27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7D-4FBD-85E4-83C1DFFD27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7D-4FBD-85E4-83C1DFFD274B}"/>
              </c:ext>
            </c:extLst>
          </c:dPt>
          <c:cat>
            <c:strRef>
              <c:f>Sheet1!$C$553:$C$557</c:f>
              <c:strCache>
                <c:ptCount val="5"/>
                <c:pt idx="0">
                  <c:v>Burger king</c:v>
                </c:pt>
                <c:pt idx="1">
                  <c:v>Coca cola</c:v>
                </c:pt>
                <c:pt idx="2">
                  <c:v>Dominos</c:v>
                </c:pt>
                <c:pt idx="3">
                  <c:v>Nestle</c:v>
                </c:pt>
                <c:pt idx="4">
                  <c:v>Pizza Hut</c:v>
                </c:pt>
              </c:strCache>
            </c:strRef>
          </c:cat>
          <c:val>
            <c:numRef>
              <c:f>Sheet1!$D$553:$D$557</c:f>
              <c:numCache>
                <c:formatCode>###0</c:formatCode>
                <c:ptCount val="5"/>
                <c:pt idx="0">
                  <c:v>9</c:v>
                </c:pt>
                <c:pt idx="1">
                  <c:v>66</c:v>
                </c:pt>
                <c:pt idx="2">
                  <c:v>14</c:v>
                </c:pt>
                <c:pt idx="3">
                  <c:v>27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E-4908-B3E1-977DAEFEE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Sheet1!$C$640:$C$641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Sheet1!$D$640:$D$641</c:f>
              <c:numCache>
                <c:formatCode>###0</c:formatCode>
                <c:ptCount val="2"/>
                <c:pt idx="0">
                  <c:v>153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8-47B9-8189-B7F922411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34904"/>
        <c:axId val="590641616"/>
      </c:barChart>
      <c:catAx>
        <c:axId val="58373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1616"/>
        <c:crosses val="autoZero"/>
        <c:auto val="1"/>
        <c:lblAlgn val="ctr"/>
        <c:lblOffset val="100"/>
        <c:noMultiLvlLbl val="0"/>
      </c:catAx>
      <c:valAx>
        <c:axId val="5906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3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42-49A3-91B2-BE776213E2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42-49A3-91B2-BE776213E2ED}"/>
              </c:ext>
            </c:extLst>
          </c:dPt>
          <c:cat>
            <c:strRef>
              <c:f>Sheet1!$C$640:$C$641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Sheet1!$D$640:$D$641</c:f>
              <c:numCache>
                <c:formatCode>###0</c:formatCode>
                <c:ptCount val="2"/>
                <c:pt idx="0">
                  <c:v>153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7-4E6E-8DDF-10F741AD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Sheet1!$C$663:$C$666</c:f>
              <c:strCache>
                <c:ptCount val="4"/>
                <c:pt idx="0">
                  <c:v>ගුණාත්මක බව</c:v>
                </c:pt>
                <c:pt idx="1">
                  <c:v>දැන්වීම් මගින් ඉදිරිපත් කරනු ලබන ආකර්ෂණීය  බව</c:v>
                </c:pt>
                <c:pt idx="2">
                  <c:v>සන්නාම  පරිහරණය  මගින් ලැ⁣බෙන තෘප්තිය</c:v>
                </c:pt>
                <c:pt idx="3">
                  <c:v>සමාජ මාධ්‍ය පරිහරණය හේතුවෙන් හිමිවන  සමාජ තත්වය</c:v>
                </c:pt>
              </c:strCache>
            </c:strRef>
          </c:cat>
          <c:val>
            <c:numRef>
              <c:f>Sheet1!$D$663:$D$666</c:f>
              <c:numCache>
                <c:formatCode>###0</c:formatCode>
                <c:ptCount val="4"/>
                <c:pt idx="0">
                  <c:v>85</c:v>
                </c:pt>
                <c:pt idx="1">
                  <c:v>47</c:v>
                </c:pt>
                <c:pt idx="2">
                  <c:v>24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4-43BD-90EC-E6A4523F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47856"/>
        <c:axId val="554342936"/>
      </c:barChart>
      <c:catAx>
        <c:axId val="5543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2936"/>
        <c:crosses val="autoZero"/>
        <c:auto val="1"/>
        <c:lblAlgn val="ctr"/>
        <c:lblOffset val="100"/>
        <c:noMultiLvlLbl val="0"/>
      </c:catAx>
      <c:valAx>
        <c:axId val="5543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28-4CD8-BD7B-F101AF538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28-4CD8-BD7B-F101AF538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28-4CD8-BD7B-F101AF538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28-4CD8-BD7B-F101AF538D83}"/>
              </c:ext>
            </c:extLst>
          </c:dPt>
          <c:cat>
            <c:strRef>
              <c:f>Sheet1!$C$663:$C$666</c:f>
              <c:strCache>
                <c:ptCount val="4"/>
                <c:pt idx="0">
                  <c:v>ගුණාත්මක බව</c:v>
                </c:pt>
                <c:pt idx="1">
                  <c:v>දැන්වීම් මගින් ඉදිරිපත් කරනු ලබන ආකර්ෂණීය  බව</c:v>
                </c:pt>
                <c:pt idx="2">
                  <c:v>සන්නාම  පරිහරණය  මගින් ලැ⁣බෙන තෘප්තිය</c:v>
                </c:pt>
                <c:pt idx="3">
                  <c:v>සමාජ මාධ්‍ය පරිහරණය හේතුවෙන් හිමිවන  සමාජ තත්වය</c:v>
                </c:pt>
              </c:strCache>
            </c:strRef>
          </c:cat>
          <c:val>
            <c:numRef>
              <c:f>Sheet1!$D$663:$D$666</c:f>
              <c:numCache>
                <c:formatCode>###0</c:formatCode>
                <c:ptCount val="4"/>
                <c:pt idx="0">
                  <c:v>85</c:v>
                </c:pt>
                <c:pt idx="1">
                  <c:v>47</c:v>
                </c:pt>
                <c:pt idx="2">
                  <c:v>24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527-BB1E-27B105E4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Sheet1!$C$688:$C$690</c:f>
              <c:strCache>
                <c:ptCount val="3"/>
                <c:pt idx="0">
                  <c:v>අදහසක් නැත</c:v>
                </c:pt>
                <c:pt idx="1">
                  <c:v>පෙළඹවීමක්  ඇති වෙි</c:v>
                </c:pt>
                <c:pt idx="2">
                  <c:v>පෙළඹවීමක් ඇති නොවේ</c:v>
                </c:pt>
              </c:strCache>
            </c:strRef>
          </c:cat>
          <c:val>
            <c:numRef>
              <c:f>Sheet1!$D$688:$D$690</c:f>
              <c:numCache>
                <c:formatCode>###0</c:formatCode>
                <c:ptCount val="3"/>
                <c:pt idx="0">
                  <c:v>4</c:v>
                </c:pt>
                <c:pt idx="1">
                  <c:v>146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5-481F-AA7C-ABBDEBD7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49168"/>
        <c:axId val="554349496"/>
      </c:barChart>
      <c:catAx>
        <c:axId val="5543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9496"/>
        <c:crosses val="autoZero"/>
        <c:auto val="1"/>
        <c:lblAlgn val="ctr"/>
        <c:lblOffset val="100"/>
        <c:noMultiLvlLbl val="0"/>
      </c:catAx>
      <c:valAx>
        <c:axId val="55434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4-4914-A140-53B4E8C0DB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4-4914-A140-53B4E8C0DB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4-4914-A140-53B4E8C0DB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4-4914-A140-53B4E8C0DBEE}"/>
              </c:ext>
            </c:extLst>
          </c:dPt>
          <c:cat>
            <c:strRef>
              <c:f>Sheet1!$C$688:$C$690</c:f>
              <c:strCache>
                <c:ptCount val="3"/>
                <c:pt idx="0">
                  <c:v>අදහසක් නැත</c:v>
                </c:pt>
                <c:pt idx="1">
                  <c:v>පෙළඹවීමක්  ඇති වෙි</c:v>
                </c:pt>
                <c:pt idx="2">
                  <c:v>පෙළඹවීමක් ඇති නොවේ</c:v>
                </c:pt>
              </c:strCache>
            </c:strRef>
          </c:cat>
          <c:val>
            <c:numRef>
              <c:f>Sheet1!$D$688:$D$690</c:f>
              <c:numCache>
                <c:formatCode>###0</c:formatCode>
                <c:ptCount val="3"/>
                <c:pt idx="0">
                  <c:v>4</c:v>
                </c:pt>
                <c:pt idx="1">
                  <c:v>146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8-4A1E-8150-FD6EED9E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1-4C6C-B1E5-908F6B1527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1-4C6C-B1E5-908F6B1527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1-4C6C-B1E5-908F6B152701}"/>
              </c:ext>
            </c:extLst>
          </c:dPt>
          <c:cat>
            <c:strRef>
              <c:f>Sheet1!$C$712:$C$713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Sheet1!$D$712:$D$713</c:f>
              <c:numCache>
                <c:formatCode>###0</c:formatCode>
                <c:ptCount val="2"/>
                <c:pt idx="0">
                  <c:v>111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C-4F6F-ACD1-6609B77E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Sheet1!$C$735:$C$738</c:f>
              <c:strCache>
                <c:ptCount val="4"/>
                <c:pt idx="0">
                  <c:v>කෘතිම ආහාර මිලදි ගැනීමට පොළඹවයි</c:v>
                </c:pt>
                <c:pt idx="1">
                  <c:v>ක්ෂණික  ආහාර මිලදී ගැනීමට පොළඹවනු  ලැබේ</c:v>
                </c:pt>
                <c:pt idx="2">
                  <c:v>දේශිය ආහාර පරිභෝජනයට පොළඹවයි.</c:v>
                </c:pt>
                <c:pt idx="3">
                  <c:v>විදේශිය ආහාර පරිභෝජනයට  පොළඹවයි</c:v>
                </c:pt>
              </c:strCache>
            </c:strRef>
          </c:cat>
          <c:val>
            <c:numRef>
              <c:f>Sheet1!$D$735:$D$738</c:f>
              <c:numCache>
                <c:formatCode>###0</c:formatCode>
                <c:ptCount val="4"/>
                <c:pt idx="0">
                  <c:v>16</c:v>
                </c:pt>
                <c:pt idx="1">
                  <c:v>90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2-4370-A9C9-7B96EE99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877256"/>
        <c:axId val="641877584"/>
      </c:barChart>
      <c:catAx>
        <c:axId val="64187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77584"/>
        <c:crosses val="autoZero"/>
        <c:auto val="1"/>
        <c:lblAlgn val="ctr"/>
        <c:lblOffset val="100"/>
        <c:noMultiLvlLbl val="0"/>
      </c:catAx>
      <c:valAx>
        <c:axId val="641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7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Sheet1!$C$77:$C$80</c:f>
              <c:strCache>
                <c:ptCount val="4"/>
                <c:pt idx="0">
                  <c:v>කළුතර දිස්ත්‍රික්කය</c:v>
                </c:pt>
                <c:pt idx="1">
                  <c:v>කොළඹ දිස්ත්‍රික්කය</c:v>
                </c:pt>
                <c:pt idx="2">
                  <c:v>මාතර දිස්ත්‍රික්කය</c:v>
                </c:pt>
                <c:pt idx="3">
                  <c:v>හම්බන්තොට  දිස්ත්‍රික්කය</c:v>
                </c:pt>
              </c:strCache>
            </c:strRef>
          </c:cat>
          <c:val>
            <c:numRef>
              <c:f>Sheet1!$D$77:$D$80</c:f>
              <c:numCache>
                <c:formatCode>###0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0-4BC6-BDBE-5467A8B8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14520"/>
        <c:axId val="582941152"/>
      </c:barChart>
      <c:catAx>
        <c:axId val="55381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41152"/>
        <c:crosses val="autoZero"/>
        <c:auto val="1"/>
        <c:lblAlgn val="ctr"/>
        <c:lblOffset val="100"/>
        <c:noMultiLvlLbl val="0"/>
      </c:catAx>
      <c:valAx>
        <c:axId val="5829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0B-4FA4-BB50-9B9DC33720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0B-4FA4-BB50-9B9DC33720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0B-4FA4-BB50-9B9DC33720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0B-4FA4-BB50-9B9DC33720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0B-4FA4-BB50-9B9DC33720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0B-4FA4-BB50-9B9DC337206C}"/>
              </c:ext>
            </c:extLst>
          </c:dPt>
          <c:cat>
            <c:strRef>
              <c:f>Sheet1!$C$735:$C$738</c:f>
              <c:strCache>
                <c:ptCount val="4"/>
                <c:pt idx="0">
                  <c:v>කෘතිම ආහාර මිලදි ගැනීමට පොළඹවයි</c:v>
                </c:pt>
                <c:pt idx="1">
                  <c:v>ක්ෂණික  ආහාර මිලදී ගැනීමට පොළඹවනු  ලැබේ</c:v>
                </c:pt>
                <c:pt idx="2">
                  <c:v>දේශිය ආහාර පරිභෝජනයට පොළඹවයි.</c:v>
                </c:pt>
                <c:pt idx="3">
                  <c:v>විදේශිය ආහාර පරිභෝජනයට  පොළඹවයි</c:v>
                </c:pt>
              </c:strCache>
            </c:strRef>
          </c:cat>
          <c:val>
            <c:numRef>
              <c:f>Sheet1!$D$735:$D$738</c:f>
              <c:numCache>
                <c:formatCode>###0</c:formatCode>
                <c:ptCount val="4"/>
                <c:pt idx="0">
                  <c:v>16</c:v>
                </c:pt>
                <c:pt idx="1">
                  <c:v>90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4-430E-AA2F-22C54849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Sheet1!$C$578:$C$582</c:f>
              <c:strCache>
                <c:ptCount val="5"/>
                <c:pt idx="0">
                  <c:v>f,dalh ;=, tu ikakduhg we;s ia:dkh </c:v>
                </c:pt>
                <c:pt idx="1">
                  <c:v>ÿrl:kh iy  wka;¾cd,h Ndú;fhka  ksjigu f.kajd .; yels ùu'  </c:v>
                </c:pt>
                <c:pt idx="2">
                  <c:v>oekaùï mqpdrKh ;=,ska we;s jk  fm&lt;Uùu </c:v>
                </c:pt>
                <c:pt idx="3">
                  <c:v>leu;a;la olajk pß; okaùï  ioyd  fhdod f.k ;sîu</c:v>
                </c:pt>
                <c:pt idx="4">
                  <c:v>wdydr mßfNdackhg we;s jk leue;a; </c:v>
                </c:pt>
              </c:strCache>
            </c:strRef>
          </c:cat>
          <c:val>
            <c:numRef>
              <c:f>Sheet1!$D$578:$D$582</c:f>
              <c:numCache>
                <c:formatCode>###0</c:formatCode>
                <c:ptCount val="5"/>
                <c:pt idx="0">
                  <c:v>73</c:v>
                </c:pt>
                <c:pt idx="1">
                  <c:v>33</c:v>
                </c:pt>
                <c:pt idx="2">
                  <c:v>90</c:v>
                </c:pt>
                <c:pt idx="3">
                  <c:v>36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3-4C9A-A735-9ACFBB731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794944"/>
        <c:axId val="641795272"/>
      </c:barChart>
      <c:catAx>
        <c:axId val="6417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1795272"/>
        <c:crosses val="autoZero"/>
        <c:auto val="1"/>
        <c:lblAlgn val="ctr"/>
        <c:lblOffset val="100"/>
        <c:noMultiLvlLbl val="0"/>
      </c:catAx>
      <c:valAx>
        <c:axId val="6417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Sheet1!$C$605:$C$612</c:f>
              <c:strCache>
                <c:ptCount val="8"/>
                <c:pt idx="0">
                  <c:v>Milo</c:v>
                </c:pt>
                <c:pt idx="1">
                  <c:v>Maggi</c:v>
                </c:pt>
                <c:pt idx="2">
                  <c:v>Nescafe</c:v>
                </c:pt>
                <c:pt idx="3">
                  <c:v>Nespray</c:v>
                </c:pt>
                <c:pt idx="4">
                  <c:v>Nestomalt </c:v>
                </c:pt>
                <c:pt idx="5">
                  <c:v>Milkmald</c:v>
                </c:pt>
                <c:pt idx="6">
                  <c:v>Cerelac</c:v>
                </c:pt>
                <c:pt idx="7">
                  <c:v>Kitkat</c:v>
                </c:pt>
              </c:strCache>
            </c:strRef>
          </c:cat>
          <c:val>
            <c:numRef>
              <c:f>Sheet1!$D$605:$D$612</c:f>
              <c:numCache>
                <c:formatCode>###0</c:formatCode>
                <c:ptCount val="8"/>
                <c:pt idx="0">
                  <c:v>147</c:v>
                </c:pt>
                <c:pt idx="1">
                  <c:v>113</c:v>
                </c:pt>
                <c:pt idx="2">
                  <c:v>63</c:v>
                </c:pt>
                <c:pt idx="3">
                  <c:v>51</c:v>
                </c:pt>
                <c:pt idx="4">
                  <c:v>49</c:v>
                </c:pt>
                <c:pt idx="5">
                  <c:v>26</c:v>
                </c:pt>
                <c:pt idx="6">
                  <c:v>64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5-4E3A-88A3-4C42C6F1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782480"/>
        <c:axId val="641784448"/>
      </c:barChart>
      <c:catAx>
        <c:axId val="6417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84448"/>
        <c:crosses val="autoZero"/>
        <c:auto val="1"/>
        <c:lblAlgn val="ctr"/>
        <c:lblOffset val="100"/>
        <c:noMultiLvlLbl val="0"/>
      </c:catAx>
      <c:valAx>
        <c:axId val="6417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Sheet1!$C$494:$C$500</c:f>
              <c:strCache>
                <c:ptCount val="7"/>
                <c:pt idx="0">
                  <c:v>foaYsh wdydr</c:v>
                </c:pt>
                <c:pt idx="1">
                  <c:v>bkaÈhdkq wdydr</c:v>
                </c:pt>
                <c:pt idx="2">
                  <c:v>b;d,s  wdydr</c:v>
                </c:pt>
                <c:pt idx="3">
                  <c:v>laI‚l wdydr</c:v>
                </c:pt>
                <c:pt idx="4">
                  <c:v>Ök wdydr</c:v>
                </c:pt>
                <c:pt idx="5">
                  <c:v>;dhs wdydr</c:v>
                </c:pt>
                <c:pt idx="6">
                  <c:v>fjk;</c:v>
                </c:pt>
              </c:strCache>
            </c:strRef>
          </c:cat>
          <c:val>
            <c:numRef>
              <c:f>Sheet1!$D$494:$D$500</c:f>
              <c:numCache>
                <c:formatCode>###0</c:formatCode>
                <c:ptCount val="7"/>
                <c:pt idx="0">
                  <c:v>104</c:v>
                </c:pt>
                <c:pt idx="1">
                  <c:v>47</c:v>
                </c:pt>
                <c:pt idx="2">
                  <c:v>24</c:v>
                </c:pt>
                <c:pt idx="3">
                  <c:v>122</c:v>
                </c:pt>
                <c:pt idx="4">
                  <c:v>12</c:v>
                </c:pt>
                <c:pt idx="5">
                  <c:v>19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8-4345-AC91-688C43D6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257296"/>
        <c:axId val="449257952"/>
      </c:barChart>
      <c:catAx>
        <c:axId val="4492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9257952"/>
        <c:crosses val="autoZero"/>
        <c:auto val="1"/>
        <c:lblAlgn val="ctr"/>
        <c:lblOffset val="100"/>
        <c:noMultiLvlLbl val="0"/>
      </c:catAx>
      <c:valAx>
        <c:axId val="449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92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Sheet1!$C$521:$C$526</c:f>
              <c:strCache>
                <c:ptCount val="6"/>
                <c:pt idx="0">
                  <c:v>Burger king</c:v>
                </c:pt>
                <c:pt idx="1">
                  <c:v>Pitzza Hut</c:v>
                </c:pt>
                <c:pt idx="2">
                  <c:v>Dominos</c:v>
                </c:pt>
                <c:pt idx="3">
                  <c:v>Coca cola</c:v>
                </c:pt>
                <c:pt idx="4">
                  <c:v>Nestle</c:v>
                </c:pt>
                <c:pt idx="5">
                  <c:v>කිසිවක් නැත</c:v>
                </c:pt>
              </c:strCache>
            </c:strRef>
          </c:cat>
          <c:val>
            <c:numRef>
              <c:f>Sheet1!$D$521:$D$526</c:f>
              <c:numCache>
                <c:formatCode>###0</c:formatCode>
                <c:ptCount val="6"/>
                <c:pt idx="0">
                  <c:v>122</c:v>
                </c:pt>
                <c:pt idx="1">
                  <c:v>134</c:v>
                </c:pt>
                <c:pt idx="2">
                  <c:v>102</c:v>
                </c:pt>
                <c:pt idx="3">
                  <c:v>142</c:v>
                </c:pt>
                <c:pt idx="4">
                  <c:v>97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A-4A2B-B800-19567684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31280"/>
        <c:axId val="548929640"/>
      </c:barChart>
      <c:catAx>
        <c:axId val="5489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29640"/>
        <c:crosses val="autoZero"/>
        <c:auto val="1"/>
        <c:lblAlgn val="ctr"/>
        <c:lblOffset val="100"/>
        <c:noMultiLvlLbl val="0"/>
      </c:catAx>
      <c:valAx>
        <c:axId val="5489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3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Sheet1!$C$355:$C$358</c:f>
              <c:strCache>
                <c:ptCount val="4"/>
                <c:pt idx="0">
                  <c:v>iudc udOH  mßyrKh  lrk  w;r;=r  wei .eàu </c:v>
                </c:pt>
                <c:pt idx="1">
                  <c:v>wdl¾IŒh  nj </c:v>
                </c:pt>
                <c:pt idx="2">
                  <c:v>fjf&lt;|fmd&lt; ms&lt;sn| oekqj;a ùu </c:v>
                </c:pt>
                <c:pt idx="3">
                  <c:v>oekaùïj, Ndú;  lrkq ,nk mqoa.,  m%;srEmj,g we;s leue;a; ksid</c:v>
                </c:pt>
              </c:strCache>
            </c:strRef>
          </c:cat>
          <c:val>
            <c:numRef>
              <c:f>Sheet1!$D$355:$D$358</c:f>
              <c:numCache>
                <c:formatCode>###0</c:formatCode>
                <c:ptCount val="4"/>
                <c:pt idx="0">
                  <c:v>98</c:v>
                </c:pt>
                <c:pt idx="1">
                  <c:v>114</c:v>
                </c:pt>
                <c:pt idx="2">
                  <c:v>82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E-4594-B5CC-3A4DA8B0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175544"/>
        <c:axId val="553176200"/>
      </c:barChart>
      <c:catAx>
        <c:axId val="55317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176200"/>
        <c:crosses val="autoZero"/>
        <c:auto val="1"/>
        <c:lblAlgn val="ctr"/>
        <c:lblOffset val="100"/>
        <c:noMultiLvlLbl val="0"/>
      </c:catAx>
      <c:valAx>
        <c:axId val="5531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Sheet1!$C$379:$C$383</c:f>
              <c:strCache>
                <c:ptCount val="5"/>
                <c:pt idx="0">
                  <c:v>wdh;j, m%pdrK msßjeh wvq lsßu </c:v>
                </c:pt>
                <c:pt idx="1">
                  <c:v>NdKav yd fiajd  ñ,§ .ekSug  u`. fmkaùu </c:v>
                </c:pt>
                <c:pt idx="2">
                  <c:v>ñ,§ .ekSu i|yd fm&lt;Uùula we;s  lsÍu </c:v>
                </c:pt>
                <c:pt idx="3">
                  <c:v>wkjYH jqjukdjka ks¾udKh  </c:v>
                </c:pt>
                <c:pt idx="4">
                  <c:v>woyila ke;</c:v>
                </c:pt>
              </c:strCache>
            </c:strRef>
          </c:cat>
          <c:val>
            <c:numRef>
              <c:f>Sheet1!$D$379:$D$383</c:f>
              <c:numCache>
                <c:formatCode>###0</c:formatCode>
                <c:ptCount val="5"/>
                <c:pt idx="0">
                  <c:v>48</c:v>
                </c:pt>
                <c:pt idx="1">
                  <c:v>63</c:v>
                </c:pt>
                <c:pt idx="2">
                  <c:v>130</c:v>
                </c:pt>
                <c:pt idx="3">
                  <c:v>94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9-4FD8-8727-98848982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42400"/>
        <c:axId val="579145024"/>
      </c:barChart>
      <c:catAx>
        <c:axId val="5791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9145024"/>
        <c:crosses val="autoZero"/>
        <c:auto val="1"/>
        <c:lblAlgn val="ctr"/>
        <c:lblOffset val="100"/>
        <c:noMultiLvlLbl val="0"/>
      </c:catAx>
      <c:valAx>
        <c:axId val="5791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Sheet1!$C$404:$C$408</c:f>
              <c:strCache>
                <c:ptCount val="5"/>
                <c:pt idx="0">
                  <c:v>wdydr ms&lt;sn|  oekaùï </c:v>
                </c:pt>
                <c:pt idx="1">
                  <c:v>weÿï  me&lt;ÿï ms&lt;sn|  oekaùï</c:v>
                </c:pt>
                <c:pt idx="2">
                  <c:v>rEm,djkH  ksYamdok  ms&lt;sn|  oekaùï</c:v>
                </c:pt>
                <c:pt idx="3">
                  <c:v>r: jdyk jdyk ms&lt;sn|  oekaùï</c:v>
                </c:pt>
                <c:pt idx="4">
                  <c:v>fjk;a</c:v>
                </c:pt>
              </c:strCache>
            </c:strRef>
          </c:cat>
          <c:val>
            <c:numRef>
              <c:f>Sheet1!$D$404:$D$408</c:f>
              <c:numCache>
                <c:formatCode>###0</c:formatCode>
                <c:ptCount val="5"/>
                <c:pt idx="0">
                  <c:v>141</c:v>
                </c:pt>
                <c:pt idx="1">
                  <c:v>115</c:v>
                </c:pt>
                <c:pt idx="2">
                  <c:v>68</c:v>
                </c:pt>
                <c:pt idx="3">
                  <c:v>32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0-4EDB-AAAC-71BE3FE5A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2664"/>
        <c:axId val="459045288"/>
      </c:barChart>
      <c:catAx>
        <c:axId val="45904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59045288"/>
        <c:crosses val="autoZero"/>
        <c:auto val="1"/>
        <c:lblAlgn val="ctr"/>
        <c:lblOffset val="100"/>
        <c:noMultiLvlLbl val="0"/>
      </c:catAx>
      <c:valAx>
        <c:axId val="45904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3C-495A-9CF2-D754ECDC90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3C-495A-9CF2-D754ECDC90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3C-495A-9CF2-D754ECDC90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3C-495A-9CF2-D754ECDC9053}"/>
              </c:ext>
            </c:extLst>
          </c:dPt>
          <c:cat>
            <c:strRef>
              <c:f>Sheet1!$C$77:$C$80</c:f>
              <c:strCache>
                <c:ptCount val="4"/>
                <c:pt idx="0">
                  <c:v>කළුතර දිස්ත්‍රික්කය</c:v>
                </c:pt>
                <c:pt idx="1">
                  <c:v>කොළඹ දිස්ත්‍රික්කය</c:v>
                </c:pt>
                <c:pt idx="2">
                  <c:v>මාතර දිස්ත්‍රික්කය</c:v>
                </c:pt>
                <c:pt idx="3">
                  <c:v>හම්බන්තොට  දිස්ත්‍රික්කය</c:v>
                </c:pt>
              </c:strCache>
            </c:strRef>
          </c:cat>
          <c:val>
            <c:numRef>
              <c:f>Sheet1!$D$77:$D$80</c:f>
              <c:numCache>
                <c:formatCode>###0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5-499F-9DB8-B8065C7E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Sheet1!$C$102:$C$104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Sheet1!$D$102:$D$104</c:f>
              <c:numCache>
                <c:formatCode>###0</c:formatCode>
                <c:ptCount val="3"/>
                <c:pt idx="0">
                  <c:v>49</c:v>
                </c:pt>
                <c:pt idx="1">
                  <c:v>51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4-4B15-B569-B5A761A34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30312"/>
        <c:axId val="583731296"/>
      </c:barChart>
      <c:catAx>
        <c:axId val="5837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31296"/>
        <c:crosses val="autoZero"/>
        <c:auto val="1"/>
        <c:lblAlgn val="ctr"/>
        <c:lblOffset val="100"/>
        <c:noMultiLvlLbl val="0"/>
      </c:catAx>
      <c:valAx>
        <c:axId val="5837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8-4AA3-A2A8-FD89D2DF9B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8-4AA3-A2A8-FD89D2DF9B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8-4AA3-A2A8-FD89D2DF9B01}"/>
              </c:ext>
            </c:extLst>
          </c:dPt>
          <c:cat>
            <c:strRef>
              <c:f>Sheet1!$C$102:$C$104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Sheet1!$D$102:$D$104</c:f>
              <c:numCache>
                <c:formatCode>###0</c:formatCode>
                <c:ptCount val="3"/>
                <c:pt idx="0">
                  <c:v>49</c:v>
                </c:pt>
                <c:pt idx="1">
                  <c:v>51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2-4669-8674-73DA5D5A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Sheet1!$C$126:$C$127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Sheet1!$D$126:$D$127</c:f>
              <c:numCache>
                <c:formatCode>###0</c:formatCode>
                <c:ptCount val="2"/>
                <c:pt idx="0">
                  <c:v>70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2-4C32-A134-A6AF2226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97464"/>
        <c:axId val="577898776"/>
      </c:barChart>
      <c:catAx>
        <c:axId val="5778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98776"/>
        <c:crosses val="autoZero"/>
        <c:auto val="1"/>
        <c:lblAlgn val="ctr"/>
        <c:lblOffset val="100"/>
        <c:noMultiLvlLbl val="0"/>
      </c:catAx>
      <c:valAx>
        <c:axId val="5778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9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09-48D7-BA59-61CFAD3A7A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09-48D7-BA59-61CFAD3A7AA3}"/>
              </c:ext>
            </c:extLst>
          </c:dPt>
          <c:cat>
            <c:strRef>
              <c:f>Sheet1!$C$126:$C$127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Sheet1!$D$126:$D$127</c:f>
              <c:numCache>
                <c:formatCode>###0</c:formatCode>
                <c:ptCount val="2"/>
                <c:pt idx="0">
                  <c:v>70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544-B063-21839298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716</xdr:row>
      <xdr:rowOff>100012</xdr:rowOff>
    </xdr:from>
    <xdr:to>
      <xdr:col>6</xdr:col>
      <xdr:colOff>9525</xdr:colOff>
      <xdr:row>729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81528-1C31-71DB-04AF-D8B94B36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58</xdr:row>
      <xdr:rowOff>61912</xdr:rowOff>
    </xdr:from>
    <xdr:to>
      <xdr:col>6</xdr:col>
      <xdr:colOff>123825</xdr:colOff>
      <xdr:row>71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661FAA-7D3D-DBE6-3B16-4C5B88B4A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771525</xdr:colOff>
      <xdr:row>58</xdr:row>
      <xdr:rowOff>4762</xdr:rowOff>
    </xdr:from>
    <xdr:to>
      <xdr:col>11</xdr:col>
      <xdr:colOff>819150</xdr:colOff>
      <xdr:row>71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3400FE-7325-E032-FF54-8206C325A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323850</xdr:colOff>
      <xdr:row>81</xdr:row>
      <xdr:rowOff>71437</xdr:rowOff>
    </xdr:from>
    <xdr:to>
      <xdr:col>6</xdr:col>
      <xdr:colOff>38100</xdr:colOff>
      <xdr:row>94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6058F4-E47A-D503-FD1E-7340723E3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409575</xdr:colOff>
      <xdr:row>81</xdr:row>
      <xdr:rowOff>100012</xdr:rowOff>
    </xdr:from>
    <xdr:to>
      <xdr:col>11</xdr:col>
      <xdr:colOff>457200</xdr:colOff>
      <xdr:row>94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4951E9-0FA0-4E84-7389-F5F5967D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1181100</xdr:colOff>
      <xdr:row>106</xdr:row>
      <xdr:rowOff>138112</xdr:rowOff>
    </xdr:from>
    <xdr:to>
      <xdr:col>5</xdr:col>
      <xdr:colOff>390525</xdr:colOff>
      <xdr:row>119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6C5129-1CF9-C0A5-C689-FF2958EA4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781050</xdr:colOff>
      <xdr:row>106</xdr:row>
      <xdr:rowOff>185737</xdr:rowOff>
    </xdr:from>
    <xdr:to>
      <xdr:col>10</xdr:col>
      <xdr:colOff>828675</xdr:colOff>
      <xdr:row>119</xdr:row>
      <xdr:rowOff>204787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1838B8-9171-E6C0-B0FA-616D922CB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123825</xdr:colOff>
      <xdr:row>130</xdr:row>
      <xdr:rowOff>23812</xdr:rowOff>
    </xdr:from>
    <xdr:to>
      <xdr:col>5</xdr:col>
      <xdr:colOff>742950</xdr:colOff>
      <xdr:row>143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E36B58-7E16-5966-09B6-2F5A8D0C3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266700</xdr:colOff>
      <xdr:row>130</xdr:row>
      <xdr:rowOff>14287</xdr:rowOff>
    </xdr:from>
    <xdr:to>
      <xdr:col>11</xdr:col>
      <xdr:colOff>314325</xdr:colOff>
      <xdr:row>143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30941F-0823-2AB8-78B6-8E623551B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156</xdr:row>
      <xdr:rowOff>23812</xdr:rowOff>
    </xdr:from>
    <xdr:to>
      <xdr:col>5</xdr:col>
      <xdr:colOff>742950</xdr:colOff>
      <xdr:row>169</xdr:row>
      <xdr:rowOff>42862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FE650C-6247-3B5D-EC6C-F92228FF3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171450</xdr:colOff>
      <xdr:row>156</xdr:row>
      <xdr:rowOff>14287</xdr:rowOff>
    </xdr:from>
    <xdr:to>
      <xdr:col>11</xdr:col>
      <xdr:colOff>219075</xdr:colOff>
      <xdr:row>169</xdr:row>
      <xdr:rowOff>33337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BEA100-FDD5-4FE2-3F5E-D3E585E20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400050</xdr:colOff>
      <xdr:row>185</xdr:row>
      <xdr:rowOff>166687</xdr:rowOff>
    </xdr:from>
    <xdr:to>
      <xdr:col>6</xdr:col>
      <xdr:colOff>114300</xdr:colOff>
      <xdr:row>198</xdr:row>
      <xdr:rowOff>185737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63E2FB-71F1-8F75-3429-A5373AB15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361950</xdr:colOff>
      <xdr:row>185</xdr:row>
      <xdr:rowOff>166687</xdr:rowOff>
    </xdr:from>
    <xdr:to>
      <xdr:col>11</xdr:col>
      <xdr:colOff>409575</xdr:colOff>
      <xdr:row>198</xdr:row>
      <xdr:rowOff>185737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C9D3D1-F8CF-9EEC-D2E7-6BF04FA72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419100</xdr:colOff>
      <xdr:row>211</xdr:row>
      <xdr:rowOff>52387</xdr:rowOff>
    </xdr:from>
    <xdr:to>
      <xdr:col>6</xdr:col>
      <xdr:colOff>133350</xdr:colOff>
      <xdr:row>224</xdr:row>
      <xdr:rowOff>71437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097ABF6-4ED1-2DCE-052C-A93042A0A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466725</xdr:colOff>
      <xdr:row>210</xdr:row>
      <xdr:rowOff>128587</xdr:rowOff>
    </xdr:from>
    <xdr:to>
      <xdr:col>11</xdr:col>
      <xdr:colOff>514350</xdr:colOff>
      <xdr:row>223</xdr:row>
      <xdr:rowOff>147637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B3375A3-3677-485B-9DB5-3BEFA1665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142875</xdr:colOff>
      <xdr:row>238</xdr:row>
      <xdr:rowOff>4762</xdr:rowOff>
    </xdr:from>
    <xdr:to>
      <xdr:col>5</xdr:col>
      <xdr:colOff>762000</xdr:colOff>
      <xdr:row>251</xdr:row>
      <xdr:rowOff>23812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E83AE6-1408-652E-CC34-F9E76A09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238125</xdr:colOff>
      <xdr:row>237</xdr:row>
      <xdr:rowOff>204787</xdr:rowOff>
    </xdr:from>
    <xdr:to>
      <xdr:col>11</xdr:col>
      <xdr:colOff>285750</xdr:colOff>
      <xdr:row>251</xdr:row>
      <xdr:rowOff>14287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3841A8B-3E4E-87BE-D61A-FD326958A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781050</xdr:colOff>
      <xdr:row>262</xdr:row>
      <xdr:rowOff>90487</xdr:rowOff>
    </xdr:from>
    <xdr:to>
      <xdr:col>6</xdr:col>
      <xdr:colOff>495300</xdr:colOff>
      <xdr:row>275</xdr:row>
      <xdr:rowOff>109537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FC1CB72-E72C-BFAE-AF15-FDB0F07F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95250</xdr:colOff>
      <xdr:row>262</xdr:row>
      <xdr:rowOff>100012</xdr:rowOff>
    </xdr:from>
    <xdr:to>
      <xdr:col>12</xdr:col>
      <xdr:colOff>142875</xdr:colOff>
      <xdr:row>275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6D90D1-5B8C-4F65-DDA1-E501FA641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1266825</xdr:colOff>
      <xdr:row>285</xdr:row>
      <xdr:rowOff>14287</xdr:rowOff>
    </xdr:from>
    <xdr:to>
      <xdr:col>5</xdr:col>
      <xdr:colOff>476250</xdr:colOff>
      <xdr:row>298</xdr:row>
      <xdr:rowOff>33337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C5A903F-8C21-F329-A27A-F4679739F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762000</xdr:colOff>
      <xdr:row>285</xdr:row>
      <xdr:rowOff>109537</xdr:rowOff>
    </xdr:from>
    <xdr:to>
      <xdr:col>10</xdr:col>
      <xdr:colOff>809625</xdr:colOff>
      <xdr:row>298</xdr:row>
      <xdr:rowOff>128587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19BA3DD-BC3D-5E20-12FE-A3039C8B7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1009650</xdr:colOff>
      <xdr:row>312</xdr:row>
      <xdr:rowOff>138112</xdr:rowOff>
    </xdr:from>
    <xdr:to>
      <xdr:col>6</xdr:col>
      <xdr:colOff>723900</xdr:colOff>
      <xdr:row>325</xdr:row>
      <xdr:rowOff>157162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AD90934-9E06-5E56-DAEA-21192EEF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885825</xdr:colOff>
      <xdr:row>312</xdr:row>
      <xdr:rowOff>4762</xdr:rowOff>
    </xdr:from>
    <xdr:to>
      <xdr:col>12</xdr:col>
      <xdr:colOff>28575</xdr:colOff>
      <xdr:row>325</xdr:row>
      <xdr:rowOff>23812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E6F0776-8F31-3F83-455E-EF95647BC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457200</xdr:colOff>
      <xdr:row>336</xdr:row>
      <xdr:rowOff>61912</xdr:rowOff>
    </xdr:from>
    <xdr:to>
      <xdr:col>6</xdr:col>
      <xdr:colOff>171450</xdr:colOff>
      <xdr:row>349</xdr:row>
      <xdr:rowOff>80962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2BD8BF2-087B-9E19-7BB1-BBB4FE8AE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600075</xdr:colOff>
      <xdr:row>335</xdr:row>
      <xdr:rowOff>119062</xdr:rowOff>
    </xdr:from>
    <xdr:to>
      <xdr:col>11</xdr:col>
      <xdr:colOff>647700</xdr:colOff>
      <xdr:row>348</xdr:row>
      <xdr:rowOff>138112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0E691C0-7D30-1EC8-21C2-91752BC03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361950</xdr:colOff>
      <xdr:row>452</xdr:row>
      <xdr:rowOff>185737</xdr:rowOff>
    </xdr:from>
    <xdr:to>
      <xdr:col>6</xdr:col>
      <xdr:colOff>76200</xdr:colOff>
      <xdr:row>465</xdr:row>
      <xdr:rowOff>204787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9913833-7CD4-F676-2741-1A152F538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381000</xdr:colOff>
      <xdr:row>452</xdr:row>
      <xdr:rowOff>166687</xdr:rowOff>
    </xdr:from>
    <xdr:to>
      <xdr:col>11</xdr:col>
      <xdr:colOff>428625</xdr:colOff>
      <xdr:row>465</xdr:row>
      <xdr:rowOff>185737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DA5C4B8-26C5-B07B-76CD-C36FCEF95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95250</xdr:colOff>
      <xdr:row>475</xdr:row>
      <xdr:rowOff>185737</xdr:rowOff>
    </xdr:from>
    <xdr:to>
      <xdr:col>5</xdr:col>
      <xdr:colOff>714375</xdr:colOff>
      <xdr:row>488</xdr:row>
      <xdr:rowOff>204787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4396F28-CD67-6A5A-BA31-12DC9DDB0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228600</xdr:colOff>
      <xdr:row>475</xdr:row>
      <xdr:rowOff>204787</xdr:rowOff>
    </xdr:from>
    <xdr:to>
      <xdr:col>11</xdr:col>
      <xdr:colOff>276225</xdr:colOff>
      <xdr:row>489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73E7623-7E58-FB65-0648-D555A738A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219075</xdr:colOff>
      <xdr:row>559</xdr:row>
      <xdr:rowOff>100012</xdr:rowOff>
    </xdr:from>
    <xdr:to>
      <xdr:col>5</xdr:col>
      <xdr:colOff>838200</xdr:colOff>
      <xdr:row>572</xdr:row>
      <xdr:rowOff>119062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271B295-D08F-A50E-D121-07472F4A2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104775</xdr:colOff>
      <xdr:row>559</xdr:row>
      <xdr:rowOff>109537</xdr:rowOff>
    </xdr:from>
    <xdr:to>
      <xdr:col>11</xdr:col>
      <xdr:colOff>152400</xdr:colOff>
      <xdr:row>572</xdr:row>
      <xdr:rowOff>128587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2D2DB5B-30E2-EEE1-A739-C3B4C7A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371475</xdr:colOff>
      <xdr:row>644</xdr:row>
      <xdr:rowOff>4762</xdr:rowOff>
    </xdr:from>
    <xdr:to>
      <xdr:col>6</xdr:col>
      <xdr:colOff>85725</xdr:colOff>
      <xdr:row>657</xdr:row>
      <xdr:rowOff>23812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1AD31F-37FB-DBE6-FEC2-68363DEFE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504825</xdr:colOff>
      <xdr:row>643</xdr:row>
      <xdr:rowOff>195262</xdr:rowOff>
    </xdr:from>
    <xdr:to>
      <xdr:col>11</xdr:col>
      <xdr:colOff>552450</xdr:colOff>
      <xdr:row>657</xdr:row>
      <xdr:rowOff>4762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72DCAF0-100A-99E1-5984-61134EF5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1276350</xdr:colOff>
      <xdr:row>667</xdr:row>
      <xdr:rowOff>185737</xdr:rowOff>
    </xdr:from>
    <xdr:to>
      <xdr:col>5</xdr:col>
      <xdr:colOff>485775</xdr:colOff>
      <xdr:row>680</xdr:row>
      <xdr:rowOff>204787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9E6BCF1-80A5-DB4B-7007-FC85D676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342900</xdr:colOff>
      <xdr:row>668</xdr:row>
      <xdr:rowOff>42862</xdr:rowOff>
    </xdr:from>
    <xdr:to>
      <xdr:col>11</xdr:col>
      <xdr:colOff>390525</xdr:colOff>
      <xdr:row>681</xdr:row>
      <xdr:rowOff>61912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2F81C9D-E6FC-7DE2-C6E5-4DE6E2555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457200</xdr:colOff>
      <xdr:row>694</xdr:row>
      <xdr:rowOff>61912</xdr:rowOff>
    </xdr:from>
    <xdr:to>
      <xdr:col>6</xdr:col>
      <xdr:colOff>171450</xdr:colOff>
      <xdr:row>707</xdr:row>
      <xdr:rowOff>80962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69091C5-D52E-F052-26BA-440E5F034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561975</xdr:colOff>
      <xdr:row>694</xdr:row>
      <xdr:rowOff>23812</xdr:rowOff>
    </xdr:from>
    <xdr:to>
      <xdr:col>11</xdr:col>
      <xdr:colOff>609600</xdr:colOff>
      <xdr:row>707</xdr:row>
      <xdr:rowOff>42862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66A8273-2EE4-5774-D679-BE031A966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590550</xdr:colOff>
      <xdr:row>716</xdr:row>
      <xdr:rowOff>33337</xdr:rowOff>
    </xdr:from>
    <xdr:to>
      <xdr:col>11</xdr:col>
      <xdr:colOff>638175</xdr:colOff>
      <xdr:row>729</xdr:row>
      <xdr:rowOff>52387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DA29578-92F3-0A3D-F317-F227526BE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1238250</xdr:colOff>
      <xdr:row>741</xdr:row>
      <xdr:rowOff>128587</xdr:rowOff>
    </xdr:from>
    <xdr:to>
      <xdr:col>5</xdr:col>
      <xdr:colOff>447675</xdr:colOff>
      <xdr:row>755</xdr:row>
      <xdr:rowOff>71437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0AF7A7D-605B-351B-50B0-1038F9823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9525</xdr:colOff>
      <xdr:row>742</xdr:row>
      <xdr:rowOff>71437</xdr:rowOff>
    </xdr:from>
    <xdr:to>
      <xdr:col>11</xdr:col>
      <xdr:colOff>57150</xdr:colOff>
      <xdr:row>756</xdr:row>
      <xdr:rowOff>14287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AC543B7-0DE6-CFCA-9860-489385516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638174</xdr:colOff>
      <xdr:row>586</xdr:row>
      <xdr:rowOff>42861</xdr:rowOff>
    </xdr:from>
    <xdr:to>
      <xdr:col>7</xdr:col>
      <xdr:colOff>504824</xdr:colOff>
      <xdr:row>599</xdr:row>
      <xdr:rowOff>85724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34D1872-12C0-842D-244E-C4A93A1BA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885825</xdr:colOff>
      <xdr:row>615</xdr:row>
      <xdr:rowOff>52387</xdr:rowOff>
    </xdr:from>
    <xdr:to>
      <xdr:col>6</xdr:col>
      <xdr:colOff>600075</xdr:colOff>
      <xdr:row>628</xdr:row>
      <xdr:rowOff>71437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2567078-1DDE-999C-0906-8A89D68BB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409575</xdr:colOff>
      <xdr:row>501</xdr:row>
      <xdr:rowOff>157162</xdr:rowOff>
    </xdr:from>
    <xdr:to>
      <xdr:col>6</xdr:col>
      <xdr:colOff>123825</xdr:colOff>
      <xdr:row>514</xdr:row>
      <xdr:rowOff>176212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39CD4A3-500C-72B7-36ED-B3E30F457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1352550</xdr:colOff>
      <xdr:row>531</xdr:row>
      <xdr:rowOff>52387</xdr:rowOff>
    </xdr:from>
    <xdr:to>
      <xdr:col>5</xdr:col>
      <xdr:colOff>561975</xdr:colOff>
      <xdr:row>544</xdr:row>
      <xdr:rowOff>71437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C9181F7-513B-3486-4B5C-169B9F66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381000</xdr:colOff>
      <xdr:row>361</xdr:row>
      <xdr:rowOff>166687</xdr:rowOff>
    </xdr:from>
    <xdr:to>
      <xdr:col>6</xdr:col>
      <xdr:colOff>95250</xdr:colOff>
      <xdr:row>374</xdr:row>
      <xdr:rowOff>185737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89F19A53-478A-20A5-9864-D4D0F63F4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1419225</xdr:colOff>
      <xdr:row>387</xdr:row>
      <xdr:rowOff>90487</xdr:rowOff>
    </xdr:from>
    <xdr:to>
      <xdr:col>7</xdr:col>
      <xdr:colOff>228600</xdr:colOff>
      <xdr:row>400</xdr:row>
      <xdr:rowOff>109537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C3487F3-9909-4683-EC86-A452C0A8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1266825</xdr:colOff>
      <xdr:row>411</xdr:row>
      <xdr:rowOff>14287</xdr:rowOff>
    </xdr:from>
    <xdr:to>
      <xdr:col>7</xdr:col>
      <xdr:colOff>76200</xdr:colOff>
      <xdr:row>424</xdr:row>
      <xdr:rowOff>33337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4154370-3C33-DCD9-54F9-55AF31469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39"/>
  <sheetViews>
    <sheetView tabSelected="1" topLeftCell="A736" zoomScaleNormal="100" workbookViewId="0">
      <selection activeCell="D740" sqref="D740"/>
    </sheetView>
  </sheetViews>
  <sheetFormatPr defaultRowHeight="15.75" x14ac:dyDescent="0.25"/>
  <cols>
    <col min="1" max="1" width="9.140625" style="1"/>
    <col min="2" max="2" width="21.140625" style="28" customWidth="1"/>
    <col min="3" max="3" width="22.7109375" style="1" customWidth="1"/>
    <col min="4" max="4" width="23" style="1" customWidth="1"/>
    <col min="5" max="23" width="13.5703125" style="1" customWidth="1"/>
    <col min="24" max="16384" width="9.140625" style="1"/>
  </cols>
  <sheetData>
    <row r="1" spans="2:2" x14ac:dyDescent="0.25">
      <c r="B1" s="27" t="s">
        <v>0</v>
      </c>
    </row>
    <row r="2" spans="2:2" x14ac:dyDescent="0.25">
      <c r="B2" s="27" t="s">
        <v>1</v>
      </c>
    </row>
    <row r="4" spans="2:2" x14ac:dyDescent="0.25">
      <c r="B4" s="27" t="s">
        <v>2</v>
      </c>
    </row>
    <row r="5" spans="2:2" x14ac:dyDescent="0.25">
      <c r="B5" s="27" t="s">
        <v>3</v>
      </c>
    </row>
    <row r="6" spans="2:2" x14ac:dyDescent="0.25">
      <c r="B6" s="27" t="s">
        <v>4</v>
      </c>
    </row>
    <row r="7" spans="2:2" x14ac:dyDescent="0.25">
      <c r="B7" s="27" t="s">
        <v>5</v>
      </c>
    </row>
    <row r="8" spans="2:2" x14ac:dyDescent="0.25">
      <c r="B8" s="27" t="s">
        <v>6</v>
      </c>
    </row>
    <row r="9" spans="2:2" x14ac:dyDescent="0.25">
      <c r="B9" s="27" t="s">
        <v>7</v>
      </c>
    </row>
    <row r="10" spans="2:2" x14ac:dyDescent="0.25">
      <c r="B10" s="27" t="s">
        <v>8</v>
      </c>
    </row>
    <row r="11" spans="2:2" x14ac:dyDescent="0.25">
      <c r="B11" s="27" t="s">
        <v>9</v>
      </c>
    </row>
    <row r="12" spans="2:2" x14ac:dyDescent="0.25">
      <c r="B12" s="27" t="s">
        <v>10</v>
      </c>
    </row>
    <row r="13" spans="2:2" x14ac:dyDescent="0.25">
      <c r="B13" s="27" t="s">
        <v>11</v>
      </c>
    </row>
    <row r="14" spans="2:2" x14ac:dyDescent="0.25">
      <c r="B14" s="27" t="s">
        <v>12</v>
      </c>
    </row>
    <row r="15" spans="2:2" x14ac:dyDescent="0.25">
      <c r="B15" s="27" t="s">
        <v>13</v>
      </c>
    </row>
    <row r="16" spans="2:2" x14ac:dyDescent="0.25">
      <c r="B16" s="27" t="s">
        <v>14</v>
      </c>
    </row>
    <row r="17" spans="2:4" x14ac:dyDescent="0.25">
      <c r="B17" s="27" t="s">
        <v>15</v>
      </c>
    </row>
    <row r="18" spans="2:4" x14ac:dyDescent="0.25">
      <c r="B18" s="27" t="s">
        <v>16</v>
      </c>
    </row>
    <row r="19" spans="2:4" x14ac:dyDescent="0.25">
      <c r="B19" s="27" t="s">
        <v>17</v>
      </c>
    </row>
    <row r="20" spans="2:4" x14ac:dyDescent="0.25">
      <c r="B20" s="27" t="s">
        <v>18</v>
      </c>
    </row>
    <row r="21" spans="2:4" x14ac:dyDescent="0.25">
      <c r="B21" s="27" t="s">
        <v>19</v>
      </c>
    </row>
    <row r="24" spans="2:4" x14ac:dyDescent="0.25">
      <c r="B24" s="29" t="s">
        <v>20</v>
      </c>
    </row>
    <row r="26" spans="2:4" ht="21" customHeight="1" x14ac:dyDescent="0.25">
      <c r="B26" s="87" t="s">
        <v>21</v>
      </c>
      <c r="C26" s="88"/>
      <c r="D26" s="89"/>
    </row>
    <row r="27" spans="2:4" ht="17.100000000000001" customHeight="1" x14ac:dyDescent="0.25">
      <c r="B27" s="97" t="s">
        <v>22</v>
      </c>
      <c r="C27" s="98"/>
      <c r="D27" s="2" t="s">
        <v>23</v>
      </c>
    </row>
    <row r="28" spans="2:4" ht="17.100000000000001" customHeight="1" x14ac:dyDescent="0.25">
      <c r="B28" s="93" t="s">
        <v>24</v>
      </c>
      <c r="C28" s="94"/>
      <c r="D28" s="3" t="s">
        <v>25</v>
      </c>
    </row>
    <row r="29" spans="2:4" ht="17.100000000000001" customHeight="1" x14ac:dyDescent="0.25">
      <c r="B29" s="85" t="s">
        <v>26</v>
      </c>
      <c r="C29" s="4" t="s">
        <v>27</v>
      </c>
      <c r="D29" s="3" t="s">
        <v>28</v>
      </c>
    </row>
    <row r="30" spans="2:4" ht="17.100000000000001" customHeight="1" x14ac:dyDescent="0.25">
      <c r="B30" s="85"/>
      <c r="C30" s="4" t="s">
        <v>29</v>
      </c>
      <c r="D30" s="3" t="s">
        <v>30</v>
      </c>
    </row>
    <row r="31" spans="2:4" ht="17.100000000000001" customHeight="1" x14ac:dyDescent="0.25">
      <c r="B31" s="85"/>
      <c r="C31" s="4" t="s">
        <v>31</v>
      </c>
      <c r="D31" s="3" t="s">
        <v>30</v>
      </c>
    </row>
    <row r="32" spans="2:4" ht="17.100000000000001" customHeight="1" x14ac:dyDescent="0.25">
      <c r="B32" s="85"/>
      <c r="C32" s="4" t="s">
        <v>32</v>
      </c>
      <c r="D32" s="3" t="s">
        <v>30</v>
      </c>
    </row>
    <row r="33" spans="2:23" ht="30" customHeight="1" x14ac:dyDescent="0.25">
      <c r="B33" s="85"/>
      <c r="C33" s="4" t="s">
        <v>33</v>
      </c>
      <c r="D33" s="5">
        <v>160</v>
      </c>
    </row>
    <row r="34" spans="2:23" ht="45.95" customHeight="1" x14ac:dyDescent="0.25">
      <c r="B34" s="85" t="s">
        <v>34</v>
      </c>
      <c r="C34" s="4" t="s">
        <v>35</v>
      </c>
      <c r="D34" s="3" t="s">
        <v>36</v>
      </c>
    </row>
    <row r="35" spans="2:23" ht="30" customHeight="1" x14ac:dyDescent="0.25">
      <c r="B35" s="85"/>
      <c r="C35" s="4" t="s">
        <v>37</v>
      </c>
      <c r="D35" s="3" t="s">
        <v>38</v>
      </c>
    </row>
    <row r="36" spans="2:23" ht="409.6" customHeight="1" x14ac:dyDescent="0.25">
      <c r="B36" s="93" t="s">
        <v>39</v>
      </c>
      <c r="C36" s="94"/>
      <c r="D36" s="3" t="s">
        <v>40</v>
      </c>
    </row>
    <row r="37" spans="2:23" ht="17.100000000000001" customHeight="1" x14ac:dyDescent="0.25">
      <c r="B37" s="85" t="s">
        <v>41</v>
      </c>
      <c r="C37" s="4" t="s">
        <v>42</v>
      </c>
      <c r="D37" s="6" t="s">
        <v>43</v>
      </c>
    </row>
    <row r="38" spans="2:23" ht="17.100000000000001" customHeight="1" x14ac:dyDescent="0.25">
      <c r="B38" s="86"/>
      <c r="C38" s="7" t="s">
        <v>44</v>
      </c>
      <c r="D38" s="8" t="s">
        <v>45</v>
      </c>
    </row>
    <row r="41" spans="2:23" x14ac:dyDescent="0.25">
      <c r="B41" s="30" t="s">
        <v>46</v>
      </c>
    </row>
    <row r="43" spans="2:23" ht="21" customHeight="1" x14ac:dyDescent="0.25">
      <c r="B43" s="87" t="s">
        <v>47</v>
      </c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9"/>
    </row>
    <row r="44" spans="2:23" ht="218.1" customHeight="1" x14ac:dyDescent="0.25">
      <c r="B44" s="95"/>
      <c r="C44" s="96"/>
      <c r="D44" s="9" t="s">
        <v>48</v>
      </c>
      <c r="E44" s="10" t="s">
        <v>49</v>
      </c>
      <c r="F44" s="10" t="s">
        <v>50</v>
      </c>
      <c r="G44" s="10" t="s">
        <v>51</v>
      </c>
      <c r="H44" s="10" t="s">
        <v>52</v>
      </c>
      <c r="I44" s="10" t="s">
        <v>53</v>
      </c>
      <c r="J44" s="10" t="s">
        <v>54</v>
      </c>
      <c r="K44" s="10" t="s">
        <v>55</v>
      </c>
      <c r="L44" s="10" t="s">
        <v>56</v>
      </c>
      <c r="M44" s="10" t="s">
        <v>57</v>
      </c>
      <c r="N44" s="10" t="s">
        <v>58</v>
      </c>
      <c r="O44" s="10" t="s">
        <v>59</v>
      </c>
      <c r="P44" s="10" t="s">
        <v>60</v>
      </c>
      <c r="Q44" s="10" t="s">
        <v>61</v>
      </c>
      <c r="R44" s="10" t="s">
        <v>62</v>
      </c>
      <c r="S44" s="10" t="s">
        <v>63</v>
      </c>
      <c r="T44" s="10" t="s">
        <v>64</v>
      </c>
      <c r="U44" s="10" t="s">
        <v>65</v>
      </c>
      <c r="V44" s="10" t="s">
        <v>66</v>
      </c>
      <c r="W44" s="11" t="s">
        <v>67</v>
      </c>
    </row>
    <row r="45" spans="2:23" ht="17.100000000000001" customHeight="1" x14ac:dyDescent="0.25">
      <c r="B45" s="84" t="s">
        <v>68</v>
      </c>
      <c r="C45" s="12" t="s">
        <v>69</v>
      </c>
      <c r="D45" s="13">
        <v>160</v>
      </c>
      <c r="E45" s="14">
        <v>160</v>
      </c>
      <c r="F45" s="14">
        <v>160</v>
      </c>
      <c r="G45" s="14">
        <v>160</v>
      </c>
      <c r="H45" s="14">
        <v>160</v>
      </c>
      <c r="I45" s="14">
        <v>160</v>
      </c>
      <c r="J45" s="14">
        <v>160</v>
      </c>
      <c r="K45" s="14">
        <v>160</v>
      </c>
      <c r="L45" s="14">
        <v>160</v>
      </c>
      <c r="M45" s="14">
        <v>160</v>
      </c>
      <c r="N45" s="14">
        <v>160</v>
      </c>
      <c r="O45" s="14">
        <v>160</v>
      </c>
      <c r="P45" s="14">
        <v>160</v>
      </c>
      <c r="Q45" s="14">
        <v>160</v>
      </c>
      <c r="R45" s="14">
        <v>160</v>
      </c>
      <c r="S45" s="14">
        <v>160</v>
      </c>
      <c r="T45" s="14">
        <v>160</v>
      </c>
      <c r="U45" s="14">
        <v>160</v>
      </c>
      <c r="V45" s="14">
        <v>160</v>
      </c>
      <c r="W45" s="15">
        <v>160</v>
      </c>
    </row>
    <row r="46" spans="2:23" ht="17.100000000000001" customHeight="1" x14ac:dyDescent="0.25">
      <c r="B46" s="86"/>
      <c r="C46" s="7" t="s">
        <v>70</v>
      </c>
      <c r="D46" s="16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8">
        <v>0</v>
      </c>
    </row>
    <row r="49" spans="2:7" x14ac:dyDescent="0.25">
      <c r="B49" s="29" t="s">
        <v>71</v>
      </c>
    </row>
    <row r="51" spans="2:7" ht="21" customHeight="1" x14ac:dyDescent="0.25">
      <c r="B51" s="87" t="s">
        <v>48</v>
      </c>
      <c r="C51" s="88"/>
      <c r="D51" s="88"/>
      <c r="E51" s="88"/>
      <c r="F51" s="88"/>
      <c r="G51" s="89"/>
    </row>
    <row r="52" spans="2:7" ht="29.1" customHeight="1" x14ac:dyDescent="0.25">
      <c r="B52" s="31"/>
      <c r="C52" s="26"/>
      <c r="D52" s="36" t="s">
        <v>141</v>
      </c>
      <c r="E52" s="37" t="s">
        <v>142</v>
      </c>
      <c r="F52" s="37" t="s">
        <v>143</v>
      </c>
      <c r="G52" s="38" t="s">
        <v>144</v>
      </c>
    </row>
    <row r="53" spans="2:7" ht="17.100000000000001" customHeight="1" x14ac:dyDescent="0.25">
      <c r="B53" s="32"/>
      <c r="C53" s="12" t="s">
        <v>72</v>
      </c>
      <c r="D53" s="13">
        <v>80</v>
      </c>
      <c r="E53" s="19">
        <v>50</v>
      </c>
      <c r="F53" s="19">
        <v>50</v>
      </c>
      <c r="G53" s="20">
        <v>50</v>
      </c>
    </row>
    <row r="54" spans="2:7" ht="17.100000000000001" customHeight="1" x14ac:dyDescent="0.25">
      <c r="B54" s="33"/>
      <c r="C54" s="4" t="s">
        <v>73</v>
      </c>
      <c r="D54" s="21">
        <v>80</v>
      </c>
      <c r="E54" s="22">
        <v>50</v>
      </c>
      <c r="F54" s="22">
        <v>50</v>
      </c>
      <c r="G54" s="23">
        <v>100</v>
      </c>
    </row>
    <row r="55" spans="2:7" ht="17.100000000000001" customHeight="1" x14ac:dyDescent="0.25">
      <c r="B55" s="34"/>
      <c r="C55" s="35" t="s">
        <v>140</v>
      </c>
      <c r="D55" s="16">
        <v>160</v>
      </c>
      <c r="E55" s="24">
        <v>100</v>
      </c>
      <c r="F55" s="24">
        <v>100</v>
      </c>
      <c r="G55" s="25"/>
    </row>
    <row r="56" spans="2:7" ht="17.100000000000001" customHeight="1" x14ac:dyDescent="0.25">
      <c r="B56" s="34"/>
      <c r="C56" s="39"/>
      <c r="D56" s="40"/>
      <c r="E56" s="41"/>
      <c r="F56" s="41"/>
      <c r="G56" s="42"/>
    </row>
    <row r="57" spans="2:7" ht="17.100000000000001" customHeight="1" x14ac:dyDescent="0.25">
      <c r="B57" s="34"/>
      <c r="C57" s="39"/>
      <c r="D57" s="40"/>
      <c r="E57" s="41"/>
      <c r="F57" s="41"/>
      <c r="G57" s="42"/>
    </row>
    <row r="58" spans="2:7" ht="17.100000000000001" customHeight="1" x14ac:dyDescent="0.25">
      <c r="B58" s="34"/>
      <c r="C58" s="39"/>
      <c r="D58" s="40"/>
      <c r="E58" s="41"/>
      <c r="F58" s="41"/>
      <c r="G58" s="42"/>
    </row>
    <row r="59" spans="2:7" ht="17.100000000000001" customHeight="1" x14ac:dyDescent="0.25">
      <c r="B59" s="34"/>
      <c r="C59" s="39"/>
      <c r="D59" s="40"/>
      <c r="E59" s="41"/>
      <c r="F59" s="41"/>
      <c r="G59" s="42"/>
    </row>
    <row r="60" spans="2:7" ht="17.100000000000001" customHeight="1" x14ac:dyDescent="0.25">
      <c r="B60" s="34"/>
      <c r="C60" s="39"/>
      <c r="D60" s="40"/>
      <c r="E60" s="41"/>
      <c r="F60" s="41"/>
      <c r="G60" s="42"/>
    </row>
    <row r="61" spans="2:7" ht="17.100000000000001" customHeight="1" x14ac:dyDescent="0.25">
      <c r="B61" s="34"/>
      <c r="C61" s="39"/>
      <c r="D61" s="40"/>
      <c r="E61" s="41"/>
      <c r="F61" s="41"/>
      <c r="G61" s="42"/>
    </row>
    <row r="62" spans="2:7" ht="17.100000000000001" customHeight="1" x14ac:dyDescent="0.25">
      <c r="B62" s="34"/>
      <c r="C62" s="39"/>
      <c r="D62" s="40"/>
      <c r="E62" s="41"/>
      <c r="F62" s="41"/>
      <c r="G62" s="42"/>
    </row>
    <row r="63" spans="2:7" ht="17.100000000000001" customHeight="1" x14ac:dyDescent="0.25">
      <c r="B63" s="34"/>
      <c r="C63" s="39"/>
      <c r="D63" s="40"/>
      <c r="E63" s="41"/>
      <c r="F63" s="41"/>
      <c r="G63" s="42"/>
    </row>
    <row r="64" spans="2:7" ht="17.100000000000001" customHeight="1" x14ac:dyDescent="0.25">
      <c r="B64" s="34"/>
      <c r="C64" s="39"/>
      <c r="D64" s="40"/>
      <c r="E64" s="41"/>
      <c r="F64" s="41"/>
      <c r="G64" s="42"/>
    </row>
    <row r="65" spans="2:7" ht="17.100000000000001" customHeight="1" x14ac:dyDescent="0.25">
      <c r="B65" s="34"/>
      <c r="C65" s="39"/>
      <c r="D65" s="40"/>
      <c r="E65" s="41"/>
      <c r="F65" s="41"/>
      <c r="G65" s="42"/>
    </row>
    <row r="66" spans="2:7" ht="17.100000000000001" customHeight="1" x14ac:dyDescent="0.25">
      <c r="B66" s="34"/>
      <c r="C66" s="39"/>
      <c r="D66" s="40"/>
      <c r="E66" s="41"/>
      <c r="F66" s="41"/>
      <c r="G66" s="42"/>
    </row>
    <row r="67" spans="2:7" ht="17.100000000000001" customHeight="1" x14ac:dyDescent="0.25">
      <c r="B67" s="34"/>
      <c r="C67" s="39"/>
      <c r="D67" s="40"/>
      <c r="E67" s="41"/>
      <c r="F67" s="41"/>
      <c r="G67" s="42"/>
    </row>
    <row r="68" spans="2:7" ht="17.100000000000001" customHeight="1" x14ac:dyDescent="0.25">
      <c r="B68" s="34"/>
      <c r="C68" s="39"/>
      <c r="D68" s="40"/>
      <c r="E68" s="41"/>
      <c r="F68" s="41"/>
      <c r="G68" s="42"/>
    </row>
    <row r="69" spans="2:7" ht="17.100000000000001" customHeight="1" x14ac:dyDescent="0.25">
      <c r="B69" s="34"/>
      <c r="C69" s="39"/>
      <c r="D69" s="40"/>
      <c r="E69" s="41"/>
      <c r="F69" s="41"/>
      <c r="G69" s="42"/>
    </row>
    <row r="70" spans="2:7" ht="17.100000000000001" customHeight="1" x14ac:dyDescent="0.25">
      <c r="B70" s="34"/>
      <c r="C70" s="39"/>
      <c r="D70" s="40"/>
      <c r="E70" s="41"/>
      <c r="F70" s="41"/>
      <c r="G70" s="42"/>
    </row>
    <row r="71" spans="2:7" ht="17.100000000000001" customHeight="1" x14ac:dyDescent="0.25">
      <c r="B71" s="34"/>
      <c r="C71" s="39"/>
      <c r="D71" s="40"/>
      <c r="E71" s="41"/>
      <c r="F71" s="41"/>
      <c r="G71" s="42"/>
    </row>
    <row r="72" spans="2:7" ht="17.100000000000001" customHeight="1" x14ac:dyDescent="0.25">
      <c r="B72" s="34"/>
      <c r="C72" s="39"/>
      <c r="D72" s="40"/>
      <c r="E72" s="41"/>
      <c r="F72" s="41"/>
      <c r="G72" s="42"/>
    </row>
    <row r="73" spans="2:7" ht="17.100000000000001" customHeight="1" x14ac:dyDescent="0.25">
      <c r="B73" s="34"/>
      <c r="C73" s="39"/>
      <c r="D73" s="40"/>
      <c r="E73" s="41"/>
      <c r="F73" s="41"/>
      <c r="G73" s="42"/>
    </row>
    <row r="75" spans="2:7" ht="21" customHeight="1" x14ac:dyDescent="0.25">
      <c r="B75" s="87" t="s">
        <v>49</v>
      </c>
      <c r="C75" s="88"/>
      <c r="D75" s="88"/>
      <c r="E75" s="88"/>
      <c r="F75" s="88"/>
      <c r="G75" s="89"/>
    </row>
    <row r="76" spans="2:7" ht="29.1" customHeight="1" x14ac:dyDescent="0.25">
      <c r="B76" s="31"/>
      <c r="C76" s="26"/>
      <c r="D76" s="36" t="s">
        <v>141</v>
      </c>
      <c r="E76" s="37" t="s">
        <v>142</v>
      </c>
      <c r="F76" s="37" t="s">
        <v>143</v>
      </c>
      <c r="G76" s="38" t="s">
        <v>144</v>
      </c>
    </row>
    <row r="77" spans="2:7" ht="17.100000000000001" customHeight="1" x14ac:dyDescent="0.25">
      <c r="B77" s="32"/>
      <c r="C77" s="12" t="s">
        <v>74</v>
      </c>
      <c r="D77" s="13">
        <v>40</v>
      </c>
      <c r="E77" s="19">
        <v>25</v>
      </c>
      <c r="F77" s="19">
        <v>25</v>
      </c>
      <c r="G77" s="20">
        <v>25</v>
      </c>
    </row>
    <row r="78" spans="2:7" ht="17.100000000000001" customHeight="1" x14ac:dyDescent="0.25">
      <c r="B78" s="33"/>
      <c r="C78" s="4" t="s">
        <v>75</v>
      </c>
      <c r="D78" s="21">
        <v>40</v>
      </c>
      <c r="E78" s="22">
        <v>25</v>
      </c>
      <c r="F78" s="22">
        <v>25</v>
      </c>
      <c r="G78" s="23">
        <v>50</v>
      </c>
    </row>
    <row r="79" spans="2:7" ht="17.100000000000001" customHeight="1" x14ac:dyDescent="0.25">
      <c r="B79" s="33"/>
      <c r="C79" s="4" t="s">
        <v>76</v>
      </c>
      <c r="D79" s="21">
        <v>40</v>
      </c>
      <c r="E79" s="22">
        <v>25</v>
      </c>
      <c r="F79" s="22">
        <v>25</v>
      </c>
      <c r="G79" s="23">
        <v>75</v>
      </c>
    </row>
    <row r="80" spans="2:7" ht="30" customHeight="1" x14ac:dyDescent="0.25">
      <c r="B80" s="33"/>
      <c r="C80" s="4" t="s">
        <v>77</v>
      </c>
      <c r="D80" s="21">
        <v>40</v>
      </c>
      <c r="E80" s="22">
        <v>25</v>
      </c>
      <c r="F80" s="22">
        <v>25</v>
      </c>
      <c r="G80" s="23">
        <v>100</v>
      </c>
    </row>
    <row r="81" spans="2:7" ht="17.100000000000001" customHeight="1" x14ac:dyDescent="0.25">
      <c r="B81" s="34"/>
      <c r="C81" s="35" t="s">
        <v>140</v>
      </c>
      <c r="D81" s="16">
        <v>160</v>
      </c>
      <c r="E81" s="24">
        <v>100</v>
      </c>
      <c r="F81" s="24">
        <v>100</v>
      </c>
      <c r="G81" s="25"/>
    </row>
    <row r="82" spans="2:7" ht="17.100000000000001" customHeight="1" x14ac:dyDescent="0.25">
      <c r="B82" s="34"/>
      <c r="C82" s="39"/>
      <c r="D82" s="40"/>
      <c r="E82" s="41"/>
      <c r="F82" s="41"/>
      <c r="G82" s="42"/>
    </row>
    <row r="83" spans="2:7" ht="17.100000000000001" customHeight="1" x14ac:dyDescent="0.25">
      <c r="B83" s="34"/>
      <c r="C83" s="39"/>
      <c r="D83" s="40"/>
      <c r="E83" s="41"/>
      <c r="F83" s="41"/>
      <c r="G83" s="42"/>
    </row>
    <row r="84" spans="2:7" ht="17.100000000000001" customHeight="1" x14ac:dyDescent="0.25">
      <c r="B84" s="34"/>
      <c r="C84" s="39"/>
      <c r="D84" s="40"/>
      <c r="E84" s="41"/>
      <c r="F84" s="41"/>
      <c r="G84" s="42"/>
    </row>
    <row r="85" spans="2:7" ht="17.100000000000001" customHeight="1" x14ac:dyDescent="0.25">
      <c r="B85" s="34"/>
      <c r="C85" s="39"/>
      <c r="D85" s="40"/>
      <c r="E85" s="41"/>
      <c r="F85" s="41"/>
      <c r="G85" s="42"/>
    </row>
    <row r="86" spans="2:7" ht="17.100000000000001" customHeight="1" x14ac:dyDescent="0.25">
      <c r="B86" s="34"/>
      <c r="C86" s="39"/>
      <c r="D86" s="40"/>
      <c r="E86" s="41"/>
      <c r="F86" s="41"/>
      <c r="G86" s="42"/>
    </row>
    <row r="87" spans="2:7" ht="17.100000000000001" customHeight="1" x14ac:dyDescent="0.25">
      <c r="B87" s="34"/>
      <c r="C87" s="39"/>
      <c r="D87" s="40"/>
      <c r="E87" s="41"/>
      <c r="F87" s="41"/>
      <c r="G87" s="42"/>
    </row>
    <row r="88" spans="2:7" ht="17.100000000000001" customHeight="1" x14ac:dyDescent="0.25">
      <c r="B88" s="34"/>
      <c r="C88" s="39"/>
      <c r="D88" s="40"/>
      <c r="E88" s="41"/>
      <c r="F88" s="41"/>
      <c r="G88" s="42"/>
    </row>
    <row r="89" spans="2:7" ht="17.100000000000001" customHeight="1" x14ac:dyDescent="0.25">
      <c r="B89" s="34"/>
      <c r="C89" s="39"/>
      <c r="D89" s="40"/>
      <c r="E89" s="41"/>
      <c r="F89" s="41"/>
      <c r="G89" s="42"/>
    </row>
    <row r="90" spans="2:7" ht="17.100000000000001" customHeight="1" x14ac:dyDescent="0.25">
      <c r="B90" s="34"/>
      <c r="C90" s="39"/>
      <c r="D90" s="40"/>
      <c r="E90" s="41"/>
      <c r="F90" s="41"/>
      <c r="G90" s="42"/>
    </row>
    <row r="91" spans="2:7" ht="17.100000000000001" customHeight="1" x14ac:dyDescent="0.25">
      <c r="B91" s="34"/>
      <c r="C91" s="39"/>
      <c r="D91" s="40"/>
      <c r="E91" s="41"/>
      <c r="F91" s="41"/>
      <c r="G91" s="42"/>
    </row>
    <row r="92" spans="2:7" ht="17.100000000000001" customHeight="1" x14ac:dyDescent="0.25">
      <c r="B92" s="34"/>
      <c r="C92" s="39"/>
      <c r="D92" s="40"/>
      <c r="E92" s="41"/>
      <c r="F92" s="41"/>
      <c r="G92" s="42"/>
    </row>
    <row r="93" spans="2:7" ht="17.100000000000001" customHeight="1" x14ac:dyDescent="0.25">
      <c r="B93" s="34"/>
      <c r="C93" s="39"/>
      <c r="D93" s="40"/>
      <c r="E93" s="41"/>
      <c r="F93" s="41"/>
      <c r="G93" s="42"/>
    </row>
    <row r="94" spans="2:7" ht="17.100000000000001" customHeight="1" x14ac:dyDescent="0.25">
      <c r="B94" s="34"/>
      <c r="C94" s="39"/>
      <c r="D94" s="40"/>
      <c r="E94" s="41"/>
      <c r="F94" s="41"/>
      <c r="G94" s="42"/>
    </row>
    <row r="95" spans="2:7" ht="17.100000000000001" customHeight="1" x14ac:dyDescent="0.25">
      <c r="B95" s="34"/>
      <c r="C95" s="39"/>
      <c r="D95" s="40"/>
      <c r="E95" s="41"/>
      <c r="F95" s="41"/>
      <c r="G95" s="42"/>
    </row>
    <row r="96" spans="2:7" ht="17.100000000000001" customHeight="1" x14ac:dyDescent="0.25">
      <c r="B96" s="34"/>
      <c r="C96" s="39"/>
      <c r="D96" s="40"/>
      <c r="E96" s="41"/>
      <c r="F96" s="41"/>
      <c r="G96" s="42"/>
    </row>
    <row r="97" spans="2:7" ht="17.100000000000001" customHeight="1" x14ac:dyDescent="0.25">
      <c r="B97" s="34"/>
      <c r="C97" s="39"/>
      <c r="D97" s="40"/>
      <c r="E97" s="41"/>
      <c r="F97" s="41"/>
      <c r="G97" s="42"/>
    </row>
    <row r="98" spans="2:7" ht="17.100000000000001" customHeight="1" x14ac:dyDescent="0.25">
      <c r="B98" s="34"/>
      <c r="C98" s="39"/>
      <c r="D98" s="40"/>
      <c r="E98" s="41"/>
      <c r="F98" s="41"/>
      <c r="G98" s="42"/>
    </row>
    <row r="100" spans="2:7" ht="21" customHeight="1" x14ac:dyDescent="0.25">
      <c r="B100" s="87" t="s">
        <v>50</v>
      </c>
      <c r="C100" s="88"/>
      <c r="D100" s="88"/>
      <c r="E100" s="88"/>
      <c r="F100" s="88"/>
      <c r="G100" s="89"/>
    </row>
    <row r="101" spans="2:7" ht="29.1" customHeight="1" x14ac:dyDescent="0.25">
      <c r="B101" s="31"/>
      <c r="C101" s="26"/>
      <c r="D101" s="36" t="s">
        <v>141</v>
      </c>
      <c r="E101" s="37" t="s">
        <v>142</v>
      </c>
      <c r="F101" s="37" t="s">
        <v>143</v>
      </c>
      <c r="G101" s="38" t="s">
        <v>144</v>
      </c>
    </row>
    <row r="102" spans="2:7" ht="17.100000000000001" customHeight="1" x14ac:dyDescent="0.25">
      <c r="B102" s="32"/>
      <c r="C102" s="12" t="s">
        <v>78</v>
      </c>
      <c r="D102" s="13">
        <v>49</v>
      </c>
      <c r="E102" s="19">
        <v>30.625000000000004</v>
      </c>
      <c r="F102" s="19">
        <v>30.625000000000004</v>
      </c>
      <c r="G102" s="20">
        <v>30.625000000000004</v>
      </c>
    </row>
    <row r="103" spans="2:7" ht="17.100000000000001" customHeight="1" x14ac:dyDescent="0.25">
      <c r="B103" s="33"/>
      <c r="C103" s="4" t="s">
        <v>79</v>
      </c>
      <c r="D103" s="21">
        <v>51</v>
      </c>
      <c r="E103" s="22">
        <v>31.874999999999996</v>
      </c>
      <c r="F103" s="22">
        <v>31.874999999999996</v>
      </c>
      <c r="G103" s="23">
        <v>62.5</v>
      </c>
    </row>
    <row r="104" spans="2:7" ht="17.100000000000001" customHeight="1" x14ac:dyDescent="0.25">
      <c r="B104" s="33"/>
      <c r="C104" s="4" t="s">
        <v>80</v>
      </c>
      <c r="D104" s="21">
        <v>60</v>
      </c>
      <c r="E104" s="22">
        <v>37.5</v>
      </c>
      <c r="F104" s="22">
        <v>37.5</v>
      </c>
      <c r="G104" s="23">
        <v>100</v>
      </c>
    </row>
    <row r="105" spans="2:7" ht="17.100000000000001" customHeight="1" x14ac:dyDescent="0.25">
      <c r="B105" s="34"/>
      <c r="C105" s="35" t="s">
        <v>140</v>
      </c>
      <c r="D105" s="16">
        <v>160</v>
      </c>
      <c r="E105" s="24">
        <v>100</v>
      </c>
      <c r="F105" s="24">
        <v>100</v>
      </c>
      <c r="G105" s="25"/>
    </row>
    <row r="106" spans="2:7" ht="17.100000000000001" customHeight="1" x14ac:dyDescent="0.25">
      <c r="B106" s="34"/>
      <c r="C106" s="39"/>
      <c r="D106" s="40"/>
      <c r="E106" s="41"/>
      <c r="F106" s="41"/>
      <c r="G106" s="42"/>
    </row>
    <row r="107" spans="2:7" ht="17.100000000000001" customHeight="1" x14ac:dyDescent="0.25">
      <c r="B107" s="34"/>
      <c r="C107" s="39"/>
      <c r="D107" s="40"/>
      <c r="E107" s="41"/>
      <c r="F107" s="41"/>
      <c r="G107" s="42"/>
    </row>
    <row r="108" spans="2:7" ht="17.100000000000001" customHeight="1" x14ac:dyDescent="0.25">
      <c r="B108" s="34"/>
      <c r="C108" s="39"/>
      <c r="D108" s="40"/>
      <c r="E108" s="41"/>
      <c r="F108" s="41"/>
      <c r="G108" s="42"/>
    </row>
    <row r="109" spans="2:7" ht="17.100000000000001" customHeight="1" x14ac:dyDescent="0.25">
      <c r="B109" s="34"/>
      <c r="C109" s="39"/>
      <c r="D109" s="40"/>
      <c r="E109" s="41"/>
      <c r="F109" s="41"/>
      <c r="G109" s="42"/>
    </row>
    <row r="110" spans="2:7" ht="17.100000000000001" customHeight="1" x14ac:dyDescent="0.25">
      <c r="B110" s="34"/>
      <c r="C110" s="39"/>
      <c r="D110" s="40"/>
      <c r="E110" s="41"/>
      <c r="F110" s="41"/>
      <c r="G110" s="42"/>
    </row>
    <row r="111" spans="2:7" ht="17.100000000000001" customHeight="1" x14ac:dyDescent="0.25">
      <c r="B111" s="34"/>
      <c r="C111" s="39"/>
      <c r="D111" s="40"/>
      <c r="E111" s="41"/>
      <c r="F111" s="41"/>
      <c r="G111" s="42"/>
    </row>
    <row r="112" spans="2:7" ht="17.100000000000001" customHeight="1" x14ac:dyDescent="0.25">
      <c r="B112" s="34"/>
      <c r="C112" s="39"/>
      <c r="D112" s="40"/>
      <c r="E112" s="41"/>
      <c r="F112" s="41"/>
      <c r="G112" s="42"/>
    </row>
    <row r="113" spans="2:7" ht="17.100000000000001" customHeight="1" x14ac:dyDescent="0.25">
      <c r="B113" s="34"/>
      <c r="C113" s="39"/>
      <c r="D113" s="40"/>
      <c r="E113" s="41"/>
      <c r="F113" s="41"/>
      <c r="G113" s="42"/>
    </row>
    <row r="114" spans="2:7" ht="17.100000000000001" customHeight="1" x14ac:dyDescent="0.25">
      <c r="B114" s="34"/>
      <c r="C114" s="39"/>
      <c r="D114" s="40"/>
      <c r="E114" s="41"/>
      <c r="F114" s="41"/>
      <c r="G114" s="42"/>
    </row>
    <row r="115" spans="2:7" ht="17.100000000000001" customHeight="1" x14ac:dyDescent="0.25">
      <c r="B115" s="34"/>
      <c r="C115" s="39"/>
      <c r="D115" s="40"/>
      <c r="E115" s="41"/>
      <c r="F115" s="41"/>
      <c r="G115" s="42"/>
    </row>
    <row r="116" spans="2:7" ht="17.100000000000001" customHeight="1" x14ac:dyDescent="0.25">
      <c r="B116" s="34"/>
      <c r="C116" s="39"/>
      <c r="D116" s="40"/>
      <c r="E116" s="41"/>
      <c r="F116" s="41"/>
      <c r="G116" s="42"/>
    </row>
    <row r="117" spans="2:7" ht="17.100000000000001" customHeight="1" x14ac:dyDescent="0.25">
      <c r="B117" s="34"/>
      <c r="C117" s="39"/>
      <c r="D117" s="40"/>
      <c r="E117" s="41"/>
      <c r="F117" s="41"/>
      <c r="G117" s="42"/>
    </row>
    <row r="118" spans="2:7" ht="17.100000000000001" customHeight="1" x14ac:dyDescent="0.25">
      <c r="B118" s="34"/>
      <c r="C118" s="39"/>
      <c r="D118" s="40"/>
      <c r="E118" s="41"/>
      <c r="F118" s="41"/>
      <c r="G118" s="42"/>
    </row>
    <row r="119" spans="2:7" ht="17.100000000000001" customHeight="1" x14ac:dyDescent="0.25">
      <c r="B119" s="34"/>
      <c r="C119" s="39"/>
      <c r="D119" s="40"/>
      <c r="E119" s="41"/>
      <c r="F119" s="41"/>
      <c r="G119" s="42"/>
    </row>
    <row r="120" spans="2:7" ht="17.100000000000001" customHeight="1" x14ac:dyDescent="0.25">
      <c r="B120" s="34"/>
      <c r="C120" s="39"/>
      <c r="D120" s="40"/>
      <c r="E120" s="41"/>
      <c r="F120" s="41"/>
      <c r="G120" s="42"/>
    </row>
    <row r="121" spans="2:7" ht="17.100000000000001" customHeight="1" x14ac:dyDescent="0.25">
      <c r="B121" s="34"/>
      <c r="C121" s="39"/>
      <c r="D121" s="40"/>
      <c r="E121" s="41"/>
      <c r="F121" s="41"/>
      <c r="G121" s="42"/>
    </row>
    <row r="122" spans="2:7" ht="17.100000000000001" customHeight="1" x14ac:dyDescent="0.25">
      <c r="B122" s="34"/>
      <c r="C122" s="39"/>
      <c r="D122" s="40"/>
      <c r="E122" s="41"/>
      <c r="F122" s="41"/>
      <c r="G122" s="42"/>
    </row>
    <row r="124" spans="2:7" ht="21" customHeight="1" x14ac:dyDescent="0.25">
      <c r="B124" s="87" t="s">
        <v>51</v>
      </c>
      <c r="C124" s="88"/>
      <c r="D124" s="88"/>
      <c r="E124" s="88"/>
      <c r="F124" s="88"/>
      <c r="G124" s="89"/>
    </row>
    <row r="125" spans="2:7" ht="29.1" customHeight="1" x14ac:dyDescent="0.25">
      <c r="B125" s="31"/>
      <c r="C125" s="26"/>
      <c r="D125" s="36" t="s">
        <v>141</v>
      </c>
      <c r="E125" s="37" t="s">
        <v>142</v>
      </c>
      <c r="F125" s="37" t="s">
        <v>143</v>
      </c>
      <c r="G125" s="38" t="s">
        <v>144</v>
      </c>
    </row>
    <row r="126" spans="2:7" ht="17.100000000000001" customHeight="1" x14ac:dyDescent="0.25">
      <c r="B126" s="32"/>
      <c r="C126" s="12" t="s">
        <v>81</v>
      </c>
      <c r="D126" s="13">
        <v>70</v>
      </c>
      <c r="E126" s="19">
        <v>43.75</v>
      </c>
      <c r="F126" s="19">
        <v>43.75</v>
      </c>
      <c r="G126" s="20">
        <v>43.75</v>
      </c>
    </row>
    <row r="127" spans="2:7" ht="17.100000000000001" customHeight="1" x14ac:dyDescent="0.25">
      <c r="B127" s="33"/>
      <c r="C127" s="4" t="s">
        <v>82</v>
      </c>
      <c r="D127" s="21">
        <v>90</v>
      </c>
      <c r="E127" s="22">
        <v>56.25</v>
      </c>
      <c r="F127" s="22">
        <v>56.25</v>
      </c>
      <c r="G127" s="23">
        <v>100</v>
      </c>
    </row>
    <row r="128" spans="2:7" ht="17.100000000000001" customHeight="1" x14ac:dyDescent="0.25">
      <c r="B128" s="34"/>
      <c r="C128" s="35" t="s">
        <v>140</v>
      </c>
      <c r="D128" s="16">
        <v>160</v>
      </c>
      <c r="E128" s="24">
        <v>100</v>
      </c>
      <c r="F128" s="24">
        <v>100</v>
      </c>
      <c r="G128" s="25"/>
    </row>
    <row r="129" spans="2:7" ht="17.100000000000001" customHeight="1" x14ac:dyDescent="0.25">
      <c r="B129" s="34"/>
      <c r="C129" s="39"/>
      <c r="D129" s="40"/>
      <c r="E129" s="41"/>
      <c r="F129" s="41"/>
      <c r="G129" s="42"/>
    </row>
    <row r="130" spans="2:7" ht="17.100000000000001" customHeight="1" x14ac:dyDescent="0.25">
      <c r="B130" s="34"/>
      <c r="C130" s="39"/>
      <c r="D130" s="40"/>
      <c r="E130" s="41"/>
      <c r="F130" s="41"/>
      <c r="G130" s="42"/>
    </row>
    <row r="131" spans="2:7" ht="17.100000000000001" customHeight="1" x14ac:dyDescent="0.25">
      <c r="B131" s="34"/>
      <c r="C131" s="39"/>
      <c r="D131" s="40"/>
      <c r="E131" s="41"/>
      <c r="F131" s="41"/>
      <c r="G131" s="42"/>
    </row>
    <row r="132" spans="2:7" ht="17.100000000000001" customHeight="1" x14ac:dyDescent="0.25">
      <c r="B132" s="34"/>
      <c r="C132" s="39"/>
      <c r="D132" s="40"/>
      <c r="E132" s="41"/>
      <c r="F132" s="41"/>
      <c r="G132" s="42"/>
    </row>
    <row r="133" spans="2:7" ht="17.100000000000001" customHeight="1" x14ac:dyDescent="0.25">
      <c r="B133" s="34"/>
      <c r="C133" s="39"/>
      <c r="D133" s="40"/>
      <c r="E133" s="41"/>
      <c r="F133" s="41"/>
      <c r="G133" s="42"/>
    </row>
    <row r="134" spans="2:7" ht="17.100000000000001" customHeight="1" x14ac:dyDescent="0.25">
      <c r="B134" s="34"/>
      <c r="C134" s="39"/>
      <c r="D134" s="40"/>
      <c r="E134" s="41"/>
      <c r="F134" s="41"/>
      <c r="G134" s="42"/>
    </row>
    <row r="135" spans="2:7" ht="17.100000000000001" customHeight="1" x14ac:dyDescent="0.25">
      <c r="B135" s="34"/>
      <c r="C135" s="39"/>
      <c r="D135" s="40"/>
      <c r="E135" s="41"/>
      <c r="F135" s="41"/>
      <c r="G135" s="42"/>
    </row>
    <row r="136" spans="2:7" ht="17.100000000000001" customHeight="1" x14ac:dyDescent="0.25">
      <c r="B136" s="34"/>
      <c r="C136" s="39"/>
      <c r="D136" s="40"/>
      <c r="E136" s="41"/>
      <c r="F136" s="41"/>
      <c r="G136" s="42"/>
    </row>
    <row r="137" spans="2:7" ht="17.100000000000001" customHeight="1" x14ac:dyDescent="0.25">
      <c r="B137" s="34"/>
      <c r="C137" s="39"/>
      <c r="D137" s="40"/>
      <c r="E137" s="41"/>
      <c r="F137" s="41"/>
      <c r="G137" s="42"/>
    </row>
    <row r="138" spans="2:7" ht="17.100000000000001" customHeight="1" x14ac:dyDescent="0.25">
      <c r="B138" s="34"/>
      <c r="C138" s="39"/>
      <c r="D138" s="40"/>
      <c r="E138" s="41"/>
      <c r="F138" s="41"/>
      <c r="G138" s="42"/>
    </row>
    <row r="139" spans="2:7" ht="17.100000000000001" customHeight="1" x14ac:dyDescent="0.25">
      <c r="B139" s="34"/>
      <c r="C139" s="39"/>
      <c r="D139" s="40"/>
      <c r="E139" s="41"/>
      <c r="F139" s="41"/>
      <c r="G139" s="42"/>
    </row>
    <row r="140" spans="2:7" ht="17.100000000000001" customHeight="1" x14ac:dyDescent="0.25">
      <c r="B140" s="34"/>
      <c r="C140" s="39"/>
      <c r="D140" s="40"/>
      <c r="E140" s="41"/>
      <c r="F140" s="41"/>
      <c r="G140" s="42"/>
    </row>
    <row r="141" spans="2:7" ht="17.100000000000001" customHeight="1" x14ac:dyDescent="0.25">
      <c r="B141" s="34"/>
      <c r="C141" s="39"/>
      <c r="D141" s="40"/>
      <c r="E141" s="41"/>
      <c r="F141" s="41"/>
      <c r="G141" s="42"/>
    </row>
    <row r="142" spans="2:7" ht="17.100000000000001" customHeight="1" x14ac:dyDescent="0.25">
      <c r="B142" s="34"/>
      <c r="C142" s="39"/>
      <c r="D142" s="40"/>
      <c r="E142" s="41"/>
      <c r="F142" s="41"/>
      <c r="G142" s="42"/>
    </row>
    <row r="143" spans="2:7" ht="17.100000000000001" customHeight="1" x14ac:dyDescent="0.25">
      <c r="B143" s="34"/>
      <c r="C143" s="39"/>
      <c r="D143" s="40"/>
      <c r="E143" s="41"/>
      <c r="F143" s="41"/>
      <c r="G143" s="42"/>
    </row>
    <row r="144" spans="2:7" ht="17.100000000000001" customHeight="1" x14ac:dyDescent="0.25">
      <c r="B144" s="34"/>
      <c r="C144" s="39"/>
      <c r="D144" s="40"/>
      <c r="E144" s="41"/>
      <c r="F144" s="41"/>
      <c r="G144" s="42"/>
    </row>
    <row r="145" spans="2:7" ht="17.100000000000001" customHeight="1" x14ac:dyDescent="0.25">
      <c r="B145" s="34"/>
      <c r="C145" s="39"/>
      <c r="D145" s="40"/>
      <c r="E145" s="41"/>
      <c r="F145" s="41"/>
      <c r="G145" s="42"/>
    </row>
    <row r="147" spans="2:7" ht="21" customHeight="1" x14ac:dyDescent="0.25">
      <c r="B147" s="87" t="s">
        <v>52</v>
      </c>
      <c r="C147" s="88"/>
      <c r="D147" s="88"/>
      <c r="E147" s="88"/>
      <c r="F147" s="88"/>
      <c r="G147" s="89"/>
    </row>
    <row r="148" spans="2:7" ht="29.1" customHeight="1" x14ac:dyDescent="0.25">
      <c r="B148" s="31"/>
      <c r="C148" s="26"/>
      <c r="D148" s="36" t="s">
        <v>141</v>
      </c>
      <c r="E148" s="37" t="s">
        <v>142</v>
      </c>
      <c r="F148" s="37" t="s">
        <v>143</v>
      </c>
      <c r="G148" s="38" t="s">
        <v>144</v>
      </c>
    </row>
    <row r="149" spans="2:7" ht="17.100000000000001" customHeight="1" x14ac:dyDescent="0.25">
      <c r="B149" s="32"/>
      <c r="C149" s="12" t="s">
        <v>83</v>
      </c>
      <c r="D149" s="13">
        <v>35</v>
      </c>
      <c r="E149" s="19">
        <v>21.875</v>
      </c>
      <c r="F149" s="19">
        <v>21.875</v>
      </c>
      <c r="G149" s="20">
        <v>21.875</v>
      </c>
    </row>
    <row r="150" spans="2:7" ht="17.100000000000001" customHeight="1" x14ac:dyDescent="0.25">
      <c r="B150" s="33"/>
      <c r="C150" s="4" t="s">
        <v>84</v>
      </c>
      <c r="D150" s="21">
        <v>36</v>
      </c>
      <c r="E150" s="22">
        <v>22.5</v>
      </c>
      <c r="F150" s="22">
        <v>22.5</v>
      </c>
      <c r="G150" s="23">
        <v>44.375</v>
      </c>
    </row>
    <row r="151" spans="2:7" ht="17.100000000000001" customHeight="1" x14ac:dyDescent="0.25">
      <c r="B151" s="33"/>
      <c r="C151" s="4" t="s">
        <v>85</v>
      </c>
      <c r="D151" s="21">
        <v>40</v>
      </c>
      <c r="E151" s="22">
        <v>25</v>
      </c>
      <c r="F151" s="22">
        <v>25</v>
      </c>
      <c r="G151" s="23">
        <v>69.375</v>
      </c>
    </row>
    <row r="152" spans="2:7" ht="17.100000000000001" customHeight="1" x14ac:dyDescent="0.25">
      <c r="B152" s="33"/>
      <c r="C152" s="4" t="s">
        <v>86</v>
      </c>
      <c r="D152" s="21">
        <v>21</v>
      </c>
      <c r="E152" s="22">
        <v>13.125</v>
      </c>
      <c r="F152" s="22">
        <v>13.125</v>
      </c>
      <c r="G152" s="23">
        <v>82.5</v>
      </c>
    </row>
    <row r="153" spans="2:7" ht="17.100000000000001" customHeight="1" x14ac:dyDescent="0.25">
      <c r="B153" s="33"/>
      <c r="C153" s="4" t="s">
        <v>87</v>
      </c>
      <c r="D153" s="21">
        <v>16</v>
      </c>
      <c r="E153" s="22">
        <v>10</v>
      </c>
      <c r="F153" s="22">
        <v>10</v>
      </c>
      <c r="G153" s="23">
        <v>92.5</v>
      </c>
    </row>
    <row r="154" spans="2:7" ht="17.100000000000001" customHeight="1" x14ac:dyDescent="0.25">
      <c r="B154" s="33"/>
      <c r="C154" s="4" t="s">
        <v>88</v>
      </c>
      <c r="D154" s="21">
        <v>12</v>
      </c>
      <c r="E154" s="22">
        <v>7.5</v>
      </c>
      <c r="F154" s="22">
        <v>7.5</v>
      </c>
      <c r="G154" s="23">
        <v>100</v>
      </c>
    </row>
    <row r="155" spans="2:7" ht="17.100000000000001" customHeight="1" x14ac:dyDescent="0.25">
      <c r="B155" s="34"/>
      <c r="C155" s="35" t="s">
        <v>140</v>
      </c>
      <c r="D155" s="16">
        <v>160</v>
      </c>
      <c r="E155" s="24">
        <v>100</v>
      </c>
      <c r="F155" s="24">
        <v>100</v>
      </c>
      <c r="G155" s="25"/>
    </row>
    <row r="156" spans="2:7" ht="17.100000000000001" customHeight="1" x14ac:dyDescent="0.25">
      <c r="B156" s="34"/>
      <c r="C156" s="39"/>
      <c r="D156" s="40"/>
      <c r="E156" s="41"/>
      <c r="F156" s="41"/>
      <c r="G156" s="42"/>
    </row>
    <row r="157" spans="2:7" ht="17.100000000000001" customHeight="1" x14ac:dyDescent="0.25">
      <c r="B157" s="34"/>
      <c r="C157" s="39"/>
      <c r="D157" s="40"/>
      <c r="E157" s="41"/>
      <c r="F157" s="41"/>
      <c r="G157" s="42"/>
    </row>
    <row r="158" spans="2:7" ht="17.100000000000001" customHeight="1" x14ac:dyDescent="0.25">
      <c r="B158" s="34"/>
      <c r="C158" s="39"/>
      <c r="D158" s="40"/>
      <c r="E158" s="41"/>
      <c r="F158" s="41"/>
      <c r="G158" s="42"/>
    </row>
    <row r="159" spans="2:7" ht="17.100000000000001" customHeight="1" x14ac:dyDescent="0.25">
      <c r="B159" s="34"/>
      <c r="C159" s="39"/>
      <c r="D159" s="40"/>
      <c r="E159" s="41"/>
      <c r="F159" s="41"/>
      <c r="G159" s="42"/>
    </row>
    <row r="160" spans="2:7" ht="17.100000000000001" customHeight="1" x14ac:dyDescent="0.25">
      <c r="B160" s="34"/>
      <c r="C160" s="39"/>
      <c r="D160" s="40"/>
      <c r="E160" s="41"/>
      <c r="F160" s="41"/>
      <c r="G160" s="42"/>
    </row>
    <row r="161" spans="2:7" ht="17.100000000000001" customHeight="1" x14ac:dyDescent="0.25">
      <c r="B161" s="34"/>
      <c r="C161" s="39"/>
      <c r="D161" s="40"/>
      <c r="E161" s="41"/>
      <c r="F161" s="41"/>
      <c r="G161" s="42"/>
    </row>
    <row r="162" spans="2:7" ht="17.100000000000001" customHeight="1" x14ac:dyDescent="0.25">
      <c r="B162" s="34"/>
      <c r="C162" s="39"/>
      <c r="D162" s="40"/>
      <c r="E162" s="41"/>
      <c r="F162" s="41"/>
      <c r="G162" s="42"/>
    </row>
    <row r="163" spans="2:7" ht="17.100000000000001" customHeight="1" x14ac:dyDescent="0.25">
      <c r="B163" s="34"/>
      <c r="C163" s="39"/>
      <c r="D163" s="40"/>
      <c r="E163" s="41"/>
      <c r="F163" s="41"/>
      <c r="G163" s="42"/>
    </row>
    <row r="164" spans="2:7" ht="17.100000000000001" customHeight="1" x14ac:dyDescent="0.25">
      <c r="B164" s="34"/>
      <c r="C164" s="39"/>
      <c r="D164" s="40"/>
      <c r="E164" s="41"/>
      <c r="F164" s="41"/>
      <c r="G164" s="42"/>
    </row>
    <row r="165" spans="2:7" ht="17.100000000000001" customHeight="1" x14ac:dyDescent="0.25">
      <c r="B165" s="34"/>
      <c r="C165" s="39"/>
      <c r="D165" s="40"/>
      <c r="E165" s="41"/>
      <c r="F165" s="41"/>
      <c r="G165" s="42"/>
    </row>
    <row r="166" spans="2:7" ht="17.100000000000001" customHeight="1" x14ac:dyDescent="0.25">
      <c r="B166" s="34"/>
      <c r="C166" s="39"/>
      <c r="D166" s="40"/>
      <c r="E166" s="41"/>
      <c r="F166" s="41"/>
      <c r="G166" s="42"/>
    </row>
    <row r="167" spans="2:7" ht="17.100000000000001" customHeight="1" x14ac:dyDescent="0.25">
      <c r="B167" s="34"/>
      <c r="C167" s="39"/>
      <c r="D167" s="40"/>
      <c r="E167" s="41"/>
      <c r="F167" s="41"/>
      <c r="G167" s="42"/>
    </row>
    <row r="168" spans="2:7" ht="17.100000000000001" customHeight="1" x14ac:dyDescent="0.25">
      <c r="B168" s="34"/>
      <c r="C168" s="39"/>
      <c r="D168" s="40"/>
      <c r="E168" s="41"/>
      <c r="F168" s="41"/>
      <c r="G168" s="42"/>
    </row>
    <row r="169" spans="2:7" ht="17.100000000000001" customHeight="1" x14ac:dyDescent="0.25">
      <c r="B169" s="34"/>
      <c r="C169" s="39"/>
      <c r="D169" s="40"/>
      <c r="E169" s="41"/>
      <c r="F169" s="41"/>
      <c r="G169" s="42"/>
    </row>
    <row r="170" spans="2:7" ht="17.100000000000001" customHeight="1" x14ac:dyDescent="0.25">
      <c r="B170" s="34"/>
      <c r="C170" s="39"/>
      <c r="D170" s="40"/>
      <c r="E170" s="41"/>
      <c r="F170" s="41"/>
      <c r="G170" s="42"/>
    </row>
    <row r="171" spans="2:7" ht="17.100000000000001" customHeight="1" x14ac:dyDescent="0.25">
      <c r="B171" s="34"/>
      <c r="C171" s="39"/>
      <c r="D171" s="40"/>
      <c r="E171" s="41"/>
      <c r="F171" s="41"/>
      <c r="G171" s="42"/>
    </row>
    <row r="172" spans="2:7" ht="17.100000000000001" customHeight="1" x14ac:dyDescent="0.25">
      <c r="B172" s="34"/>
      <c r="C172" s="39"/>
      <c r="D172" s="40"/>
      <c r="E172" s="41"/>
      <c r="F172" s="41"/>
      <c r="G172" s="42"/>
    </row>
    <row r="174" spans="2:7" ht="21" customHeight="1" x14ac:dyDescent="0.25">
      <c r="B174" s="87" t="s">
        <v>53</v>
      </c>
      <c r="C174" s="88"/>
      <c r="D174" s="88"/>
      <c r="E174" s="88"/>
      <c r="F174" s="88"/>
      <c r="G174" s="89"/>
    </row>
    <row r="175" spans="2:7" ht="29.1" customHeight="1" x14ac:dyDescent="0.25">
      <c r="B175" s="31"/>
      <c r="C175" s="26"/>
      <c r="D175" s="36" t="s">
        <v>141</v>
      </c>
      <c r="E175" s="37" t="s">
        <v>142</v>
      </c>
      <c r="F175" s="37" t="s">
        <v>143</v>
      </c>
      <c r="G175" s="38" t="s">
        <v>144</v>
      </c>
    </row>
    <row r="176" spans="2:7" ht="30" customHeight="1" x14ac:dyDescent="0.25">
      <c r="B176" s="32"/>
      <c r="C176" s="4" t="s">
        <v>91</v>
      </c>
      <c r="D176" s="21">
        <v>2</v>
      </c>
      <c r="E176" s="22">
        <v>1.25</v>
      </c>
      <c r="F176" s="22">
        <v>1.25</v>
      </c>
      <c r="G176" s="20">
        <f>F176</f>
        <v>1.25</v>
      </c>
    </row>
    <row r="177" spans="2:7" ht="17.100000000000001" customHeight="1" x14ac:dyDescent="0.25">
      <c r="B177" s="33"/>
      <c r="C177" s="12" t="s">
        <v>89</v>
      </c>
      <c r="D177" s="13">
        <v>27</v>
      </c>
      <c r="E177" s="19">
        <v>16.875</v>
      </c>
      <c r="F177" s="19">
        <v>16.875</v>
      </c>
      <c r="G177" s="23">
        <f>F177+G176</f>
        <v>18.125</v>
      </c>
    </row>
    <row r="178" spans="2:7" ht="17.100000000000001" customHeight="1" x14ac:dyDescent="0.25">
      <c r="B178" s="33"/>
      <c r="C178" s="4" t="s">
        <v>90</v>
      </c>
      <c r="D178" s="21">
        <v>55</v>
      </c>
      <c r="E178" s="22">
        <v>34.375</v>
      </c>
      <c r="F178" s="22">
        <v>34.375</v>
      </c>
      <c r="G178" s="23">
        <f t="shared" ref="G178:G182" si="0">F178+G177</f>
        <v>52.5</v>
      </c>
    </row>
    <row r="179" spans="2:7" ht="17.100000000000001" customHeight="1" x14ac:dyDescent="0.25">
      <c r="B179" s="33"/>
      <c r="C179" s="4" t="s">
        <v>94</v>
      </c>
      <c r="D179" s="21">
        <v>14</v>
      </c>
      <c r="E179" s="22">
        <v>8.75</v>
      </c>
      <c r="F179" s="22">
        <v>8.75</v>
      </c>
      <c r="G179" s="23">
        <f t="shared" si="0"/>
        <v>61.25</v>
      </c>
    </row>
    <row r="180" spans="2:7" ht="17.100000000000001" customHeight="1" x14ac:dyDescent="0.25">
      <c r="B180" s="33"/>
      <c r="C180" s="4" t="s">
        <v>92</v>
      </c>
      <c r="D180" s="21">
        <v>47</v>
      </c>
      <c r="E180" s="22">
        <v>29.375</v>
      </c>
      <c r="F180" s="22">
        <v>29.375</v>
      </c>
      <c r="G180" s="23">
        <f t="shared" si="0"/>
        <v>90.625</v>
      </c>
    </row>
    <row r="181" spans="2:7" ht="17.100000000000001" customHeight="1" x14ac:dyDescent="0.25">
      <c r="B181" s="33"/>
      <c r="C181" s="4" t="s">
        <v>93</v>
      </c>
      <c r="D181" s="21">
        <v>9</v>
      </c>
      <c r="E181" s="22">
        <v>5.625</v>
      </c>
      <c r="F181" s="22">
        <v>5.625</v>
      </c>
      <c r="G181" s="23">
        <f t="shared" si="0"/>
        <v>96.25</v>
      </c>
    </row>
    <row r="182" spans="2:7" ht="17.100000000000001" customHeight="1" x14ac:dyDescent="0.25">
      <c r="B182" s="33"/>
      <c r="C182" s="4" t="s">
        <v>95</v>
      </c>
      <c r="D182" s="21">
        <v>6</v>
      </c>
      <c r="E182" s="22">
        <v>3.75</v>
      </c>
      <c r="F182" s="22">
        <v>3.75</v>
      </c>
      <c r="G182" s="23">
        <f t="shared" si="0"/>
        <v>100</v>
      </c>
    </row>
    <row r="183" spans="2:7" ht="17.100000000000001" customHeight="1" x14ac:dyDescent="0.25">
      <c r="B183" s="34"/>
      <c r="C183" s="35" t="s">
        <v>140</v>
      </c>
      <c r="D183" s="16">
        <v>160</v>
      </c>
      <c r="E183" s="24">
        <v>100</v>
      </c>
      <c r="F183" s="24">
        <v>100</v>
      </c>
      <c r="G183" s="25"/>
    </row>
    <row r="184" spans="2:7" ht="17.100000000000001" customHeight="1" x14ac:dyDescent="0.25">
      <c r="B184" s="34"/>
      <c r="C184" s="39"/>
      <c r="D184" s="40"/>
      <c r="E184" s="41"/>
      <c r="F184" s="41"/>
      <c r="G184" s="42"/>
    </row>
    <row r="185" spans="2:7" ht="17.100000000000001" customHeight="1" x14ac:dyDescent="0.25">
      <c r="B185" s="34"/>
      <c r="C185" s="39"/>
      <c r="D185" s="40"/>
      <c r="E185" s="41"/>
      <c r="F185" s="41"/>
      <c r="G185" s="42"/>
    </row>
    <row r="186" spans="2:7" ht="17.100000000000001" customHeight="1" x14ac:dyDescent="0.25">
      <c r="B186" s="34"/>
      <c r="C186" s="39"/>
      <c r="D186" s="40"/>
      <c r="E186" s="41"/>
      <c r="F186" s="41"/>
      <c r="G186" s="42"/>
    </row>
    <row r="187" spans="2:7" ht="17.100000000000001" customHeight="1" x14ac:dyDescent="0.25">
      <c r="B187" s="34"/>
      <c r="C187" s="39"/>
      <c r="D187" s="40"/>
      <c r="E187" s="41"/>
      <c r="F187" s="41"/>
      <c r="G187" s="42"/>
    </row>
    <row r="188" spans="2:7" ht="17.100000000000001" customHeight="1" x14ac:dyDescent="0.25">
      <c r="B188" s="34"/>
      <c r="C188" s="39"/>
      <c r="D188" s="40"/>
      <c r="E188" s="41"/>
      <c r="F188" s="41"/>
      <c r="G188" s="42"/>
    </row>
    <row r="189" spans="2:7" ht="17.100000000000001" customHeight="1" x14ac:dyDescent="0.25">
      <c r="B189" s="34"/>
      <c r="C189" s="39"/>
      <c r="D189" s="40"/>
      <c r="E189" s="41"/>
      <c r="F189" s="41"/>
      <c r="G189" s="42"/>
    </row>
    <row r="190" spans="2:7" ht="17.100000000000001" customHeight="1" x14ac:dyDescent="0.25">
      <c r="B190" s="34"/>
      <c r="C190" s="39"/>
      <c r="D190" s="40"/>
      <c r="E190" s="41"/>
      <c r="F190" s="41"/>
      <c r="G190" s="42"/>
    </row>
    <row r="191" spans="2:7" ht="17.100000000000001" customHeight="1" x14ac:dyDescent="0.25">
      <c r="B191" s="34"/>
      <c r="C191" s="39"/>
      <c r="D191" s="40"/>
      <c r="E191" s="41"/>
      <c r="F191" s="41"/>
      <c r="G191" s="42"/>
    </row>
    <row r="192" spans="2:7" ht="17.100000000000001" customHeight="1" x14ac:dyDescent="0.25">
      <c r="B192" s="34"/>
      <c r="C192" s="39"/>
      <c r="D192" s="40"/>
      <c r="E192" s="41"/>
      <c r="F192" s="41"/>
      <c r="G192" s="42"/>
    </row>
    <row r="193" spans="2:7" ht="17.100000000000001" customHeight="1" x14ac:dyDescent="0.25">
      <c r="B193" s="34"/>
      <c r="C193" s="39"/>
      <c r="D193" s="40"/>
      <c r="E193" s="41"/>
      <c r="F193" s="41"/>
      <c r="G193" s="42"/>
    </row>
    <row r="194" spans="2:7" ht="17.100000000000001" customHeight="1" x14ac:dyDescent="0.25">
      <c r="B194" s="34"/>
      <c r="C194" s="39"/>
      <c r="D194" s="40"/>
      <c r="E194" s="41"/>
      <c r="F194" s="41"/>
      <c r="G194" s="42"/>
    </row>
    <row r="195" spans="2:7" ht="17.100000000000001" customHeight="1" x14ac:dyDescent="0.25">
      <c r="B195" s="34"/>
      <c r="C195" s="39"/>
      <c r="D195" s="40"/>
      <c r="E195" s="41"/>
      <c r="F195" s="41"/>
      <c r="G195" s="42"/>
    </row>
    <row r="196" spans="2:7" ht="17.100000000000001" customHeight="1" x14ac:dyDescent="0.25">
      <c r="B196" s="34"/>
      <c r="C196" s="39"/>
      <c r="D196" s="40"/>
      <c r="E196" s="41"/>
      <c r="F196" s="41"/>
      <c r="G196" s="42"/>
    </row>
    <row r="197" spans="2:7" ht="17.100000000000001" customHeight="1" x14ac:dyDescent="0.25">
      <c r="B197" s="34"/>
      <c r="C197" s="39"/>
      <c r="D197" s="40"/>
      <c r="E197" s="41"/>
      <c r="F197" s="41"/>
      <c r="G197" s="42"/>
    </row>
    <row r="198" spans="2:7" ht="17.100000000000001" customHeight="1" x14ac:dyDescent="0.25">
      <c r="B198" s="34"/>
      <c r="C198" s="39"/>
      <c r="D198" s="40"/>
      <c r="E198" s="41"/>
      <c r="F198" s="41"/>
      <c r="G198" s="42"/>
    </row>
    <row r="199" spans="2:7" ht="17.100000000000001" customHeight="1" x14ac:dyDescent="0.25">
      <c r="B199" s="34"/>
      <c r="C199" s="39"/>
      <c r="D199" s="40"/>
      <c r="E199" s="41"/>
      <c r="F199" s="41"/>
      <c r="G199" s="42"/>
    </row>
    <row r="200" spans="2:7" ht="17.100000000000001" customHeight="1" x14ac:dyDescent="0.25">
      <c r="B200" s="34"/>
      <c r="C200" s="39"/>
      <c r="D200" s="40"/>
      <c r="E200" s="41"/>
      <c r="F200" s="41"/>
      <c r="G200" s="42"/>
    </row>
    <row r="202" spans="2:7" ht="21" customHeight="1" x14ac:dyDescent="0.25">
      <c r="B202" s="87" t="s">
        <v>54</v>
      </c>
      <c r="C202" s="88"/>
      <c r="D202" s="88"/>
      <c r="E202" s="88"/>
      <c r="F202" s="88"/>
      <c r="G202" s="89"/>
    </row>
    <row r="203" spans="2:7" ht="29.1" customHeight="1" x14ac:dyDescent="0.25">
      <c r="B203" s="31"/>
      <c r="C203" s="26"/>
      <c r="D203" s="36" t="s">
        <v>141</v>
      </c>
      <c r="E203" s="37" t="s">
        <v>142</v>
      </c>
      <c r="F203" s="37" t="s">
        <v>143</v>
      </c>
      <c r="G203" s="38" t="s">
        <v>144</v>
      </c>
    </row>
    <row r="204" spans="2:7" ht="17.100000000000001" customHeight="1" x14ac:dyDescent="0.25">
      <c r="B204" s="32"/>
      <c r="C204" s="12" t="s">
        <v>96</v>
      </c>
      <c r="D204" s="13">
        <v>29</v>
      </c>
      <c r="E204" s="19">
        <v>18.125</v>
      </c>
      <c r="F204" s="19">
        <v>18.125</v>
      </c>
      <c r="G204" s="20">
        <v>18.125</v>
      </c>
    </row>
    <row r="205" spans="2:7" ht="17.100000000000001" customHeight="1" x14ac:dyDescent="0.25">
      <c r="B205" s="33"/>
      <c r="C205" s="4" t="s">
        <v>97</v>
      </c>
      <c r="D205" s="21">
        <v>7</v>
      </c>
      <c r="E205" s="22">
        <v>4.375</v>
      </c>
      <c r="F205" s="22">
        <v>4.375</v>
      </c>
      <c r="G205" s="23">
        <v>22.5</v>
      </c>
    </row>
    <row r="206" spans="2:7" ht="17.100000000000001" customHeight="1" x14ac:dyDescent="0.25">
      <c r="B206" s="33"/>
      <c r="C206" s="4" t="s">
        <v>98</v>
      </c>
      <c r="D206" s="21">
        <v>2</v>
      </c>
      <c r="E206" s="22">
        <v>1.25</v>
      </c>
      <c r="F206" s="22">
        <v>1.25</v>
      </c>
      <c r="G206" s="23">
        <v>23.75</v>
      </c>
    </row>
    <row r="207" spans="2:7" ht="17.100000000000001" customHeight="1" x14ac:dyDescent="0.25">
      <c r="B207" s="33"/>
      <c r="C207" s="4" t="s">
        <v>99</v>
      </c>
      <c r="D207" s="21">
        <v>18</v>
      </c>
      <c r="E207" s="22">
        <v>11.25</v>
      </c>
      <c r="F207" s="22">
        <v>11.25</v>
      </c>
      <c r="G207" s="23">
        <v>35</v>
      </c>
    </row>
    <row r="208" spans="2:7" ht="17.100000000000001" customHeight="1" x14ac:dyDescent="0.25">
      <c r="B208" s="33"/>
      <c r="C208" s="4" t="s">
        <v>100</v>
      </c>
      <c r="D208" s="21">
        <v>104</v>
      </c>
      <c r="E208" s="22">
        <v>65</v>
      </c>
      <c r="F208" s="22">
        <v>65</v>
      </c>
      <c r="G208" s="23">
        <v>100</v>
      </c>
    </row>
    <row r="209" spans="2:7" ht="17.100000000000001" customHeight="1" x14ac:dyDescent="0.25">
      <c r="B209" s="34"/>
      <c r="C209" s="35" t="s">
        <v>140</v>
      </c>
      <c r="D209" s="16">
        <v>160</v>
      </c>
      <c r="E209" s="24">
        <v>100</v>
      </c>
      <c r="F209" s="24">
        <v>100</v>
      </c>
      <c r="G209" s="25"/>
    </row>
    <row r="210" spans="2:7" ht="17.100000000000001" customHeight="1" x14ac:dyDescent="0.25">
      <c r="B210" s="34"/>
      <c r="C210" s="39"/>
      <c r="D210" s="40"/>
      <c r="E210" s="41"/>
      <c r="F210" s="41"/>
      <c r="G210" s="42"/>
    </row>
    <row r="211" spans="2:7" ht="17.100000000000001" customHeight="1" x14ac:dyDescent="0.25">
      <c r="B211" s="34"/>
      <c r="C211" s="39"/>
      <c r="D211" s="40"/>
      <c r="E211" s="41"/>
      <c r="F211" s="41"/>
      <c r="G211" s="42"/>
    </row>
    <row r="212" spans="2:7" ht="17.100000000000001" customHeight="1" x14ac:dyDescent="0.25">
      <c r="B212" s="34"/>
      <c r="C212" s="39"/>
      <c r="D212" s="40"/>
      <c r="E212" s="41"/>
      <c r="F212" s="41"/>
      <c r="G212" s="42"/>
    </row>
    <row r="213" spans="2:7" ht="17.100000000000001" customHeight="1" x14ac:dyDescent="0.25">
      <c r="B213" s="34"/>
      <c r="C213" s="39"/>
      <c r="D213" s="40"/>
      <c r="E213" s="41"/>
      <c r="F213" s="41"/>
      <c r="G213" s="42"/>
    </row>
    <row r="214" spans="2:7" ht="17.100000000000001" customHeight="1" x14ac:dyDescent="0.25">
      <c r="B214" s="34"/>
      <c r="C214" s="39"/>
      <c r="D214" s="40"/>
      <c r="E214" s="41"/>
      <c r="F214" s="41"/>
      <c r="G214" s="42"/>
    </row>
    <row r="215" spans="2:7" ht="17.100000000000001" customHeight="1" x14ac:dyDescent="0.25">
      <c r="B215" s="34"/>
      <c r="C215" s="39"/>
      <c r="D215" s="40"/>
      <c r="E215" s="41"/>
      <c r="F215" s="41"/>
      <c r="G215" s="42"/>
    </row>
    <row r="216" spans="2:7" ht="17.100000000000001" customHeight="1" x14ac:dyDescent="0.25">
      <c r="B216" s="34"/>
      <c r="C216" s="39"/>
      <c r="D216" s="40"/>
      <c r="E216" s="41"/>
      <c r="F216" s="41"/>
      <c r="G216" s="42"/>
    </row>
    <row r="217" spans="2:7" ht="17.100000000000001" customHeight="1" x14ac:dyDescent="0.25">
      <c r="B217" s="34"/>
      <c r="C217" s="39"/>
      <c r="D217" s="40"/>
      <c r="E217" s="41"/>
      <c r="F217" s="41"/>
      <c r="G217" s="42"/>
    </row>
    <row r="218" spans="2:7" ht="17.100000000000001" customHeight="1" x14ac:dyDescent="0.25">
      <c r="B218" s="34"/>
      <c r="C218" s="39"/>
      <c r="D218" s="40"/>
      <c r="E218" s="41"/>
      <c r="F218" s="41"/>
      <c r="G218" s="42"/>
    </row>
    <row r="219" spans="2:7" ht="17.100000000000001" customHeight="1" x14ac:dyDescent="0.25">
      <c r="B219" s="34"/>
      <c r="C219" s="39"/>
      <c r="D219" s="40"/>
      <c r="E219" s="41"/>
      <c r="F219" s="41"/>
      <c r="G219" s="42"/>
    </row>
    <row r="220" spans="2:7" ht="17.100000000000001" customHeight="1" x14ac:dyDescent="0.25">
      <c r="B220" s="34"/>
      <c r="C220" s="39"/>
      <c r="D220" s="40"/>
      <c r="E220" s="41"/>
      <c r="F220" s="41"/>
      <c r="G220" s="42"/>
    </row>
    <row r="221" spans="2:7" ht="17.100000000000001" customHeight="1" x14ac:dyDescent="0.25">
      <c r="B221" s="34"/>
      <c r="C221" s="39"/>
      <c r="D221" s="40"/>
      <c r="E221" s="41"/>
      <c r="F221" s="41"/>
      <c r="G221" s="42"/>
    </row>
    <row r="222" spans="2:7" ht="17.100000000000001" customHeight="1" x14ac:dyDescent="0.25">
      <c r="B222" s="34"/>
      <c r="C222" s="39"/>
      <c r="D222" s="40"/>
      <c r="E222" s="41"/>
      <c r="F222" s="41"/>
      <c r="G222" s="42"/>
    </row>
    <row r="223" spans="2:7" ht="17.100000000000001" customHeight="1" x14ac:dyDescent="0.25">
      <c r="B223" s="34"/>
      <c r="C223" s="39"/>
      <c r="D223" s="40"/>
      <c r="E223" s="41"/>
      <c r="F223" s="41"/>
      <c r="G223" s="42"/>
    </row>
    <row r="224" spans="2:7" ht="17.100000000000001" customHeight="1" x14ac:dyDescent="0.25">
      <c r="B224" s="34"/>
      <c r="C224" s="39"/>
      <c r="D224" s="40"/>
      <c r="E224" s="41"/>
      <c r="F224" s="41"/>
      <c r="G224" s="42"/>
    </row>
    <row r="225" spans="2:7" ht="17.100000000000001" customHeight="1" x14ac:dyDescent="0.25">
      <c r="B225" s="34"/>
      <c r="C225" s="39"/>
      <c r="D225" s="40"/>
      <c r="E225" s="41"/>
      <c r="F225" s="41"/>
      <c r="G225" s="42"/>
    </row>
    <row r="226" spans="2:7" ht="17.100000000000001" customHeight="1" x14ac:dyDescent="0.25">
      <c r="B226" s="34"/>
      <c r="C226" s="39"/>
      <c r="D226" s="40"/>
      <c r="E226" s="41"/>
      <c r="F226" s="41"/>
      <c r="G226" s="42"/>
    </row>
    <row r="228" spans="2:7" ht="21" customHeight="1" x14ac:dyDescent="0.25">
      <c r="B228" s="87" t="s">
        <v>55</v>
      </c>
      <c r="C228" s="88"/>
      <c r="D228" s="88"/>
      <c r="E228" s="88"/>
      <c r="F228" s="88"/>
      <c r="G228" s="89"/>
    </row>
    <row r="229" spans="2:7" ht="29.1" customHeight="1" x14ac:dyDescent="0.25">
      <c r="B229" s="31"/>
      <c r="C229" s="26"/>
      <c r="D229" s="36" t="s">
        <v>141</v>
      </c>
      <c r="E229" s="37" t="s">
        <v>142</v>
      </c>
      <c r="F229" s="37" t="s">
        <v>143</v>
      </c>
      <c r="G229" s="38" t="s">
        <v>144</v>
      </c>
    </row>
    <row r="230" spans="2:7" ht="17.100000000000001" customHeight="1" x14ac:dyDescent="0.25">
      <c r="B230" s="32"/>
      <c r="C230" s="12" t="s">
        <v>101</v>
      </c>
      <c r="D230" s="13">
        <v>26</v>
      </c>
      <c r="E230" s="19">
        <v>16.25</v>
      </c>
      <c r="F230" s="19">
        <v>16.25</v>
      </c>
      <c r="G230" s="20">
        <v>16.25</v>
      </c>
    </row>
    <row r="231" spans="2:7" ht="17.100000000000001" customHeight="1" x14ac:dyDescent="0.25">
      <c r="B231" s="33"/>
      <c r="C231" s="4" t="s">
        <v>102</v>
      </c>
      <c r="D231" s="21">
        <v>29</v>
      </c>
      <c r="E231" s="22">
        <v>18.125</v>
      </c>
      <c r="F231" s="22">
        <v>18.125</v>
      </c>
      <c r="G231" s="23">
        <v>34.375</v>
      </c>
    </row>
    <row r="232" spans="2:7" ht="17.100000000000001" customHeight="1" x14ac:dyDescent="0.25">
      <c r="B232" s="33"/>
      <c r="C232" s="4" t="s">
        <v>103</v>
      </c>
      <c r="D232" s="21">
        <v>28</v>
      </c>
      <c r="E232" s="22">
        <v>17.5</v>
      </c>
      <c r="F232" s="22">
        <v>17.5</v>
      </c>
      <c r="G232" s="23">
        <v>51.875000000000007</v>
      </c>
    </row>
    <row r="233" spans="2:7" ht="17.100000000000001" customHeight="1" x14ac:dyDescent="0.25">
      <c r="B233" s="33"/>
      <c r="C233" s="4" t="s">
        <v>104</v>
      </c>
      <c r="D233" s="21">
        <v>4</v>
      </c>
      <c r="E233" s="22">
        <v>2.5</v>
      </c>
      <c r="F233" s="22">
        <v>2.5</v>
      </c>
      <c r="G233" s="23">
        <v>54.374999999999993</v>
      </c>
    </row>
    <row r="234" spans="2:7" ht="17.100000000000001" customHeight="1" x14ac:dyDescent="0.25">
      <c r="B234" s="33"/>
      <c r="C234" s="4" t="s">
        <v>105</v>
      </c>
      <c r="D234" s="21">
        <v>61</v>
      </c>
      <c r="E234" s="22">
        <v>38.125</v>
      </c>
      <c r="F234" s="22">
        <v>38.125</v>
      </c>
      <c r="G234" s="23">
        <v>92.5</v>
      </c>
    </row>
    <row r="235" spans="2:7" ht="17.100000000000001" customHeight="1" x14ac:dyDescent="0.25">
      <c r="B235" s="33"/>
      <c r="C235" s="4" t="s">
        <v>106</v>
      </c>
      <c r="D235" s="21">
        <v>12</v>
      </c>
      <c r="E235" s="22">
        <v>7.5</v>
      </c>
      <c r="F235" s="22">
        <v>7.5</v>
      </c>
      <c r="G235" s="23">
        <v>100</v>
      </c>
    </row>
    <row r="236" spans="2:7" ht="17.100000000000001" customHeight="1" x14ac:dyDescent="0.25">
      <c r="B236" s="34"/>
      <c r="C236" s="35" t="s">
        <v>140</v>
      </c>
      <c r="D236" s="16">
        <v>160</v>
      </c>
      <c r="E236" s="24">
        <v>100</v>
      </c>
      <c r="F236" s="24">
        <v>100</v>
      </c>
      <c r="G236" s="25"/>
    </row>
    <row r="237" spans="2:7" ht="17.100000000000001" customHeight="1" x14ac:dyDescent="0.25">
      <c r="B237" s="34"/>
      <c r="C237" s="39"/>
      <c r="D237" s="40"/>
      <c r="E237" s="41"/>
      <c r="F237" s="41"/>
      <c r="G237" s="42"/>
    </row>
    <row r="238" spans="2:7" ht="17.100000000000001" customHeight="1" x14ac:dyDescent="0.25">
      <c r="B238" s="34"/>
      <c r="C238" s="39"/>
      <c r="D238" s="40"/>
      <c r="E238" s="41"/>
      <c r="F238" s="41"/>
      <c r="G238" s="42"/>
    </row>
    <row r="239" spans="2:7" ht="17.100000000000001" customHeight="1" x14ac:dyDescent="0.25">
      <c r="B239" s="34"/>
      <c r="C239" s="39"/>
      <c r="D239" s="40"/>
      <c r="E239" s="41"/>
      <c r="F239" s="41"/>
      <c r="G239" s="42"/>
    </row>
    <row r="240" spans="2:7" ht="17.100000000000001" customHeight="1" x14ac:dyDescent="0.25">
      <c r="B240" s="34"/>
      <c r="C240" s="39"/>
      <c r="D240" s="40"/>
      <c r="E240" s="41"/>
      <c r="F240" s="41"/>
      <c r="G240" s="42"/>
    </row>
    <row r="241" spans="2:7" ht="17.100000000000001" customHeight="1" x14ac:dyDescent="0.25">
      <c r="B241" s="34"/>
      <c r="C241" s="39"/>
      <c r="D241" s="40"/>
      <c r="E241" s="41"/>
      <c r="F241" s="41"/>
      <c r="G241" s="42"/>
    </row>
    <row r="242" spans="2:7" ht="17.100000000000001" customHeight="1" x14ac:dyDescent="0.25">
      <c r="B242" s="34"/>
      <c r="C242" s="39"/>
      <c r="D242" s="40"/>
      <c r="E242" s="41"/>
      <c r="F242" s="41"/>
      <c r="G242" s="42"/>
    </row>
    <row r="243" spans="2:7" ht="17.100000000000001" customHeight="1" x14ac:dyDescent="0.25">
      <c r="B243" s="34"/>
      <c r="C243" s="39"/>
      <c r="D243" s="40"/>
      <c r="E243" s="41"/>
      <c r="F243" s="41"/>
      <c r="G243" s="42"/>
    </row>
    <row r="244" spans="2:7" ht="17.100000000000001" customHeight="1" x14ac:dyDescent="0.25">
      <c r="B244" s="34"/>
      <c r="C244" s="39"/>
      <c r="D244" s="40"/>
      <c r="E244" s="41"/>
      <c r="F244" s="41"/>
      <c r="G244" s="42"/>
    </row>
    <row r="245" spans="2:7" ht="17.100000000000001" customHeight="1" x14ac:dyDescent="0.25">
      <c r="B245" s="34"/>
      <c r="C245" s="39"/>
      <c r="D245" s="40"/>
      <c r="E245" s="41"/>
      <c r="F245" s="41"/>
      <c r="G245" s="42"/>
    </row>
    <row r="246" spans="2:7" ht="17.100000000000001" customHeight="1" x14ac:dyDescent="0.25">
      <c r="B246" s="34"/>
      <c r="C246" s="39"/>
      <c r="D246" s="40"/>
      <c r="E246" s="41"/>
      <c r="F246" s="41"/>
      <c r="G246" s="42"/>
    </row>
    <row r="247" spans="2:7" ht="17.100000000000001" customHeight="1" x14ac:dyDescent="0.25">
      <c r="B247" s="34"/>
      <c r="C247" s="39"/>
      <c r="D247" s="40"/>
      <c r="E247" s="41"/>
      <c r="F247" s="41"/>
      <c r="G247" s="42"/>
    </row>
    <row r="248" spans="2:7" ht="17.100000000000001" customHeight="1" x14ac:dyDescent="0.25">
      <c r="B248" s="34"/>
      <c r="C248" s="39"/>
      <c r="D248" s="40"/>
      <c r="E248" s="41"/>
      <c r="F248" s="41"/>
      <c r="G248" s="42"/>
    </row>
    <row r="249" spans="2:7" ht="17.100000000000001" customHeight="1" x14ac:dyDescent="0.25">
      <c r="B249" s="34"/>
      <c r="C249" s="39"/>
      <c r="D249" s="40"/>
      <c r="E249" s="41"/>
      <c r="F249" s="41"/>
      <c r="G249" s="42"/>
    </row>
    <row r="250" spans="2:7" ht="17.100000000000001" customHeight="1" x14ac:dyDescent="0.25">
      <c r="B250" s="34"/>
      <c r="C250" s="39"/>
      <c r="D250" s="40"/>
      <c r="E250" s="41"/>
      <c r="F250" s="41"/>
      <c r="G250" s="42"/>
    </row>
    <row r="251" spans="2:7" ht="17.100000000000001" customHeight="1" x14ac:dyDescent="0.25">
      <c r="B251" s="34"/>
      <c r="C251" s="39"/>
      <c r="D251" s="40"/>
      <c r="E251" s="41"/>
      <c r="F251" s="41"/>
      <c r="G251" s="42"/>
    </row>
    <row r="252" spans="2:7" ht="17.100000000000001" customHeight="1" x14ac:dyDescent="0.25">
      <c r="B252" s="34"/>
      <c r="C252" s="39"/>
      <c r="D252" s="40"/>
      <c r="E252" s="41"/>
      <c r="F252" s="41"/>
      <c r="G252" s="42"/>
    </row>
    <row r="253" spans="2:7" ht="17.100000000000001" customHeight="1" x14ac:dyDescent="0.25">
      <c r="B253" s="34"/>
      <c r="C253" s="39"/>
      <c r="D253" s="40"/>
      <c r="E253" s="41"/>
      <c r="F253" s="41"/>
      <c r="G253" s="42"/>
    </row>
    <row r="255" spans="2:7" ht="21" customHeight="1" x14ac:dyDescent="0.25">
      <c r="B255" s="87" t="s">
        <v>56</v>
      </c>
      <c r="C255" s="88"/>
      <c r="D255" s="88"/>
      <c r="E255" s="88"/>
      <c r="F255" s="88"/>
      <c r="G255" s="89"/>
    </row>
    <row r="256" spans="2:7" ht="29.1" customHeight="1" x14ac:dyDescent="0.25">
      <c r="B256" s="31"/>
      <c r="C256" s="26"/>
      <c r="D256" s="36" t="s">
        <v>141</v>
      </c>
      <c r="E256" s="37" t="s">
        <v>142</v>
      </c>
      <c r="F256" s="37" t="s">
        <v>143</v>
      </c>
      <c r="G256" s="38" t="s">
        <v>144</v>
      </c>
    </row>
    <row r="257" spans="2:7" ht="17.100000000000001" customHeight="1" x14ac:dyDescent="0.25">
      <c r="B257" s="32"/>
      <c r="C257" s="12" t="s">
        <v>107</v>
      </c>
      <c r="D257" s="13">
        <v>146</v>
      </c>
      <c r="E257" s="19">
        <v>91.25</v>
      </c>
      <c r="F257" s="19">
        <v>91.25</v>
      </c>
      <c r="G257" s="20">
        <v>91.25</v>
      </c>
    </row>
    <row r="258" spans="2:7" ht="17.100000000000001" customHeight="1" x14ac:dyDescent="0.25">
      <c r="B258" s="33"/>
      <c r="C258" s="4" t="s">
        <v>108</v>
      </c>
      <c r="D258" s="21">
        <v>14</v>
      </c>
      <c r="E258" s="22">
        <v>8.75</v>
      </c>
      <c r="F258" s="22">
        <v>8.75</v>
      </c>
      <c r="G258" s="23">
        <v>100</v>
      </c>
    </row>
    <row r="259" spans="2:7" ht="17.100000000000001" customHeight="1" x14ac:dyDescent="0.25">
      <c r="B259" s="34"/>
      <c r="C259" s="35" t="s">
        <v>140</v>
      </c>
      <c r="D259" s="16">
        <v>160</v>
      </c>
      <c r="E259" s="24">
        <v>100</v>
      </c>
      <c r="F259" s="24">
        <v>100</v>
      </c>
      <c r="G259" s="25"/>
    </row>
    <row r="260" spans="2:7" ht="17.100000000000001" customHeight="1" x14ac:dyDescent="0.25">
      <c r="B260" s="34"/>
      <c r="C260" s="39"/>
      <c r="D260" s="40"/>
      <c r="E260" s="41"/>
      <c r="F260" s="41"/>
      <c r="G260" s="42"/>
    </row>
    <row r="261" spans="2:7" ht="17.100000000000001" customHeight="1" x14ac:dyDescent="0.25">
      <c r="B261" s="34"/>
      <c r="C261" s="39"/>
      <c r="D261" s="40"/>
      <c r="E261" s="41"/>
      <c r="F261" s="41"/>
      <c r="G261" s="42"/>
    </row>
    <row r="262" spans="2:7" ht="17.100000000000001" customHeight="1" x14ac:dyDescent="0.25">
      <c r="B262" s="34"/>
      <c r="C262" s="39"/>
      <c r="D262" s="40"/>
      <c r="E262" s="41"/>
      <c r="F262" s="41"/>
      <c r="G262" s="42"/>
    </row>
    <row r="263" spans="2:7" ht="17.100000000000001" customHeight="1" x14ac:dyDescent="0.25">
      <c r="B263" s="34"/>
      <c r="C263" s="39"/>
      <c r="D263" s="40"/>
      <c r="E263" s="41"/>
      <c r="F263" s="41"/>
      <c r="G263" s="42"/>
    </row>
    <row r="264" spans="2:7" ht="17.100000000000001" customHeight="1" x14ac:dyDescent="0.25">
      <c r="B264" s="34"/>
      <c r="C264" s="39"/>
      <c r="D264" s="40"/>
      <c r="E264" s="41"/>
      <c r="F264" s="41"/>
      <c r="G264" s="42"/>
    </row>
    <row r="265" spans="2:7" ht="17.100000000000001" customHeight="1" x14ac:dyDescent="0.25">
      <c r="B265" s="34"/>
      <c r="C265" s="39"/>
      <c r="D265" s="40"/>
      <c r="E265" s="41"/>
      <c r="F265" s="41"/>
      <c r="G265" s="42"/>
    </row>
    <row r="266" spans="2:7" ht="17.100000000000001" customHeight="1" x14ac:dyDescent="0.25">
      <c r="B266" s="34"/>
      <c r="C266" s="39"/>
      <c r="D266" s="40"/>
      <c r="E266" s="41"/>
      <c r="F266" s="41"/>
      <c r="G266" s="42"/>
    </row>
    <row r="267" spans="2:7" ht="17.100000000000001" customHeight="1" x14ac:dyDescent="0.25">
      <c r="B267" s="34"/>
      <c r="C267" s="39"/>
      <c r="D267" s="40"/>
      <c r="E267" s="41"/>
      <c r="F267" s="41"/>
      <c r="G267" s="42"/>
    </row>
    <row r="268" spans="2:7" ht="17.100000000000001" customHeight="1" x14ac:dyDescent="0.25">
      <c r="B268" s="34"/>
      <c r="C268" s="39"/>
      <c r="D268" s="40"/>
      <c r="E268" s="41"/>
      <c r="F268" s="41"/>
      <c r="G268" s="42"/>
    </row>
    <row r="269" spans="2:7" ht="17.100000000000001" customHeight="1" x14ac:dyDescent="0.25">
      <c r="B269" s="34"/>
      <c r="C269" s="39"/>
      <c r="D269" s="40"/>
      <c r="E269" s="41"/>
      <c r="F269" s="41"/>
      <c r="G269" s="42"/>
    </row>
    <row r="270" spans="2:7" ht="17.100000000000001" customHeight="1" x14ac:dyDescent="0.25">
      <c r="B270" s="34"/>
      <c r="C270" s="39"/>
      <c r="D270" s="40"/>
      <c r="E270" s="41"/>
      <c r="F270" s="41"/>
      <c r="G270" s="42"/>
    </row>
    <row r="271" spans="2:7" ht="17.100000000000001" customHeight="1" x14ac:dyDescent="0.25">
      <c r="B271" s="34"/>
      <c r="C271" s="39"/>
      <c r="D271" s="40"/>
      <c r="E271" s="41"/>
      <c r="F271" s="41"/>
      <c r="G271" s="42"/>
    </row>
    <row r="272" spans="2:7" ht="17.100000000000001" customHeight="1" x14ac:dyDescent="0.25">
      <c r="B272" s="34"/>
      <c r="C272" s="39"/>
      <c r="D272" s="40"/>
      <c r="E272" s="41"/>
      <c r="F272" s="41"/>
      <c r="G272" s="42"/>
    </row>
    <row r="273" spans="2:7" ht="17.100000000000001" customHeight="1" x14ac:dyDescent="0.25">
      <c r="B273" s="34"/>
      <c r="C273" s="39"/>
      <c r="D273" s="40"/>
      <c r="E273" s="41"/>
      <c r="F273" s="41"/>
      <c r="G273" s="42"/>
    </row>
    <row r="274" spans="2:7" ht="17.100000000000001" customHeight="1" x14ac:dyDescent="0.25">
      <c r="B274" s="34"/>
      <c r="C274" s="39"/>
      <c r="D274" s="40"/>
      <c r="E274" s="41"/>
      <c r="F274" s="41"/>
      <c r="G274" s="42"/>
    </row>
    <row r="275" spans="2:7" ht="17.100000000000001" customHeight="1" x14ac:dyDescent="0.25">
      <c r="B275" s="34"/>
      <c r="C275" s="39"/>
      <c r="D275" s="40"/>
      <c r="E275" s="41"/>
      <c r="F275" s="41"/>
      <c r="G275" s="42"/>
    </row>
    <row r="276" spans="2:7" ht="17.100000000000001" customHeight="1" x14ac:dyDescent="0.25">
      <c r="B276" s="34"/>
      <c r="C276" s="39"/>
      <c r="D276" s="40"/>
      <c r="E276" s="41"/>
      <c r="F276" s="41"/>
      <c r="G276" s="42"/>
    </row>
    <row r="278" spans="2:7" ht="54.95" customHeight="1" x14ac:dyDescent="0.25">
      <c r="B278" s="87" t="s">
        <v>57</v>
      </c>
      <c r="C278" s="88"/>
      <c r="D278" s="88"/>
      <c r="E278" s="88"/>
      <c r="F278" s="88"/>
      <c r="G278" s="89"/>
    </row>
    <row r="279" spans="2:7" ht="29.1" customHeight="1" x14ac:dyDescent="0.25">
      <c r="B279" s="31"/>
      <c r="C279" s="26"/>
      <c r="D279" s="36" t="s">
        <v>141</v>
      </c>
      <c r="E279" s="37" t="s">
        <v>142</v>
      </c>
      <c r="F279" s="37" t="s">
        <v>143</v>
      </c>
      <c r="G279" s="38" t="s">
        <v>144</v>
      </c>
    </row>
    <row r="280" spans="2:7" ht="17.100000000000001" customHeight="1" x14ac:dyDescent="0.25">
      <c r="B280" s="33"/>
      <c r="C280" s="4" t="s">
        <v>109</v>
      </c>
      <c r="D280" s="21">
        <v>88</v>
      </c>
      <c r="E280" s="50">
        <f>D280/D284*100</f>
        <v>61.53846153846154</v>
      </c>
      <c r="F280" s="50">
        <f>E280</f>
        <v>61.53846153846154</v>
      </c>
      <c r="G280" s="51">
        <f>F280</f>
        <v>61.53846153846154</v>
      </c>
    </row>
    <row r="281" spans="2:7" ht="17.100000000000001" customHeight="1" x14ac:dyDescent="0.25">
      <c r="B281" s="33"/>
      <c r="C281" s="4" t="s">
        <v>110</v>
      </c>
      <c r="D281" s="21">
        <v>6</v>
      </c>
      <c r="E281" s="54">
        <f>D281/D284*100</f>
        <v>4.1958041958041958</v>
      </c>
      <c r="F281" s="54">
        <f t="shared" ref="F281:F283" si="1">E281</f>
        <v>4.1958041958041958</v>
      </c>
      <c r="G281" s="55">
        <f>F281+G280</f>
        <v>65.734265734265733</v>
      </c>
    </row>
    <row r="282" spans="2:7" ht="17.100000000000001" customHeight="1" x14ac:dyDescent="0.25">
      <c r="B282" s="33"/>
      <c r="C282" s="4" t="s">
        <v>111</v>
      </c>
      <c r="D282" s="21">
        <v>9</v>
      </c>
      <c r="E282" s="54">
        <f>D282/D284*100</f>
        <v>6.2937062937062942</v>
      </c>
      <c r="F282" s="54">
        <f t="shared" si="1"/>
        <v>6.2937062937062942</v>
      </c>
      <c r="G282" s="55">
        <f>F282+G281</f>
        <v>72.027972027972027</v>
      </c>
    </row>
    <row r="283" spans="2:7" ht="17.100000000000001" customHeight="1" x14ac:dyDescent="0.25">
      <c r="B283" s="33"/>
      <c r="C283" s="4" t="s">
        <v>112</v>
      </c>
      <c r="D283" s="21">
        <v>40</v>
      </c>
      <c r="E283" s="54">
        <f>D283/D284*100</f>
        <v>27.972027972027973</v>
      </c>
      <c r="F283" s="54">
        <f t="shared" si="1"/>
        <v>27.972027972027973</v>
      </c>
      <c r="G283" s="82">
        <f>F283+G282</f>
        <v>100</v>
      </c>
    </row>
    <row r="284" spans="2:7" ht="17.100000000000001" customHeight="1" x14ac:dyDescent="0.25">
      <c r="B284" s="34"/>
      <c r="C284" s="35" t="s">
        <v>140</v>
      </c>
      <c r="D284" s="16">
        <f>SUM(D280:D283)</f>
        <v>143</v>
      </c>
      <c r="E284" s="61">
        <v>100</v>
      </c>
      <c r="F284" s="61">
        <v>100</v>
      </c>
      <c r="G284" s="83"/>
    </row>
    <row r="285" spans="2:7" ht="17.100000000000001" customHeight="1" x14ac:dyDescent="0.25">
      <c r="B285" s="34"/>
      <c r="C285" s="39"/>
      <c r="D285" s="40"/>
      <c r="E285" s="41"/>
      <c r="F285" s="41"/>
      <c r="G285" s="42"/>
    </row>
    <row r="286" spans="2:7" ht="17.100000000000001" customHeight="1" x14ac:dyDescent="0.25">
      <c r="B286" s="34"/>
      <c r="C286" s="39"/>
      <c r="D286" s="40"/>
      <c r="E286" s="41"/>
      <c r="F286" s="41"/>
      <c r="G286" s="42"/>
    </row>
    <row r="287" spans="2:7" ht="17.100000000000001" customHeight="1" x14ac:dyDescent="0.25">
      <c r="B287" s="34"/>
      <c r="C287" s="39"/>
      <c r="D287" s="40"/>
      <c r="E287" s="41"/>
      <c r="F287" s="41"/>
      <c r="G287" s="42"/>
    </row>
    <row r="288" spans="2:7" ht="17.100000000000001" customHeight="1" x14ac:dyDescent="0.25">
      <c r="B288" s="34"/>
      <c r="C288" s="39"/>
      <c r="D288" s="40"/>
      <c r="E288" s="41"/>
      <c r="F288" s="41"/>
      <c r="G288" s="42"/>
    </row>
    <row r="289" spans="2:7" ht="17.100000000000001" customHeight="1" x14ac:dyDescent="0.25">
      <c r="B289" s="34"/>
      <c r="C289" s="39"/>
      <c r="D289" s="40"/>
      <c r="E289" s="41"/>
      <c r="F289" s="41"/>
      <c r="G289" s="42"/>
    </row>
    <row r="290" spans="2:7" ht="17.100000000000001" customHeight="1" x14ac:dyDescent="0.25">
      <c r="B290" s="34"/>
      <c r="C290" s="39"/>
      <c r="D290" s="40"/>
      <c r="E290" s="41"/>
      <c r="F290" s="41"/>
      <c r="G290" s="42"/>
    </row>
    <row r="291" spans="2:7" ht="17.100000000000001" customHeight="1" x14ac:dyDescent="0.25">
      <c r="B291" s="34"/>
      <c r="C291" s="39"/>
      <c r="D291" s="40"/>
      <c r="E291" s="41"/>
      <c r="F291" s="41"/>
      <c r="G291" s="42"/>
    </row>
    <row r="292" spans="2:7" ht="17.100000000000001" customHeight="1" x14ac:dyDescent="0.25">
      <c r="B292" s="34"/>
      <c r="C292" s="39"/>
      <c r="D292" s="40"/>
      <c r="E292" s="41"/>
      <c r="F292" s="41"/>
      <c r="G292" s="42"/>
    </row>
    <row r="293" spans="2:7" ht="17.100000000000001" customHeight="1" x14ac:dyDescent="0.25">
      <c r="B293" s="34"/>
      <c r="C293" s="39"/>
      <c r="D293" s="40"/>
      <c r="E293" s="41"/>
      <c r="F293" s="41"/>
      <c r="G293" s="42"/>
    </row>
    <row r="294" spans="2:7" ht="17.100000000000001" customHeight="1" x14ac:dyDescent="0.25">
      <c r="B294" s="34"/>
      <c r="C294" s="39"/>
      <c r="D294" s="40"/>
      <c r="E294" s="41"/>
      <c r="F294" s="41"/>
      <c r="G294" s="42"/>
    </row>
    <row r="295" spans="2:7" ht="17.100000000000001" customHeight="1" x14ac:dyDescent="0.25">
      <c r="B295" s="34"/>
      <c r="C295" s="39"/>
      <c r="D295" s="40"/>
      <c r="E295" s="41"/>
      <c r="F295" s="41"/>
      <c r="G295" s="42"/>
    </row>
    <row r="296" spans="2:7" ht="17.100000000000001" customHeight="1" x14ac:dyDescent="0.25">
      <c r="B296" s="34"/>
      <c r="C296" s="39"/>
      <c r="D296" s="40"/>
      <c r="E296" s="41"/>
      <c r="F296" s="41"/>
      <c r="G296" s="42"/>
    </row>
    <row r="297" spans="2:7" ht="17.100000000000001" customHeight="1" x14ac:dyDescent="0.25">
      <c r="B297" s="34"/>
      <c r="C297" s="39"/>
      <c r="D297" s="40"/>
      <c r="E297" s="41"/>
      <c r="F297" s="41"/>
      <c r="G297" s="42"/>
    </row>
    <row r="298" spans="2:7" ht="17.100000000000001" customHeight="1" x14ac:dyDescent="0.25">
      <c r="B298" s="34"/>
      <c r="C298" s="39"/>
      <c r="D298" s="40"/>
      <c r="E298" s="41"/>
      <c r="F298" s="41"/>
      <c r="G298" s="42"/>
    </row>
    <row r="299" spans="2:7" ht="17.100000000000001" customHeight="1" x14ac:dyDescent="0.25">
      <c r="B299" s="34"/>
      <c r="C299" s="39"/>
      <c r="D299" s="40"/>
      <c r="E299" s="41"/>
      <c r="F299" s="41"/>
      <c r="G299" s="42"/>
    </row>
    <row r="300" spans="2:7" ht="17.100000000000001" customHeight="1" x14ac:dyDescent="0.25">
      <c r="B300" s="34"/>
      <c r="C300" s="39"/>
      <c r="D300" s="40"/>
      <c r="E300" s="41"/>
      <c r="F300" s="41"/>
      <c r="G300" s="42"/>
    </row>
    <row r="301" spans="2:7" ht="17.100000000000001" customHeight="1" x14ac:dyDescent="0.25">
      <c r="B301" s="34"/>
      <c r="C301" s="39"/>
      <c r="D301" s="40"/>
      <c r="E301" s="41"/>
      <c r="F301" s="41"/>
      <c r="G301" s="42"/>
    </row>
    <row r="303" spans="2:7" ht="21" customHeight="1" x14ac:dyDescent="0.25">
      <c r="B303" s="87" t="s">
        <v>58</v>
      </c>
      <c r="C303" s="88"/>
      <c r="D303" s="88"/>
      <c r="E303" s="88"/>
      <c r="F303" s="88"/>
      <c r="G303" s="89"/>
    </row>
    <row r="304" spans="2:7" ht="29.1" customHeight="1" x14ac:dyDescent="0.25">
      <c r="B304" s="31"/>
      <c r="C304" s="26"/>
      <c r="D304" s="36" t="s">
        <v>141</v>
      </c>
      <c r="E304" s="37" t="s">
        <v>142</v>
      </c>
      <c r="F304" s="37" t="s">
        <v>143</v>
      </c>
      <c r="G304" s="38" t="s">
        <v>144</v>
      </c>
    </row>
    <row r="305" spans="2:7" ht="17.100000000000001" customHeight="1" x14ac:dyDescent="0.25">
      <c r="B305" s="33"/>
      <c r="C305" s="4" t="s">
        <v>113</v>
      </c>
      <c r="D305" s="21">
        <v>26</v>
      </c>
      <c r="E305" s="70">
        <f>D305/D311*100</f>
        <v>18.181818181818183</v>
      </c>
      <c r="F305" s="70">
        <f>E305</f>
        <v>18.181818181818183</v>
      </c>
      <c r="G305" s="71">
        <f>F305</f>
        <v>18.181818181818183</v>
      </c>
    </row>
    <row r="306" spans="2:7" ht="17.100000000000001" customHeight="1" x14ac:dyDescent="0.25">
      <c r="B306" s="33"/>
      <c r="C306" s="4" t="s">
        <v>114</v>
      </c>
      <c r="D306" s="21">
        <v>42</v>
      </c>
      <c r="E306" s="73">
        <f>D306/D311*100</f>
        <v>29.37062937062937</v>
      </c>
      <c r="F306" s="73">
        <f t="shared" ref="F306:F310" si="2">E306</f>
        <v>29.37062937062937</v>
      </c>
      <c r="G306" s="74">
        <f>F306+G305</f>
        <v>47.552447552447553</v>
      </c>
    </row>
    <row r="307" spans="2:7" ht="17.100000000000001" customHeight="1" x14ac:dyDescent="0.25">
      <c r="B307" s="33"/>
      <c r="C307" s="4" t="s">
        <v>115</v>
      </c>
      <c r="D307" s="21">
        <v>40</v>
      </c>
      <c r="E307" s="54">
        <f>D307/D311*100</f>
        <v>27.972027972027973</v>
      </c>
      <c r="F307" s="54">
        <f t="shared" si="2"/>
        <v>27.972027972027973</v>
      </c>
      <c r="G307" s="55">
        <f>F307+G306</f>
        <v>75.52447552447552</v>
      </c>
    </row>
    <row r="308" spans="2:7" ht="17.100000000000001" customHeight="1" x14ac:dyDescent="0.25">
      <c r="B308" s="33"/>
      <c r="C308" s="4" t="s">
        <v>116</v>
      </c>
      <c r="D308" s="21">
        <v>13</v>
      </c>
      <c r="E308" s="70">
        <f>D308/D311*100</f>
        <v>9.0909090909090917</v>
      </c>
      <c r="F308" s="70">
        <f t="shared" si="2"/>
        <v>9.0909090909090917</v>
      </c>
      <c r="G308" s="57">
        <f>F308+G307</f>
        <v>84.615384615384613</v>
      </c>
    </row>
    <row r="309" spans="2:7" ht="17.100000000000001" customHeight="1" x14ac:dyDescent="0.25">
      <c r="B309" s="33"/>
      <c r="C309" s="4" t="s">
        <v>117</v>
      </c>
      <c r="D309" s="21">
        <v>7</v>
      </c>
      <c r="E309" s="73">
        <f>D309/D311*100</f>
        <v>4.895104895104895</v>
      </c>
      <c r="F309" s="73">
        <f t="shared" si="2"/>
        <v>4.895104895104895</v>
      </c>
      <c r="G309" s="76">
        <f>F309+G308</f>
        <v>89.510489510489506</v>
      </c>
    </row>
    <row r="310" spans="2:7" ht="17.100000000000001" customHeight="1" x14ac:dyDescent="0.25">
      <c r="B310" s="33"/>
      <c r="C310" s="4" t="s">
        <v>118</v>
      </c>
      <c r="D310" s="21">
        <v>15</v>
      </c>
      <c r="E310" s="54">
        <f>D310/D311*100</f>
        <v>10.48951048951049</v>
      </c>
      <c r="F310" s="54">
        <f t="shared" si="2"/>
        <v>10.48951048951049</v>
      </c>
      <c r="G310" s="57">
        <f t="shared" ref="G310" si="3">F310+G309</f>
        <v>100</v>
      </c>
    </row>
    <row r="311" spans="2:7" ht="17.100000000000001" customHeight="1" x14ac:dyDescent="0.25">
      <c r="B311" s="34"/>
      <c r="C311" s="35" t="s">
        <v>140</v>
      </c>
      <c r="D311" s="16">
        <f>SUM(D305:D310)</f>
        <v>143</v>
      </c>
      <c r="E311" s="24">
        <v>100</v>
      </c>
      <c r="F311" s="24">
        <v>100</v>
      </c>
      <c r="G311" s="25"/>
    </row>
    <row r="312" spans="2:7" ht="17.100000000000001" customHeight="1" x14ac:dyDescent="0.25">
      <c r="B312" s="34"/>
      <c r="C312" s="39"/>
      <c r="D312" s="40"/>
      <c r="E312" s="41"/>
      <c r="F312" s="41"/>
      <c r="G312" s="42"/>
    </row>
    <row r="313" spans="2:7" ht="17.100000000000001" customHeight="1" x14ac:dyDescent="0.25">
      <c r="B313" s="34"/>
      <c r="C313" s="39"/>
      <c r="D313" s="40"/>
      <c r="E313" s="41"/>
      <c r="F313" s="41"/>
      <c r="G313" s="42"/>
    </row>
    <row r="314" spans="2:7" ht="17.100000000000001" customHeight="1" x14ac:dyDescent="0.25">
      <c r="B314" s="34"/>
      <c r="C314" s="39"/>
      <c r="D314" s="40"/>
      <c r="E314" s="41"/>
      <c r="F314" s="41"/>
      <c r="G314" s="42"/>
    </row>
    <row r="315" spans="2:7" ht="17.100000000000001" customHeight="1" x14ac:dyDescent="0.25">
      <c r="B315" s="34"/>
      <c r="C315" s="39"/>
      <c r="D315" s="40"/>
      <c r="E315" s="41"/>
      <c r="F315" s="41"/>
      <c r="G315" s="42"/>
    </row>
    <row r="316" spans="2:7" ht="17.100000000000001" customHeight="1" x14ac:dyDescent="0.25">
      <c r="B316" s="34"/>
      <c r="C316" s="39"/>
      <c r="D316" s="40"/>
      <c r="E316" s="41"/>
      <c r="F316" s="41"/>
      <c r="G316" s="42"/>
    </row>
    <row r="317" spans="2:7" ht="17.100000000000001" customHeight="1" x14ac:dyDescent="0.25">
      <c r="B317" s="34"/>
      <c r="C317" s="39"/>
      <c r="D317" s="40"/>
      <c r="E317" s="41"/>
      <c r="F317" s="41"/>
      <c r="G317" s="42"/>
    </row>
    <row r="318" spans="2:7" ht="17.100000000000001" customHeight="1" x14ac:dyDescent="0.25">
      <c r="B318" s="34"/>
      <c r="C318" s="39"/>
      <c r="D318" s="40"/>
      <c r="E318" s="41"/>
      <c r="F318" s="41"/>
      <c r="G318" s="42"/>
    </row>
    <row r="319" spans="2:7" ht="17.100000000000001" customHeight="1" x14ac:dyDescent="0.25">
      <c r="B319" s="34"/>
      <c r="C319" s="39"/>
      <c r="D319" s="40"/>
      <c r="E319" s="41"/>
      <c r="F319" s="41"/>
      <c r="G319" s="42"/>
    </row>
    <row r="320" spans="2:7" ht="17.100000000000001" customHeight="1" x14ac:dyDescent="0.25">
      <c r="B320" s="34"/>
      <c r="C320" s="39"/>
      <c r="D320" s="40"/>
      <c r="E320" s="41"/>
      <c r="F320" s="41"/>
      <c r="G320" s="42"/>
    </row>
    <row r="321" spans="2:7" ht="17.100000000000001" customHeight="1" x14ac:dyDescent="0.25">
      <c r="B321" s="34"/>
      <c r="C321" s="39"/>
      <c r="D321" s="40"/>
      <c r="E321" s="41"/>
      <c r="F321" s="41"/>
      <c r="G321" s="42"/>
    </row>
    <row r="322" spans="2:7" ht="17.100000000000001" customHeight="1" x14ac:dyDescent="0.25">
      <c r="B322" s="34"/>
      <c r="C322" s="39"/>
      <c r="D322" s="40"/>
      <c r="E322" s="41"/>
      <c r="F322" s="41"/>
      <c r="G322" s="42"/>
    </row>
    <row r="323" spans="2:7" ht="17.100000000000001" customHeight="1" x14ac:dyDescent="0.25">
      <c r="B323" s="34"/>
      <c r="C323" s="39"/>
      <c r="D323" s="40"/>
      <c r="E323" s="41"/>
      <c r="F323" s="41"/>
      <c r="G323" s="42"/>
    </row>
    <row r="324" spans="2:7" ht="17.100000000000001" customHeight="1" x14ac:dyDescent="0.25">
      <c r="B324" s="34"/>
      <c r="C324" s="39"/>
      <c r="D324" s="40"/>
      <c r="E324" s="41"/>
      <c r="F324" s="41"/>
      <c r="G324" s="42"/>
    </row>
    <row r="325" spans="2:7" ht="17.100000000000001" customHeight="1" x14ac:dyDescent="0.25">
      <c r="B325" s="34"/>
      <c r="C325" s="39"/>
      <c r="D325" s="40"/>
      <c r="E325" s="41"/>
      <c r="F325" s="41"/>
      <c r="G325" s="42"/>
    </row>
    <row r="326" spans="2:7" ht="17.100000000000001" customHeight="1" x14ac:dyDescent="0.25">
      <c r="B326" s="34"/>
      <c r="C326" s="39"/>
      <c r="D326" s="40"/>
      <c r="E326" s="41"/>
      <c r="F326" s="41"/>
      <c r="G326" s="42"/>
    </row>
    <row r="327" spans="2:7" ht="17.100000000000001" customHeight="1" x14ac:dyDescent="0.25">
      <c r="B327" s="34"/>
      <c r="C327" s="39"/>
      <c r="D327" s="40"/>
      <c r="E327" s="41"/>
      <c r="F327" s="41"/>
      <c r="G327" s="42"/>
    </row>
    <row r="328" spans="2:7" ht="17.100000000000001" customHeight="1" x14ac:dyDescent="0.25">
      <c r="B328" s="34"/>
      <c r="C328" s="39"/>
      <c r="D328" s="40"/>
      <c r="E328" s="41"/>
      <c r="F328" s="41"/>
      <c r="G328" s="42"/>
    </row>
    <row r="330" spans="2:7" ht="36" customHeight="1" x14ac:dyDescent="0.25">
      <c r="B330" s="87" t="s">
        <v>59</v>
      </c>
      <c r="C330" s="88"/>
      <c r="D330" s="88"/>
      <c r="E330" s="88"/>
      <c r="F330" s="88"/>
      <c r="G330" s="89"/>
    </row>
    <row r="331" spans="2:7" ht="29.1" customHeight="1" x14ac:dyDescent="0.25">
      <c r="B331" s="31"/>
      <c r="C331" s="26"/>
      <c r="D331" s="36" t="s">
        <v>141</v>
      </c>
      <c r="E331" s="37" t="s">
        <v>142</v>
      </c>
      <c r="F331" s="37" t="s">
        <v>143</v>
      </c>
      <c r="G331" s="38" t="s">
        <v>144</v>
      </c>
    </row>
    <row r="332" spans="2:7" ht="17.100000000000001" customHeight="1" x14ac:dyDescent="0.25">
      <c r="B332" s="33"/>
      <c r="C332" s="4" t="s">
        <v>107</v>
      </c>
      <c r="D332" s="21">
        <v>127</v>
      </c>
      <c r="E332" s="70">
        <f>D332/D334*100</f>
        <v>80.379746835443029</v>
      </c>
      <c r="F332" s="70">
        <f>E332</f>
        <v>80.379746835443029</v>
      </c>
      <c r="G332" s="71">
        <f>F332</f>
        <v>80.379746835443029</v>
      </c>
    </row>
    <row r="333" spans="2:7" ht="17.100000000000001" customHeight="1" x14ac:dyDescent="0.25">
      <c r="B333" s="33"/>
      <c r="C333" s="4" t="s">
        <v>108</v>
      </c>
      <c r="D333" s="21">
        <v>31</v>
      </c>
      <c r="E333" s="73">
        <f>D333/D334*100</f>
        <v>19.62025316455696</v>
      </c>
      <c r="F333" s="73">
        <f t="shared" ref="F333" si="4">E333</f>
        <v>19.62025316455696</v>
      </c>
      <c r="G333" s="74">
        <f>F333+G332</f>
        <v>99.999999999999986</v>
      </c>
    </row>
    <row r="334" spans="2:7" ht="17.100000000000001" customHeight="1" x14ac:dyDescent="0.25">
      <c r="B334" s="34"/>
      <c r="C334" s="35" t="s">
        <v>140</v>
      </c>
      <c r="D334" s="16">
        <f>SUM(D332:D333)</f>
        <v>158</v>
      </c>
      <c r="E334" s="24">
        <v>100</v>
      </c>
      <c r="F334" s="24">
        <v>100</v>
      </c>
      <c r="G334" s="25"/>
    </row>
    <row r="335" spans="2:7" ht="17.100000000000001" customHeight="1" x14ac:dyDescent="0.25">
      <c r="B335" s="34"/>
      <c r="C335" s="39"/>
      <c r="D335" s="40"/>
      <c r="E335" s="41"/>
      <c r="F335" s="41"/>
      <c r="G335" s="42"/>
    </row>
    <row r="336" spans="2:7" ht="17.100000000000001" customHeight="1" x14ac:dyDescent="0.25">
      <c r="B336" s="34"/>
      <c r="C336" s="39"/>
      <c r="D336" s="40"/>
      <c r="E336" s="41"/>
      <c r="F336" s="41"/>
      <c r="G336" s="42"/>
    </row>
    <row r="337" spans="2:7" ht="17.100000000000001" customHeight="1" x14ac:dyDescent="0.25">
      <c r="B337" s="34"/>
      <c r="C337" s="39"/>
      <c r="D337" s="40"/>
      <c r="E337" s="41"/>
      <c r="F337" s="41"/>
      <c r="G337" s="42"/>
    </row>
    <row r="338" spans="2:7" ht="17.100000000000001" customHeight="1" x14ac:dyDescent="0.25">
      <c r="B338" s="34"/>
      <c r="C338" s="39"/>
      <c r="D338" s="40"/>
      <c r="E338" s="41"/>
      <c r="F338" s="41"/>
      <c r="G338" s="42"/>
    </row>
    <row r="339" spans="2:7" ht="17.100000000000001" customHeight="1" x14ac:dyDescent="0.25">
      <c r="B339" s="34"/>
      <c r="C339" s="39"/>
      <c r="D339" s="40"/>
      <c r="E339" s="41"/>
      <c r="F339" s="41"/>
      <c r="G339" s="42"/>
    </row>
    <row r="340" spans="2:7" ht="17.100000000000001" customHeight="1" x14ac:dyDescent="0.25">
      <c r="B340" s="34"/>
      <c r="C340" s="39"/>
      <c r="D340" s="40"/>
      <c r="E340" s="41"/>
      <c r="F340" s="41"/>
      <c r="G340" s="42"/>
    </row>
    <row r="341" spans="2:7" ht="17.100000000000001" customHeight="1" x14ac:dyDescent="0.25">
      <c r="B341" s="34"/>
      <c r="C341" s="39"/>
      <c r="D341" s="40"/>
      <c r="E341" s="41"/>
      <c r="F341" s="41"/>
      <c r="G341" s="42"/>
    </row>
    <row r="342" spans="2:7" ht="17.100000000000001" customHeight="1" x14ac:dyDescent="0.25">
      <c r="B342" s="34"/>
      <c r="C342" s="39"/>
      <c r="D342" s="40"/>
      <c r="E342" s="41"/>
      <c r="F342" s="41"/>
      <c r="G342" s="42"/>
    </row>
    <row r="343" spans="2:7" ht="17.100000000000001" customHeight="1" x14ac:dyDescent="0.25">
      <c r="B343" s="34"/>
      <c r="C343" s="39"/>
      <c r="D343" s="40"/>
      <c r="E343" s="41"/>
      <c r="F343" s="41"/>
      <c r="G343" s="42"/>
    </row>
    <row r="344" spans="2:7" ht="17.100000000000001" customHeight="1" x14ac:dyDescent="0.25">
      <c r="B344" s="34"/>
      <c r="C344" s="39"/>
      <c r="D344" s="40"/>
      <c r="E344" s="41"/>
      <c r="F344" s="41"/>
      <c r="G344" s="42"/>
    </row>
    <row r="345" spans="2:7" ht="17.100000000000001" customHeight="1" x14ac:dyDescent="0.25">
      <c r="B345" s="34"/>
      <c r="C345" s="39"/>
      <c r="D345" s="40"/>
      <c r="E345" s="41"/>
      <c r="F345" s="41"/>
      <c r="G345" s="42"/>
    </row>
    <row r="346" spans="2:7" ht="17.100000000000001" customHeight="1" x14ac:dyDescent="0.25">
      <c r="B346" s="34"/>
      <c r="C346" s="39"/>
      <c r="D346" s="40"/>
      <c r="E346" s="41"/>
      <c r="F346" s="41"/>
      <c r="G346" s="42"/>
    </row>
    <row r="347" spans="2:7" ht="17.100000000000001" customHeight="1" x14ac:dyDescent="0.25">
      <c r="B347" s="34"/>
      <c r="C347" s="39"/>
      <c r="D347" s="40"/>
      <c r="E347" s="41"/>
      <c r="F347" s="41"/>
      <c r="G347" s="42"/>
    </row>
    <row r="348" spans="2:7" ht="17.100000000000001" customHeight="1" x14ac:dyDescent="0.25">
      <c r="B348" s="34"/>
      <c r="C348" s="39"/>
      <c r="D348" s="40"/>
      <c r="E348" s="41"/>
      <c r="F348" s="41"/>
      <c r="G348" s="42"/>
    </row>
    <row r="349" spans="2:7" ht="17.100000000000001" customHeight="1" x14ac:dyDescent="0.25">
      <c r="B349" s="34"/>
      <c r="C349" s="39"/>
      <c r="D349" s="40"/>
      <c r="E349" s="41"/>
      <c r="F349" s="41"/>
      <c r="G349" s="42"/>
    </row>
    <row r="350" spans="2:7" ht="17.100000000000001" customHeight="1" x14ac:dyDescent="0.25">
      <c r="B350" s="34"/>
      <c r="C350" s="39"/>
      <c r="D350" s="40"/>
      <c r="E350" s="41"/>
      <c r="F350" s="41"/>
      <c r="G350" s="42"/>
    </row>
    <row r="351" spans="2:7" ht="17.100000000000001" customHeight="1" x14ac:dyDescent="0.25">
      <c r="B351" s="34"/>
      <c r="C351" s="39"/>
      <c r="D351" s="40"/>
      <c r="E351" s="41"/>
      <c r="F351" s="41"/>
      <c r="G351" s="42"/>
    </row>
    <row r="352" spans="2:7" ht="17.100000000000001" customHeight="1" x14ac:dyDescent="0.25">
      <c r="B352" s="34"/>
      <c r="C352" s="39"/>
      <c r="D352" s="40"/>
      <c r="E352" s="41"/>
      <c r="F352" s="41"/>
      <c r="G352" s="42"/>
    </row>
    <row r="353" spans="2:7" ht="17.100000000000001" customHeight="1" x14ac:dyDescent="0.25">
      <c r="B353" s="90">
        <v>13</v>
      </c>
      <c r="C353" s="91"/>
      <c r="D353" s="91"/>
      <c r="E353" s="91"/>
      <c r="F353" s="91"/>
      <c r="G353" s="92"/>
    </row>
    <row r="354" spans="2:7" ht="17.100000000000001" customHeight="1" x14ac:dyDescent="0.25">
      <c r="B354" s="43"/>
      <c r="C354" s="44"/>
      <c r="D354" s="45" t="s">
        <v>141</v>
      </c>
      <c r="E354" s="46" t="s">
        <v>142</v>
      </c>
      <c r="F354" s="46" t="s">
        <v>143</v>
      </c>
      <c r="G354" s="47" t="s">
        <v>144</v>
      </c>
    </row>
    <row r="355" spans="2:7" ht="17.100000000000001" customHeight="1" x14ac:dyDescent="0.25">
      <c r="B355" s="48"/>
      <c r="C355" s="64" t="s">
        <v>167</v>
      </c>
      <c r="D355" s="49">
        <v>98</v>
      </c>
      <c r="E355" s="50">
        <f>D355/D359*100</f>
        <v>30.914826498422716</v>
      </c>
      <c r="F355" s="50">
        <f>E355</f>
        <v>30.914826498422716</v>
      </c>
      <c r="G355" s="51">
        <f>F355</f>
        <v>30.914826498422716</v>
      </c>
    </row>
    <row r="356" spans="2:7" ht="17.100000000000001" customHeight="1" x14ac:dyDescent="0.25">
      <c r="B356" s="52"/>
      <c r="C356" s="64" t="s">
        <v>168</v>
      </c>
      <c r="D356" s="53">
        <v>114</v>
      </c>
      <c r="E356" s="54">
        <f>D356/D359*100</f>
        <v>35.962145110410091</v>
      </c>
      <c r="F356" s="54">
        <f t="shared" ref="F356:F358" si="5">E356</f>
        <v>35.962145110410091</v>
      </c>
      <c r="G356" s="55">
        <f>F356+G355</f>
        <v>66.876971608832804</v>
      </c>
    </row>
    <row r="357" spans="2:7" ht="17.100000000000001" customHeight="1" x14ac:dyDescent="0.25">
      <c r="B357" s="52"/>
      <c r="C357" s="64" t="s">
        <v>169</v>
      </c>
      <c r="D357" s="56">
        <v>82</v>
      </c>
      <c r="E357" s="54">
        <f>D357/D359*100</f>
        <v>25.86750788643533</v>
      </c>
      <c r="F357" s="54">
        <f t="shared" si="5"/>
        <v>25.86750788643533</v>
      </c>
      <c r="G357" s="55">
        <f>F357+G356</f>
        <v>92.744479495268138</v>
      </c>
    </row>
    <row r="358" spans="2:7" ht="17.100000000000001" customHeight="1" x14ac:dyDescent="0.25">
      <c r="B358" s="52"/>
      <c r="C358" s="64" t="s">
        <v>170</v>
      </c>
      <c r="D358" s="56">
        <v>23</v>
      </c>
      <c r="E358" s="54">
        <f>D358/D359*100</f>
        <v>7.2555205047318623</v>
      </c>
      <c r="F358" s="54">
        <f t="shared" si="5"/>
        <v>7.2555205047318623</v>
      </c>
      <c r="G358" s="82">
        <f>F358+G357</f>
        <v>100</v>
      </c>
    </row>
    <row r="359" spans="2:7" ht="17.100000000000001" customHeight="1" x14ac:dyDescent="0.25">
      <c r="B359" s="58"/>
      <c r="C359" s="79" t="s">
        <v>140</v>
      </c>
      <c r="D359" s="60">
        <f>SUM(D355:D358)</f>
        <v>317</v>
      </c>
      <c r="E359" s="61">
        <v>100</v>
      </c>
      <c r="F359" s="61">
        <v>100</v>
      </c>
      <c r="G359" s="83"/>
    </row>
    <row r="360" spans="2:7" ht="17.100000000000001" customHeight="1" x14ac:dyDescent="0.25">
      <c r="B360" s="34"/>
      <c r="C360" s="39"/>
      <c r="D360" s="40"/>
      <c r="E360" s="41"/>
      <c r="F360" s="41"/>
      <c r="G360" s="42"/>
    </row>
    <row r="361" spans="2:7" ht="17.100000000000001" customHeight="1" x14ac:dyDescent="0.25">
      <c r="B361" s="34"/>
      <c r="C361" s="39"/>
      <c r="D361" s="40"/>
      <c r="E361" s="41"/>
      <c r="F361" s="41"/>
      <c r="G361" s="42"/>
    </row>
    <row r="362" spans="2:7" ht="17.100000000000001" customHeight="1" x14ac:dyDescent="0.25">
      <c r="B362" s="34"/>
      <c r="C362" s="39"/>
      <c r="D362" s="40"/>
      <c r="E362" s="41"/>
      <c r="F362" s="41"/>
      <c r="G362" s="42"/>
    </row>
    <row r="363" spans="2:7" ht="17.100000000000001" customHeight="1" x14ac:dyDescent="0.25">
      <c r="B363" s="34"/>
      <c r="C363" s="39"/>
      <c r="D363" s="40"/>
      <c r="E363" s="41"/>
      <c r="F363" s="41"/>
      <c r="G363" s="42"/>
    </row>
    <row r="364" spans="2:7" ht="17.100000000000001" customHeight="1" x14ac:dyDescent="0.25">
      <c r="B364" s="34"/>
      <c r="C364" s="39"/>
      <c r="D364" s="40"/>
      <c r="E364" s="41"/>
      <c r="F364" s="41"/>
      <c r="G364" s="42"/>
    </row>
    <row r="365" spans="2:7" ht="17.100000000000001" customHeight="1" x14ac:dyDescent="0.25">
      <c r="B365" s="34"/>
      <c r="C365" s="39"/>
      <c r="D365" s="40"/>
      <c r="E365" s="41"/>
      <c r="F365" s="41"/>
      <c r="G365" s="42"/>
    </row>
    <row r="366" spans="2:7" ht="17.100000000000001" customHeight="1" x14ac:dyDescent="0.25">
      <c r="B366" s="34"/>
      <c r="C366" s="39"/>
      <c r="D366" s="40"/>
      <c r="E366" s="41"/>
      <c r="F366" s="41"/>
      <c r="G366" s="42"/>
    </row>
    <row r="367" spans="2:7" ht="17.100000000000001" customHeight="1" x14ac:dyDescent="0.25">
      <c r="B367" s="34"/>
      <c r="C367" s="39"/>
      <c r="D367" s="40"/>
      <c r="E367" s="41"/>
      <c r="F367" s="41"/>
      <c r="G367" s="42"/>
    </row>
    <row r="368" spans="2:7" ht="17.100000000000001" customHeight="1" x14ac:dyDescent="0.25">
      <c r="B368" s="34"/>
      <c r="C368" s="39"/>
      <c r="D368" s="40"/>
      <c r="E368" s="41"/>
      <c r="F368" s="41"/>
      <c r="G368" s="42"/>
    </row>
    <row r="369" spans="2:7" ht="17.100000000000001" customHeight="1" x14ac:dyDescent="0.25">
      <c r="B369" s="34"/>
      <c r="C369" s="39"/>
      <c r="D369" s="40"/>
      <c r="E369" s="41"/>
      <c r="F369" s="41"/>
      <c r="G369" s="42"/>
    </row>
    <row r="370" spans="2:7" ht="17.100000000000001" customHeight="1" x14ac:dyDescent="0.25">
      <c r="B370" s="34"/>
      <c r="C370" s="39"/>
      <c r="D370" s="40"/>
      <c r="E370" s="41"/>
      <c r="F370" s="41"/>
      <c r="G370" s="42"/>
    </row>
    <row r="371" spans="2:7" ht="17.100000000000001" customHeight="1" x14ac:dyDescent="0.25">
      <c r="B371" s="34"/>
      <c r="C371" s="39"/>
      <c r="D371" s="40"/>
      <c r="E371" s="41"/>
      <c r="F371" s="41"/>
      <c r="G371" s="42"/>
    </row>
    <row r="372" spans="2:7" ht="17.100000000000001" customHeight="1" x14ac:dyDescent="0.25">
      <c r="B372" s="34"/>
      <c r="C372" s="39"/>
      <c r="D372" s="40"/>
      <c r="E372" s="41"/>
      <c r="F372" s="41"/>
      <c r="G372" s="42"/>
    </row>
    <row r="373" spans="2:7" ht="17.100000000000001" customHeight="1" x14ac:dyDescent="0.25">
      <c r="B373" s="34"/>
      <c r="C373" s="39"/>
      <c r="D373" s="40"/>
      <c r="E373" s="41"/>
      <c r="F373" s="41"/>
      <c r="G373" s="42"/>
    </row>
    <row r="374" spans="2:7" ht="17.100000000000001" customHeight="1" x14ac:dyDescent="0.25">
      <c r="B374" s="34"/>
      <c r="C374" s="39"/>
      <c r="D374" s="40"/>
      <c r="E374" s="41"/>
      <c r="F374" s="41"/>
      <c r="G374" s="42"/>
    </row>
    <row r="375" spans="2:7" ht="17.100000000000001" customHeight="1" x14ac:dyDescent="0.25">
      <c r="B375" s="34"/>
      <c r="C375" s="39"/>
      <c r="D375" s="40"/>
      <c r="E375" s="41"/>
      <c r="F375" s="41"/>
      <c r="G375" s="42"/>
    </row>
    <row r="376" spans="2:7" ht="17.100000000000001" customHeight="1" x14ac:dyDescent="0.25">
      <c r="B376" s="34"/>
      <c r="C376" s="39"/>
      <c r="D376" s="40"/>
      <c r="E376" s="41"/>
      <c r="F376" s="41"/>
      <c r="G376" s="42"/>
    </row>
    <row r="377" spans="2:7" ht="17.100000000000001" customHeight="1" x14ac:dyDescent="0.25">
      <c r="B377" s="90">
        <v>14</v>
      </c>
      <c r="C377" s="91"/>
      <c r="D377" s="91"/>
      <c r="E377" s="91"/>
      <c r="F377" s="91"/>
      <c r="G377" s="92"/>
    </row>
    <row r="378" spans="2:7" ht="17.100000000000001" customHeight="1" x14ac:dyDescent="0.25">
      <c r="B378" s="43"/>
      <c r="C378" s="66"/>
      <c r="D378" s="67" t="s">
        <v>141</v>
      </c>
      <c r="E378" s="68" t="s">
        <v>142</v>
      </c>
      <c r="F378" s="68" t="s">
        <v>143</v>
      </c>
      <c r="G378" s="69" t="s">
        <v>144</v>
      </c>
    </row>
    <row r="379" spans="2:7" ht="17.100000000000001" customHeight="1" x14ac:dyDescent="0.25">
      <c r="B379" s="48"/>
      <c r="C379" s="63" t="s">
        <v>171</v>
      </c>
      <c r="D379" s="56">
        <v>48</v>
      </c>
      <c r="E379" s="70">
        <f>D379/D384*100</f>
        <v>14.076246334310852</v>
      </c>
      <c r="F379" s="70">
        <f>E379</f>
        <v>14.076246334310852</v>
      </c>
      <c r="G379" s="71">
        <f>F379</f>
        <v>14.076246334310852</v>
      </c>
    </row>
    <row r="380" spans="2:7" ht="17.100000000000001" customHeight="1" x14ac:dyDescent="0.25">
      <c r="B380" s="52"/>
      <c r="C380" s="63" t="s">
        <v>172</v>
      </c>
      <c r="D380" s="72">
        <v>63</v>
      </c>
      <c r="E380" s="73">
        <f>D380/D384*100</f>
        <v>18.475073313782993</v>
      </c>
      <c r="F380" s="73">
        <f t="shared" ref="F380:F383" si="6">E380</f>
        <v>18.475073313782993</v>
      </c>
      <c r="G380" s="74">
        <f>F380+G379</f>
        <v>32.551319648093845</v>
      </c>
    </row>
    <row r="381" spans="2:7" ht="17.100000000000001" customHeight="1" x14ac:dyDescent="0.25">
      <c r="B381" s="52"/>
      <c r="C381" s="63" t="s">
        <v>173</v>
      </c>
      <c r="D381" s="56">
        <v>130</v>
      </c>
      <c r="E381" s="54">
        <f>D381/D384*100</f>
        <v>38.123167155425222</v>
      </c>
      <c r="F381" s="54">
        <f t="shared" si="6"/>
        <v>38.123167155425222</v>
      </c>
      <c r="G381" s="55">
        <f>F381+G380</f>
        <v>70.674486803519073</v>
      </c>
    </row>
    <row r="382" spans="2:7" ht="17.100000000000001" customHeight="1" x14ac:dyDescent="0.25">
      <c r="B382" s="52"/>
      <c r="C382" s="63" t="s">
        <v>174</v>
      </c>
      <c r="D382" s="56">
        <v>94</v>
      </c>
      <c r="E382" s="70">
        <f>D382/D384*100</f>
        <v>27.565982404692079</v>
      </c>
      <c r="F382" s="70">
        <f t="shared" si="6"/>
        <v>27.565982404692079</v>
      </c>
      <c r="G382" s="57">
        <f>F382+G381</f>
        <v>98.240469208211152</v>
      </c>
    </row>
    <row r="383" spans="2:7" ht="17.100000000000001" customHeight="1" x14ac:dyDescent="0.25">
      <c r="B383" s="52"/>
      <c r="C383" s="63" t="s">
        <v>175</v>
      </c>
      <c r="D383" s="75">
        <v>6</v>
      </c>
      <c r="E383" s="73">
        <f>D383/D384*100</f>
        <v>1.7595307917888565</v>
      </c>
      <c r="F383" s="73">
        <f t="shared" si="6"/>
        <v>1.7595307917888565</v>
      </c>
      <c r="G383" s="76">
        <f>F383+G382</f>
        <v>100.00000000000001</v>
      </c>
    </row>
    <row r="384" spans="2:7" ht="17.100000000000001" customHeight="1" x14ac:dyDescent="0.25">
      <c r="B384" s="58"/>
      <c r="C384" s="79" t="s">
        <v>140</v>
      </c>
      <c r="D384" s="60">
        <f>SUM(D379:D383)</f>
        <v>341</v>
      </c>
      <c r="E384" s="61">
        <v>100</v>
      </c>
      <c r="F384" s="61">
        <v>100</v>
      </c>
      <c r="G384" s="62"/>
    </row>
    <row r="385" spans="2:7" ht="17.100000000000001" customHeight="1" x14ac:dyDescent="0.25">
      <c r="B385" s="34"/>
      <c r="C385" s="39"/>
      <c r="D385" s="40"/>
      <c r="E385" s="41"/>
      <c r="F385" s="41"/>
      <c r="G385" s="42"/>
    </row>
    <row r="386" spans="2:7" ht="17.100000000000001" customHeight="1" x14ac:dyDescent="0.25">
      <c r="B386" s="34"/>
      <c r="C386" s="39"/>
      <c r="D386" s="40"/>
      <c r="E386" s="41"/>
      <c r="F386" s="41"/>
      <c r="G386" s="42"/>
    </row>
    <row r="387" spans="2:7" ht="17.100000000000001" customHeight="1" x14ac:dyDescent="0.25">
      <c r="B387" s="34"/>
      <c r="C387" s="39"/>
      <c r="D387" s="40"/>
      <c r="E387" s="41"/>
      <c r="F387" s="41"/>
      <c r="G387" s="42"/>
    </row>
    <row r="388" spans="2:7" ht="17.100000000000001" customHeight="1" x14ac:dyDescent="0.25">
      <c r="B388" s="34"/>
      <c r="C388" s="39"/>
      <c r="D388" s="40"/>
      <c r="E388" s="41"/>
      <c r="F388" s="41"/>
      <c r="G388" s="42"/>
    </row>
    <row r="389" spans="2:7" ht="17.100000000000001" customHeight="1" x14ac:dyDescent="0.25">
      <c r="B389" s="34"/>
      <c r="C389" s="39"/>
      <c r="D389" s="40"/>
      <c r="E389" s="41"/>
      <c r="F389" s="41"/>
      <c r="G389" s="42"/>
    </row>
    <row r="390" spans="2:7" ht="17.100000000000001" customHeight="1" x14ac:dyDescent="0.25">
      <c r="B390" s="34"/>
      <c r="C390" s="39"/>
      <c r="D390" s="40"/>
      <c r="E390" s="41"/>
      <c r="F390" s="41"/>
      <c r="G390" s="42"/>
    </row>
    <row r="391" spans="2:7" ht="17.100000000000001" customHeight="1" x14ac:dyDescent="0.25">
      <c r="B391" s="34"/>
      <c r="C391" s="39"/>
      <c r="D391" s="40"/>
      <c r="E391" s="41"/>
      <c r="F391" s="41"/>
      <c r="G391" s="42"/>
    </row>
    <row r="392" spans="2:7" ht="17.100000000000001" customHeight="1" x14ac:dyDescent="0.25">
      <c r="B392" s="34"/>
      <c r="C392" s="39"/>
      <c r="D392" s="40"/>
      <c r="E392" s="41"/>
      <c r="F392" s="41"/>
      <c r="G392" s="42"/>
    </row>
    <row r="393" spans="2:7" ht="17.100000000000001" customHeight="1" x14ac:dyDescent="0.25">
      <c r="B393" s="34"/>
      <c r="C393" s="39"/>
      <c r="D393" s="40"/>
      <c r="E393" s="41"/>
      <c r="F393" s="41"/>
      <c r="G393" s="42"/>
    </row>
    <row r="394" spans="2:7" ht="17.100000000000001" customHeight="1" x14ac:dyDescent="0.25">
      <c r="B394" s="34"/>
      <c r="C394" s="39"/>
      <c r="D394" s="40"/>
      <c r="E394" s="41"/>
      <c r="F394" s="41"/>
      <c r="G394" s="42"/>
    </row>
    <row r="395" spans="2:7" ht="17.100000000000001" customHeight="1" x14ac:dyDescent="0.25">
      <c r="B395" s="34"/>
      <c r="C395" s="39"/>
      <c r="D395" s="40"/>
      <c r="E395" s="41"/>
      <c r="F395" s="41"/>
      <c r="G395" s="42"/>
    </row>
    <row r="396" spans="2:7" ht="17.100000000000001" customHeight="1" x14ac:dyDescent="0.25">
      <c r="B396" s="34"/>
      <c r="C396" s="39"/>
      <c r="D396" s="40"/>
      <c r="E396" s="41"/>
      <c r="F396" s="41"/>
      <c r="G396" s="42"/>
    </row>
    <row r="397" spans="2:7" ht="17.100000000000001" customHeight="1" x14ac:dyDescent="0.25">
      <c r="B397" s="34"/>
      <c r="C397" s="39"/>
      <c r="D397" s="40"/>
      <c r="E397" s="41"/>
      <c r="F397" s="41"/>
      <c r="G397" s="42"/>
    </row>
    <row r="398" spans="2:7" ht="17.100000000000001" customHeight="1" x14ac:dyDescent="0.25">
      <c r="B398" s="34"/>
      <c r="C398" s="39"/>
      <c r="D398" s="40"/>
      <c r="E398" s="41"/>
      <c r="F398" s="41"/>
      <c r="G398" s="42"/>
    </row>
    <row r="399" spans="2:7" ht="17.100000000000001" customHeight="1" x14ac:dyDescent="0.25">
      <c r="B399" s="34"/>
      <c r="C399" s="39"/>
      <c r="D399" s="40"/>
      <c r="E399" s="41"/>
      <c r="F399" s="41"/>
      <c r="G399" s="42"/>
    </row>
    <row r="400" spans="2:7" ht="17.100000000000001" customHeight="1" x14ac:dyDescent="0.25">
      <c r="B400" s="34"/>
      <c r="C400" s="39"/>
      <c r="D400" s="40"/>
      <c r="E400" s="41"/>
      <c r="F400" s="41"/>
      <c r="G400" s="42"/>
    </row>
    <row r="401" spans="2:7" ht="17.100000000000001" customHeight="1" x14ac:dyDescent="0.25">
      <c r="B401" s="34"/>
      <c r="C401" s="39"/>
      <c r="D401" s="40"/>
      <c r="E401" s="41"/>
      <c r="F401" s="41"/>
      <c r="G401" s="42"/>
    </row>
    <row r="402" spans="2:7" ht="17.100000000000001" customHeight="1" x14ac:dyDescent="0.25">
      <c r="B402" s="90">
        <v>15</v>
      </c>
      <c r="C402" s="91"/>
      <c r="D402" s="91"/>
      <c r="E402" s="91"/>
      <c r="F402" s="91"/>
      <c r="G402" s="92"/>
    </row>
    <row r="403" spans="2:7" ht="17.100000000000001" customHeight="1" x14ac:dyDescent="0.25">
      <c r="B403" s="43"/>
      <c r="C403" s="66"/>
      <c r="D403" s="67" t="s">
        <v>141</v>
      </c>
      <c r="E403" s="68" t="s">
        <v>142</v>
      </c>
      <c r="F403" s="68" t="s">
        <v>143</v>
      </c>
      <c r="G403" s="69" t="s">
        <v>144</v>
      </c>
    </row>
    <row r="404" spans="2:7" ht="17.100000000000001" customHeight="1" x14ac:dyDescent="0.25">
      <c r="B404" s="48"/>
      <c r="C404" s="63" t="s">
        <v>176</v>
      </c>
      <c r="D404" s="56">
        <v>141</v>
      </c>
      <c r="E404" s="70">
        <f>D404/D409*100</f>
        <v>38.950276243093924</v>
      </c>
      <c r="F404" s="70">
        <f>E404</f>
        <v>38.950276243093924</v>
      </c>
      <c r="G404" s="71">
        <f>F404</f>
        <v>38.950276243093924</v>
      </c>
    </row>
    <row r="405" spans="2:7" ht="17.100000000000001" customHeight="1" x14ac:dyDescent="0.25">
      <c r="B405" s="52"/>
      <c r="C405" s="63" t="s">
        <v>177</v>
      </c>
      <c r="D405" s="72">
        <v>115</v>
      </c>
      <c r="E405" s="73">
        <f>D405/D409*100</f>
        <v>31.767955801104975</v>
      </c>
      <c r="F405" s="73">
        <f t="shared" ref="F405:F408" si="7">E405</f>
        <v>31.767955801104975</v>
      </c>
      <c r="G405" s="74">
        <f>F405+G404</f>
        <v>70.718232044198899</v>
      </c>
    </row>
    <row r="406" spans="2:7" ht="17.100000000000001" customHeight="1" x14ac:dyDescent="0.25">
      <c r="B406" s="52"/>
      <c r="C406" s="63" t="s">
        <v>178</v>
      </c>
      <c r="D406" s="56">
        <v>68</v>
      </c>
      <c r="E406" s="54">
        <f>D406/D409*100</f>
        <v>18.784530386740332</v>
      </c>
      <c r="F406" s="54">
        <f t="shared" si="7"/>
        <v>18.784530386740332</v>
      </c>
      <c r="G406" s="55">
        <f>F406+G405</f>
        <v>89.502762430939228</v>
      </c>
    </row>
    <row r="407" spans="2:7" ht="17.100000000000001" customHeight="1" x14ac:dyDescent="0.25">
      <c r="B407" s="52"/>
      <c r="C407" s="63" t="s">
        <v>179</v>
      </c>
      <c r="D407" s="56">
        <v>32</v>
      </c>
      <c r="E407" s="70">
        <f>D407/D409*100</f>
        <v>8.8397790055248606</v>
      </c>
      <c r="F407" s="70">
        <f t="shared" si="7"/>
        <v>8.8397790055248606</v>
      </c>
      <c r="G407" s="57">
        <f>F407+G406</f>
        <v>98.342541436464089</v>
      </c>
    </row>
    <row r="408" spans="2:7" ht="17.100000000000001" customHeight="1" x14ac:dyDescent="0.25">
      <c r="B408" s="52"/>
      <c r="C408" s="63" t="s">
        <v>180</v>
      </c>
      <c r="D408" s="75">
        <v>6</v>
      </c>
      <c r="E408" s="73">
        <f>D408/D409*100</f>
        <v>1.6574585635359116</v>
      </c>
      <c r="F408" s="73">
        <f t="shared" si="7"/>
        <v>1.6574585635359116</v>
      </c>
      <c r="G408" s="76">
        <f>F408+G407</f>
        <v>100</v>
      </c>
    </row>
    <row r="409" spans="2:7" ht="17.100000000000001" customHeight="1" x14ac:dyDescent="0.25">
      <c r="B409" s="58"/>
      <c r="C409" s="79" t="s">
        <v>140</v>
      </c>
      <c r="D409" s="60">
        <f>SUM(D404:D408)</f>
        <v>362</v>
      </c>
      <c r="E409" s="61">
        <v>100</v>
      </c>
      <c r="F409" s="61">
        <v>100</v>
      </c>
      <c r="G409" s="62"/>
    </row>
    <row r="410" spans="2:7" ht="17.100000000000001" customHeight="1" x14ac:dyDescent="0.25">
      <c r="B410" s="34"/>
      <c r="C410" s="39"/>
      <c r="D410" s="40"/>
      <c r="E410" s="41"/>
      <c r="F410" s="41"/>
      <c r="G410" s="42"/>
    </row>
    <row r="411" spans="2:7" ht="17.100000000000001" customHeight="1" x14ac:dyDescent="0.25">
      <c r="B411" s="34"/>
      <c r="C411" s="39"/>
      <c r="D411" s="40"/>
      <c r="E411" s="41"/>
      <c r="F411" s="41"/>
      <c r="G411" s="42"/>
    </row>
    <row r="412" spans="2:7" ht="17.100000000000001" customHeight="1" x14ac:dyDescent="0.25">
      <c r="B412" s="34"/>
      <c r="C412" s="39"/>
      <c r="D412" s="40"/>
      <c r="E412" s="41"/>
      <c r="F412" s="41"/>
      <c r="G412" s="42"/>
    </row>
    <row r="413" spans="2:7" ht="17.100000000000001" customHeight="1" x14ac:dyDescent="0.25">
      <c r="B413" s="34"/>
      <c r="C413" s="39"/>
      <c r="D413" s="40"/>
      <c r="E413" s="41"/>
      <c r="F413" s="41"/>
      <c r="G413" s="42"/>
    </row>
    <row r="414" spans="2:7" ht="17.100000000000001" customHeight="1" x14ac:dyDescent="0.25">
      <c r="B414" s="34"/>
      <c r="C414" s="39"/>
      <c r="D414" s="40"/>
      <c r="E414" s="41"/>
      <c r="F414" s="41"/>
      <c r="G414" s="42"/>
    </row>
    <row r="415" spans="2:7" ht="17.100000000000001" customHeight="1" x14ac:dyDescent="0.25">
      <c r="B415" s="34"/>
      <c r="C415" s="39"/>
      <c r="D415" s="40"/>
      <c r="E415" s="41"/>
      <c r="F415" s="41"/>
      <c r="G415" s="42"/>
    </row>
    <row r="416" spans="2:7" ht="17.100000000000001" customHeight="1" x14ac:dyDescent="0.25">
      <c r="B416" s="34"/>
      <c r="C416" s="39"/>
      <c r="D416" s="40"/>
      <c r="E416" s="41"/>
      <c r="F416" s="41"/>
      <c r="G416" s="42"/>
    </row>
    <row r="417" spans="2:7" ht="17.100000000000001" customHeight="1" x14ac:dyDescent="0.25">
      <c r="B417" s="34"/>
      <c r="C417" s="39"/>
      <c r="D417" s="40"/>
      <c r="E417" s="41"/>
      <c r="F417" s="41"/>
      <c r="G417" s="42"/>
    </row>
    <row r="418" spans="2:7" ht="17.100000000000001" customHeight="1" x14ac:dyDescent="0.25">
      <c r="B418" s="34"/>
      <c r="C418" s="39"/>
      <c r="D418" s="40"/>
      <c r="E418" s="41"/>
      <c r="F418" s="41"/>
      <c r="G418" s="42"/>
    </row>
    <row r="419" spans="2:7" ht="17.100000000000001" customHeight="1" x14ac:dyDescent="0.25">
      <c r="B419" s="34"/>
      <c r="C419" s="39"/>
      <c r="D419" s="40"/>
      <c r="E419" s="41"/>
      <c r="F419" s="41"/>
      <c r="G419" s="42"/>
    </row>
    <row r="420" spans="2:7" ht="17.100000000000001" customHeight="1" x14ac:dyDescent="0.25">
      <c r="B420" s="34"/>
      <c r="C420" s="39"/>
      <c r="D420" s="40"/>
      <c r="E420" s="41"/>
      <c r="F420" s="41"/>
      <c r="G420" s="42"/>
    </row>
    <row r="421" spans="2:7" ht="17.100000000000001" customHeight="1" x14ac:dyDescent="0.25">
      <c r="B421" s="34"/>
      <c r="C421" s="39"/>
      <c r="D421" s="40"/>
      <c r="E421" s="41"/>
      <c r="F421" s="41"/>
      <c r="G421" s="42"/>
    </row>
    <row r="422" spans="2:7" ht="17.100000000000001" customHeight="1" x14ac:dyDescent="0.25">
      <c r="B422" s="34"/>
      <c r="C422" s="39"/>
      <c r="D422" s="40"/>
      <c r="E422" s="41"/>
      <c r="F422" s="41"/>
      <c r="G422" s="42"/>
    </row>
    <row r="423" spans="2:7" ht="17.100000000000001" customHeight="1" x14ac:dyDescent="0.25">
      <c r="B423" s="34"/>
      <c r="C423" s="39"/>
      <c r="D423" s="40"/>
      <c r="E423" s="41"/>
      <c r="F423" s="41"/>
      <c r="G423" s="42"/>
    </row>
    <row r="424" spans="2:7" ht="17.100000000000001" customHeight="1" x14ac:dyDescent="0.25">
      <c r="B424" s="34"/>
      <c r="C424" s="39"/>
      <c r="D424" s="40"/>
      <c r="E424" s="41"/>
      <c r="F424" s="41"/>
      <c r="G424" s="42"/>
    </row>
    <row r="425" spans="2:7" ht="17.100000000000001" customHeight="1" x14ac:dyDescent="0.25">
      <c r="B425" s="34"/>
      <c r="C425" s="39"/>
      <c r="D425" s="40"/>
      <c r="E425" s="41"/>
      <c r="F425" s="41"/>
      <c r="G425" s="42"/>
    </row>
    <row r="426" spans="2:7" ht="17.100000000000001" customHeight="1" x14ac:dyDescent="0.25">
      <c r="B426" s="34"/>
      <c r="C426" s="39"/>
      <c r="D426" s="40"/>
      <c r="E426" s="41"/>
      <c r="F426" s="41"/>
      <c r="G426" s="42"/>
    </row>
    <row r="427" spans="2:7" ht="17.100000000000001" customHeight="1" x14ac:dyDescent="0.25">
      <c r="B427" s="34"/>
      <c r="C427" s="39"/>
      <c r="D427" s="40"/>
      <c r="E427" s="41"/>
      <c r="F427" s="41"/>
      <c r="G427" s="42"/>
    </row>
    <row r="428" spans="2:7" ht="17.100000000000001" customHeight="1" x14ac:dyDescent="0.25">
      <c r="B428" s="34"/>
      <c r="C428" s="39"/>
      <c r="D428" s="40"/>
      <c r="E428" s="41"/>
      <c r="F428" s="41"/>
      <c r="G428" s="42"/>
    </row>
    <row r="429" spans="2:7" ht="17.100000000000001" customHeight="1" x14ac:dyDescent="0.25">
      <c r="B429" s="34"/>
      <c r="C429" s="39"/>
      <c r="D429" s="40"/>
      <c r="E429" s="41"/>
      <c r="F429" s="41"/>
      <c r="G429" s="42"/>
    </row>
    <row r="430" spans="2:7" ht="17.100000000000001" customHeight="1" x14ac:dyDescent="0.25">
      <c r="B430" s="34"/>
      <c r="C430" s="39"/>
      <c r="D430" s="40"/>
      <c r="E430" s="41"/>
      <c r="F430" s="41"/>
      <c r="G430" s="42"/>
    </row>
    <row r="431" spans="2:7" ht="17.100000000000001" customHeight="1" x14ac:dyDescent="0.25">
      <c r="B431" s="34"/>
      <c r="C431" s="39"/>
      <c r="D431" s="40"/>
      <c r="E431" s="41"/>
      <c r="F431" s="41"/>
      <c r="G431" s="42"/>
    </row>
    <row r="432" spans="2:7" ht="17.100000000000001" customHeight="1" x14ac:dyDescent="0.25">
      <c r="B432" s="34"/>
      <c r="C432" s="39"/>
      <c r="D432" s="40"/>
      <c r="E432" s="41"/>
      <c r="F432" s="41"/>
      <c r="G432" s="42"/>
    </row>
    <row r="433" spans="2:7" ht="17.100000000000001" customHeight="1" x14ac:dyDescent="0.25">
      <c r="B433" s="34"/>
      <c r="C433" s="39"/>
      <c r="D433" s="40"/>
      <c r="E433" s="41"/>
      <c r="F433" s="41"/>
      <c r="G433" s="42"/>
    </row>
    <row r="434" spans="2:7" ht="17.100000000000001" customHeight="1" x14ac:dyDescent="0.25">
      <c r="B434" s="34"/>
      <c r="C434" s="39"/>
      <c r="D434" s="40"/>
      <c r="E434" s="41"/>
      <c r="F434" s="41"/>
      <c r="G434" s="42"/>
    </row>
    <row r="435" spans="2:7" ht="17.100000000000001" customHeight="1" x14ac:dyDescent="0.25">
      <c r="B435" s="34"/>
      <c r="C435" s="39"/>
      <c r="D435" s="40"/>
      <c r="E435" s="41"/>
      <c r="F435" s="41"/>
      <c r="G435" s="42"/>
    </row>
    <row r="436" spans="2:7" ht="17.100000000000001" customHeight="1" x14ac:dyDescent="0.25">
      <c r="B436" s="34"/>
      <c r="C436" s="39"/>
      <c r="D436" s="40"/>
      <c r="E436" s="41"/>
      <c r="F436" s="41"/>
      <c r="G436" s="42"/>
    </row>
    <row r="437" spans="2:7" ht="17.100000000000001" customHeight="1" x14ac:dyDescent="0.25">
      <c r="B437" s="34"/>
      <c r="C437" s="39"/>
      <c r="D437" s="40"/>
      <c r="E437" s="41"/>
      <c r="F437" s="41"/>
      <c r="G437" s="42"/>
    </row>
    <row r="438" spans="2:7" ht="17.100000000000001" customHeight="1" x14ac:dyDescent="0.25">
      <c r="B438" s="34"/>
      <c r="C438" s="39"/>
      <c r="D438" s="40"/>
      <c r="E438" s="41"/>
      <c r="F438" s="41"/>
      <c r="G438" s="42"/>
    </row>
    <row r="439" spans="2:7" ht="17.100000000000001" customHeight="1" x14ac:dyDescent="0.25">
      <c r="B439" s="34"/>
      <c r="C439" s="39"/>
      <c r="D439" s="40"/>
      <c r="E439" s="41"/>
      <c r="F439" s="41"/>
      <c r="G439" s="42"/>
    </row>
    <row r="440" spans="2:7" ht="17.100000000000001" customHeight="1" x14ac:dyDescent="0.25">
      <c r="B440" s="34"/>
      <c r="C440" s="39"/>
      <c r="D440" s="40"/>
      <c r="E440" s="41"/>
      <c r="F440" s="41"/>
      <c r="G440" s="42"/>
    </row>
    <row r="441" spans="2:7" ht="17.100000000000001" customHeight="1" x14ac:dyDescent="0.25">
      <c r="B441" s="34"/>
      <c r="C441" s="39"/>
      <c r="D441" s="40"/>
      <c r="E441" s="41"/>
      <c r="F441" s="41"/>
      <c r="G441" s="42"/>
    </row>
    <row r="442" spans="2:7" ht="17.100000000000001" customHeight="1" x14ac:dyDescent="0.25">
      <c r="B442" s="34"/>
      <c r="C442" s="39"/>
      <c r="D442" s="40"/>
      <c r="E442" s="41"/>
      <c r="F442" s="41"/>
      <c r="G442" s="42"/>
    </row>
    <row r="443" spans="2:7" ht="17.100000000000001" customHeight="1" x14ac:dyDescent="0.25">
      <c r="B443" s="34"/>
      <c r="C443" s="39"/>
      <c r="D443" s="40"/>
      <c r="E443" s="41"/>
      <c r="F443" s="41"/>
      <c r="G443" s="42"/>
    </row>
    <row r="445" spans="2:7" ht="54.95" customHeight="1" x14ac:dyDescent="0.25">
      <c r="B445" s="87" t="s">
        <v>60</v>
      </c>
      <c r="C445" s="88"/>
      <c r="D445" s="88"/>
      <c r="E445" s="88"/>
      <c r="F445" s="88"/>
      <c r="G445" s="89"/>
    </row>
    <row r="446" spans="2:7" ht="29.1" customHeight="1" x14ac:dyDescent="0.25">
      <c r="B446" s="31"/>
      <c r="C446" s="26"/>
      <c r="D446" s="36" t="s">
        <v>141</v>
      </c>
      <c r="E446" s="37" t="s">
        <v>142</v>
      </c>
      <c r="F446" s="37" t="s">
        <v>143</v>
      </c>
      <c r="G446" s="38" t="s">
        <v>144</v>
      </c>
    </row>
    <row r="447" spans="2:7" ht="17.100000000000001" customHeight="1" x14ac:dyDescent="0.25">
      <c r="B447" s="33"/>
      <c r="C447" s="4" t="s">
        <v>119</v>
      </c>
      <c r="D447" s="21">
        <v>104</v>
      </c>
      <c r="E447" s="50">
        <f>D447/D452*100</f>
        <v>69.798657718120808</v>
      </c>
      <c r="F447" s="50">
        <f>E447</f>
        <v>69.798657718120808</v>
      </c>
      <c r="G447" s="51">
        <f>F447</f>
        <v>69.798657718120808</v>
      </c>
    </row>
    <row r="448" spans="2:7" ht="17.100000000000001" customHeight="1" x14ac:dyDescent="0.25">
      <c r="B448" s="33"/>
      <c r="C448" s="4" t="s">
        <v>120</v>
      </c>
      <c r="D448" s="21">
        <v>32</v>
      </c>
      <c r="E448" s="54">
        <f>D448/D452*100</f>
        <v>21.476510067114095</v>
      </c>
      <c r="F448" s="54">
        <f t="shared" ref="F448:F451" si="8">E448</f>
        <v>21.476510067114095</v>
      </c>
      <c r="G448" s="55">
        <f>F448+G447</f>
        <v>91.275167785234899</v>
      </c>
    </row>
    <row r="449" spans="2:7" ht="17.100000000000001" customHeight="1" x14ac:dyDescent="0.25">
      <c r="B449" s="33"/>
      <c r="C449" s="4" t="s">
        <v>121</v>
      </c>
      <c r="D449" s="21">
        <v>1</v>
      </c>
      <c r="E449" s="54">
        <f>D449/D452*100</f>
        <v>0.67114093959731547</v>
      </c>
      <c r="F449" s="54">
        <f t="shared" si="8"/>
        <v>0.67114093959731547</v>
      </c>
      <c r="G449" s="55">
        <f>F449+G448</f>
        <v>91.946308724832221</v>
      </c>
    </row>
    <row r="450" spans="2:7" ht="17.100000000000001" customHeight="1" x14ac:dyDescent="0.25">
      <c r="B450" s="33"/>
      <c r="C450" s="4" t="s">
        <v>122</v>
      </c>
      <c r="D450" s="21">
        <v>7</v>
      </c>
      <c r="E450" s="54">
        <f>D450/D452*100</f>
        <v>4.6979865771812079</v>
      </c>
      <c r="F450" s="54">
        <f t="shared" si="8"/>
        <v>4.6979865771812079</v>
      </c>
      <c r="G450" s="57">
        <f>F450+G449</f>
        <v>96.644295302013433</v>
      </c>
    </row>
    <row r="451" spans="2:7" ht="17.100000000000001" customHeight="1" x14ac:dyDescent="0.25">
      <c r="B451" s="33"/>
      <c r="C451" s="4" t="s">
        <v>123</v>
      </c>
      <c r="D451" s="21">
        <v>5</v>
      </c>
      <c r="E451" s="54">
        <f>D451/D452*100</f>
        <v>3.3557046979865772</v>
      </c>
      <c r="F451" s="54">
        <f t="shared" si="8"/>
        <v>3.3557046979865772</v>
      </c>
      <c r="G451" s="57">
        <f>F451+G450</f>
        <v>100.00000000000001</v>
      </c>
    </row>
    <row r="452" spans="2:7" ht="17.100000000000001" customHeight="1" x14ac:dyDescent="0.25">
      <c r="B452" s="34"/>
      <c r="C452" s="35" t="s">
        <v>140</v>
      </c>
      <c r="D452" s="16">
        <f>SUM(D447:D451)</f>
        <v>149</v>
      </c>
      <c r="E452" s="24">
        <v>100</v>
      </c>
      <c r="F452" s="24">
        <v>100</v>
      </c>
      <c r="G452" s="25"/>
    </row>
    <row r="453" spans="2:7" ht="17.100000000000001" customHeight="1" x14ac:dyDescent="0.25">
      <c r="B453" s="34"/>
      <c r="C453" s="39"/>
      <c r="D453" s="40"/>
      <c r="E453" s="41"/>
      <c r="F453" s="41"/>
      <c r="G453" s="42"/>
    </row>
    <row r="454" spans="2:7" ht="17.100000000000001" customHeight="1" x14ac:dyDescent="0.25">
      <c r="B454" s="34"/>
      <c r="C454" s="39"/>
      <c r="D454" s="40"/>
      <c r="E454" s="41"/>
      <c r="F454" s="41"/>
      <c r="G454" s="42"/>
    </row>
    <row r="455" spans="2:7" ht="17.100000000000001" customHeight="1" x14ac:dyDescent="0.25">
      <c r="B455" s="34"/>
      <c r="C455" s="39"/>
      <c r="D455" s="40"/>
      <c r="E455" s="41"/>
      <c r="F455" s="41"/>
      <c r="G455" s="42"/>
    </row>
    <row r="456" spans="2:7" ht="17.100000000000001" customHeight="1" x14ac:dyDescent="0.25">
      <c r="B456" s="34"/>
      <c r="C456" s="39"/>
      <c r="D456" s="40"/>
      <c r="E456" s="41"/>
      <c r="F456" s="41"/>
      <c r="G456" s="42"/>
    </row>
    <row r="457" spans="2:7" ht="17.100000000000001" customHeight="1" x14ac:dyDescent="0.25">
      <c r="B457" s="34"/>
      <c r="C457" s="39"/>
      <c r="D457" s="40"/>
      <c r="E457" s="41"/>
      <c r="F457" s="41"/>
      <c r="G457" s="42"/>
    </row>
    <row r="458" spans="2:7" ht="17.100000000000001" customHeight="1" x14ac:dyDescent="0.25">
      <c r="B458" s="34"/>
      <c r="C458" s="39"/>
      <c r="D458" s="40"/>
      <c r="E458" s="41"/>
      <c r="F458" s="41"/>
      <c r="G458" s="42"/>
    </row>
    <row r="459" spans="2:7" ht="17.100000000000001" customHeight="1" x14ac:dyDescent="0.25">
      <c r="B459" s="34"/>
      <c r="C459" s="39"/>
      <c r="D459" s="40"/>
      <c r="E459" s="41"/>
      <c r="F459" s="41"/>
      <c r="G459" s="42"/>
    </row>
    <row r="460" spans="2:7" ht="17.100000000000001" customHeight="1" x14ac:dyDescent="0.25">
      <c r="B460" s="34"/>
      <c r="C460" s="39"/>
      <c r="D460" s="40"/>
      <c r="E460" s="41"/>
      <c r="F460" s="41"/>
      <c r="G460" s="42"/>
    </row>
    <row r="461" spans="2:7" ht="17.100000000000001" customHeight="1" x14ac:dyDescent="0.25">
      <c r="B461" s="34"/>
      <c r="C461" s="39"/>
      <c r="D461" s="40"/>
      <c r="E461" s="41"/>
      <c r="F461" s="41"/>
      <c r="G461" s="42"/>
    </row>
    <row r="462" spans="2:7" ht="17.100000000000001" customHeight="1" x14ac:dyDescent="0.25">
      <c r="B462" s="34"/>
      <c r="C462" s="39"/>
      <c r="D462" s="40"/>
      <c r="E462" s="41"/>
      <c r="F462" s="41"/>
      <c r="G462" s="42"/>
    </row>
    <row r="463" spans="2:7" ht="17.100000000000001" customHeight="1" x14ac:dyDescent="0.25">
      <c r="B463" s="34"/>
      <c r="C463" s="39"/>
      <c r="D463" s="40"/>
      <c r="E463" s="41"/>
      <c r="F463" s="41"/>
      <c r="G463" s="42"/>
    </row>
    <row r="464" spans="2:7" ht="17.100000000000001" customHeight="1" x14ac:dyDescent="0.25">
      <c r="B464" s="34"/>
      <c r="C464" s="39"/>
      <c r="D464" s="40"/>
      <c r="E464" s="41"/>
      <c r="F464" s="41"/>
      <c r="G464" s="42"/>
    </row>
    <row r="465" spans="2:7" ht="17.100000000000001" customHeight="1" x14ac:dyDescent="0.25">
      <c r="B465" s="34"/>
      <c r="C465" s="39"/>
      <c r="D465" s="40"/>
      <c r="E465" s="41"/>
      <c r="F465" s="41"/>
      <c r="G465" s="42"/>
    </row>
    <row r="466" spans="2:7" ht="17.100000000000001" customHeight="1" x14ac:dyDescent="0.25">
      <c r="B466" s="34"/>
      <c r="C466" s="39"/>
      <c r="D466" s="40"/>
      <c r="E466" s="41"/>
      <c r="F466" s="41"/>
      <c r="G466" s="42"/>
    </row>
    <row r="467" spans="2:7" ht="17.100000000000001" customHeight="1" x14ac:dyDescent="0.25">
      <c r="B467" s="34"/>
      <c r="C467" s="39"/>
      <c r="D467" s="40"/>
      <c r="E467" s="41"/>
      <c r="F467" s="41"/>
      <c r="G467" s="42"/>
    </row>
    <row r="468" spans="2:7" ht="17.100000000000001" customHeight="1" x14ac:dyDescent="0.25">
      <c r="B468" s="34"/>
      <c r="C468" s="39"/>
      <c r="D468" s="40"/>
      <c r="E468" s="41"/>
      <c r="F468" s="41"/>
      <c r="G468" s="42"/>
    </row>
    <row r="469" spans="2:7" ht="17.100000000000001" customHeight="1" x14ac:dyDescent="0.25">
      <c r="B469" s="34"/>
      <c r="C469" s="39"/>
      <c r="D469" s="40"/>
      <c r="E469" s="41"/>
      <c r="F469" s="41"/>
      <c r="G469" s="42"/>
    </row>
    <row r="471" spans="2:7" ht="54.95" customHeight="1" x14ac:dyDescent="0.25">
      <c r="B471" s="87" t="s">
        <v>61</v>
      </c>
      <c r="C471" s="88"/>
      <c r="D471" s="88"/>
      <c r="E471" s="88"/>
      <c r="F471" s="88"/>
      <c r="G471" s="89"/>
    </row>
    <row r="472" spans="2:7" ht="29.1" customHeight="1" x14ac:dyDescent="0.25">
      <c r="B472" s="31"/>
      <c r="C472" s="26"/>
      <c r="D472" s="36" t="s">
        <v>141</v>
      </c>
      <c r="E472" s="37" t="s">
        <v>142</v>
      </c>
      <c r="F472" s="37" t="s">
        <v>143</v>
      </c>
      <c r="G472" s="38" t="s">
        <v>144</v>
      </c>
    </row>
    <row r="473" spans="2:7" ht="17.100000000000001" customHeight="1" x14ac:dyDescent="0.25">
      <c r="B473" s="33"/>
      <c r="C473" s="4" t="s">
        <v>107</v>
      </c>
      <c r="D473" s="21">
        <v>134</v>
      </c>
      <c r="E473" s="50">
        <f>D473/D475*100</f>
        <v>89.932885906040269</v>
      </c>
      <c r="F473" s="50">
        <f>E473</f>
        <v>89.932885906040269</v>
      </c>
      <c r="G473" s="51">
        <f>F473</f>
        <v>89.932885906040269</v>
      </c>
    </row>
    <row r="474" spans="2:7" ht="17.100000000000001" customHeight="1" x14ac:dyDescent="0.25">
      <c r="B474" s="33"/>
      <c r="C474" s="4" t="s">
        <v>108</v>
      </c>
      <c r="D474" s="21">
        <v>15</v>
      </c>
      <c r="E474" s="54">
        <f>D474/D475*100</f>
        <v>10.067114093959731</v>
      </c>
      <c r="F474" s="54">
        <f t="shared" ref="F474" si="9">E474</f>
        <v>10.067114093959731</v>
      </c>
      <c r="G474" s="55">
        <f>F474+G473</f>
        <v>100</v>
      </c>
    </row>
    <row r="475" spans="2:7" ht="17.100000000000001" customHeight="1" x14ac:dyDescent="0.25">
      <c r="B475" s="34"/>
      <c r="C475" s="35" t="s">
        <v>140</v>
      </c>
      <c r="D475" s="16">
        <f>SUM(D473:D474)</f>
        <v>149</v>
      </c>
      <c r="E475" s="24">
        <v>100</v>
      </c>
      <c r="F475" s="24">
        <v>100</v>
      </c>
      <c r="G475" s="25"/>
    </row>
    <row r="476" spans="2:7" ht="17.100000000000001" customHeight="1" x14ac:dyDescent="0.25">
      <c r="B476" s="34"/>
      <c r="C476" s="39"/>
      <c r="D476" s="40"/>
      <c r="E476" s="41"/>
      <c r="F476" s="41"/>
      <c r="G476" s="42"/>
    </row>
    <row r="477" spans="2:7" ht="17.100000000000001" customHeight="1" x14ac:dyDescent="0.25">
      <c r="B477" s="34"/>
      <c r="C477" s="39"/>
      <c r="D477" s="40"/>
      <c r="E477" s="41"/>
      <c r="F477" s="41"/>
      <c r="G477" s="42"/>
    </row>
    <row r="478" spans="2:7" ht="17.100000000000001" customHeight="1" x14ac:dyDescent="0.25">
      <c r="B478" s="34"/>
      <c r="C478" s="39"/>
      <c r="D478" s="40"/>
      <c r="E478" s="41"/>
      <c r="F478" s="41"/>
      <c r="G478" s="42"/>
    </row>
    <row r="479" spans="2:7" ht="17.100000000000001" customHeight="1" x14ac:dyDescent="0.25">
      <c r="B479" s="34"/>
      <c r="C479" s="39"/>
      <c r="D479" s="40"/>
      <c r="E479" s="41"/>
      <c r="F479" s="41"/>
      <c r="G479" s="42"/>
    </row>
    <row r="480" spans="2:7" ht="17.100000000000001" customHeight="1" x14ac:dyDescent="0.25">
      <c r="B480" s="34"/>
      <c r="C480" s="39"/>
      <c r="D480" s="40"/>
      <c r="E480" s="41"/>
      <c r="F480" s="41"/>
      <c r="G480" s="42"/>
    </row>
    <row r="481" spans="2:7" ht="17.100000000000001" customHeight="1" x14ac:dyDescent="0.25">
      <c r="B481" s="34"/>
      <c r="C481" s="39"/>
      <c r="D481" s="40"/>
      <c r="E481" s="41"/>
      <c r="F481" s="41"/>
      <c r="G481" s="42"/>
    </row>
    <row r="482" spans="2:7" ht="17.100000000000001" customHeight="1" x14ac:dyDescent="0.25">
      <c r="B482" s="34"/>
      <c r="C482" s="39"/>
      <c r="D482" s="40"/>
      <c r="E482" s="41"/>
      <c r="F482" s="41"/>
      <c r="G482" s="42"/>
    </row>
    <row r="483" spans="2:7" ht="17.100000000000001" customHeight="1" x14ac:dyDescent="0.25">
      <c r="B483" s="34"/>
      <c r="C483" s="39"/>
      <c r="D483" s="40"/>
      <c r="E483" s="41"/>
      <c r="F483" s="41"/>
      <c r="G483" s="42"/>
    </row>
    <row r="484" spans="2:7" ht="17.100000000000001" customHeight="1" x14ac:dyDescent="0.25">
      <c r="B484" s="34"/>
      <c r="C484" s="39"/>
      <c r="D484" s="40"/>
      <c r="E484" s="41"/>
      <c r="F484" s="41"/>
      <c r="G484" s="42"/>
    </row>
    <row r="485" spans="2:7" ht="17.100000000000001" customHeight="1" x14ac:dyDescent="0.25">
      <c r="B485" s="34"/>
      <c r="C485" s="39"/>
      <c r="D485" s="40"/>
      <c r="E485" s="41"/>
      <c r="F485" s="41"/>
      <c r="G485" s="42"/>
    </row>
    <row r="486" spans="2:7" ht="17.100000000000001" customHeight="1" x14ac:dyDescent="0.25">
      <c r="B486" s="34"/>
      <c r="C486" s="39"/>
      <c r="D486" s="40"/>
      <c r="E486" s="41"/>
      <c r="F486" s="41"/>
      <c r="G486" s="42"/>
    </row>
    <row r="487" spans="2:7" ht="17.100000000000001" customHeight="1" x14ac:dyDescent="0.25">
      <c r="B487" s="34"/>
      <c r="C487" s="39"/>
      <c r="D487" s="40"/>
      <c r="E487" s="41"/>
      <c r="F487" s="41"/>
      <c r="G487" s="42"/>
    </row>
    <row r="488" spans="2:7" ht="17.100000000000001" customHeight="1" x14ac:dyDescent="0.25">
      <c r="B488" s="34"/>
      <c r="C488" s="39"/>
      <c r="D488" s="40"/>
      <c r="E488" s="41"/>
      <c r="F488" s="41"/>
      <c r="G488" s="42"/>
    </row>
    <row r="489" spans="2:7" ht="17.100000000000001" customHeight="1" x14ac:dyDescent="0.25">
      <c r="B489" s="34"/>
      <c r="C489" s="39"/>
      <c r="D489" s="40"/>
      <c r="E489" s="41"/>
      <c r="F489" s="41"/>
      <c r="G489" s="42"/>
    </row>
    <row r="490" spans="2:7" ht="17.100000000000001" customHeight="1" x14ac:dyDescent="0.25">
      <c r="B490" s="34"/>
      <c r="C490" s="39"/>
      <c r="D490" s="40"/>
      <c r="E490" s="41"/>
      <c r="F490" s="41"/>
      <c r="G490" s="42"/>
    </row>
    <row r="491" spans="2:7" ht="17.100000000000001" customHeight="1" x14ac:dyDescent="0.25">
      <c r="B491" s="34"/>
      <c r="C491" s="39"/>
      <c r="D491" s="40"/>
      <c r="E491" s="41"/>
      <c r="F491" s="41"/>
      <c r="G491" s="42"/>
    </row>
    <row r="492" spans="2:7" ht="17.100000000000001" customHeight="1" x14ac:dyDescent="0.25">
      <c r="B492" s="90">
        <v>18</v>
      </c>
      <c r="C492" s="91"/>
      <c r="D492" s="91"/>
      <c r="E492" s="91"/>
      <c r="F492" s="91"/>
      <c r="G492" s="92"/>
    </row>
    <row r="493" spans="2:7" ht="17.100000000000001" customHeight="1" x14ac:dyDescent="0.25">
      <c r="B493" s="43"/>
      <c r="C493" s="66"/>
      <c r="D493" s="67" t="s">
        <v>141</v>
      </c>
      <c r="E493" s="68" t="s">
        <v>142</v>
      </c>
      <c r="F493" s="68" t="s">
        <v>143</v>
      </c>
      <c r="G493" s="69" t="s">
        <v>144</v>
      </c>
    </row>
    <row r="494" spans="2:7" ht="17.100000000000001" customHeight="1" x14ac:dyDescent="0.25">
      <c r="B494" s="48"/>
      <c r="C494" s="64" t="s">
        <v>158</v>
      </c>
      <c r="D494" s="56">
        <v>104</v>
      </c>
      <c r="E494" s="70">
        <f>D494/D501*100</f>
        <v>31.419939577039273</v>
      </c>
      <c r="F494" s="70">
        <f>E494</f>
        <v>31.419939577039273</v>
      </c>
      <c r="G494" s="71">
        <f>F494</f>
        <v>31.419939577039273</v>
      </c>
    </row>
    <row r="495" spans="2:7" ht="17.100000000000001" customHeight="1" x14ac:dyDescent="0.25">
      <c r="B495" s="52"/>
      <c r="C495" s="64" t="s">
        <v>159</v>
      </c>
      <c r="D495" s="72">
        <v>47</v>
      </c>
      <c r="E495" s="73">
        <f>D495/D501*100</f>
        <v>14.19939577039275</v>
      </c>
      <c r="F495" s="73">
        <f t="shared" ref="F495:F500" si="10">E495</f>
        <v>14.19939577039275</v>
      </c>
      <c r="G495" s="74">
        <f>F495+G494</f>
        <v>45.61933534743202</v>
      </c>
    </row>
    <row r="496" spans="2:7" ht="17.100000000000001" customHeight="1" x14ac:dyDescent="0.25">
      <c r="B496" s="52"/>
      <c r="C496" s="64" t="s">
        <v>160</v>
      </c>
      <c r="D496" s="56">
        <v>24</v>
      </c>
      <c r="E496" s="54">
        <f>D496/D501*100</f>
        <v>7.2507552870090644</v>
      </c>
      <c r="F496" s="54">
        <f t="shared" si="10"/>
        <v>7.2507552870090644</v>
      </c>
      <c r="G496" s="55">
        <f>F496+G495</f>
        <v>52.870090634441084</v>
      </c>
    </row>
    <row r="497" spans="2:7" ht="17.100000000000001" customHeight="1" x14ac:dyDescent="0.25">
      <c r="B497" s="52"/>
      <c r="C497" s="64" t="s">
        <v>161</v>
      </c>
      <c r="D497" s="56">
        <v>122</v>
      </c>
      <c r="E497" s="70">
        <f>D497/D501*100</f>
        <v>36.858006042296068</v>
      </c>
      <c r="F497" s="70">
        <f t="shared" si="10"/>
        <v>36.858006042296068</v>
      </c>
      <c r="G497" s="57">
        <f>F497+G496</f>
        <v>89.728096676737152</v>
      </c>
    </row>
    <row r="498" spans="2:7" ht="17.100000000000001" customHeight="1" x14ac:dyDescent="0.25">
      <c r="B498" s="52"/>
      <c r="C498" s="64" t="s">
        <v>162</v>
      </c>
      <c r="D498" s="75">
        <v>12</v>
      </c>
      <c r="E498" s="73">
        <f>D498/D501*100</f>
        <v>3.6253776435045322</v>
      </c>
      <c r="F498" s="73">
        <f t="shared" si="10"/>
        <v>3.6253776435045322</v>
      </c>
      <c r="G498" s="76">
        <f>F498+G497</f>
        <v>93.353474320241688</v>
      </c>
    </row>
    <row r="499" spans="2:7" ht="17.100000000000001" customHeight="1" x14ac:dyDescent="0.25">
      <c r="B499" s="77"/>
      <c r="C499" s="64" t="s">
        <v>163</v>
      </c>
      <c r="D499" s="56">
        <v>19</v>
      </c>
      <c r="E499" s="54">
        <f>D499/D501*100</f>
        <v>5.7401812688821749</v>
      </c>
      <c r="F499" s="54">
        <f t="shared" si="10"/>
        <v>5.7401812688821749</v>
      </c>
      <c r="G499" s="57">
        <f t="shared" ref="G499:G500" si="11">F499+G498</f>
        <v>99.09365558912387</v>
      </c>
    </row>
    <row r="500" spans="2:7" ht="17.100000000000001" customHeight="1" x14ac:dyDescent="0.25">
      <c r="B500" s="58"/>
      <c r="C500" s="64" t="s">
        <v>164</v>
      </c>
      <c r="D500" s="78">
        <v>3</v>
      </c>
      <c r="E500" s="54">
        <f>D500/D501*100</f>
        <v>0.90634441087613304</v>
      </c>
      <c r="F500" s="54">
        <f t="shared" si="10"/>
        <v>0.90634441087613304</v>
      </c>
      <c r="G500" s="57">
        <f t="shared" si="11"/>
        <v>100</v>
      </c>
    </row>
    <row r="501" spans="2:7" ht="17.100000000000001" customHeight="1" x14ac:dyDescent="0.25">
      <c r="B501" s="58"/>
      <c r="C501" s="79" t="s">
        <v>140</v>
      </c>
      <c r="D501" s="60">
        <f>SUM(D494:D500)</f>
        <v>331</v>
      </c>
      <c r="E501" s="61">
        <v>100</v>
      </c>
      <c r="F501" s="61">
        <v>100</v>
      </c>
      <c r="G501" s="62"/>
    </row>
    <row r="502" spans="2:7" ht="17.100000000000001" customHeight="1" x14ac:dyDescent="0.25">
      <c r="B502" s="34"/>
      <c r="C502" s="39"/>
      <c r="D502" s="40"/>
      <c r="E502" s="41"/>
      <c r="F502" s="41"/>
      <c r="G502" s="42"/>
    </row>
    <row r="503" spans="2:7" ht="17.100000000000001" customHeight="1" x14ac:dyDescent="0.25">
      <c r="B503" s="34"/>
      <c r="C503" s="39"/>
      <c r="D503" s="40"/>
      <c r="E503" s="41"/>
      <c r="F503" s="41"/>
      <c r="G503" s="42"/>
    </row>
    <row r="504" spans="2:7" ht="17.100000000000001" customHeight="1" x14ac:dyDescent="0.25">
      <c r="B504" s="34"/>
      <c r="C504" s="39"/>
      <c r="D504" s="40"/>
      <c r="E504" s="41"/>
      <c r="F504" s="41"/>
      <c r="G504" s="42"/>
    </row>
    <row r="505" spans="2:7" ht="17.100000000000001" customHeight="1" x14ac:dyDescent="0.25">
      <c r="B505" s="34"/>
      <c r="C505" s="39"/>
      <c r="D505" s="40"/>
      <c r="E505" s="41"/>
      <c r="F505" s="41"/>
      <c r="G505" s="42"/>
    </row>
    <row r="506" spans="2:7" ht="17.100000000000001" customHeight="1" x14ac:dyDescent="0.25">
      <c r="B506" s="34"/>
      <c r="C506" s="39"/>
      <c r="D506" s="40"/>
      <c r="E506" s="41"/>
      <c r="F506" s="41"/>
      <c r="G506" s="42"/>
    </row>
    <row r="507" spans="2:7" ht="17.100000000000001" customHeight="1" x14ac:dyDescent="0.25">
      <c r="B507" s="34"/>
      <c r="C507" s="39"/>
      <c r="D507" s="40"/>
      <c r="E507" s="41"/>
      <c r="F507" s="41"/>
      <c r="G507" s="42"/>
    </row>
    <row r="508" spans="2:7" ht="17.100000000000001" customHeight="1" x14ac:dyDescent="0.25">
      <c r="B508" s="34"/>
      <c r="C508" s="39"/>
      <c r="D508" s="40"/>
      <c r="E508" s="41"/>
      <c r="F508" s="41"/>
      <c r="G508" s="42"/>
    </row>
    <row r="509" spans="2:7" ht="17.100000000000001" customHeight="1" x14ac:dyDescent="0.25">
      <c r="B509" s="34"/>
      <c r="C509" s="39"/>
      <c r="D509" s="40"/>
      <c r="E509" s="41"/>
      <c r="F509" s="41"/>
      <c r="G509" s="42"/>
    </row>
    <row r="510" spans="2:7" ht="17.100000000000001" customHeight="1" x14ac:dyDescent="0.25">
      <c r="B510" s="34"/>
      <c r="C510" s="39"/>
      <c r="D510" s="40"/>
      <c r="E510" s="41"/>
      <c r="F510" s="41"/>
      <c r="G510" s="42"/>
    </row>
    <row r="511" spans="2:7" ht="17.100000000000001" customHeight="1" x14ac:dyDescent="0.25">
      <c r="B511" s="34"/>
      <c r="C511" s="39"/>
      <c r="D511" s="40"/>
      <c r="E511" s="41"/>
      <c r="F511" s="41"/>
      <c r="G511" s="42"/>
    </row>
    <row r="512" spans="2:7" ht="17.100000000000001" customHeight="1" x14ac:dyDescent="0.25">
      <c r="B512" s="34"/>
      <c r="C512" s="39"/>
      <c r="D512" s="40"/>
      <c r="E512" s="41"/>
      <c r="F512" s="41"/>
      <c r="G512" s="42"/>
    </row>
    <row r="513" spans="2:7" ht="17.100000000000001" customHeight="1" x14ac:dyDescent="0.25">
      <c r="B513" s="34"/>
      <c r="C513" s="39"/>
      <c r="D513" s="40"/>
      <c r="E513" s="41"/>
      <c r="F513" s="41"/>
      <c r="G513" s="42"/>
    </row>
    <row r="514" spans="2:7" ht="17.100000000000001" customHeight="1" x14ac:dyDescent="0.25">
      <c r="B514" s="34"/>
      <c r="C514" s="39"/>
      <c r="D514" s="40"/>
      <c r="E514" s="41"/>
      <c r="F514" s="41"/>
      <c r="G514" s="42"/>
    </row>
    <row r="515" spans="2:7" ht="17.100000000000001" customHeight="1" x14ac:dyDescent="0.25">
      <c r="B515" s="34"/>
      <c r="C515" s="39"/>
      <c r="D515" s="40"/>
      <c r="E515" s="41"/>
      <c r="F515" s="41"/>
      <c r="G515" s="42"/>
    </row>
    <row r="516" spans="2:7" ht="17.100000000000001" customHeight="1" x14ac:dyDescent="0.25">
      <c r="B516" s="34"/>
      <c r="C516" s="39"/>
      <c r="D516" s="40"/>
      <c r="E516" s="41"/>
      <c r="F516" s="41"/>
      <c r="G516" s="42"/>
    </row>
    <row r="517" spans="2:7" ht="17.100000000000001" customHeight="1" x14ac:dyDescent="0.25">
      <c r="B517" s="34"/>
      <c r="C517" s="39"/>
      <c r="D517" s="40"/>
      <c r="E517" s="41"/>
      <c r="F517" s="41"/>
      <c r="G517" s="42"/>
    </row>
    <row r="518" spans="2:7" ht="17.100000000000001" customHeight="1" x14ac:dyDescent="0.25">
      <c r="B518" s="34"/>
      <c r="C518" s="39"/>
      <c r="D518" s="40"/>
      <c r="E518" s="41"/>
      <c r="F518" s="41"/>
      <c r="G518" s="42"/>
    </row>
    <row r="519" spans="2:7" ht="17.100000000000001" customHeight="1" x14ac:dyDescent="0.25">
      <c r="B519" s="90">
        <v>19</v>
      </c>
      <c r="C519" s="91"/>
      <c r="D519" s="91"/>
      <c r="E519" s="91"/>
      <c r="F519" s="91"/>
      <c r="G519" s="92"/>
    </row>
    <row r="520" spans="2:7" ht="17.100000000000001" customHeight="1" x14ac:dyDescent="0.25">
      <c r="B520" s="43"/>
      <c r="C520" s="66"/>
      <c r="D520" s="67" t="s">
        <v>141</v>
      </c>
      <c r="E520" s="68" t="s">
        <v>142</v>
      </c>
      <c r="F520" s="68" t="s">
        <v>143</v>
      </c>
      <c r="G520" s="69" t="s">
        <v>144</v>
      </c>
    </row>
    <row r="521" spans="2:7" ht="17.100000000000001" customHeight="1" x14ac:dyDescent="0.25">
      <c r="B521" s="48"/>
      <c r="C521" s="80" t="s">
        <v>124</v>
      </c>
      <c r="D521" s="56">
        <v>122</v>
      </c>
      <c r="E521" s="70">
        <f>D521/D527*100</f>
        <v>20.333333333333332</v>
      </c>
      <c r="F521" s="70">
        <f>E521</f>
        <v>20.333333333333332</v>
      </c>
      <c r="G521" s="71">
        <f>F521</f>
        <v>20.333333333333332</v>
      </c>
    </row>
    <row r="522" spans="2:7" ht="17.100000000000001" customHeight="1" x14ac:dyDescent="0.25">
      <c r="B522" s="52"/>
      <c r="C522" s="80" t="s">
        <v>165</v>
      </c>
      <c r="D522" s="72">
        <v>134</v>
      </c>
      <c r="E522" s="73">
        <f>D522/D527*100</f>
        <v>22.333333333333332</v>
      </c>
      <c r="F522" s="73">
        <f t="shared" ref="F522:F526" si="12">E522</f>
        <v>22.333333333333332</v>
      </c>
      <c r="G522" s="74">
        <f>F522+G521</f>
        <v>42.666666666666664</v>
      </c>
    </row>
    <row r="523" spans="2:7" ht="17.100000000000001" customHeight="1" x14ac:dyDescent="0.25">
      <c r="B523" s="52"/>
      <c r="C523" s="80" t="s">
        <v>126</v>
      </c>
      <c r="D523" s="56">
        <v>102</v>
      </c>
      <c r="E523" s="54">
        <f>D523/D527*100</f>
        <v>17</v>
      </c>
      <c r="F523" s="54">
        <f t="shared" si="12"/>
        <v>17</v>
      </c>
      <c r="G523" s="55">
        <f>F523+G522</f>
        <v>59.666666666666664</v>
      </c>
    </row>
    <row r="524" spans="2:7" ht="17.100000000000001" customHeight="1" x14ac:dyDescent="0.25">
      <c r="B524" s="52"/>
      <c r="C524" s="80" t="s">
        <v>125</v>
      </c>
      <c r="D524" s="56">
        <v>142</v>
      </c>
      <c r="E524" s="70">
        <f>D524/D527*100</f>
        <v>23.666666666666668</v>
      </c>
      <c r="F524" s="70">
        <f t="shared" si="12"/>
        <v>23.666666666666668</v>
      </c>
      <c r="G524" s="57">
        <f>F524+G523</f>
        <v>83.333333333333329</v>
      </c>
    </row>
    <row r="525" spans="2:7" ht="17.100000000000001" customHeight="1" x14ac:dyDescent="0.25">
      <c r="B525" s="52"/>
      <c r="C525" s="81" t="s">
        <v>127</v>
      </c>
      <c r="D525" s="75">
        <v>97</v>
      </c>
      <c r="E525" s="73">
        <f>D525/D527*100</f>
        <v>16.166666666666664</v>
      </c>
      <c r="F525" s="73">
        <f t="shared" si="12"/>
        <v>16.166666666666664</v>
      </c>
      <c r="G525" s="76">
        <f>F525+G524</f>
        <v>99.5</v>
      </c>
    </row>
    <row r="526" spans="2:7" ht="17.100000000000001" customHeight="1" x14ac:dyDescent="0.25">
      <c r="B526" s="58"/>
      <c r="C526" t="s">
        <v>166</v>
      </c>
      <c r="D526" s="78">
        <v>3</v>
      </c>
      <c r="E526" s="54">
        <f>D526/D527*100</f>
        <v>0.5</v>
      </c>
      <c r="F526" s="54">
        <f t="shared" si="12"/>
        <v>0.5</v>
      </c>
      <c r="G526" s="76">
        <f>F526+G525</f>
        <v>100</v>
      </c>
    </row>
    <row r="527" spans="2:7" ht="17.100000000000001" customHeight="1" x14ac:dyDescent="0.25">
      <c r="B527" s="58"/>
      <c r="C527" s="79" t="s">
        <v>140</v>
      </c>
      <c r="D527" s="60">
        <f>SUM(D521:D526)</f>
        <v>600</v>
      </c>
      <c r="E527" s="61">
        <v>100</v>
      </c>
      <c r="F527" s="61">
        <v>100</v>
      </c>
      <c r="G527" s="62"/>
    </row>
    <row r="528" spans="2:7" ht="17.100000000000001" customHeight="1" x14ac:dyDescent="0.25">
      <c r="B528" s="34"/>
      <c r="C528" s="39"/>
      <c r="D528" s="40"/>
      <c r="E528" s="41"/>
      <c r="F528" s="41"/>
      <c r="G528" s="42"/>
    </row>
    <row r="529" spans="2:7" ht="17.100000000000001" customHeight="1" x14ac:dyDescent="0.25">
      <c r="B529" s="34"/>
      <c r="C529" s="39"/>
      <c r="D529" s="40"/>
      <c r="E529" s="41"/>
      <c r="F529" s="41"/>
      <c r="G529" s="42"/>
    </row>
    <row r="530" spans="2:7" ht="17.100000000000001" customHeight="1" x14ac:dyDescent="0.25">
      <c r="B530" s="34"/>
      <c r="C530" s="39"/>
      <c r="D530" s="40"/>
      <c r="E530" s="41"/>
      <c r="F530" s="41"/>
      <c r="G530" s="42"/>
    </row>
    <row r="531" spans="2:7" ht="17.100000000000001" customHeight="1" x14ac:dyDescent="0.25">
      <c r="B531" s="34"/>
      <c r="C531" s="39"/>
      <c r="D531" s="40"/>
      <c r="E531" s="41"/>
      <c r="F531" s="41"/>
      <c r="G531" s="42"/>
    </row>
    <row r="532" spans="2:7" ht="17.100000000000001" customHeight="1" x14ac:dyDescent="0.25">
      <c r="B532" s="34"/>
      <c r="C532" s="39"/>
      <c r="D532" s="40"/>
      <c r="E532" s="41"/>
      <c r="F532" s="41"/>
      <c r="G532" s="42"/>
    </row>
    <row r="533" spans="2:7" ht="17.100000000000001" customHeight="1" x14ac:dyDescent="0.25">
      <c r="B533" s="34"/>
      <c r="C533" s="39"/>
      <c r="D533" s="40"/>
      <c r="E533" s="41"/>
      <c r="F533" s="41"/>
      <c r="G533" s="42"/>
    </row>
    <row r="534" spans="2:7" ht="17.100000000000001" customHeight="1" x14ac:dyDescent="0.25">
      <c r="B534" s="34"/>
      <c r="C534" s="39"/>
      <c r="D534" s="40"/>
      <c r="E534" s="41"/>
      <c r="F534" s="41"/>
      <c r="G534" s="42"/>
    </row>
    <row r="535" spans="2:7" ht="17.100000000000001" customHeight="1" x14ac:dyDescent="0.25">
      <c r="B535" s="34"/>
      <c r="C535" s="39"/>
      <c r="D535" s="40"/>
      <c r="E535" s="41"/>
      <c r="F535" s="41"/>
      <c r="G535" s="42"/>
    </row>
    <row r="536" spans="2:7" ht="17.100000000000001" customHeight="1" x14ac:dyDescent="0.25">
      <c r="B536" s="34"/>
      <c r="C536" s="39"/>
      <c r="D536" s="40"/>
      <c r="E536" s="41"/>
      <c r="F536" s="41"/>
      <c r="G536" s="42"/>
    </row>
    <row r="537" spans="2:7" ht="17.100000000000001" customHeight="1" x14ac:dyDescent="0.25">
      <c r="B537" s="34"/>
      <c r="C537" s="39"/>
      <c r="D537" s="40"/>
      <c r="E537" s="41"/>
      <c r="F537" s="41"/>
      <c r="G537" s="42"/>
    </row>
    <row r="538" spans="2:7" ht="17.100000000000001" customHeight="1" x14ac:dyDescent="0.25">
      <c r="B538" s="34"/>
      <c r="C538" s="39"/>
      <c r="D538" s="40"/>
      <c r="E538" s="41"/>
      <c r="F538" s="41"/>
      <c r="G538" s="42"/>
    </row>
    <row r="539" spans="2:7" ht="17.100000000000001" customHeight="1" x14ac:dyDescent="0.25">
      <c r="B539" s="34"/>
      <c r="C539" s="39"/>
      <c r="D539" s="40"/>
      <c r="E539" s="41"/>
      <c r="F539" s="41"/>
      <c r="G539" s="42"/>
    </row>
    <row r="540" spans="2:7" ht="17.100000000000001" customHeight="1" x14ac:dyDescent="0.25">
      <c r="B540" s="34"/>
      <c r="C540" s="39"/>
      <c r="D540" s="40"/>
      <c r="E540" s="41"/>
      <c r="F540" s="41"/>
      <c r="G540" s="42"/>
    </row>
    <row r="541" spans="2:7" ht="17.100000000000001" customHeight="1" x14ac:dyDescent="0.25">
      <c r="B541" s="34"/>
      <c r="C541" s="39"/>
      <c r="D541" s="40"/>
      <c r="E541" s="41"/>
      <c r="F541" s="41"/>
      <c r="G541" s="42"/>
    </row>
    <row r="542" spans="2:7" ht="17.100000000000001" customHeight="1" x14ac:dyDescent="0.25">
      <c r="B542" s="34"/>
      <c r="C542" s="39"/>
      <c r="D542" s="40"/>
      <c r="E542" s="41"/>
      <c r="F542" s="41"/>
      <c r="G542" s="42"/>
    </row>
    <row r="543" spans="2:7" ht="17.100000000000001" customHeight="1" x14ac:dyDescent="0.25">
      <c r="B543" s="34"/>
      <c r="C543" s="39"/>
      <c r="D543" s="40"/>
      <c r="E543" s="41"/>
      <c r="F543" s="41"/>
      <c r="G543" s="42"/>
    </row>
    <row r="544" spans="2:7" ht="17.100000000000001" customHeight="1" x14ac:dyDescent="0.25">
      <c r="B544" s="34"/>
      <c r="C544" s="39"/>
      <c r="D544" s="40"/>
      <c r="E544" s="41"/>
      <c r="F544" s="41"/>
      <c r="G544" s="42"/>
    </row>
    <row r="545" spans="2:7" ht="17.100000000000001" customHeight="1" x14ac:dyDescent="0.25">
      <c r="B545" s="34"/>
      <c r="C545" s="39"/>
      <c r="D545" s="40"/>
      <c r="E545" s="41"/>
      <c r="F545" s="41"/>
      <c r="G545" s="42"/>
    </row>
    <row r="546" spans="2:7" ht="17.100000000000001" customHeight="1" x14ac:dyDescent="0.25">
      <c r="B546" s="34"/>
      <c r="C546" s="39"/>
      <c r="D546" s="40"/>
      <c r="E546" s="41"/>
      <c r="F546" s="41"/>
      <c r="G546" s="42"/>
    </row>
    <row r="547" spans="2:7" ht="17.100000000000001" customHeight="1" x14ac:dyDescent="0.25">
      <c r="B547" s="34"/>
      <c r="C547" s="39"/>
      <c r="D547" s="40"/>
      <c r="E547" s="41"/>
      <c r="F547" s="41"/>
      <c r="G547" s="42"/>
    </row>
    <row r="548" spans="2:7" ht="17.100000000000001" customHeight="1" x14ac:dyDescent="0.25">
      <c r="B548" s="34"/>
      <c r="C548" s="39"/>
      <c r="D548" s="40"/>
      <c r="E548" s="41"/>
      <c r="F548" s="41"/>
      <c r="G548" s="42"/>
    </row>
    <row r="549" spans="2:7" ht="17.100000000000001" customHeight="1" x14ac:dyDescent="0.25">
      <c r="B549" s="34"/>
      <c r="C549" s="39"/>
      <c r="D549" s="40"/>
      <c r="E549" s="41"/>
      <c r="F549" s="41"/>
      <c r="G549" s="42"/>
    </row>
    <row r="551" spans="2:7" ht="36" customHeight="1" x14ac:dyDescent="0.25">
      <c r="B551" s="87" t="s">
        <v>62</v>
      </c>
      <c r="C551" s="88"/>
      <c r="D551" s="88"/>
      <c r="E551" s="88"/>
      <c r="F551" s="88"/>
      <c r="G551" s="89"/>
    </row>
    <row r="552" spans="2:7" ht="29.1" customHeight="1" x14ac:dyDescent="0.25">
      <c r="B552" s="31"/>
      <c r="C552" s="26"/>
      <c r="D552" s="36" t="s">
        <v>141</v>
      </c>
      <c r="E552" s="37" t="s">
        <v>142</v>
      </c>
      <c r="F552" s="37" t="s">
        <v>143</v>
      </c>
      <c r="G552" s="38" t="s">
        <v>144</v>
      </c>
    </row>
    <row r="553" spans="2:7" ht="17.100000000000001" customHeight="1" x14ac:dyDescent="0.25">
      <c r="B553" s="32"/>
      <c r="C553" s="12" t="s">
        <v>124</v>
      </c>
      <c r="D553" s="13">
        <v>9</v>
      </c>
      <c r="E553" s="19">
        <v>5.625</v>
      </c>
      <c r="F553" s="19">
        <v>5.625</v>
      </c>
      <c r="G553" s="20">
        <v>5.625</v>
      </c>
    </row>
    <row r="554" spans="2:7" ht="17.100000000000001" customHeight="1" x14ac:dyDescent="0.25">
      <c r="B554" s="33"/>
      <c r="C554" s="4" t="s">
        <v>125</v>
      </c>
      <c r="D554" s="21">
        <v>66</v>
      </c>
      <c r="E554" s="22">
        <v>41.25</v>
      </c>
      <c r="F554" s="22">
        <v>41.25</v>
      </c>
      <c r="G554" s="23">
        <v>46.875</v>
      </c>
    </row>
    <row r="555" spans="2:7" ht="17.100000000000001" customHeight="1" x14ac:dyDescent="0.25">
      <c r="B555" s="33"/>
      <c r="C555" s="4" t="s">
        <v>126</v>
      </c>
      <c r="D555" s="21">
        <v>14</v>
      </c>
      <c r="E555" s="22">
        <v>8.75</v>
      </c>
      <c r="F555" s="22">
        <v>8.75</v>
      </c>
      <c r="G555" s="23">
        <v>55.625</v>
      </c>
    </row>
    <row r="556" spans="2:7" ht="17.100000000000001" customHeight="1" x14ac:dyDescent="0.25">
      <c r="B556" s="33"/>
      <c r="C556" s="4" t="s">
        <v>127</v>
      </c>
      <c r="D556" s="21">
        <v>27</v>
      </c>
      <c r="E556" s="22">
        <v>16.875</v>
      </c>
      <c r="F556" s="22">
        <v>16.875</v>
      </c>
      <c r="G556" s="23">
        <v>72.5</v>
      </c>
    </row>
    <row r="557" spans="2:7" ht="17.100000000000001" customHeight="1" x14ac:dyDescent="0.25">
      <c r="B557" s="33"/>
      <c r="C557" s="4" t="s">
        <v>128</v>
      </c>
      <c r="D557" s="21">
        <v>44</v>
      </c>
      <c r="E557" s="22">
        <v>27.500000000000004</v>
      </c>
      <c r="F557" s="22">
        <v>27.500000000000004</v>
      </c>
      <c r="G557" s="23">
        <v>100</v>
      </c>
    </row>
    <row r="558" spans="2:7" ht="17.100000000000001" customHeight="1" x14ac:dyDescent="0.25">
      <c r="B558" s="34"/>
      <c r="C558" s="35" t="s">
        <v>140</v>
      </c>
      <c r="D558" s="16">
        <v>160</v>
      </c>
      <c r="E558" s="24">
        <v>100</v>
      </c>
      <c r="F558" s="24">
        <v>100</v>
      </c>
      <c r="G558" s="25"/>
    </row>
    <row r="559" spans="2:7" ht="17.100000000000001" customHeight="1" x14ac:dyDescent="0.25">
      <c r="B559" s="34"/>
      <c r="C559" s="39"/>
      <c r="D559" s="40"/>
      <c r="E559" s="41"/>
      <c r="F559" s="41"/>
      <c r="G559" s="42"/>
    </row>
    <row r="560" spans="2:7" ht="17.100000000000001" customHeight="1" x14ac:dyDescent="0.25">
      <c r="B560" s="34"/>
      <c r="C560" s="39"/>
      <c r="D560" s="40"/>
      <c r="E560" s="41"/>
      <c r="F560" s="41"/>
      <c r="G560" s="42"/>
    </row>
    <row r="561" spans="2:7" ht="17.100000000000001" customHeight="1" x14ac:dyDescent="0.25">
      <c r="B561" s="34"/>
      <c r="C561" s="39"/>
      <c r="D561" s="40"/>
      <c r="E561" s="41"/>
      <c r="F561" s="41"/>
      <c r="G561" s="42"/>
    </row>
    <row r="562" spans="2:7" ht="17.100000000000001" customHeight="1" x14ac:dyDescent="0.25">
      <c r="B562" s="34"/>
      <c r="C562" s="39"/>
      <c r="D562" s="40"/>
      <c r="E562" s="41"/>
      <c r="F562" s="41"/>
      <c r="G562" s="42"/>
    </row>
    <row r="563" spans="2:7" ht="17.100000000000001" customHeight="1" x14ac:dyDescent="0.25">
      <c r="B563" s="34"/>
      <c r="C563" s="39"/>
      <c r="D563" s="40"/>
      <c r="E563" s="41"/>
      <c r="F563" s="41"/>
      <c r="G563" s="42"/>
    </row>
    <row r="564" spans="2:7" ht="17.100000000000001" customHeight="1" x14ac:dyDescent="0.25">
      <c r="B564" s="34"/>
      <c r="C564" s="39"/>
      <c r="D564" s="40"/>
      <c r="E564" s="41"/>
      <c r="F564" s="41"/>
      <c r="G564" s="42"/>
    </row>
    <row r="565" spans="2:7" ht="17.100000000000001" customHeight="1" x14ac:dyDescent="0.25">
      <c r="B565" s="34"/>
      <c r="C565" s="39"/>
      <c r="D565" s="40"/>
      <c r="E565" s="41"/>
      <c r="F565" s="41"/>
      <c r="G565" s="42"/>
    </row>
    <row r="566" spans="2:7" ht="17.100000000000001" customHeight="1" x14ac:dyDescent="0.25">
      <c r="B566" s="34"/>
      <c r="C566" s="39"/>
      <c r="D566" s="40"/>
      <c r="E566" s="41"/>
      <c r="F566" s="41"/>
      <c r="G566" s="42"/>
    </row>
    <row r="567" spans="2:7" ht="17.100000000000001" customHeight="1" x14ac:dyDescent="0.25">
      <c r="B567" s="34"/>
      <c r="C567" s="39"/>
      <c r="D567" s="40"/>
      <c r="E567" s="41"/>
      <c r="F567" s="41"/>
      <c r="G567" s="42"/>
    </row>
    <row r="568" spans="2:7" ht="17.100000000000001" customHeight="1" x14ac:dyDescent="0.25">
      <c r="B568" s="34"/>
      <c r="C568" s="39"/>
      <c r="D568" s="40"/>
      <c r="E568" s="41"/>
      <c r="F568" s="41"/>
      <c r="G568" s="42"/>
    </row>
    <row r="569" spans="2:7" ht="17.100000000000001" customHeight="1" x14ac:dyDescent="0.25">
      <c r="B569" s="34"/>
      <c r="C569" s="39"/>
      <c r="D569" s="40"/>
      <c r="E569" s="41"/>
      <c r="F569" s="41"/>
      <c r="G569" s="42"/>
    </row>
    <row r="570" spans="2:7" ht="17.100000000000001" customHeight="1" x14ac:dyDescent="0.25">
      <c r="B570" s="34"/>
      <c r="C570" s="39"/>
      <c r="D570" s="40"/>
      <c r="E570" s="41"/>
      <c r="F570" s="41"/>
      <c r="G570" s="42"/>
    </row>
    <row r="571" spans="2:7" ht="17.100000000000001" customHeight="1" x14ac:dyDescent="0.25">
      <c r="B571" s="34"/>
      <c r="C571" s="39"/>
      <c r="D571" s="40"/>
      <c r="E571" s="41"/>
      <c r="F571" s="41"/>
      <c r="G571" s="42"/>
    </row>
    <row r="572" spans="2:7" ht="17.100000000000001" customHeight="1" x14ac:dyDescent="0.25">
      <c r="B572" s="34"/>
      <c r="C572" s="39"/>
      <c r="D572" s="40"/>
      <c r="E572" s="41"/>
      <c r="F572" s="41"/>
      <c r="G572" s="42"/>
    </row>
    <row r="573" spans="2:7" ht="17.100000000000001" customHeight="1" x14ac:dyDescent="0.25">
      <c r="B573" s="34"/>
      <c r="C573" s="39"/>
      <c r="D573" s="40"/>
      <c r="E573" s="41"/>
      <c r="F573" s="41"/>
      <c r="G573" s="42"/>
    </row>
    <row r="574" spans="2:7" ht="17.100000000000001" customHeight="1" x14ac:dyDescent="0.25">
      <c r="B574" s="34"/>
      <c r="C574" s="39"/>
      <c r="D574" s="40"/>
      <c r="E574" s="41"/>
      <c r="F574" s="41"/>
      <c r="G574" s="42"/>
    </row>
    <row r="575" spans="2:7" ht="17.100000000000001" customHeight="1" x14ac:dyDescent="0.25">
      <c r="B575" s="34"/>
      <c r="C575" s="39"/>
      <c r="D575" s="40"/>
      <c r="E575" s="41"/>
      <c r="F575" s="41"/>
      <c r="G575" s="42"/>
    </row>
    <row r="576" spans="2:7" ht="17.100000000000001" customHeight="1" x14ac:dyDescent="0.25">
      <c r="B576" s="90">
        <v>21</v>
      </c>
      <c r="C576" s="91"/>
      <c r="D576" s="91"/>
      <c r="E576" s="91"/>
      <c r="F576" s="91"/>
      <c r="G576" s="92"/>
    </row>
    <row r="577" spans="2:7" ht="17.100000000000001" customHeight="1" x14ac:dyDescent="0.25">
      <c r="B577" s="43"/>
      <c r="C577" s="44"/>
      <c r="D577" s="45" t="s">
        <v>141</v>
      </c>
      <c r="E577" s="46" t="s">
        <v>142</v>
      </c>
      <c r="F577" s="46" t="s">
        <v>143</v>
      </c>
      <c r="G577" s="47" t="s">
        <v>144</v>
      </c>
    </row>
    <row r="578" spans="2:7" ht="17.100000000000001" customHeight="1" x14ac:dyDescent="0.25">
      <c r="B578" s="48"/>
      <c r="C578" s="65" t="s">
        <v>145</v>
      </c>
      <c r="D578" s="49">
        <v>73</v>
      </c>
      <c r="E578" s="50">
        <f>D578/D583*100</f>
        <v>26.258992805755394</v>
      </c>
      <c r="F578" s="50">
        <f>E578</f>
        <v>26.258992805755394</v>
      </c>
      <c r="G578" s="51">
        <f>F578</f>
        <v>26.258992805755394</v>
      </c>
    </row>
    <row r="579" spans="2:7" ht="17.100000000000001" customHeight="1" x14ac:dyDescent="0.25">
      <c r="B579" s="52"/>
      <c r="C579" s="65" t="s">
        <v>146</v>
      </c>
      <c r="D579" s="53">
        <v>33</v>
      </c>
      <c r="E579" s="54">
        <f>D579/D583*100</f>
        <v>11.870503597122301</v>
      </c>
      <c r="F579" s="54">
        <f t="shared" ref="F579:F582" si="13">E579</f>
        <v>11.870503597122301</v>
      </c>
      <c r="G579" s="55">
        <f>F579+G578</f>
        <v>38.129496402877692</v>
      </c>
    </row>
    <row r="580" spans="2:7" ht="17.100000000000001" customHeight="1" x14ac:dyDescent="0.25">
      <c r="B580" s="52"/>
      <c r="C580" s="65" t="s">
        <v>147</v>
      </c>
      <c r="D580" s="56">
        <v>90</v>
      </c>
      <c r="E580" s="54">
        <f>D580/D583*100</f>
        <v>32.374100719424462</v>
      </c>
      <c r="F580" s="54">
        <f t="shared" si="13"/>
        <v>32.374100719424462</v>
      </c>
      <c r="G580" s="55">
        <f>F580+G579</f>
        <v>70.503597122302153</v>
      </c>
    </row>
    <row r="581" spans="2:7" ht="17.100000000000001" customHeight="1" x14ac:dyDescent="0.25">
      <c r="B581" s="52"/>
      <c r="C581" s="65" t="s">
        <v>148</v>
      </c>
      <c r="D581" s="56">
        <v>36</v>
      </c>
      <c r="E581" s="54">
        <f>D581/D583*100</f>
        <v>12.949640287769784</v>
      </c>
      <c r="F581" s="54">
        <f t="shared" si="13"/>
        <v>12.949640287769784</v>
      </c>
      <c r="G581" s="57">
        <f>F581+G580</f>
        <v>83.453237410071935</v>
      </c>
    </row>
    <row r="582" spans="2:7" ht="17.100000000000001" customHeight="1" x14ac:dyDescent="0.25">
      <c r="B582" s="52"/>
      <c r="C582" s="65" t="s">
        <v>149</v>
      </c>
      <c r="D582" s="56">
        <v>46</v>
      </c>
      <c r="E582" s="54">
        <f>D582/D583*100</f>
        <v>16.546762589928058</v>
      </c>
      <c r="F582" s="54">
        <f t="shared" si="13"/>
        <v>16.546762589928058</v>
      </c>
      <c r="G582" s="57">
        <f>F582+G581</f>
        <v>100</v>
      </c>
    </row>
    <row r="583" spans="2:7" ht="17.100000000000001" customHeight="1" x14ac:dyDescent="0.25">
      <c r="B583" s="58"/>
      <c r="C583" s="59" t="s">
        <v>140</v>
      </c>
      <c r="D583" s="60">
        <f>SUM(D578:D582)</f>
        <v>278</v>
      </c>
      <c r="E583" s="61">
        <v>100</v>
      </c>
      <c r="F583" s="61">
        <v>100</v>
      </c>
      <c r="G583" s="62"/>
    </row>
    <row r="584" spans="2:7" ht="17.100000000000001" customHeight="1" x14ac:dyDescent="0.25">
      <c r="B584" s="34"/>
      <c r="C584" s="39"/>
      <c r="D584" s="40"/>
      <c r="E584" s="41"/>
      <c r="F584" s="41"/>
      <c r="G584" s="42"/>
    </row>
    <row r="585" spans="2:7" ht="17.100000000000001" customHeight="1" x14ac:dyDescent="0.25">
      <c r="B585" s="34"/>
      <c r="C585" s="39"/>
      <c r="D585" s="40"/>
      <c r="E585" s="41"/>
      <c r="F585" s="41"/>
      <c r="G585" s="42"/>
    </row>
    <row r="586" spans="2:7" ht="17.100000000000001" customHeight="1" x14ac:dyDescent="0.25">
      <c r="B586" s="34"/>
      <c r="C586" s="39"/>
      <c r="D586" s="40"/>
      <c r="E586" s="41"/>
      <c r="F586" s="41"/>
      <c r="G586" s="42"/>
    </row>
    <row r="587" spans="2:7" ht="17.100000000000001" customHeight="1" x14ac:dyDescent="0.25">
      <c r="B587" s="34"/>
      <c r="C587" s="39"/>
      <c r="D587" s="40"/>
      <c r="E587" s="41"/>
      <c r="F587" s="41"/>
      <c r="G587" s="42"/>
    </row>
    <row r="588" spans="2:7" ht="17.100000000000001" customHeight="1" x14ac:dyDescent="0.25">
      <c r="B588" s="34"/>
      <c r="C588" s="39"/>
      <c r="D588" s="40"/>
      <c r="E588" s="41"/>
      <c r="F588" s="41"/>
      <c r="G588" s="42"/>
    </row>
    <row r="589" spans="2:7" ht="17.100000000000001" customHeight="1" x14ac:dyDescent="0.25">
      <c r="B589" s="34"/>
      <c r="C589" s="39"/>
      <c r="D589" s="40"/>
      <c r="E589" s="41"/>
      <c r="F589" s="41"/>
      <c r="G589" s="42"/>
    </row>
    <row r="590" spans="2:7" ht="17.100000000000001" customHeight="1" x14ac:dyDescent="0.25">
      <c r="B590" s="34"/>
      <c r="C590" s="39"/>
      <c r="D590" s="40"/>
      <c r="E590" s="41"/>
      <c r="F590" s="41"/>
      <c r="G590" s="42"/>
    </row>
    <row r="591" spans="2:7" ht="17.100000000000001" customHeight="1" x14ac:dyDescent="0.25">
      <c r="B591" s="34"/>
      <c r="C591" s="39"/>
      <c r="D591" s="40"/>
      <c r="E591" s="41"/>
      <c r="F591" s="41"/>
      <c r="G591" s="42"/>
    </row>
    <row r="592" spans="2:7" ht="17.100000000000001" customHeight="1" x14ac:dyDescent="0.25">
      <c r="B592" s="34"/>
      <c r="C592" s="39"/>
      <c r="D592" s="40"/>
      <c r="E592" s="41"/>
      <c r="F592" s="41"/>
      <c r="G592" s="42"/>
    </row>
    <row r="593" spans="2:7" ht="17.100000000000001" customHeight="1" x14ac:dyDescent="0.25">
      <c r="B593" s="34"/>
      <c r="C593" s="39"/>
      <c r="D593" s="40"/>
      <c r="E593" s="41"/>
      <c r="F593" s="41"/>
      <c r="G593" s="42"/>
    </row>
    <row r="594" spans="2:7" ht="17.100000000000001" customHeight="1" x14ac:dyDescent="0.25">
      <c r="B594" s="34"/>
      <c r="C594" s="39"/>
      <c r="D594" s="40"/>
      <c r="E594" s="41"/>
      <c r="F594" s="41"/>
      <c r="G594" s="42"/>
    </row>
    <row r="595" spans="2:7" ht="17.100000000000001" customHeight="1" x14ac:dyDescent="0.25">
      <c r="B595" s="34"/>
      <c r="C595" s="39"/>
      <c r="D595" s="40"/>
      <c r="E595" s="41"/>
      <c r="F595" s="41"/>
      <c r="G595" s="42"/>
    </row>
    <row r="596" spans="2:7" ht="17.100000000000001" customHeight="1" x14ac:dyDescent="0.25">
      <c r="B596" s="34"/>
      <c r="C596" s="39"/>
      <c r="D596" s="40"/>
      <c r="E596" s="41"/>
      <c r="F596" s="41"/>
      <c r="G596" s="42"/>
    </row>
    <row r="597" spans="2:7" ht="17.100000000000001" customHeight="1" x14ac:dyDescent="0.25">
      <c r="B597" s="34"/>
      <c r="C597" s="39"/>
      <c r="D597" s="40"/>
      <c r="E597" s="41"/>
      <c r="F597" s="41"/>
      <c r="G597" s="42"/>
    </row>
    <row r="598" spans="2:7" ht="17.100000000000001" customHeight="1" x14ac:dyDescent="0.25">
      <c r="B598" s="34"/>
      <c r="C598" s="39"/>
      <c r="D598" s="40"/>
      <c r="E598" s="41"/>
      <c r="F598" s="41"/>
      <c r="G598" s="42"/>
    </row>
    <row r="599" spans="2:7" ht="17.100000000000001" customHeight="1" x14ac:dyDescent="0.25">
      <c r="B599" s="34"/>
      <c r="C599" s="39"/>
      <c r="D599" s="40"/>
      <c r="E599" s="41"/>
      <c r="F599" s="41"/>
      <c r="G599" s="42"/>
    </row>
    <row r="600" spans="2:7" ht="17.100000000000001" customHeight="1" x14ac:dyDescent="0.25">
      <c r="B600" s="34"/>
      <c r="C600" s="39"/>
      <c r="D600" s="40"/>
      <c r="E600" s="41"/>
      <c r="F600" s="41"/>
      <c r="G600" s="42"/>
    </row>
    <row r="601" spans="2:7" ht="17.100000000000001" customHeight="1" x14ac:dyDescent="0.25">
      <c r="B601" s="34"/>
      <c r="C601" s="39"/>
      <c r="D601" s="40"/>
      <c r="E601" s="41"/>
      <c r="F601" s="41"/>
      <c r="G601" s="42"/>
    </row>
    <row r="602" spans="2:7" ht="17.100000000000001" customHeight="1" x14ac:dyDescent="0.25">
      <c r="B602" s="34"/>
      <c r="C602" s="39"/>
      <c r="D602" s="40"/>
      <c r="E602" s="41"/>
      <c r="F602" s="41"/>
      <c r="G602" s="42"/>
    </row>
    <row r="603" spans="2:7" ht="17.100000000000001" customHeight="1" x14ac:dyDescent="0.25">
      <c r="B603" s="90">
        <v>22</v>
      </c>
      <c r="C603" s="91"/>
      <c r="D603" s="91"/>
      <c r="E603" s="91"/>
      <c r="F603" s="91"/>
      <c r="G603" s="92"/>
    </row>
    <row r="604" spans="2:7" ht="17.100000000000001" customHeight="1" x14ac:dyDescent="0.25">
      <c r="B604" s="43"/>
      <c r="C604" s="66"/>
      <c r="D604" s="67" t="s">
        <v>141</v>
      </c>
      <c r="E604" s="68" t="s">
        <v>142</v>
      </c>
      <c r="F604" s="68" t="s">
        <v>143</v>
      </c>
      <c r="G604" s="69" t="s">
        <v>144</v>
      </c>
    </row>
    <row r="605" spans="2:7" ht="17.100000000000001" customHeight="1" x14ac:dyDescent="0.25">
      <c r="B605" s="48"/>
      <c r="C605" s="80" t="s">
        <v>150</v>
      </c>
      <c r="D605" s="56">
        <v>147</v>
      </c>
      <c r="E605" s="70">
        <f>D605/D613*100</f>
        <v>27.631578947368425</v>
      </c>
      <c r="F605" s="70">
        <f>E605</f>
        <v>27.631578947368425</v>
      </c>
      <c r="G605" s="71">
        <f>F605</f>
        <v>27.631578947368425</v>
      </c>
    </row>
    <row r="606" spans="2:7" ht="17.100000000000001" customHeight="1" x14ac:dyDescent="0.25">
      <c r="B606" s="52"/>
      <c r="C606" s="80" t="s">
        <v>151</v>
      </c>
      <c r="D606" s="72">
        <v>113</v>
      </c>
      <c r="E606" s="73">
        <f>D606/D613*100</f>
        <v>21.2406015037594</v>
      </c>
      <c r="F606" s="73">
        <f t="shared" ref="F606:F612" si="14">E606</f>
        <v>21.2406015037594</v>
      </c>
      <c r="G606" s="71">
        <f>F606+G605</f>
        <v>48.872180451127825</v>
      </c>
    </row>
    <row r="607" spans="2:7" ht="17.100000000000001" customHeight="1" x14ac:dyDescent="0.25">
      <c r="B607" s="52"/>
      <c r="C607" s="80" t="s">
        <v>152</v>
      </c>
      <c r="D607" s="56">
        <v>63</v>
      </c>
      <c r="E607" s="54">
        <f>D607/D613*100</f>
        <v>11.842105263157894</v>
      </c>
      <c r="F607" s="54">
        <f t="shared" si="14"/>
        <v>11.842105263157894</v>
      </c>
      <c r="G607" s="71">
        <f t="shared" ref="G607:G612" si="15">F607+G606</f>
        <v>60.714285714285722</v>
      </c>
    </row>
    <row r="608" spans="2:7" ht="17.100000000000001" customHeight="1" x14ac:dyDescent="0.25">
      <c r="B608" s="52"/>
      <c r="C608" s="80" t="s">
        <v>153</v>
      </c>
      <c r="D608" s="56">
        <v>51</v>
      </c>
      <c r="E608" s="70">
        <f>D608/D613*100</f>
        <v>9.5864661654135332</v>
      </c>
      <c r="F608" s="70">
        <f t="shared" si="14"/>
        <v>9.5864661654135332</v>
      </c>
      <c r="G608" s="71">
        <f t="shared" si="15"/>
        <v>70.300751879699249</v>
      </c>
    </row>
    <row r="609" spans="2:7" ht="17.100000000000001" customHeight="1" x14ac:dyDescent="0.25">
      <c r="B609" s="52"/>
      <c r="C609" s="80" t="s">
        <v>154</v>
      </c>
      <c r="D609" s="75">
        <v>49</v>
      </c>
      <c r="E609" s="73">
        <f>D609/D613*100</f>
        <v>9.2105263157894726</v>
      </c>
      <c r="F609" s="73">
        <f t="shared" si="14"/>
        <v>9.2105263157894726</v>
      </c>
      <c r="G609" s="71">
        <f t="shared" si="15"/>
        <v>79.511278195488728</v>
      </c>
    </row>
    <row r="610" spans="2:7" ht="17.100000000000001" customHeight="1" x14ac:dyDescent="0.25">
      <c r="B610" s="77"/>
      <c r="C610" s="80" t="s">
        <v>155</v>
      </c>
      <c r="D610" s="56">
        <v>26</v>
      </c>
      <c r="E610" s="54">
        <f>D610/D613*100</f>
        <v>4.8872180451127818</v>
      </c>
      <c r="F610" s="54">
        <f t="shared" ref="F610" si="16">E610</f>
        <v>4.8872180451127818</v>
      </c>
      <c r="G610" s="71">
        <f t="shared" si="15"/>
        <v>84.398496240601503</v>
      </c>
    </row>
    <row r="611" spans="2:7" ht="17.100000000000001" customHeight="1" x14ac:dyDescent="0.25">
      <c r="B611" s="77"/>
      <c r="C611" s="80" t="s">
        <v>156</v>
      </c>
      <c r="D611" s="56">
        <v>64</v>
      </c>
      <c r="E611" s="54">
        <f>D611/D613*100</f>
        <v>12.030075187969924</v>
      </c>
      <c r="F611" s="54">
        <f t="shared" si="14"/>
        <v>12.030075187969924</v>
      </c>
      <c r="G611" s="71">
        <f t="shared" si="15"/>
        <v>96.428571428571431</v>
      </c>
    </row>
    <row r="612" spans="2:7" ht="17.100000000000001" customHeight="1" x14ac:dyDescent="0.25">
      <c r="B612" s="58"/>
      <c r="C612" s="81" t="s">
        <v>157</v>
      </c>
      <c r="D612" s="78">
        <v>19</v>
      </c>
      <c r="E612" s="54">
        <f>D612/D613*100</f>
        <v>3.5714285714285712</v>
      </c>
      <c r="F612" s="54">
        <f t="shared" si="14"/>
        <v>3.5714285714285712</v>
      </c>
      <c r="G612" s="71">
        <f t="shared" si="15"/>
        <v>100</v>
      </c>
    </row>
    <row r="613" spans="2:7" ht="17.100000000000001" customHeight="1" x14ac:dyDescent="0.25">
      <c r="B613" s="58"/>
      <c r="C613" s="79" t="s">
        <v>140</v>
      </c>
      <c r="D613" s="60">
        <f>SUM(D605:D612)</f>
        <v>532</v>
      </c>
      <c r="E613" s="61">
        <f>SUM(E605:E612)</f>
        <v>100</v>
      </c>
      <c r="F613" s="61">
        <f>SUM(F605:F612)</f>
        <v>100</v>
      </c>
      <c r="G613" s="62"/>
    </row>
    <row r="614" spans="2:7" ht="17.100000000000001" customHeight="1" x14ac:dyDescent="0.25">
      <c r="B614" s="34"/>
      <c r="C614" s="39"/>
      <c r="D614" s="40"/>
      <c r="E614" s="41"/>
      <c r="F614" s="41"/>
      <c r="G614" s="42"/>
    </row>
    <row r="615" spans="2:7" ht="17.100000000000001" customHeight="1" x14ac:dyDescent="0.25">
      <c r="B615" s="34"/>
      <c r="C615" s="39"/>
      <c r="D615" s="40"/>
      <c r="E615" s="41"/>
      <c r="F615" s="41"/>
      <c r="G615" s="42"/>
    </row>
    <row r="616" spans="2:7" ht="17.100000000000001" customHeight="1" x14ac:dyDescent="0.25">
      <c r="B616" s="34"/>
      <c r="C616" s="39"/>
      <c r="D616" s="40"/>
      <c r="E616" s="41"/>
      <c r="F616" s="41"/>
      <c r="G616" s="42"/>
    </row>
    <row r="617" spans="2:7" ht="17.100000000000001" customHeight="1" x14ac:dyDescent="0.25">
      <c r="B617" s="34"/>
      <c r="C617" s="39"/>
      <c r="D617" s="40"/>
      <c r="E617" s="41"/>
      <c r="F617" s="41"/>
      <c r="G617" s="42"/>
    </row>
    <row r="618" spans="2:7" ht="17.100000000000001" customHeight="1" x14ac:dyDescent="0.25">
      <c r="B618" s="34"/>
      <c r="C618" s="39"/>
      <c r="D618" s="40"/>
      <c r="E618" s="41"/>
      <c r="F618" s="41"/>
      <c r="G618" s="42"/>
    </row>
    <row r="619" spans="2:7" ht="17.100000000000001" customHeight="1" x14ac:dyDescent="0.25">
      <c r="B619" s="34"/>
      <c r="C619" s="39"/>
      <c r="D619" s="40"/>
      <c r="E619" s="41"/>
      <c r="F619" s="41"/>
      <c r="G619" s="42"/>
    </row>
    <row r="620" spans="2:7" ht="17.100000000000001" customHeight="1" x14ac:dyDescent="0.25">
      <c r="B620" s="34"/>
      <c r="C620" s="39"/>
      <c r="D620" s="40"/>
      <c r="E620" s="41"/>
      <c r="F620" s="41"/>
      <c r="G620" s="42"/>
    </row>
    <row r="621" spans="2:7" ht="17.100000000000001" customHeight="1" x14ac:dyDescent="0.25">
      <c r="B621" s="34"/>
      <c r="C621" s="39"/>
      <c r="D621" s="40"/>
      <c r="E621" s="41"/>
      <c r="F621" s="41"/>
      <c r="G621" s="42"/>
    </row>
    <row r="622" spans="2:7" ht="17.100000000000001" customHeight="1" x14ac:dyDescent="0.25">
      <c r="B622" s="34"/>
      <c r="C622" s="39"/>
      <c r="D622" s="40"/>
      <c r="E622" s="41"/>
      <c r="F622" s="41"/>
      <c r="G622" s="42"/>
    </row>
    <row r="623" spans="2:7" ht="17.100000000000001" customHeight="1" x14ac:dyDescent="0.25">
      <c r="B623" s="34"/>
      <c r="C623" s="39"/>
      <c r="D623" s="40"/>
      <c r="E623" s="41"/>
      <c r="F623" s="41"/>
      <c r="G623" s="42"/>
    </row>
    <row r="624" spans="2:7" ht="17.100000000000001" customHeight="1" x14ac:dyDescent="0.25">
      <c r="B624" s="34"/>
      <c r="C624" s="39"/>
      <c r="D624" s="40"/>
      <c r="E624" s="41"/>
      <c r="F624" s="41"/>
      <c r="G624" s="42"/>
    </row>
    <row r="625" spans="2:7" ht="17.100000000000001" customHeight="1" x14ac:dyDescent="0.25">
      <c r="B625" s="34"/>
      <c r="C625" s="39"/>
      <c r="D625" s="40"/>
      <c r="E625" s="41"/>
      <c r="F625" s="41"/>
      <c r="G625" s="42"/>
    </row>
    <row r="626" spans="2:7" ht="17.100000000000001" customHeight="1" x14ac:dyDescent="0.25">
      <c r="B626" s="34"/>
      <c r="C626" s="39"/>
      <c r="D626" s="40"/>
      <c r="E626" s="41"/>
      <c r="F626" s="41"/>
      <c r="G626" s="42"/>
    </row>
    <row r="627" spans="2:7" ht="17.100000000000001" customHeight="1" x14ac:dyDescent="0.25">
      <c r="B627" s="34"/>
      <c r="C627" s="39"/>
      <c r="D627" s="40"/>
      <c r="E627" s="41"/>
      <c r="F627" s="41"/>
      <c r="G627" s="42"/>
    </row>
    <row r="628" spans="2:7" ht="17.100000000000001" customHeight="1" x14ac:dyDescent="0.25">
      <c r="B628" s="34"/>
      <c r="C628" s="39"/>
      <c r="D628" s="40"/>
      <c r="E628" s="41"/>
      <c r="F628" s="41"/>
      <c r="G628" s="42"/>
    </row>
    <row r="629" spans="2:7" ht="17.100000000000001" customHeight="1" x14ac:dyDescent="0.25">
      <c r="B629" s="34"/>
      <c r="C629" s="39"/>
      <c r="D629" s="40"/>
      <c r="E629" s="41"/>
      <c r="F629" s="41"/>
      <c r="G629" s="42"/>
    </row>
    <row r="630" spans="2:7" ht="17.100000000000001" customHeight="1" x14ac:dyDescent="0.25">
      <c r="B630" s="34"/>
      <c r="C630" s="39"/>
      <c r="D630" s="40"/>
      <c r="E630" s="41"/>
      <c r="F630" s="41"/>
      <c r="G630" s="42"/>
    </row>
    <row r="631" spans="2:7" ht="17.100000000000001" customHeight="1" x14ac:dyDescent="0.25">
      <c r="B631" s="34"/>
      <c r="C631" s="39"/>
      <c r="D631" s="40"/>
      <c r="E631" s="41"/>
      <c r="F631" s="41"/>
      <c r="G631" s="42"/>
    </row>
    <row r="632" spans="2:7" ht="17.100000000000001" customHeight="1" x14ac:dyDescent="0.25">
      <c r="B632" s="34"/>
      <c r="C632" s="39"/>
      <c r="D632" s="40"/>
      <c r="E632" s="41"/>
      <c r="F632" s="41"/>
      <c r="G632" s="42"/>
    </row>
    <row r="633" spans="2:7" ht="17.100000000000001" customHeight="1" x14ac:dyDescent="0.25">
      <c r="B633" s="34"/>
      <c r="C633" s="39"/>
      <c r="D633" s="40"/>
      <c r="E633" s="41"/>
      <c r="F633" s="41"/>
      <c r="G633" s="42"/>
    </row>
    <row r="634" spans="2:7" ht="17.100000000000001" customHeight="1" x14ac:dyDescent="0.25">
      <c r="B634" s="34"/>
      <c r="C634" s="39"/>
      <c r="D634" s="40"/>
      <c r="E634" s="41"/>
      <c r="F634" s="41"/>
      <c r="G634" s="42"/>
    </row>
    <row r="635" spans="2:7" ht="17.100000000000001" customHeight="1" x14ac:dyDescent="0.25">
      <c r="B635" s="34"/>
      <c r="C635" s="39"/>
      <c r="D635" s="40"/>
      <c r="E635" s="41"/>
      <c r="F635" s="41"/>
      <c r="G635" s="42"/>
    </row>
    <row r="636" spans="2:7" ht="17.100000000000001" customHeight="1" x14ac:dyDescent="0.25">
      <c r="B636" s="34"/>
      <c r="C636" s="39"/>
      <c r="D636" s="40"/>
      <c r="E636" s="41"/>
      <c r="F636" s="41"/>
      <c r="G636" s="42"/>
    </row>
    <row r="638" spans="2:7" ht="36" customHeight="1" x14ac:dyDescent="0.25">
      <c r="B638" s="87" t="s">
        <v>63</v>
      </c>
      <c r="C638" s="88"/>
      <c r="D638" s="88"/>
      <c r="E638" s="88"/>
      <c r="F638" s="88"/>
      <c r="G638" s="89"/>
    </row>
    <row r="639" spans="2:7" ht="29.1" customHeight="1" x14ac:dyDescent="0.25">
      <c r="B639" s="31"/>
      <c r="C639" s="26"/>
      <c r="D639" s="36" t="s">
        <v>141</v>
      </c>
      <c r="E639" s="37" t="s">
        <v>142</v>
      </c>
      <c r="F639" s="37" t="s">
        <v>143</v>
      </c>
      <c r="G639" s="38" t="s">
        <v>144</v>
      </c>
    </row>
    <row r="640" spans="2:7" ht="17.100000000000001" customHeight="1" x14ac:dyDescent="0.25">
      <c r="B640" s="32"/>
      <c r="C640" s="12" t="s">
        <v>107</v>
      </c>
      <c r="D640" s="13">
        <v>153</v>
      </c>
      <c r="E640" s="19">
        <v>95.625</v>
      </c>
      <c r="F640" s="19">
        <v>95.625</v>
      </c>
      <c r="G640" s="20">
        <v>95.625</v>
      </c>
    </row>
    <row r="641" spans="2:7" ht="17.100000000000001" customHeight="1" x14ac:dyDescent="0.25">
      <c r="B641" s="33"/>
      <c r="C641" s="4" t="s">
        <v>108</v>
      </c>
      <c r="D641" s="21">
        <v>7</v>
      </c>
      <c r="E641" s="22">
        <v>4.375</v>
      </c>
      <c r="F641" s="22">
        <v>4.375</v>
      </c>
      <c r="G641" s="23">
        <v>100</v>
      </c>
    </row>
    <row r="642" spans="2:7" ht="17.100000000000001" customHeight="1" x14ac:dyDescent="0.25">
      <c r="B642" s="34"/>
      <c r="C642" s="35" t="s">
        <v>140</v>
      </c>
      <c r="D642" s="16">
        <v>160</v>
      </c>
      <c r="E642" s="24">
        <v>100</v>
      </c>
      <c r="F642" s="24">
        <v>100</v>
      </c>
      <c r="G642" s="25"/>
    </row>
    <row r="643" spans="2:7" ht="17.100000000000001" customHeight="1" x14ac:dyDescent="0.25">
      <c r="B643" s="34"/>
      <c r="C643" s="39"/>
      <c r="D643" s="40"/>
      <c r="E643" s="41"/>
      <c r="F643" s="41"/>
      <c r="G643" s="42"/>
    </row>
    <row r="644" spans="2:7" ht="17.100000000000001" customHeight="1" x14ac:dyDescent="0.25">
      <c r="B644" s="34"/>
      <c r="C644" s="39"/>
      <c r="D644" s="40"/>
      <c r="E644" s="41"/>
      <c r="F644" s="41"/>
      <c r="G644" s="42"/>
    </row>
    <row r="645" spans="2:7" ht="17.100000000000001" customHeight="1" x14ac:dyDescent="0.25">
      <c r="B645" s="34"/>
      <c r="C645" s="39"/>
      <c r="D645" s="40"/>
      <c r="E645" s="41"/>
      <c r="F645" s="41"/>
      <c r="G645" s="42"/>
    </row>
    <row r="646" spans="2:7" ht="17.100000000000001" customHeight="1" x14ac:dyDescent="0.25">
      <c r="B646" s="34"/>
      <c r="C646" s="39"/>
      <c r="D646" s="40"/>
      <c r="E646" s="41"/>
      <c r="F646" s="41"/>
      <c r="G646" s="42"/>
    </row>
    <row r="647" spans="2:7" ht="17.100000000000001" customHeight="1" x14ac:dyDescent="0.25">
      <c r="B647" s="34"/>
      <c r="C647" s="39"/>
      <c r="D647" s="40"/>
      <c r="E647" s="41"/>
      <c r="F647" s="41"/>
      <c r="G647" s="42"/>
    </row>
    <row r="648" spans="2:7" ht="17.100000000000001" customHeight="1" x14ac:dyDescent="0.25">
      <c r="B648" s="34"/>
      <c r="C648" s="39"/>
      <c r="D648" s="40"/>
      <c r="E648" s="41"/>
      <c r="F648" s="41"/>
      <c r="G648" s="42"/>
    </row>
    <row r="649" spans="2:7" ht="17.100000000000001" customHeight="1" x14ac:dyDescent="0.25">
      <c r="B649" s="34"/>
      <c r="C649" s="39"/>
      <c r="D649" s="40"/>
      <c r="E649" s="41"/>
      <c r="F649" s="41"/>
      <c r="G649" s="42"/>
    </row>
    <row r="650" spans="2:7" ht="17.100000000000001" customHeight="1" x14ac:dyDescent="0.25">
      <c r="B650" s="34"/>
      <c r="C650" s="39"/>
      <c r="D650" s="40"/>
      <c r="E650" s="41"/>
      <c r="F650" s="41"/>
      <c r="G650" s="42"/>
    </row>
    <row r="651" spans="2:7" ht="17.100000000000001" customHeight="1" x14ac:dyDescent="0.25">
      <c r="B651" s="34"/>
      <c r="C651" s="39"/>
      <c r="D651" s="40"/>
      <c r="E651" s="41"/>
      <c r="F651" s="41"/>
      <c r="G651" s="42"/>
    </row>
    <row r="652" spans="2:7" ht="17.100000000000001" customHeight="1" x14ac:dyDescent="0.25">
      <c r="B652" s="34"/>
      <c r="C652" s="39"/>
      <c r="D652" s="40"/>
      <c r="E652" s="41"/>
      <c r="F652" s="41"/>
      <c r="G652" s="42"/>
    </row>
    <row r="653" spans="2:7" ht="17.100000000000001" customHeight="1" x14ac:dyDescent="0.25">
      <c r="B653" s="34"/>
      <c r="C653" s="39"/>
      <c r="D653" s="40"/>
      <c r="E653" s="41"/>
      <c r="F653" s="41"/>
      <c r="G653" s="42"/>
    </row>
    <row r="654" spans="2:7" ht="17.100000000000001" customHeight="1" x14ac:dyDescent="0.25">
      <c r="B654" s="34"/>
      <c r="C654" s="39"/>
      <c r="D654" s="40"/>
      <c r="E654" s="41"/>
      <c r="F654" s="41"/>
      <c r="G654" s="42"/>
    </row>
    <row r="655" spans="2:7" ht="17.100000000000001" customHeight="1" x14ac:dyDescent="0.25">
      <c r="B655" s="34"/>
      <c r="C655" s="39"/>
      <c r="D655" s="40"/>
      <c r="E655" s="41"/>
      <c r="F655" s="41"/>
      <c r="G655" s="42"/>
    </row>
    <row r="656" spans="2:7" ht="17.100000000000001" customHeight="1" x14ac:dyDescent="0.25">
      <c r="B656" s="34"/>
      <c r="C656" s="39"/>
      <c r="D656" s="40"/>
      <c r="E656" s="41"/>
      <c r="F656" s="41"/>
      <c r="G656" s="42"/>
    </row>
    <row r="657" spans="2:7" ht="17.100000000000001" customHeight="1" x14ac:dyDescent="0.25">
      <c r="B657" s="34"/>
      <c r="C657" s="39"/>
      <c r="D657" s="40"/>
      <c r="E657" s="41"/>
      <c r="F657" s="41"/>
      <c r="G657" s="42"/>
    </row>
    <row r="658" spans="2:7" ht="17.100000000000001" customHeight="1" x14ac:dyDescent="0.25">
      <c r="B658" s="34"/>
      <c r="C658" s="39"/>
      <c r="D658" s="40"/>
      <c r="E658" s="41"/>
      <c r="F658" s="41"/>
      <c r="G658" s="42"/>
    </row>
    <row r="659" spans="2:7" ht="17.100000000000001" customHeight="1" x14ac:dyDescent="0.25">
      <c r="B659" s="34"/>
      <c r="C659" s="39"/>
      <c r="D659" s="40"/>
      <c r="E659" s="41"/>
      <c r="F659" s="41"/>
      <c r="G659" s="42"/>
    </row>
    <row r="661" spans="2:7" ht="36" customHeight="1" x14ac:dyDescent="0.25">
      <c r="B661" s="87" t="s">
        <v>64</v>
      </c>
      <c r="C661" s="88"/>
      <c r="D661" s="88"/>
      <c r="E661" s="88"/>
      <c r="F661" s="88"/>
      <c r="G661" s="89"/>
    </row>
    <row r="662" spans="2:7" ht="29.1" customHeight="1" x14ac:dyDescent="0.25">
      <c r="B662" s="31"/>
      <c r="C662" s="26"/>
      <c r="D662" s="36" t="s">
        <v>141</v>
      </c>
      <c r="E662" s="37" t="s">
        <v>142</v>
      </c>
      <c r="F662" s="37" t="s">
        <v>143</v>
      </c>
      <c r="G662" s="38" t="s">
        <v>144</v>
      </c>
    </row>
    <row r="663" spans="2:7" ht="17.100000000000001" customHeight="1" x14ac:dyDescent="0.25">
      <c r="B663" s="32"/>
      <c r="C663" s="12" t="s">
        <v>129</v>
      </c>
      <c r="D663" s="13">
        <v>85</v>
      </c>
      <c r="E663" s="19">
        <v>53.125</v>
      </c>
      <c r="F663" s="19">
        <v>53.125</v>
      </c>
      <c r="G663" s="20">
        <v>53.125</v>
      </c>
    </row>
    <row r="664" spans="2:7" ht="45.95" customHeight="1" x14ac:dyDescent="0.25">
      <c r="B664" s="33"/>
      <c r="C664" s="4" t="s">
        <v>130</v>
      </c>
      <c r="D664" s="21">
        <v>47</v>
      </c>
      <c r="E664" s="22">
        <v>29.375</v>
      </c>
      <c r="F664" s="22">
        <v>29.375</v>
      </c>
      <c r="G664" s="23">
        <v>82.5</v>
      </c>
    </row>
    <row r="665" spans="2:7" ht="45.95" customHeight="1" x14ac:dyDescent="0.25">
      <c r="B665" s="33"/>
      <c r="C665" s="4" t="s">
        <v>131</v>
      </c>
      <c r="D665" s="21">
        <v>24</v>
      </c>
      <c r="E665" s="22">
        <v>15</v>
      </c>
      <c r="F665" s="22">
        <v>15</v>
      </c>
      <c r="G665" s="23">
        <v>97.5</v>
      </c>
    </row>
    <row r="666" spans="2:7" ht="59.1" customHeight="1" x14ac:dyDescent="0.25">
      <c r="B666" s="33"/>
      <c r="C666" s="4" t="s">
        <v>132</v>
      </c>
      <c r="D666" s="21">
        <v>4</v>
      </c>
      <c r="E666" s="22">
        <v>2.5</v>
      </c>
      <c r="F666" s="22">
        <v>2.5</v>
      </c>
      <c r="G666" s="23">
        <v>100</v>
      </c>
    </row>
    <row r="667" spans="2:7" ht="17.100000000000001" customHeight="1" x14ac:dyDescent="0.25">
      <c r="B667" s="34"/>
      <c r="C667" s="35" t="s">
        <v>140</v>
      </c>
      <c r="D667" s="16">
        <v>160</v>
      </c>
      <c r="E667" s="24">
        <v>100</v>
      </c>
      <c r="F667" s="24">
        <v>100</v>
      </c>
      <c r="G667" s="25"/>
    </row>
    <row r="668" spans="2:7" ht="17.100000000000001" customHeight="1" x14ac:dyDescent="0.25">
      <c r="B668" s="34"/>
      <c r="C668" s="39"/>
      <c r="D668" s="40"/>
      <c r="E668" s="41"/>
      <c r="F668" s="41"/>
      <c r="G668" s="42"/>
    </row>
    <row r="669" spans="2:7" ht="17.100000000000001" customHeight="1" x14ac:dyDescent="0.25">
      <c r="B669" s="34"/>
      <c r="C669" s="39"/>
      <c r="D669" s="40"/>
      <c r="E669" s="41"/>
      <c r="F669" s="41"/>
      <c r="G669" s="42"/>
    </row>
    <row r="670" spans="2:7" ht="17.100000000000001" customHeight="1" x14ac:dyDescent="0.25">
      <c r="B670" s="34"/>
      <c r="C670" s="39"/>
      <c r="D670" s="40"/>
      <c r="E670" s="41"/>
      <c r="F670" s="41"/>
      <c r="G670" s="42"/>
    </row>
    <row r="671" spans="2:7" ht="17.100000000000001" customHeight="1" x14ac:dyDescent="0.25">
      <c r="B671" s="34"/>
      <c r="C671" s="39"/>
      <c r="D671" s="40"/>
      <c r="E671" s="41"/>
      <c r="F671" s="41"/>
      <c r="G671" s="42"/>
    </row>
    <row r="672" spans="2:7" ht="17.100000000000001" customHeight="1" x14ac:dyDescent="0.25">
      <c r="B672" s="34"/>
      <c r="C672" s="39"/>
      <c r="D672" s="40"/>
      <c r="E672" s="41"/>
      <c r="F672" s="41"/>
      <c r="G672" s="42"/>
    </row>
    <row r="673" spans="2:7" ht="17.100000000000001" customHeight="1" x14ac:dyDescent="0.25">
      <c r="B673" s="34"/>
      <c r="C673" s="39"/>
      <c r="D673" s="40"/>
      <c r="E673" s="41"/>
      <c r="F673" s="41"/>
      <c r="G673" s="42"/>
    </row>
    <row r="674" spans="2:7" ht="17.100000000000001" customHeight="1" x14ac:dyDescent="0.25">
      <c r="B674" s="34"/>
      <c r="C674" s="39"/>
      <c r="D674" s="40"/>
      <c r="E674" s="41"/>
      <c r="F674" s="41"/>
      <c r="G674" s="42"/>
    </row>
    <row r="675" spans="2:7" ht="17.100000000000001" customHeight="1" x14ac:dyDescent="0.25">
      <c r="B675" s="34"/>
      <c r="C675" s="39"/>
      <c r="D675" s="40"/>
      <c r="E675" s="41"/>
      <c r="F675" s="41"/>
      <c r="G675" s="42"/>
    </row>
    <row r="676" spans="2:7" ht="17.100000000000001" customHeight="1" x14ac:dyDescent="0.25">
      <c r="B676" s="34"/>
      <c r="C676" s="39"/>
      <c r="D676" s="40"/>
      <c r="E676" s="41"/>
      <c r="F676" s="41"/>
      <c r="G676" s="42"/>
    </row>
    <row r="677" spans="2:7" ht="17.100000000000001" customHeight="1" x14ac:dyDescent="0.25">
      <c r="B677" s="34"/>
      <c r="C677" s="39"/>
      <c r="D677" s="40"/>
      <c r="E677" s="41"/>
      <c r="F677" s="41"/>
      <c r="G677" s="42"/>
    </row>
    <row r="678" spans="2:7" ht="17.100000000000001" customHeight="1" x14ac:dyDescent="0.25">
      <c r="B678" s="34"/>
      <c r="C678" s="39"/>
      <c r="D678" s="40"/>
      <c r="E678" s="41"/>
      <c r="F678" s="41"/>
      <c r="G678" s="42"/>
    </row>
    <row r="679" spans="2:7" ht="17.100000000000001" customHeight="1" x14ac:dyDescent="0.25">
      <c r="B679" s="34"/>
      <c r="C679" s="39"/>
      <c r="D679" s="40"/>
      <c r="E679" s="41"/>
      <c r="F679" s="41"/>
      <c r="G679" s="42"/>
    </row>
    <row r="680" spans="2:7" ht="17.100000000000001" customHeight="1" x14ac:dyDescent="0.25">
      <c r="B680" s="34"/>
      <c r="C680" s="39"/>
      <c r="D680" s="40"/>
      <c r="E680" s="41"/>
      <c r="F680" s="41"/>
      <c r="G680" s="42"/>
    </row>
    <row r="681" spans="2:7" ht="17.100000000000001" customHeight="1" x14ac:dyDescent="0.25">
      <c r="B681" s="34"/>
      <c r="C681" s="39"/>
      <c r="D681" s="40"/>
      <c r="E681" s="41"/>
      <c r="F681" s="41"/>
      <c r="G681" s="42"/>
    </row>
    <row r="682" spans="2:7" ht="17.100000000000001" customHeight="1" x14ac:dyDescent="0.25">
      <c r="B682" s="34"/>
      <c r="C682" s="39"/>
      <c r="D682" s="40"/>
      <c r="E682" s="41"/>
      <c r="F682" s="41"/>
      <c r="G682" s="42"/>
    </row>
    <row r="683" spans="2:7" ht="17.100000000000001" customHeight="1" x14ac:dyDescent="0.25">
      <c r="B683" s="34"/>
      <c r="C683" s="39"/>
      <c r="D683" s="40"/>
      <c r="E683" s="41"/>
      <c r="F683" s="41"/>
      <c r="G683" s="42"/>
    </row>
    <row r="684" spans="2:7" ht="17.100000000000001" customHeight="1" x14ac:dyDescent="0.25">
      <c r="B684" s="34"/>
      <c r="C684" s="39"/>
      <c r="D684" s="40"/>
      <c r="E684" s="41"/>
      <c r="F684" s="41"/>
      <c r="G684" s="42"/>
    </row>
    <row r="686" spans="2:7" ht="36" customHeight="1" x14ac:dyDescent="0.25">
      <c r="B686" s="87" t="s">
        <v>65</v>
      </c>
      <c r="C686" s="88"/>
      <c r="D686" s="88"/>
      <c r="E686" s="88"/>
      <c r="F686" s="88"/>
      <c r="G686" s="89"/>
    </row>
    <row r="687" spans="2:7" ht="29.1" customHeight="1" x14ac:dyDescent="0.25">
      <c r="B687" s="31"/>
      <c r="C687" s="26"/>
      <c r="D687" s="36" t="s">
        <v>141</v>
      </c>
      <c r="E687" s="37" t="s">
        <v>142</v>
      </c>
      <c r="F687" s="37" t="s">
        <v>143</v>
      </c>
      <c r="G687" s="38" t="s">
        <v>144</v>
      </c>
    </row>
    <row r="688" spans="2:7" ht="17.100000000000001" customHeight="1" x14ac:dyDescent="0.25">
      <c r="B688" s="33"/>
      <c r="C688" s="4" t="s">
        <v>133</v>
      </c>
      <c r="D688" s="21">
        <v>4</v>
      </c>
      <c r="E688" s="70">
        <f>D688/D691*100</f>
        <v>2.5806451612903225</v>
      </c>
      <c r="F688" s="70">
        <f>E688</f>
        <v>2.5806451612903225</v>
      </c>
      <c r="G688" s="71">
        <f>F688</f>
        <v>2.5806451612903225</v>
      </c>
    </row>
    <row r="689" spans="2:7" ht="30" customHeight="1" x14ac:dyDescent="0.25">
      <c r="B689" s="33"/>
      <c r="C689" s="4" t="s">
        <v>134</v>
      </c>
      <c r="D689" s="21">
        <v>146</v>
      </c>
      <c r="E689" s="73">
        <f>D689/D691*100</f>
        <v>94.193548387096769</v>
      </c>
      <c r="F689" s="73">
        <f t="shared" ref="F689:F690" si="17">E689</f>
        <v>94.193548387096769</v>
      </c>
      <c r="G689" s="74">
        <f>F689+G688</f>
        <v>96.774193548387089</v>
      </c>
    </row>
    <row r="690" spans="2:7" ht="30" customHeight="1" x14ac:dyDescent="0.25">
      <c r="B690" s="33"/>
      <c r="C690" s="4" t="s">
        <v>135</v>
      </c>
      <c r="D690" s="21">
        <v>5</v>
      </c>
      <c r="E690" s="54">
        <f>D690/D691*100</f>
        <v>3.225806451612903</v>
      </c>
      <c r="F690" s="54">
        <f t="shared" si="17"/>
        <v>3.225806451612903</v>
      </c>
      <c r="G690" s="55">
        <f>F690+G689</f>
        <v>99.999999999999986</v>
      </c>
    </row>
    <row r="691" spans="2:7" ht="17.100000000000001" customHeight="1" x14ac:dyDescent="0.25">
      <c r="B691" s="34"/>
      <c r="C691" s="35" t="s">
        <v>140</v>
      </c>
      <c r="D691" s="16">
        <f>SUM(D688:D690)</f>
        <v>155</v>
      </c>
      <c r="E691" s="24">
        <v>100</v>
      </c>
      <c r="F691" s="24">
        <v>100</v>
      </c>
      <c r="G691" s="25"/>
    </row>
    <row r="692" spans="2:7" ht="17.100000000000001" customHeight="1" x14ac:dyDescent="0.25">
      <c r="B692" s="34"/>
      <c r="C692" s="39"/>
      <c r="D692" s="40"/>
      <c r="E692" s="41"/>
      <c r="F692" s="41"/>
      <c r="G692" s="42"/>
    </row>
    <row r="693" spans="2:7" ht="17.100000000000001" customHeight="1" x14ac:dyDescent="0.25">
      <c r="B693" s="34"/>
      <c r="C693" s="39"/>
      <c r="D693" s="40"/>
      <c r="E693" s="41"/>
      <c r="F693" s="41"/>
      <c r="G693" s="42"/>
    </row>
    <row r="694" spans="2:7" ht="17.100000000000001" customHeight="1" x14ac:dyDescent="0.25">
      <c r="B694" s="34"/>
      <c r="C694" s="39"/>
      <c r="D694" s="40"/>
      <c r="E694" s="41"/>
      <c r="F694" s="41"/>
      <c r="G694" s="42"/>
    </row>
    <row r="695" spans="2:7" ht="17.100000000000001" customHeight="1" x14ac:dyDescent="0.25">
      <c r="B695" s="34"/>
      <c r="C695" s="39"/>
      <c r="D695" s="40"/>
      <c r="E695" s="41"/>
      <c r="F695" s="41"/>
      <c r="G695" s="42"/>
    </row>
    <row r="696" spans="2:7" ht="17.100000000000001" customHeight="1" x14ac:dyDescent="0.25">
      <c r="B696" s="34"/>
      <c r="C696" s="39"/>
      <c r="D696" s="40"/>
      <c r="E696" s="41"/>
      <c r="F696" s="41"/>
      <c r="G696" s="42"/>
    </row>
    <row r="697" spans="2:7" ht="17.100000000000001" customHeight="1" x14ac:dyDescent="0.25">
      <c r="B697" s="34"/>
      <c r="C697" s="39"/>
      <c r="D697" s="40"/>
      <c r="E697" s="41"/>
      <c r="F697" s="41"/>
      <c r="G697" s="42"/>
    </row>
    <row r="698" spans="2:7" ht="17.100000000000001" customHeight="1" x14ac:dyDescent="0.25">
      <c r="B698" s="34"/>
      <c r="C698" s="39"/>
      <c r="D698" s="40"/>
      <c r="E698" s="41"/>
      <c r="F698" s="41"/>
      <c r="G698" s="42"/>
    </row>
    <row r="699" spans="2:7" ht="17.100000000000001" customHeight="1" x14ac:dyDescent="0.25">
      <c r="B699" s="34"/>
      <c r="C699" s="39"/>
      <c r="D699" s="40"/>
      <c r="E699" s="41"/>
      <c r="F699" s="41"/>
      <c r="G699" s="42"/>
    </row>
    <row r="700" spans="2:7" ht="17.100000000000001" customHeight="1" x14ac:dyDescent="0.25">
      <c r="B700" s="34"/>
      <c r="C700" s="39"/>
      <c r="D700" s="40"/>
      <c r="E700" s="41"/>
      <c r="F700" s="41"/>
      <c r="G700" s="42"/>
    </row>
    <row r="701" spans="2:7" ht="17.100000000000001" customHeight="1" x14ac:dyDescent="0.25">
      <c r="B701" s="34"/>
      <c r="C701" s="39"/>
      <c r="D701" s="40"/>
      <c r="E701" s="41"/>
      <c r="F701" s="41"/>
      <c r="G701" s="42"/>
    </row>
    <row r="702" spans="2:7" ht="17.100000000000001" customHeight="1" x14ac:dyDescent="0.25">
      <c r="B702" s="34"/>
      <c r="C702" s="39"/>
      <c r="D702" s="40"/>
      <c r="E702" s="41"/>
      <c r="F702" s="41"/>
      <c r="G702" s="42"/>
    </row>
    <row r="703" spans="2:7" ht="17.100000000000001" customHeight="1" x14ac:dyDescent="0.25">
      <c r="B703" s="34"/>
      <c r="C703" s="39"/>
      <c r="D703" s="40"/>
      <c r="E703" s="41"/>
      <c r="F703" s="41"/>
      <c r="G703" s="42"/>
    </row>
    <row r="704" spans="2:7" ht="17.100000000000001" customHeight="1" x14ac:dyDescent="0.25">
      <c r="B704" s="34"/>
      <c r="C704" s="39"/>
      <c r="D704" s="40"/>
      <c r="E704" s="41"/>
      <c r="F704" s="41"/>
      <c r="G704" s="42"/>
    </row>
    <row r="705" spans="2:7" ht="17.100000000000001" customHeight="1" x14ac:dyDescent="0.25">
      <c r="B705" s="34"/>
      <c r="C705" s="39"/>
      <c r="D705" s="40"/>
      <c r="E705" s="41"/>
      <c r="F705" s="41"/>
      <c r="G705" s="42"/>
    </row>
    <row r="706" spans="2:7" ht="17.100000000000001" customHeight="1" x14ac:dyDescent="0.25">
      <c r="B706" s="34"/>
      <c r="C706" s="39"/>
      <c r="D706" s="40"/>
      <c r="E706" s="41"/>
      <c r="F706" s="41"/>
      <c r="G706" s="42"/>
    </row>
    <row r="707" spans="2:7" ht="17.100000000000001" customHeight="1" x14ac:dyDescent="0.25">
      <c r="B707" s="34"/>
      <c r="C707" s="39"/>
      <c r="D707" s="40"/>
      <c r="E707" s="41"/>
      <c r="F707" s="41"/>
      <c r="G707" s="42"/>
    </row>
    <row r="708" spans="2:7" ht="17.100000000000001" customHeight="1" x14ac:dyDescent="0.25">
      <c r="B708" s="34"/>
      <c r="C708" s="39"/>
      <c r="D708" s="40"/>
      <c r="E708" s="41"/>
      <c r="F708" s="41"/>
      <c r="G708" s="42"/>
    </row>
    <row r="710" spans="2:7" ht="36" customHeight="1" x14ac:dyDescent="0.25">
      <c r="B710" s="87" t="s">
        <v>66</v>
      </c>
      <c r="C710" s="88"/>
      <c r="D710" s="88"/>
      <c r="E710" s="88"/>
      <c r="F710" s="88"/>
      <c r="G710" s="89"/>
    </row>
    <row r="711" spans="2:7" ht="29.1" customHeight="1" x14ac:dyDescent="0.25">
      <c r="B711" s="31"/>
      <c r="C711" s="26"/>
      <c r="D711" s="36" t="s">
        <v>141</v>
      </c>
      <c r="E711" s="37" t="s">
        <v>142</v>
      </c>
      <c r="F711" s="37" t="s">
        <v>143</v>
      </c>
      <c r="G711" s="38" t="s">
        <v>144</v>
      </c>
    </row>
    <row r="712" spans="2:7" ht="17.100000000000001" customHeight="1" x14ac:dyDescent="0.25">
      <c r="B712" s="85"/>
      <c r="C712" s="4" t="s">
        <v>107</v>
      </c>
      <c r="D712" s="21">
        <v>111</v>
      </c>
      <c r="E712" s="70">
        <f>D712/D714*100</f>
        <v>69.375</v>
      </c>
      <c r="F712" s="70">
        <f>E712</f>
        <v>69.375</v>
      </c>
      <c r="G712" s="71">
        <f>F712</f>
        <v>69.375</v>
      </c>
    </row>
    <row r="713" spans="2:7" ht="17.100000000000001" customHeight="1" x14ac:dyDescent="0.25">
      <c r="B713" s="85"/>
      <c r="C713" s="4" t="s">
        <v>108</v>
      </c>
      <c r="D713" s="21">
        <v>44</v>
      </c>
      <c r="E713" s="73">
        <f>D713/D714*100</f>
        <v>27.500000000000004</v>
      </c>
      <c r="F713" s="73">
        <f t="shared" ref="F713" si="18">E713</f>
        <v>27.500000000000004</v>
      </c>
      <c r="G713" s="74">
        <f>F713+G712</f>
        <v>96.875</v>
      </c>
    </row>
    <row r="714" spans="2:7" ht="17.100000000000001" customHeight="1" x14ac:dyDescent="0.25">
      <c r="B714" s="86"/>
      <c r="C714" s="35" t="s">
        <v>140</v>
      </c>
      <c r="D714" s="16">
        <v>160</v>
      </c>
      <c r="E714" s="24">
        <v>100</v>
      </c>
      <c r="F714" s="24">
        <v>100</v>
      </c>
      <c r="G714" s="25"/>
    </row>
    <row r="715" spans="2:7" ht="17.100000000000001" customHeight="1" x14ac:dyDescent="0.25">
      <c r="B715" s="34"/>
      <c r="C715" s="39"/>
      <c r="D715" s="40"/>
      <c r="E715" s="41"/>
      <c r="F715" s="41"/>
      <c r="G715" s="42"/>
    </row>
    <row r="716" spans="2:7" ht="17.100000000000001" customHeight="1" x14ac:dyDescent="0.25">
      <c r="B716" s="34"/>
      <c r="C716" s="39"/>
      <c r="D716" s="40"/>
      <c r="E716" s="41"/>
      <c r="F716" s="41"/>
      <c r="G716" s="42"/>
    </row>
    <row r="717" spans="2:7" ht="17.100000000000001" customHeight="1" x14ac:dyDescent="0.25">
      <c r="B717" s="34"/>
      <c r="C717" s="39"/>
      <c r="D717" s="40"/>
      <c r="E717" s="41"/>
      <c r="F717" s="41"/>
      <c r="G717" s="42"/>
    </row>
    <row r="718" spans="2:7" ht="17.100000000000001" customHeight="1" x14ac:dyDescent="0.25">
      <c r="B718" s="34"/>
      <c r="C718" s="39"/>
      <c r="D718" s="40"/>
      <c r="E718" s="41"/>
      <c r="F718" s="41"/>
      <c r="G718" s="42"/>
    </row>
    <row r="719" spans="2:7" ht="17.100000000000001" customHeight="1" x14ac:dyDescent="0.25">
      <c r="B719" s="34"/>
      <c r="C719" s="39"/>
      <c r="D719" s="40"/>
      <c r="E719" s="41"/>
      <c r="F719" s="41"/>
      <c r="G719" s="42"/>
    </row>
    <row r="720" spans="2:7" ht="17.100000000000001" customHeight="1" x14ac:dyDescent="0.25">
      <c r="B720" s="34"/>
      <c r="C720" s="39"/>
      <c r="D720" s="40"/>
      <c r="E720" s="41"/>
      <c r="F720" s="41"/>
      <c r="G720" s="42"/>
    </row>
    <row r="721" spans="2:7" ht="17.100000000000001" customHeight="1" x14ac:dyDescent="0.25">
      <c r="B721" s="34"/>
      <c r="C721" s="39"/>
      <c r="D721" s="40"/>
      <c r="E721" s="41"/>
      <c r="F721" s="41"/>
      <c r="G721" s="42"/>
    </row>
    <row r="722" spans="2:7" ht="17.100000000000001" customHeight="1" x14ac:dyDescent="0.25">
      <c r="B722" s="34"/>
      <c r="C722" s="39"/>
      <c r="D722" s="40"/>
      <c r="E722" s="41"/>
      <c r="F722" s="41"/>
      <c r="G722" s="42"/>
    </row>
    <row r="723" spans="2:7" ht="17.100000000000001" customHeight="1" x14ac:dyDescent="0.25">
      <c r="B723" s="34"/>
      <c r="C723" s="39"/>
      <c r="D723" s="40"/>
      <c r="E723" s="41"/>
      <c r="F723" s="41"/>
      <c r="G723" s="42"/>
    </row>
    <row r="724" spans="2:7" ht="17.100000000000001" customHeight="1" x14ac:dyDescent="0.25">
      <c r="B724" s="34"/>
      <c r="C724" s="39"/>
      <c r="D724" s="40"/>
      <c r="E724" s="41"/>
      <c r="F724" s="41"/>
      <c r="G724" s="42"/>
    </row>
    <row r="725" spans="2:7" ht="17.100000000000001" customHeight="1" x14ac:dyDescent="0.25">
      <c r="B725" s="34"/>
      <c r="C725" s="39"/>
      <c r="D725" s="40"/>
      <c r="E725" s="41"/>
      <c r="F725" s="41"/>
      <c r="G725" s="42"/>
    </row>
    <row r="726" spans="2:7" ht="17.100000000000001" customHeight="1" x14ac:dyDescent="0.25">
      <c r="B726" s="34"/>
      <c r="C726" s="39"/>
      <c r="D726" s="40"/>
      <c r="E726" s="41"/>
      <c r="F726" s="41"/>
      <c r="G726" s="42"/>
    </row>
    <row r="727" spans="2:7" ht="17.100000000000001" customHeight="1" x14ac:dyDescent="0.25">
      <c r="B727" s="34"/>
      <c r="C727" s="39"/>
      <c r="D727" s="40"/>
      <c r="E727" s="41"/>
      <c r="F727" s="41"/>
      <c r="G727" s="42"/>
    </row>
    <row r="728" spans="2:7" ht="17.100000000000001" customHeight="1" x14ac:dyDescent="0.25">
      <c r="B728" s="34"/>
      <c r="C728" s="39"/>
      <c r="D728" s="40"/>
      <c r="E728" s="41"/>
      <c r="F728" s="41"/>
      <c r="G728" s="42"/>
    </row>
    <row r="729" spans="2:7" ht="17.100000000000001" customHeight="1" x14ac:dyDescent="0.25">
      <c r="B729" s="34"/>
      <c r="C729" s="39"/>
      <c r="D729" s="40"/>
      <c r="E729" s="41"/>
      <c r="F729" s="41"/>
      <c r="G729" s="42"/>
    </row>
    <row r="730" spans="2:7" ht="17.100000000000001" customHeight="1" x14ac:dyDescent="0.25">
      <c r="B730" s="34"/>
      <c r="C730" s="39"/>
      <c r="D730" s="40"/>
      <c r="E730" s="41"/>
      <c r="F730" s="41"/>
      <c r="G730" s="42"/>
    </row>
    <row r="731" spans="2:7" ht="17.100000000000001" customHeight="1" x14ac:dyDescent="0.25">
      <c r="B731" s="34"/>
      <c r="C731" s="39"/>
      <c r="D731" s="40"/>
      <c r="E731" s="41"/>
      <c r="F731" s="41"/>
      <c r="G731" s="42"/>
    </row>
    <row r="733" spans="2:7" ht="21" customHeight="1" x14ac:dyDescent="0.25">
      <c r="B733" s="87" t="s">
        <v>67</v>
      </c>
      <c r="C733" s="88"/>
      <c r="D733" s="88"/>
      <c r="E733" s="88"/>
      <c r="F733" s="88"/>
      <c r="G733" s="89"/>
    </row>
    <row r="734" spans="2:7" ht="29.1" customHeight="1" x14ac:dyDescent="0.25">
      <c r="B734" s="31"/>
      <c r="C734" s="26"/>
      <c r="D734" s="36" t="s">
        <v>141</v>
      </c>
      <c r="E734" s="37" t="s">
        <v>142</v>
      </c>
      <c r="F734" s="37" t="s">
        <v>143</v>
      </c>
      <c r="G734" s="38" t="s">
        <v>144</v>
      </c>
    </row>
    <row r="735" spans="2:7" ht="30" customHeight="1" x14ac:dyDescent="0.25">
      <c r="B735" s="33"/>
      <c r="C735" s="4" t="s">
        <v>136</v>
      </c>
      <c r="D735" s="21">
        <v>16</v>
      </c>
      <c r="E735" s="50">
        <f>D735/D739*100</f>
        <v>14.035087719298245</v>
      </c>
      <c r="F735" s="50">
        <f>E735</f>
        <v>14.035087719298245</v>
      </c>
      <c r="G735" s="51">
        <f>F735</f>
        <v>14.035087719298245</v>
      </c>
    </row>
    <row r="736" spans="2:7" ht="45.95" customHeight="1" x14ac:dyDescent="0.25">
      <c r="B736" s="33"/>
      <c r="C736" s="4" t="s">
        <v>137</v>
      </c>
      <c r="D736" s="21">
        <v>90</v>
      </c>
      <c r="E736" s="54">
        <f>D736/D739*100</f>
        <v>78.94736842105263</v>
      </c>
      <c r="F736" s="54">
        <f t="shared" ref="F736:F738" si="19">E736</f>
        <v>78.94736842105263</v>
      </c>
      <c r="G736" s="55">
        <f>F736+G735</f>
        <v>92.982456140350877</v>
      </c>
    </row>
    <row r="737" spans="2:7" ht="45.95" customHeight="1" x14ac:dyDescent="0.25">
      <c r="B737" s="33"/>
      <c r="C737" s="4" t="s">
        <v>138</v>
      </c>
      <c r="D737" s="21">
        <v>4</v>
      </c>
      <c r="E737" s="54">
        <f>D737/D739*100</f>
        <v>3.5087719298245612</v>
      </c>
      <c r="F737" s="54">
        <f t="shared" si="19"/>
        <v>3.5087719298245612</v>
      </c>
      <c r="G737" s="55">
        <f>F737+G736</f>
        <v>96.491228070175438</v>
      </c>
    </row>
    <row r="738" spans="2:7" ht="45.95" customHeight="1" x14ac:dyDescent="0.25">
      <c r="B738" s="33"/>
      <c r="C738" s="4" t="s">
        <v>139</v>
      </c>
      <c r="D738" s="21">
        <v>4</v>
      </c>
      <c r="E738" s="54">
        <f>D738/D739*100</f>
        <v>3.5087719298245612</v>
      </c>
      <c r="F738" s="54">
        <f t="shared" si="19"/>
        <v>3.5087719298245612</v>
      </c>
      <c r="G738" s="82">
        <f>F738+G737</f>
        <v>100</v>
      </c>
    </row>
    <row r="739" spans="2:7" ht="17.100000000000001" customHeight="1" x14ac:dyDescent="0.25">
      <c r="B739" s="34"/>
      <c r="C739" s="35" t="s">
        <v>140</v>
      </c>
      <c r="D739" s="16">
        <f>SUM(D735:D738)</f>
        <v>114</v>
      </c>
      <c r="E739" s="24">
        <f>SUM(E735:E738)</f>
        <v>100</v>
      </c>
      <c r="F739" s="24">
        <v>100</v>
      </c>
      <c r="G739" s="25"/>
    </row>
  </sheetData>
  <mergeCells count="38">
    <mergeCell ref="B26:D26"/>
    <mergeCell ref="B27:C27"/>
    <mergeCell ref="B28:C28"/>
    <mergeCell ref="B29:B33"/>
    <mergeCell ref="B34:B35"/>
    <mergeCell ref="B51:G51"/>
    <mergeCell ref="B75:G75"/>
    <mergeCell ref="B36:C36"/>
    <mergeCell ref="B37:B38"/>
    <mergeCell ref="B43:W43"/>
    <mergeCell ref="B44:C44"/>
    <mergeCell ref="B45:B46"/>
    <mergeCell ref="B174:G174"/>
    <mergeCell ref="B202:G202"/>
    <mergeCell ref="B147:G147"/>
    <mergeCell ref="B100:G100"/>
    <mergeCell ref="B124:G124"/>
    <mergeCell ref="B303:G303"/>
    <mergeCell ref="B330:G330"/>
    <mergeCell ref="B278:G278"/>
    <mergeCell ref="B228:G228"/>
    <mergeCell ref="B255:G255"/>
    <mergeCell ref="B353:G353"/>
    <mergeCell ref="B377:G377"/>
    <mergeCell ref="B402:G402"/>
    <mergeCell ref="B686:G686"/>
    <mergeCell ref="B710:G710"/>
    <mergeCell ref="B638:G638"/>
    <mergeCell ref="B661:G661"/>
    <mergeCell ref="B551:G551"/>
    <mergeCell ref="B445:G445"/>
    <mergeCell ref="B471:G471"/>
    <mergeCell ref="B712:B714"/>
    <mergeCell ref="B733:G733"/>
    <mergeCell ref="B576:G576"/>
    <mergeCell ref="B603:G603"/>
    <mergeCell ref="B492:G492"/>
    <mergeCell ref="B519:G51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2022-08-19T20:23:05Z</dcterms:modified>
</cp:coreProperties>
</file>