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"/>
    </mc:Choice>
  </mc:AlternateContent>
  <xr:revisionPtr revIDLastSave="0" documentId="13_ncr:1_{DF709818-5F68-4E5D-B3AF-095A5062599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7" i="1" l="1"/>
  <c r="G77" i="1" s="1"/>
  <c r="F76" i="1"/>
  <c r="G76" i="1" s="1"/>
  <c r="F75" i="1"/>
  <c r="G75" i="1" s="1"/>
  <c r="F74" i="1"/>
  <c r="G74" i="1" s="1"/>
  <c r="E78" i="1"/>
  <c r="F73" i="1"/>
  <c r="G73" i="1" s="1"/>
  <c r="F69" i="1"/>
  <c r="G69" i="1" s="1"/>
  <c r="F38" i="1"/>
  <c r="G38" i="1" s="1"/>
  <c r="F37" i="1"/>
  <c r="G37" i="1" s="1"/>
  <c r="F36" i="1"/>
  <c r="G36" i="1" s="1"/>
  <c r="F35" i="1"/>
  <c r="F34" i="1"/>
  <c r="G34" i="1" s="1"/>
  <c r="H34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H44" i="1" s="1"/>
  <c r="F59" i="1"/>
  <c r="G59" i="1" s="1"/>
  <c r="F58" i="1"/>
  <c r="G58" i="1" s="1"/>
  <c r="F57" i="1"/>
  <c r="G57" i="1" s="1"/>
  <c r="F56" i="1"/>
  <c r="G56" i="1" s="1"/>
  <c r="H56" i="1" s="1"/>
  <c r="E60" i="1"/>
  <c r="E39" i="1"/>
  <c r="G35" i="1"/>
  <c r="E51" i="1"/>
  <c r="F67" i="1" l="1"/>
  <c r="F71" i="1"/>
  <c r="G71" i="1" s="1"/>
  <c r="F70" i="1"/>
  <c r="G70" i="1" s="1"/>
  <c r="F68" i="1"/>
  <c r="G68" i="1" s="1"/>
  <c r="F72" i="1"/>
  <c r="G72" i="1" s="1"/>
  <c r="H57" i="1"/>
  <c r="H58" i="1" s="1"/>
  <c r="H59" i="1" s="1"/>
  <c r="H35" i="1"/>
  <c r="H36" i="1" s="1"/>
  <c r="H37" i="1" s="1"/>
  <c r="H38" i="1" s="1"/>
  <c r="H45" i="1"/>
  <c r="H46" i="1" s="1"/>
  <c r="H47" i="1" s="1"/>
  <c r="H48" i="1" s="1"/>
  <c r="H49" i="1" s="1"/>
  <c r="H50" i="1" s="1"/>
  <c r="G67" i="1" l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F78" i="1"/>
  <c r="G78" i="1" s="1"/>
</calcChain>
</file>

<file path=xl/sharedStrings.xml><?xml version="1.0" encoding="utf-8"?>
<sst xmlns="http://schemas.openxmlformats.org/spreadsheetml/2006/main" count="73" uniqueCount="27">
  <si>
    <t>19. එසේ යම් තොරතුරක් නැවත නැවත ඔබේ තිරය මත දිස්වීම පිළිබඳ ඔබ දැනුවත්ද?</t>
  </si>
  <si>
    <t>ixLHd;h</t>
  </si>
  <si>
    <t>m%;sY;h</t>
  </si>
  <si>
    <t>iuqÉÑ; m%;sY;h</t>
  </si>
  <si>
    <t>tl;=j</t>
  </si>
  <si>
    <t>Tõ</t>
  </si>
  <si>
    <t>;rula ÿrg</t>
  </si>
  <si>
    <t>ke;</t>
  </si>
  <si>
    <t>අ.පො.ස සා/ පෙළ දක්වා</t>
  </si>
  <si>
    <t>අ.පො.ස උ/ පෙළ දක්වා</t>
  </si>
  <si>
    <t>ඩිප්ලෝමාධාරී / වෘත්තීය පුහුණු</t>
  </si>
  <si>
    <t>උපාධි අපේක්ෂක</t>
  </si>
  <si>
    <t>උපාධිධාරී</t>
  </si>
  <si>
    <t>හිරු වෙබ් අඩවිය</t>
  </si>
  <si>
    <t>දෙරණ වෙබ් අඩවිය</t>
  </si>
  <si>
    <t>Cylon News Factory</t>
  </si>
  <si>
    <t>True news</t>
  </si>
  <si>
    <t>Colombo Times</t>
  </si>
  <si>
    <t>ගඟන වෙබ් අඩවිය</t>
  </si>
  <si>
    <t>වෙනත්</t>
  </si>
  <si>
    <t>5. ඔබගේ වයස් මට්ටම</t>
  </si>
  <si>
    <t>අවුරුදු 16 - 20</t>
  </si>
  <si>
    <t>iuia; m%;sY;h</t>
  </si>
  <si>
    <t>අවුරුදු 21 - 25</t>
  </si>
  <si>
    <t>අවුරුදු 26 - 30</t>
  </si>
  <si>
    <t>අවුරුදු 31 - 37</t>
  </si>
  <si>
    <t>j&lt;x.= m%;sY;h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</si>
</sst>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###0.0"/>
    <numFmt numFmtId="166" formatCode="###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name val="Arial Bold"/>
      <family val="2"/>
    </font>
    <font>
      <sz val="12"/>
      <name val="FMAbhaya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2"/>
      <color theme="1"/>
      <name val="FMAbhaya"/>
    </font>
    <font>
      <sz val="12"/>
      <color theme="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4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/>
      <top style="thin">
        <color indexed="64"/>
      </top>
      <bottom style="thin">
        <color rgb="FF152935"/>
      </bottom>
      <diagonal/>
    </border>
    <border>
      <left/>
      <right style="thin">
        <color rgb="FFE0E0E0"/>
      </right>
      <top style="thin">
        <color indexed="64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indexed="64"/>
      </top>
      <bottom style="thin">
        <color rgb="FF152935"/>
      </bottom>
      <diagonal/>
    </border>
    <border>
      <left style="thin">
        <color rgb="FFE0E0E0"/>
      </left>
      <right/>
      <top style="thin">
        <color indexed="64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indexed="64"/>
      </bottom>
      <diagonal/>
    </border>
    <border>
      <left style="thin">
        <color rgb="FFE0E0E0"/>
      </left>
      <right/>
      <top style="thin">
        <color rgb="FF152935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indexed="64"/>
      </top>
      <bottom style="thin">
        <color indexed="64"/>
      </bottom>
      <diagonal/>
    </border>
    <border>
      <left style="thin">
        <color rgb="FFE0E0E0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E0E0E0"/>
      </left>
      <right style="thin">
        <color rgb="FFE0E0E0"/>
      </right>
      <top/>
      <bottom style="thin">
        <color indexed="64"/>
      </bottom>
      <diagonal/>
    </border>
    <border>
      <left style="thin">
        <color rgb="FFE0E0E0"/>
      </left>
      <right/>
      <top/>
      <bottom style="thin">
        <color indexed="64"/>
      </bottom>
      <diagonal/>
    </border>
    <border>
      <left/>
      <right style="thin">
        <color rgb="FFE0E0E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152935"/>
      </top>
      <bottom style="thin">
        <color indexed="64"/>
      </bottom>
      <diagonal/>
    </border>
    <border>
      <left/>
      <right style="thin">
        <color rgb="FFE0E0E0"/>
      </right>
      <top style="thin">
        <color rgb="FF152935"/>
      </top>
      <bottom style="thin">
        <color indexed="64"/>
      </bottom>
      <diagonal/>
    </border>
  </borders>
  <cellStyleXfs count="9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</cellStyleXfs>
  <cellXfs count="111">
    <xf numFmtId="0" fontId="0" fillId="0" borderId="0" xfId="0"/>
    <xf numFmtId="164" fontId="2" fillId="0" borderId="11" xfId="26" applyNumberFormat="1" applyFont="1" applyFill="1" applyBorder="1" applyAlignment="1">
      <alignment horizontal="right" vertical="top"/>
    </xf>
    <xf numFmtId="165" fontId="2" fillId="0" borderId="12" xfId="32" applyNumberFormat="1" applyFont="1" applyFill="1" applyBorder="1" applyAlignment="1">
      <alignment horizontal="right" vertical="top"/>
    </xf>
    <xf numFmtId="165" fontId="2" fillId="0" borderId="13" xfId="33" applyNumberFormat="1" applyFont="1" applyFill="1" applyBorder="1" applyAlignment="1">
      <alignment horizontal="right" vertical="top"/>
    </xf>
    <xf numFmtId="164" fontId="2" fillId="0" borderId="17" xfId="34" applyNumberFormat="1" applyFont="1" applyFill="1" applyBorder="1" applyAlignment="1">
      <alignment horizontal="right" vertical="top"/>
    </xf>
    <xf numFmtId="165" fontId="2" fillId="0" borderId="18" xfId="35" applyNumberFormat="1" applyFont="1" applyFill="1" applyBorder="1" applyAlignment="1">
      <alignment horizontal="right" vertical="top"/>
    </xf>
    <xf numFmtId="165" fontId="2" fillId="0" borderId="19" xfId="36" applyNumberFormat="1" applyFont="1" applyFill="1" applyBorder="1" applyAlignment="1">
      <alignment horizontal="right" vertical="top"/>
    </xf>
    <xf numFmtId="164" fontId="2" fillId="0" borderId="14" xfId="29" applyNumberFormat="1" applyFont="1" applyFill="1" applyBorder="1" applyAlignment="1">
      <alignment horizontal="right" vertical="top"/>
    </xf>
    <xf numFmtId="165" fontId="2" fillId="0" borderId="15" xfId="37" applyNumberFormat="1" applyFont="1" applyFill="1" applyBorder="1" applyAlignment="1">
      <alignment horizontal="right" vertical="top"/>
    </xf>
    <xf numFmtId="0" fontId="2" fillId="0" borderId="16" xfId="38" applyFont="1" applyFill="1" applyBorder="1" applyAlignment="1">
      <alignment horizontal="left" vertical="top" wrapText="1"/>
    </xf>
    <xf numFmtId="0" fontId="3" fillId="0" borderId="0" xfId="0" applyFont="1" applyFill="1"/>
    <xf numFmtId="0" fontId="5" fillId="2" borderId="7" xfId="44" applyFont="1" applyBorder="1" applyAlignment="1">
      <alignment horizontal="center" wrapText="1"/>
    </xf>
    <xf numFmtId="0" fontId="5" fillId="2" borderId="8" xfId="45" applyFont="1" applyBorder="1" applyAlignment="1">
      <alignment horizontal="center" wrapText="1"/>
    </xf>
    <xf numFmtId="0" fontId="5" fillId="2" borderId="9" xfId="46" applyFont="1" applyBorder="1" applyAlignment="1">
      <alignment horizontal="center" wrapText="1"/>
    </xf>
    <xf numFmtId="0" fontId="2" fillId="0" borderId="3" xfId="11" applyFont="1" applyFill="1" applyBorder="1" applyAlignment="1">
      <alignment vertical="top" wrapText="1"/>
    </xf>
    <xf numFmtId="0" fontId="5" fillId="0" borderId="3" xfId="12" applyFont="1" applyFill="1" applyBorder="1" applyAlignment="1">
      <alignment horizontal="left" vertical="top" wrapText="1"/>
    </xf>
    <xf numFmtId="164" fontId="2" fillId="0" borderId="3" xfId="29" applyNumberFormat="1" applyFont="1" applyFill="1" applyBorder="1" applyAlignment="1">
      <alignment horizontal="right" vertical="top"/>
    </xf>
    <xf numFmtId="165" fontId="2" fillId="0" borderId="3" xfId="37" applyNumberFormat="1" applyFont="1" applyFill="1" applyBorder="1" applyAlignment="1">
      <alignment horizontal="right" vertical="top"/>
    </xf>
    <xf numFmtId="0" fontId="2" fillId="0" borderId="3" xfId="38" applyFont="1" applyFill="1" applyBorder="1" applyAlignment="1">
      <alignment horizontal="left" vertical="top" wrapText="1"/>
    </xf>
    <xf numFmtId="0" fontId="2" fillId="0" borderId="3" xfId="24" applyFont="1" applyFill="1" applyBorder="1" applyAlignment="1">
      <alignment vertical="top" wrapText="1"/>
    </xf>
    <xf numFmtId="0" fontId="2" fillId="0" borderId="6" xfId="19" applyFont="1" applyFill="1" applyBorder="1" applyAlignment="1">
      <alignment wrapText="1"/>
    </xf>
    <xf numFmtId="0" fontId="2" fillId="0" borderId="20" xfId="24" applyFont="1" applyFill="1" applyBorder="1" applyAlignment="1">
      <alignment vertical="top" wrapText="1"/>
    </xf>
    <xf numFmtId="0" fontId="2" fillId="0" borderId="6" xfId="24" applyFont="1" applyFill="1" applyBorder="1" applyAlignment="1">
      <alignment vertical="top" wrapText="1"/>
    </xf>
    <xf numFmtId="0" fontId="10" fillId="2" borderId="6" xfId="63" applyFont="1" applyBorder="1" applyAlignment="1">
      <alignment horizontal="left" vertical="top" wrapText="1"/>
    </xf>
    <xf numFmtId="0" fontId="5" fillId="2" borderId="10" xfId="69" applyFont="1" applyBorder="1" applyAlignment="1">
      <alignment horizontal="left" vertical="top" wrapText="1"/>
    </xf>
    <xf numFmtId="0" fontId="5" fillId="2" borderId="8" xfId="45" applyFont="1" applyBorder="1" applyAlignment="1">
      <alignment horizontal="left" vertical="top" wrapText="1"/>
    </xf>
    <xf numFmtId="0" fontId="5" fillId="2" borderId="21" xfId="81" applyFont="1" applyBorder="1" applyAlignment="1">
      <alignment horizontal="left" vertical="top" wrapText="1"/>
    </xf>
    <xf numFmtId="0" fontId="5" fillId="2" borderId="4" xfId="86" applyFont="1" applyBorder="1" applyAlignment="1">
      <alignment horizontal="left" vertical="top" wrapText="1"/>
    </xf>
    <xf numFmtId="0" fontId="5" fillId="2" borderId="5" xfId="94" applyFont="1" applyBorder="1" applyAlignment="1">
      <alignment horizontal="left" vertical="top" wrapText="1"/>
    </xf>
    <xf numFmtId="0" fontId="9" fillId="2" borderId="25" xfId="51" applyFont="1" applyBorder="1" applyAlignment="1">
      <alignment wrapText="1"/>
    </xf>
    <xf numFmtId="0" fontId="5" fillId="2" borderId="26" xfId="44" applyFont="1" applyBorder="1" applyAlignment="1">
      <alignment horizontal="center" wrapText="1"/>
    </xf>
    <xf numFmtId="0" fontId="5" fillId="2" borderId="27" xfId="45" applyFont="1" applyBorder="1" applyAlignment="1">
      <alignment horizontal="center" wrapText="1"/>
    </xf>
    <xf numFmtId="0" fontId="5" fillId="2" borderId="28" xfId="46" applyFont="1" applyBorder="1" applyAlignment="1">
      <alignment horizontal="center" wrapText="1"/>
    </xf>
    <xf numFmtId="0" fontId="9" fillId="2" borderId="31" xfId="58" applyFont="1" applyBorder="1" applyAlignment="1">
      <alignment horizontal="left" vertical="top" wrapText="1"/>
    </xf>
    <xf numFmtId="0" fontId="9" fillId="2" borderId="31" xfId="53" applyFont="1" applyBorder="1" applyAlignment="1">
      <alignment horizontal="left" vertical="top" wrapText="1"/>
    </xf>
    <xf numFmtId="0" fontId="0" fillId="0" borderId="3" xfId="0" applyBorder="1"/>
    <xf numFmtId="0" fontId="0" fillId="0" borderId="31" xfId="0" applyBorder="1"/>
    <xf numFmtId="0" fontId="10" fillId="2" borderId="31" xfId="63" applyFont="1" applyBorder="1" applyAlignment="1">
      <alignment horizontal="left" vertical="top" wrapText="1"/>
    </xf>
    <xf numFmtId="0" fontId="9" fillId="2" borderId="34" xfId="53" applyFont="1" applyBorder="1" applyAlignment="1">
      <alignment horizontal="left" vertical="top" wrapText="1"/>
    </xf>
    <xf numFmtId="0" fontId="9" fillId="2" borderId="34" xfId="58" applyFont="1" applyBorder="1" applyAlignment="1">
      <alignment horizontal="left" vertical="top" wrapText="1"/>
    </xf>
    <xf numFmtId="0" fontId="9" fillId="2" borderId="31" xfId="51" applyFont="1" applyBorder="1" applyAlignment="1">
      <alignment wrapText="1"/>
    </xf>
    <xf numFmtId="0" fontId="5" fillId="2" borderId="37" xfId="44" applyFont="1" applyBorder="1" applyAlignment="1">
      <alignment horizontal="center" wrapText="1"/>
    </xf>
    <xf numFmtId="0" fontId="5" fillId="2" borderId="32" xfId="45" applyFont="1" applyBorder="1" applyAlignment="1">
      <alignment horizontal="center" wrapText="1"/>
    </xf>
    <xf numFmtId="0" fontId="5" fillId="2" borderId="33" xfId="46" applyFont="1" applyBorder="1" applyAlignment="1">
      <alignment horizontal="center" wrapText="1"/>
    </xf>
    <xf numFmtId="0" fontId="9" fillId="2" borderId="38" xfId="53" applyFont="1" applyBorder="1" applyAlignment="1">
      <alignment horizontal="left" vertical="top" wrapText="1"/>
    </xf>
    <xf numFmtId="0" fontId="7" fillId="0" borderId="3" xfId="0" applyFont="1" applyFill="1" applyBorder="1"/>
    <xf numFmtId="0" fontId="2" fillId="0" borderId="3" xfId="19" applyFont="1" applyFill="1" applyBorder="1" applyAlignment="1">
      <alignment wrapText="1"/>
    </xf>
    <xf numFmtId="0" fontId="5" fillId="0" borderId="3" xfId="25" applyFont="1" applyFill="1" applyBorder="1" applyAlignment="1">
      <alignment horizontal="left" vertical="top" wrapText="1"/>
    </xf>
    <xf numFmtId="0" fontId="5" fillId="0" borderId="3" xfId="10" applyFont="1" applyFill="1" applyBorder="1" applyAlignment="1">
      <alignment horizontal="left" vertical="top" wrapText="1"/>
    </xf>
    <xf numFmtId="0" fontId="9" fillId="2" borderId="3" xfId="50" applyFont="1" applyBorder="1" applyAlignment="1">
      <alignment wrapText="1"/>
    </xf>
    <xf numFmtId="0" fontId="9" fillId="2" borderId="3" xfId="52" applyFont="1" applyBorder="1" applyAlignment="1">
      <alignment vertical="top" wrapText="1"/>
    </xf>
    <xf numFmtId="0" fontId="9" fillId="2" borderId="3" xfId="57" applyFont="1" applyBorder="1" applyAlignment="1">
      <alignment vertical="top" wrapText="1"/>
    </xf>
    <xf numFmtId="0" fontId="9" fillId="2" borderId="3" xfId="62" applyFont="1" applyBorder="1" applyAlignment="1">
      <alignment vertical="top" wrapText="1"/>
    </xf>
    <xf numFmtId="0" fontId="6" fillId="0" borderId="3" xfId="0" applyFont="1" applyBorder="1"/>
    <xf numFmtId="164" fontId="11" fillId="2" borderId="39" xfId="54" applyNumberFormat="1" applyFont="1" applyBorder="1" applyAlignment="1">
      <alignment horizontal="right" vertical="top"/>
    </xf>
    <xf numFmtId="165" fontId="11" fillId="2" borderId="29" xfId="55" applyNumberFormat="1" applyFont="1" applyBorder="1" applyAlignment="1">
      <alignment horizontal="right" vertical="top"/>
    </xf>
    <xf numFmtId="165" fontId="11" fillId="2" borderId="30" xfId="56" applyNumberFormat="1" applyFont="1" applyBorder="1" applyAlignment="1">
      <alignment horizontal="right" vertical="top"/>
    </xf>
    <xf numFmtId="164" fontId="11" fillId="2" borderId="31" xfId="59" applyNumberFormat="1" applyFont="1" applyBorder="1" applyAlignment="1">
      <alignment horizontal="right" vertical="top"/>
    </xf>
    <xf numFmtId="165" fontId="11" fillId="2" borderId="32" xfId="55" applyNumberFormat="1" applyFont="1" applyBorder="1" applyAlignment="1">
      <alignment horizontal="right" vertical="top"/>
    </xf>
    <xf numFmtId="165" fontId="11" fillId="2" borderId="33" xfId="61" applyNumberFormat="1" applyFont="1" applyBorder="1" applyAlignment="1">
      <alignment horizontal="right" vertical="top"/>
    </xf>
    <xf numFmtId="164" fontId="11" fillId="2" borderId="31" xfId="54" applyNumberFormat="1" applyFont="1" applyBorder="1" applyAlignment="1">
      <alignment horizontal="right" vertical="top"/>
    </xf>
    <xf numFmtId="165" fontId="11" fillId="2" borderId="31" xfId="61" applyNumberFormat="1" applyFont="1" applyBorder="1" applyAlignment="1">
      <alignment horizontal="right" vertical="top"/>
    </xf>
    <xf numFmtId="164" fontId="11" fillId="2" borderId="7" xfId="64" applyNumberFormat="1" applyFont="1" applyBorder="1" applyAlignment="1">
      <alignment horizontal="right" vertical="top"/>
    </xf>
    <xf numFmtId="165" fontId="11" fillId="2" borderId="8" xfId="65" applyNumberFormat="1" applyFont="1" applyBorder="1" applyAlignment="1">
      <alignment horizontal="right" vertical="top"/>
    </xf>
    <xf numFmtId="0" fontId="11" fillId="2" borderId="9" xfId="66" applyFont="1" applyBorder="1" applyAlignment="1">
      <alignment horizontal="left" vertical="top" wrapText="1"/>
    </xf>
    <xf numFmtId="165" fontId="11" fillId="2" borderId="31" xfId="55" applyNumberFormat="1" applyFont="1" applyBorder="1" applyAlignment="1">
      <alignment horizontal="right" vertical="top"/>
    </xf>
    <xf numFmtId="165" fontId="11" fillId="2" borderId="31" xfId="56" applyNumberFormat="1" applyFont="1" applyBorder="1" applyAlignment="1">
      <alignment horizontal="right" vertical="top"/>
    </xf>
    <xf numFmtId="164" fontId="11" fillId="2" borderId="34" xfId="59" applyNumberFormat="1" applyFont="1" applyBorder="1" applyAlignment="1">
      <alignment horizontal="right" vertical="top"/>
    </xf>
    <xf numFmtId="165" fontId="11" fillId="2" borderId="35" xfId="55" applyNumberFormat="1" applyFont="1" applyBorder="1" applyAlignment="1">
      <alignment horizontal="right" vertical="top"/>
    </xf>
    <xf numFmtId="165" fontId="11" fillId="2" borderId="36" xfId="61" applyNumberFormat="1" applyFont="1" applyBorder="1" applyAlignment="1">
      <alignment horizontal="right" vertical="top"/>
    </xf>
    <xf numFmtId="164" fontId="11" fillId="2" borderId="34" xfId="54" applyNumberFormat="1" applyFont="1" applyBorder="1" applyAlignment="1">
      <alignment horizontal="right" vertical="top"/>
    </xf>
    <xf numFmtId="165" fontId="11" fillId="2" borderId="34" xfId="61" applyNumberFormat="1" applyFont="1" applyBorder="1" applyAlignment="1">
      <alignment horizontal="right" vertical="top"/>
    </xf>
    <xf numFmtId="164" fontId="11" fillId="2" borderId="31" xfId="64" applyNumberFormat="1" applyFont="1" applyBorder="1" applyAlignment="1">
      <alignment horizontal="right" vertical="top"/>
    </xf>
    <xf numFmtId="165" fontId="11" fillId="2" borderId="3" xfId="61" applyNumberFormat="1" applyFont="1" applyBorder="1" applyAlignment="1">
      <alignment horizontal="right" vertical="top"/>
    </xf>
    <xf numFmtId="0" fontId="11" fillId="2" borderId="28" xfId="66" applyFont="1" applyBorder="1" applyAlignment="1">
      <alignment horizontal="left" vertical="top" wrapText="1"/>
    </xf>
    <xf numFmtId="164" fontId="12" fillId="2" borderId="11" xfId="70" applyNumberFormat="1" applyFont="1" applyBorder="1" applyAlignment="1">
      <alignment horizontal="right" vertical="top"/>
    </xf>
    <xf numFmtId="164" fontId="12" fillId="2" borderId="13" xfId="71" applyNumberFormat="1" applyFont="1" applyBorder="1" applyAlignment="1">
      <alignment horizontal="right" vertical="top"/>
    </xf>
    <xf numFmtId="164" fontId="12" fillId="2" borderId="12" xfId="72" applyNumberFormat="1" applyFont="1" applyBorder="1" applyAlignment="1">
      <alignment horizontal="right" vertical="top"/>
    </xf>
    <xf numFmtId="164" fontId="12" fillId="2" borderId="13" xfId="73" applyNumberFormat="1" applyFont="1" applyBorder="1" applyAlignment="1">
      <alignment horizontal="right" vertical="top"/>
    </xf>
    <xf numFmtId="166" fontId="12" fillId="2" borderId="17" xfId="76" applyNumberFormat="1" applyFont="1" applyBorder="1" applyAlignment="1">
      <alignment horizontal="right" vertical="top"/>
    </xf>
    <xf numFmtId="166" fontId="12" fillId="2" borderId="19" xfId="77" applyNumberFormat="1" applyFont="1" applyBorder="1" applyAlignment="1">
      <alignment horizontal="right" vertical="top"/>
    </xf>
    <xf numFmtId="166" fontId="12" fillId="2" borderId="18" xfId="78" applyNumberFormat="1" applyFont="1" applyBorder="1" applyAlignment="1">
      <alignment horizontal="right" vertical="top"/>
    </xf>
    <xf numFmtId="166" fontId="12" fillId="2" borderId="19" xfId="79" applyNumberFormat="1" applyFont="1" applyBorder="1" applyAlignment="1">
      <alignment horizontal="right" vertical="top"/>
    </xf>
    <xf numFmtId="166" fontId="12" fillId="2" borderId="22" xfId="82" applyNumberFormat="1" applyFont="1" applyBorder="1" applyAlignment="1">
      <alignment horizontal="right" vertical="top"/>
    </xf>
    <xf numFmtId="166" fontId="12" fillId="2" borderId="24" xfId="83" applyNumberFormat="1" applyFont="1" applyBorder="1" applyAlignment="1">
      <alignment horizontal="right" vertical="top"/>
    </xf>
    <xf numFmtId="166" fontId="12" fillId="2" borderId="23" xfId="84" applyNumberFormat="1" applyFont="1" applyBorder="1" applyAlignment="1">
      <alignment horizontal="right" vertical="top"/>
    </xf>
    <xf numFmtId="166" fontId="12" fillId="2" borderId="24" xfId="85" applyNumberFormat="1" applyFont="1" applyBorder="1" applyAlignment="1">
      <alignment horizontal="right" vertical="top"/>
    </xf>
    <xf numFmtId="164" fontId="12" fillId="2" borderId="17" xfId="87" applyNumberFormat="1" applyFont="1" applyBorder="1" applyAlignment="1">
      <alignment horizontal="right" vertical="top"/>
    </xf>
    <xf numFmtId="164" fontId="12" fillId="2" borderId="19" xfId="88" applyNumberFormat="1" applyFont="1" applyBorder="1" applyAlignment="1">
      <alignment horizontal="right" vertical="top"/>
    </xf>
    <xf numFmtId="164" fontId="12" fillId="2" borderId="18" xfId="89" applyNumberFormat="1" applyFont="1" applyBorder="1" applyAlignment="1">
      <alignment horizontal="right" vertical="top"/>
    </xf>
    <xf numFmtId="164" fontId="12" fillId="2" borderId="19" xfId="90" applyNumberFormat="1" applyFont="1" applyBorder="1" applyAlignment="1">
      <alignment horizontal="right" vertical="top"/>
    </xf>
    <xf numFmtId="166" fontId="12" fillId="2" borderId="14" xfId="95" applyNumberFormat="1" applyFont="1" applyBorder="1" applyAlignment="1">
      <alignment horizontal="right" vertical="top"/>
    </xf>
    <xf numFmtId="166" fontId="12" fillId="2" borderId="16" xfId="96" applyNumberFormat="1" applyFont="1" applyBorder="1" applyAlignment="1">
      <alignment horizontal="right" vertical="top"/>
    </xf>
    <xf numFmtId="166" fontId="12" fillId="2" borderId="15" xfId="97" applyNumberFormat="1" applyFont="1" applyBorder="1" applyAlignment="1">
      <alignment horizontal="right" vertical="top"/>
    </xf>
    <xf numFmtId="166" fontId="12" fillId="2" borderId="16" xfId="98" applyNumberFormat="1" applyFont="1" applyBorder="1" applyAlignment="1">
      <alignment horizontal="right" vertical="top"/>
    </xf>
    <xf numFmtId="0" fontId="8" fillId="2" borderId="3" xfId="47" applyFont="1" applyAlignment="1">
      <alignment horizontal="center" vertical="center" wrapText="1"/>
    </xf>
    <xf numFmtId="0" fontId="8" fillId="2" borderId="3" xfId="48" applyFont="1" applyAlignment="1">
      <alignment horizontal="center" vertical="center" wrapText="1"/>
    </xf>
    <xf numFmtId="0" fontId="8" fillId="2" borderId="3" xfId="49" applyFont="1" applyAlignment="1">
      <alignment horizontal="center" vertical="center" wrapText="1"/>
    </xf>
    <xf numFmtId="0" fontId="4" fillId="0" borderId="1" xfId="6" applyFont="1" applyFill="1" applyBorder="1" applyAlignment="1">
      <alignment horizontal="center" vertical="center" wrapText="1"/>
    </xf>
    <xf numFmtId="0" fontId="4" fillId="0" borderId="2" xfId="4" applyFont="1" applyFill="1" applyBorder="1" applyAlignment="1">
      <alignment horizontal="center" vertical="center" wrapText="1"/>
    </xf>
    <xf numFmtId="0" fontId="4" fillId="0" borderId="3" xfId="5" applyFont="1" applyFill="1" applyBorder="1" applyAlignment="1">
      <alignment horizontal="center" vertical="center" wrapText="1"/>
    </xf>
    <xf numFmtId="0" fontId="5" fillId="2" borderId="21" xfId="91" applyFont="1" applyBorder="1" applyAlignment="1">
      <alignment horizontal="left" vertical="top" wrapText="1"/>
    </xf>
    <xf numFmtId="0" fontId="2" fillId="2" borderId="4" xfId="75" applyFont="1" applyBorder="1" applyAlignment="1">
      <alignment horizontal="left" vertical="top" wrapText="1"/>
    </xf>
    <xf numFmtId="0" fontId="2" fillId="2" borderId="4" xfId="74" applyFont="1" applyBorder="1" applyAlignment="1">
      <alignment horizontal="left" vertical="top" wrapText="1"/>
    </xf>
    <xf numFmtId="0" fontId="2" fillId="2" borderId="5" xfId="92" applyFont="1" applyBorder="1" applyAlignment="1">
      <alignment horizontal="left" vertical="top" wrapText="1"/>
    </xf>
    <xf numFmtId="0" fontId="2" fillId="2" borderId="5" xfId="93" applyFont="1" applyBorder="1" applyAlignment="1">
      <alignment horizontal="left" vertical="top" wrapText="1"/>
    </xf>
    <xf numFmtId="0" fontId="2" fillId="2" borderId="3" xfId="67" applyFont="1" applyBorder="1" applyAlignment="1">
      <alignment horizontal="left" vertical="top" wrapText="1"/>
    </xf>
    <xf numFmtId="0" fontId="2" fillId="2" borderId="3" xfId="74" applyFont="1" applyBorder="1" applyAlignment="1">
      <alignment horizontal="left" vertical="top" wrapText="1"/>
    </xf>
    <xf numFmtId="0" fontId="2" fillId="2" borderId="3" xfId="91" applyFont="1" applyBorder="1" applyAlignment="1">
      <alignment horizontal="left" vertical="top" wrapText="1"/>
    </xf>
    <xf numFmtId="0" fontId="2" fillId="2" borderId="20" xfId="68" applyFont="1" applyBorder="1" applyAlignment="1">
      <alignment horizontal="left" vertical="top" wrapText="1"/>
    </xf>
    <xf numFmtId="0" fontId="2" fillId="2" borderId="21" xfId="80" applyFont="1" applyBorder="1" applyAlignment="1">
      <alignment horizontal="left" vertical="top" wrapText="1"/>
    </xf>
  </cellXfs>
  <cellStyles count="99">
    <cellStyle name="Normal" xfId="0" builtinId="0"/>
    <cellStyle name="style1640843387007" xfId="44" xr:uid="{84C9F21B-E03C-4487-8A05-9C31E7739869}"/>
    <cellStyle name="style1640843387084" xfId="45" xr:uid="{5B586FD9-1B8A-4F00-A790-8BA3468BB11F}"/>
    <cellStyle name="style1640843387177" xfId="46" xr:uid="{82DCB4F0-C166-4DBB-82D3-CFFFE94D4922}"/>
    <cellStyle name="style1660145396317" xfId="1" xr:uid="{00000000-0005-0000-0000-000001000000}"/>
    <cellStyle name="style1660145396448" xfId="2" xr:uid="{00000000-0005-0000-0000-000002000000}"/>
    <cellStyle name="style1660145396538" xfId="3" xr:uid="{00000000-0005-0000-0000-000003000000}"/>
    <cellStyle name="style1660145396637" xfId="4" xr:uid="{00000000-0005-0000-0000-000004000000}"/>
    <cellStyle name="style1660145396733" xfId="5" xr:uid="{00000000-0005-0000-0000-000005000000}"/>
    <cellStyle name="style1660145396831" xfId="6" xr:uid="{00000000-0005-0000-0000-000006000000}"/>
    <cellStyle name="style1660145396910" xfId="7" xr:uid="{00000000-0005-0000-0000-000007000000}"/>
    <cellStyle name="style1660145397026" xfId="8" xr:uid="{00000000-0005-0000-0000-000008000000}"/>
    <cellStyle name="style1660145397132" xfId="9" xr:uid="{00000000-0005-0000-0000-000009000000}"/>
    <cellStyle name="style1660145397238" xfId="10" xr:uid="{00000000-0005-0000-0000-00000A000000}"/>
    <cellStyle name="style1660145397366" xfId="11" xr:uid="{00000000-0005-0000-0000-00000B000000}"/>
    <cellStyle name="style1660145397469" xfId="12" xr:uid="{00000000-0005-0000-0000-00000C000000}"/>
    <cellStyle name="style1660145397581" xfId="13" xr:uid="{00000000-0005-0000-0000-00000D000000}"/>
    <cellStyle name="style1660145397691" xfId="14" xr:uid="{00000000-0005-0000-0000-00000E000000}"/>
    <cellStyle name="style1660145397832" xfId="15" xr:uid="{00000000-0005-0000-0000-00000F000000}"/>
    <cellStyle name="style1660145397915" xfId="16" xr:uid="{00000000-0005-0000-0000-000010000000}"/>
    <cellStyle name="style1660145397987" xfId="17" xr:uid="{00000000-0005-0000-0000-000011000000}"/>
    <cellStyle name="style1660145398081" xfId="18" xr:uid="{00000000-0005-0000-0000-000012000000}"/>
    <cellStyle name="style1660145398161" xfId="19" xr:uid="{00000000-0005-0000-0000-000013000000}"/>
    <cellStyle name="style1660145398248" xfId="20" xr:uid="{00000000-0005-0000-0000-000014000000}"/>
    <cellStyle name="style1660145398337" xfId="21" xr:uid="{00000000-0005-0000-0000-000015000000}"/>
    <cellStyle name="style1660145398418" xfId="22" xr:uid="{00000000-0005-0000-0000-000016000000}"/>
    <cellStyle name="style1660145398517" xfId="23" xr:uid="{00000000-0005-0000-0000-000017000000}"/>
    <cellStyle name="style1660145398606" xfId="24" xr:uid="{00000000-0005-0000-0000-000018000000}"/>
    <cellStyle name="style1660145398710" xfId="25" xr:uid="{00000000-0005-0000-0000-000019000000}"/>
    <cellStyle name="style1660145398839" xfId="26" xr:uid="{00000000-0005-0000-0000-00001A000000}"/>
    <cellStyle name="style1660145398945" xfId="27" xr:uid="{00000000-0005-0000-0000-00001B000000}"/>
    <cellStyle name="style1660145399043" xfId="28" xr:uid="{00000000-0005-0000-0000-00001C000000}"/>
    <cellStyle name="style1660145399126" xfId="29" xr:uid="{00000000-0005-0000-0000-00001D000000}"/>
    <cellStyle name="style1660145399219" xfId="30" xr:uid="{00000000-0005-0000-0000-00001E000000}"/>
    <cellStyle name="style1660145399336" xfId="31" xr:uid="{00000000-0005-0000-0000-00001F000000}"/>
    <cellStyle name="style1660145399459" xfId="32" xr:uid="{00000000-0005-0000-0000-000020000000}"/>
    <cellStyle name="style1660145399530" xfId="33" xr:uid="{00000000-0005-0000-0000-000021000000}"/>
    <cellStyle name="style1660145399605" xfId="34" xr:uid="{00000000-0005-0000-0000-000022000000}"/>
    <cellStyle name="style1660145399696" xfId="35" xr:uid="{00000000-0005-0000-0000-000023000000}"/>
    <cellStyle name="style1660145399784" xfId="36" xr:uid="{00000000-0005-0000-0000-000024000000}"/>
    <cellStyle name="style1660145399875" xfId="37" xr:uid="{00000000-0005-0000-0000-000025000000}"/>
    <cellStyle name="style1660145399943" xfId="38" xr:uid="{00000000-0005-0000-0000-000026000000}"/>
    <cellStyle name="style1660145400072" xfId="39" xr:uid="{00000000-0005-0000-0000-000027000000}"/>
    <cellStyle name="style1660145400164" xfId="40" xr:uid="{00000000-0005-0000-0000-000028000000}"/>
    <cellStyle name="style1660145400255" xfId="41" xr:uid="{00000000-0005-0000-0000-000029000000}"/>
    <cellStyle name="style1660145400348" xfId="42" xr:uid="{00000000-0005-0000-0000-00002A000000}"/>
    <cellStyle name="style1660145400445" xfId="43" xr:uid="{00000000-0005-0000-0000-00002B000000}"/>
    <cellStyle name="style1660243280909" xfId="74" xr:uid="{83697E7F-2E46-43F0-B4A9-19AF9A63414C}"/>
    <cellStyle name="style1660243281006" xfId="86" xr:uid="{032634DD-9521-401A-80A0-F35B93EB01CA}"/>
    <cellStyle name="style1660243281102" xfId="92" xr:uid="{6EC30E1E-FD5B-44B9-AEA5-7ED63A296A78}"/>
    <cellStyle name="style1660243281189" xfId="94" xr:uid="{E7C84037-183C-4832-A7C7-3D311E977465}"/>
    <cellStyle name="style1660243284108" xfId="91" xr:uid="{717E0A46-490B-46B3-887F-56DFC41F3F4B}"/>
    <cellStyle name="style1660243284201" xfId="67" xr:uid="{353D89C9-021E-4C6B-B72B-B02D39086475}"/>
    <cellStyle name="style1660243284416" xfId="75" xr:uid="{BA7D3C66-1A6C-4B67-9BAC-3A3AB3A92B4B}"/>
    <cellStyle name="style1660243284527" xfId="80" xr:uid="{B5D43C9B-9A3A-443C-B44C-B4DD2C7EE3A2}"/>
    <cellStyle name="style1660243284627" xfId="68" xr:uid="{154EB2F0-7B0E-4110-9405-13E8460F421F}"/>
    <cellStyle name="style1660243284723" xfId="69" xr:uid="{42AA52A2-A346-4AB1-BAAD-A7083AF13A44}"/>
    <cellStyle name="style1660243284803" xfId="81" xr:uid="{76885665-37B8-4A55-A75A-18BD57A7DFCC}"/>
    <cellStyle name="style1660243284884" xfId="93" xr:uid="{E947F600-EED4-4C80-AA63-9993BD144F75}"/>
    <cellStyle name="style1660243284963" xfId="70" xr:uid="{D751DCAE-E68C-467E-BF6A-7B68BDB2BE3B}"/>
    <cellStyle name="style1660243285047" xfId="71" xr:uid="{51612243-05BF-42E5-92BD-1566497789E2}"/>
    <cellStyle name="style1660243285123" xfId="72" xr:uid="{6DDF0D36-FBB8-4C56-92E0-E5B99822ABFB}"/>
    <cellStyle name="style1660243285203" xfId="73" xr:uid="{899FD8F6-B0D1-4B97-A2D9-990A87EFC17F}"/>
    <cellStyle name="style1660243285290" xfId="76" xr:uid="{5E902CEA-D97A-477A-B3C4-878B9347C391}"/>
    <cellStyle name="style1660243285386" xfId="77" xr:uid="{F20D6E39-0764-4F29-9E5F-249FC343941D}"/>
    <cellStyle name="style1660243285473" xfId="78" xr:uid="{8509B59D-ACE6-41F4-AE42-034E48AAF478}"/>
    <cellStyle name="style1660243285555" xfId="79" xr:uid="{356490F3-3855-41EE-ABF8-FB0C8E5143A6}"/>
    <cellStyle name="style1660243285638" xfId="82" xr:uid="{418F14CC-31B2-4101-A898-5B43466A3A97}"/>
    <cellStyle name="style1660243285716" xfId="83" xr:uid="{803139C5-F3B7-47A7-B587-8A60E07A1DF1}"/>
    <cellStyle name="style1660243285796" xfId="84" xr:uid="{A5FFF992-2993-43CE-9CE0-2EC573F63B6D}"/>
    <cellStyle name="style1660243285879" xfId="85" xr:uid="{12A53211-84AD-4F92-A471-902A6321A638}"/>
    <cellStyle name="style1660243285959" xfId="87" xr:uid="{CA9FC136-520E-4A52-A5DB-72360DCE2C15}"/>
    <cellStyle name="style1660243286024" xfId="88" xr:uid="{24F81AF1-DBF3-40E4-A710-516B1ECF8DA8}"/>
    <cellStyle name="style1660243286092" xfId="89" xr:uid="{CF043FC3-DA39-44DC-84D7-FAEB441FE304}"/>
    <cellStyle name="style1660243286156" xfId="90" xr:uid="{05A64C10-DAE9-45DA-AB74-66DA55FA863C}"/>
    <cellStyle name="style1660243286226" xfId="95" xr:uid="{6F54FB20-15E1-4F94-AA42-F577109C3C3E}"/>
    <cellStyle name="style1660243286311" xfId="96" xr:uid="{D897D8A1-A241-4BAA-AB5B-2DBF129D7F0C}"/>
    <cellStyle name="style1660243286393" xfId="97" xr:uid="{0BAB9761-A5D6-4CA4-871F-67A0C1DDF8E3}"/>
    <cellStyle name="style1660243286469" xfId="98" xr:uid="{C878F168-0821-4667-8A12-F02F82350888}"/>
    <cellStyle name="style1660408019220" xfId="48" xr:uid="{CD534BFF-7F4D-4EA7-95AA-EFA379DA236F}"/>
    <cellStyle name="style1660408019332" xfId="49" xr:uid="{1C665FBE-1CAE-4347-8CA9-4841A3B65137}"/>
    <cellStyle name="style1660408019446" xfId="47" xr:uid="{AAF96189-55A5-4052-84CA-95DD9F30D8A2}"/>
    <cellStyle name="style1660408019808" xfId="57" xr:uid="{6ED2036E-F348-4830-AD18-AE42055F9036}"/>
    <cellStyle name="style1660408019910" xfId="53" xr:uid="{A7A448DF-5AE9-4BB4-9DC1-A6F1D26C8750}"/>
    <cellStyle name="style1660408020017" xfId="62" xr:uid="{3A3DC37F-F4C0-49B5-B587-1431DA427AF4}"/>
    <cellStyle name="style1660408020188" xfId="63" xr:uid="{7273ADAF-34F9-4FA4-8764-6D4E910B55BC}"/>
    <cellStyle name="style1660408021073" xfId="50" xr:uid="{BB9DFFE0-5382-446F-8910-A4E579030F53}"/>
    <cellStyle name="style1660408021198" xfId="51" xr:uid="{D89E9D8E-AE4F-4E4F-882E-B42A8C98BB43}"/>
    <cellStyle name="style1660408021712" xfId="52" xr:uid="{8B7C4D53-21CD-42A3-9A16-BDC48E438BD9}"/>
    <cellStyle name="style1660408021820" xfId="58" xr:uid="{B0C739A7-3ACB-42ED-AC1F-0EB8D9CCF536}"/>
    <cellStyle name="style1660408021930" xfId="59" xr:uid="{329BB20F-CFC2-466B-9A2D-A7FFECCF2071}"/>
    <cellStyle name="style1660408022232" xfId="64" xr:uid="{21807AD2-4380-442B-A9E0-0CBC0EE90655}"/>
    <cellStyle name="style1660408022532" xfId="60" xr:uid="{94841B2F-701C-411B-97A4-B00989479A2F}"/>
    <cellStyle name="style1660408022604" xfId="56" xr:uid="{D81B20FE-DE41-4D9F-9A81-50E135D3494E}"/>
    <cellStyle name="style1660408022674" xfId="54" xr:uid="{0214140E-3488-491E-8EF1-9371D6527BAB}"/>
    <cellStyle name="style1660408022774" xfId="55" xr:uid="{FAC80EB3-33D1-44D3-BA8F-04ABB3A78576}"/>
    <cellStyle name="style1660408022866" xfId="61" xr:uid="{8FB11C56-3176-44B9-BCF0-21E63AA0D828}"/>
    <cellStyle name="style1660408022970" xfId="65" xr:uid="{CF0F5DE1-96C8-470F-9137-D40514644024}"/>
    <cellStyle name="style1660408023061" xfId="66" xr:uid="{85C4A38E-4C92-461C-80D3-4F9AB710052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Sheet1!$C$5:$C$7</c:f>
              <c:strCache>
                <c:ptCount val="3"/>
                <c:pt idx="0">
                  <c:v>Tõ</c:v>
                </c:pt>
                <c:pt idx="1">
                  <c:v>;rula ÿrg</c:v>
                </c:pt>
                <c:pt idx="2">
                  <c:v>ke;</c:v>
                </c:pt>
              </c:strCache>
            </c:strRef>
          </c:cat>
          <c:val>
            <c:numRef>
              <c:f>Sheet1!$D$5:$D$7</c:f>
              <c:numCache>
                <c:formatCode>###0</c:formatCode>
                <c:ptCount val="3"/>
                <c:pt idx="0">
                  <c:v>46</c:v>
                </c:pt>
                <c:pt idx="1">
                  <c:v>29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7-40FE-A21A-A1FD35433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970584"/>
        <c:axId val="539970912"/>
      </c:barChart>
      <c:catAx>
        <c:axId val="53997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39970912"/>
        <c:crosses val="autoZero"/>
        <c:auto val="1"/>
        <c:lblAlgn val="ctr"/>
        <c:lblOffset val="100"/>
        <c:noMultiLvlLbl val="0"/>
      </c:catAx>
      <c:valAx>
        <c:axId val="53997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0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BF-4C96-B0D2-9F49EC76C4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BF-4C96-B0D2-9F49EC76C4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BF-4C96-B0D2-9F49EC76C4FA}"/>
              </c:ext>
            </c:extLst>
          </c:dPt>
          <c:cat>
            <c:strRef>
              <c:f>Sheet1!$C$5:$C$7</c:f>
              <c:strCache>
                <c:ptCount val="3"/>
                <c:pt idx="0">
                  <c:v>Tõ</c:v>
                </c:pt>
                <c:pt idx="1">
                  <c:v>;rula ÿrg</c:v>
                </c:pt>
                <c:pt idx="2">
                  <c:v>ke;</c:v>
                </c:pt>
              </c:strCache>
            </c:strRef>
          </c:cat>
          <c:val>
            <c:numRef>
              <c:f>Sheet1!$D$5:$D$7</c:f>
              <c:numCache>
                <c:formatCode>###0</c:formatCode>
                <c:ptCount val="3"/>
                <c:pt idx="0">
                  <c:v>46</c:v>
                </c:pt>
                <c:pt idx="1">
                  <c:v>29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A-418D-9D61-A73C72A56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5DA-4AE2-BF1F-8280B3785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430040"/>
        <c:axId val="547429384"/>
      </c:barChart>
      <c:catAx>
        <c:axId val="54743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29384"/>
        <c:crosses val="autoZero"/>
        <c:auto val="1"/>
        <c:lblAlgn val="ctr"/>
        <c:lblOffset val="100"/>
        <c:noMultiLvlLbl val="0"/>
      </c:catAx>
      <c:valAx>
        <c:axId val="54742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0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10</xdr:row>
      <xdr:rowOff>95250</xdr:rowOff>
    </xdr:from>
    <xdr:to>
      <xdr:col>6</xdr:col>
      <xdr:colOff>323850</xdr:colOff>
      <xdr:row>23</xdr:row>
      <xdr:rowOff>114300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7BDA90B3-8A80-E1CB-2092-F340C5665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10</xdr:row>
      <xdr:rowOff>104775</xdr:rowOff>
    </xdr:from>
    <xdr:to>
      <xdr:col>11</xdr:col>
      <xdr:colOff>504825</xdr:colOff>
      <xdr:row>23</xdr:row>
      <xdr:rowOff>123825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4DE5345D-B319-0B6F-271E-B97412C15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257175</xdr:colOff>
      <xdr:row>27</xdr:row>
      <xdr:rowOff>0</xdr:rowOff>
    </xdr:from>
    <xdr:to>
      <xdr:col>10</xdr:col>
      <xdr:colOff>895350</xdr:colOff>
      <xdr:row>27</xdr:row>
      <xdr:rowOff>19050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358818A-D63A-1765-9E76-25D820FD3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97"/>
  <sheetViews>
    <sheetView tabSelected="1" topLeftCell="A52" workbookViewId="0">
      <selection activeCell="C54" sqref="C54:H60"/>
    </sheetView>
  </sheetViews>
  <sheetFormatPr defaultRowHeight="15.75" x14ac:dyDescent="0.25"/>
  <cols>
    <col min="2" max="2" width="21.140625" customWidth="1"/>
    <col min="3" max="3" width="22.7109375" style="53" customWidth="1"/>
    <col min="4" max="4" width="23" customWidth="1"/>
    <col min="5" max="6" width="13.5703125" customWidth="1"/>
    <col min="7" max="7" width="18.28515625" customWidth="1"/>
    <col min="8" max="23" width="13.5703125" customWidth="1"/>
  </cols>
  <sheetData>
    <row r="1" spans="2:7" ht="17.100000000000001" customHeight="1" x14ac:dyDescent="0.25">
      <c r="B1" s="14"/>
      <c r="C1" s="15"/>
      <c r="D1" s="16"/>
      <c r="E1" s="17"/>
      <c r="F1" s="17"/>
      <c r="G1" s="18"/>
    </row>
    <row r="2" spans="2:7" x14ac:dyDescent="0.25">
      <c r="B2" s="10"/>
      <c r="C2" s="45"/>
      <c r="D2" s="10"/>
      <c r="E2" s="10"/>
      <c r="F2" s="10"/>
      <c r="G2" s="10"/>
    </row>
    <row r="3" spans="2:7" ht="36" customHeight="1" x14ac:dyDescent="0.25">
      <c r="B3" s="98" t="s">
        <v>0</v>
      </c>
      <c r="C3" s="99"/>
      <c r="D3" s="99"/>
      <c r="E3" s="99"/>
      <c r="F3" s="99"/>
      <c r="G3" s="100"/>
    </row>
    <row r="4" spans="2:7" ht="29.1" customHeight="1" x14ac:dyDescent="0.25">
      <c r="B4" s="20"/>
      <c r="C4" s="46"/>
      <c r="D4" s="30" t="s">
        <v>1</v>
      </c>
      <c r="E4" s="31" t="s">
        <v>2</v>
      </c>
      <c r="F4" s="31" t="s">
        <v>26</v>
      </c>
      <c r="G4" s="32" t="s">
        <v>3</v>
      </c>
    </row>
    <row r="5" spans="2:7" ht="17.100000000000001" customHeight="1" x14ac:dyDescent="0.25">
      <c r="B5" s="21"/>
      <c r="C5" s="47" t="s">
        <v>5</v>
      </c>
      <c r="D5" s="1">
        <v>46</v>
      </c>
      <c r="E5" s="2">
        <v>46</v>
      </c>
      <c r="F5" s="2">
        <v>46</v>
      </c>
      <c r="G5" s="3">
        <v>46</v>
      </c>
    </row>
    <row r="6" spans="2:7" ht="17.100000000000001" customHeight="1" x14ac:dyDescent="0.25">
      <c r="B6" s="19"/>
      <c r="C6" s="48" t="s">
        <v>6</v>
      </c>
      <c r="D6" s="4">
        <v>29</v>
      </c>
      <c r="E6" s="5">
        <v>28.999999999999996</v>
      </c>
      <c r="F6" s="5">
        <v>28.999999999999996</v>
      </c>
      <c r="G6" s="6">
        <v>75</v>
      </c>
    </row>
    <row r="7" spans="2:7" ht="17.100000000000001" customHeight="1" x14ac:dyDescent="0.25">
      <c r="B7" s="19"/>
      <c r="C7" s="48" t="s">
        <v>7</v>
      </c>
      <c r="D7" s="4">
        <v>25</v>
      </c>
      <c r="E7" s="5">
        <v>25</v>
      </c>
      <c r="F7" s="5">
        <v>25</v>
      </c>
      <c r="G7" s="6">
        <v>100</v>
      </c>
    </row>
    <row r="8" spans="2:7" ht="17.100000000000001" customHeight="1" x14ac:dyDescent="0.25">
      <c r="B8" s="22"/>
      <c r="C8" s="15" t="s">
        <v>4</v>
      </c>
      <c r="D8" s="7">
        <v>100</v>
      </c>
      <c r="E8" s="8">
        <v>100</v>
      </c>
      <c r="F8" s="8">
        <v>100</v>
      </c>
      <c r="G8" s="9"/>
    </row>
    <row r="9" spans="2:7" ht="17.100000000000001" customHeight="1" x14ac:dyDescent="0.25">
      <c r="B9" s="14"/>
      <c r="C9" s="15"/>
      <c r="D9" s="16"/>
      <c r="E9" s="17"/>
      <c r="F9" s="17"/>
      <c r="G9" s="18"/>
    </row>
    <row r="10" spans="2:7" ht="17.100000000000001" customHeight="1" x14ac:dyDescent="0.25">
      <c r="B10" s="14"/>
      <c r="C10" s="15"/>
      <c r="D10" s="16"/>
      <c r="E10" s="17"/>
      <c r="F10" s="17"/>
      <c r="G10" s="18"/>
    </row>
    <row r="11" spans="2:7" ht="17.100000000000001" customHeight="1" x14ac:dyDescent="0.25">
      <c r="B11" s="14"/>
      <c r="C11" s="15"/>
      <c r="D11" s="16"/>
      <c r="E11" s="17"/>
      <c r="F11" s="17"/>
      <c r="G11" s="18"/>
    </row>
    <row r="12" spans="2:7" ht="17.100000000000001" customHeight="1" x14ac:dyDescent="0.25">
      <c r="B12" s="14"/>
      <c r="C12" s="15"/>
      <c r="D12" s="16"/>
      <c r="E12" s="17"/>
      <c r="F12" s="17"/>
      <c r="G12" s="18"/>
    </row>
    <row r="13" spans="2:7" ht="17.100000000000001" customHeight="1" x14ac:dyDescent="0.25">
      <c r="B13" s="14"/>
      <c r="C13" s="15"/>
      <c r="D13" s="16"/>
      <c r="E13" s="17"/>
      <c r="F13" s="17"/>
      <c r="G13" s="18"/>
    </row>
    <row r="14" spans="2:7" ht="17.100000000000001" customHeight="1" x14ac:dyDescent="0.25">
      <c r="B14" s="14"/>
      <c r="C14" s="15"/>
      <c r="D14" s="16"/>
      <c r="E14" s="17"/>
      <c r="F14" s="17"/>
      <c r="G14" s="18"/>
    </row>
    <row r="15" spans="2:7" ht="17.100000000000001" customHeight="1" x14ac:dyDescent="0.25">
      <c r="B15" s="14"/>
      <c r="C15" s="15"/>
      <c r="D15" s="16"/>
      <c r="E15" s="17"/>
      <c r="F15" s="17"/>
      <c r="G15" s="18"/>
    </row>
    <row r="16" spans="2:7" ht="17.100000000000001" customHeight="1" x14ac:dyDescent="0.25">
      <c r="B16" s="14"/>
      <c r="C16" s="15"/>
      <c r="D16" s="16"/>
      <c r="E16" s="17"/>
      <c r="F16" s="17"/>
      <c r="G16" s="18"/>
    </row>
    <row r="17" spans="2:8" ht="17.100000000000001" customHeight="1" x14ac:dyDescent="0.25">
      <c r="B17" s="14"/>
      <c r="C17" s="15"/>
      <c r="D17" s="16"/>
      <c r="E17" s="17"/>
      <c r="F17" s="17"/>
      <c r="G17" s="18"/>
    </row>
    <row r="18" spans="2:8" ht="17.100000000000001" customHeight="1" x14ac:dyDescent="0.25">
      <c r="B18" s="14"/>
      <c r="C18" s="15"/>
      <c r="D18" s="16"/>
      <c r="E18" s="17"/>
      <c r="F18" s="17"/>
      <c r="G18" s="18"/>
    </row>
    <row r="19" spans="2:8" ht="17.100000000000001" customHeight="1" x14ac:dyDescent="0.25">
      <c r="B19" s="14"/>
      <c r="C19" s="15"/>
      <c r="D19" s="16"/>
      <c r="E19" s="17"/>
      <c r="F19" s="17"/>
      <c r="G19" s="18"/>
    </row>
    <row r="20" spans="2:8" ht="17.100000000000001" customHeight="1" x14ac:dyDescent="0.25">
      <c r="B20" s="14"/>
      <c r="C20" s="15"/>
      <c r="D20" s="16"/>
      <c r="E20" s="17"/>
      <c r="F20" s="17"/>
      <c r="G20" s="18"/>
    </row>
    <row r="21" spans="2:8" ht="17.100000000000001" customHeight="1" x14ac:dyDescent="0.25">
      <c r="B21" s="14"/>
      <c r="C21" s="15"/>
      <c r="D21" s="16"/>
      <c r="E21" s="17"/>
      <c r="F21" s="17"/>
      <c r="G21" s="18"/>
    </row>
    <row r="22" spans="2:8" ht="17.100000000000001" customHeight="1" x14ac:dyDescent="0.25">
      <c r="B22" s="14"/>
      <c r="C22" s="15"/>
      <c r="D22" s="16"/>
      <c r="E22" s="17"/>
      <c r="F22" s="17"/>
      <c r="G22" s="18"/>
    </row>
    <row r="23" spans="2:8" ht="17.100000000000001" customHeight="1" x14ac:dyDescent="0.25">
      <c r="B23" s="14"/>
      <c r="C23" s="15"/>
      <c r="D23" s="16"/>
      <c r="E23" s="17"/>
      <c r="F23" s="17"/>
      <c r="G23" s="18"/>
    </row>
    <row r="24" spans="2:8" ht="17.100000000000001" customHeight="1" x14ac:dyDescent="0.25">
      <c r="B24" s="14"/>
      <c r="C24" s="15"/>
      <c r="D24" s="16"/>
      <c r="E24" s="17"/>
      <c r="F24" s="17"/>
      <c r="G24" s="18"/>
    </row>
    <row r="25" spans="2:8" ht="17.100000000000001" customHeight="1" x14ac:dyDescent="0.25">
      <c r="B25" s="14"/>
      <c r="C25" s="15"/>
      <c r="D25" s="16"/>
      <c r="E25" s="17"/>
      <c r="F25" s="17"/>
      <c r="G25" s="18"/>
    </row>
    <row r="26" spans="2:8" ht="17.100000000000001" customHeight="1" x14ac:dyDescent="0.25">
      <c r="B26" s="14"/>
      <c r="C26" s="15"/>
      <c r="D26" s="16"/>
      <c r="E26" s="17"/>
      <c r="F26" s="17"/>
      <c r="G26" s="18"/>
    </row>
    <row r="27" spans="2:8" x14ac:dyDescent="0.25">
      <c r="B27" s="10"/>
      <c r="C27" s="45"/>
      <c r="D27" s="10"/>
      <c r="E27" s="10"/>
      <c r="F27" s="10"/>
      <c r="G27" s="10"/>
    </row>
    <row r="32" spans="2:8" ht="15" x14ac:dyDescent="0.25">
      <c r="C32" s="95">
        <v>5</v>
      </c>
      <c r="D32" s="96"/>
      <c r="E32" s="96"/>
      <c r="F32" s="96"/>
      <c r="G32" s="96"/>
      <c r="H32" s="97"/>
    </row>
    <row r="33" spans="3:8" ht="31.5" x14ac:dyDescent="0.25">
      <c r="C33" s="49"/>
      <c r="D33" s="29"/>
      <c r="E33" s="30" t="s">
        <v>1</v>
      </c>
      <c r="F33" s="31" t="s">
        <v>2</v>
      </c>
      <c r="G33" s="31" t="s">
        <v>26</v>
      </c>
      <c r="H33" s="32" t="s">
        <v>3</v>
      </c>
    </row>
    <row r="34" spans="3:8" x14ac:dyDescent="0.25">
      <c r="C34" s="50"/>
      <c r="D34" s="44" t="s">
        <v>8</v>
      </c>
      <c r="E34" s="54">
        <v>8</v>
      </c>
      <c r="F34" s="55">
        <f>E34/E39*100</f>
        <v>4</v>
      </c>
      <c r="G34" s="55">
        <f>F34</f>
        <v>4</v>
      </c>
      <c r="H34" s="56">
        <f>G34</f>
        <v>4</v>
      </c>
    </row>
    <row r="35" spans="3:8" x14ac:dyDescent="0.25">
      <c r="C35" s="51"/>
      <c r="D35" s="33" t="s">
        <v>9</v>
      </c>
      <c r="E35" s="57">
        <v>16</v>
      </c>
      <c r="F35" s="58">
        <f>E35/E39*100</f>
        <v>8</v>
      </c>
      <c r="G35" s="58">
        <f t="shared" ref="G35:G38" si="0">F35</f>
        <v>8</v>
      </c>
      <c r="H35" s="59">
        <f>G35+H34</f>
        <v>12</v>
      </c>
    </row>
    <row r="36" spans="3:8" ht="24" x14ac:dyDescent="0.25">
      <c r="C36" s="51"/>
      <c r="D36" s="34" t="s">
        <v>10</v>
      </c>
      <c r="E36" s="60">
        <v>20</v>
      </c>
      <c r="F36" s="58">
        <f>E36/E39*100</f>
        <v>10</v>
      </c>
      <c r="G36" s="58">
        <f t="shared" si="0"/>
        <v>10</v>
      </c>
      <c r="H36" s="59">
        <f>G36+H35</f>
        <v>22</v>
      </c>
    </row>
    <row r="37" spans="3:8" x14ac:dyDescent="0.25">
      <c r="C37" s="51"/>
      <c r="D37" s="34" t="s">
        <v>11</v>
      </c>
      <c r="E37" s="60">
        <v>90</v>
      </c>
      <c r="F37" s="58">
        <f>E37/E39*100</f>
        <v>45</v>
      </c>
      <c r="G37" s="58">
        <f t="shared" si="0"/>
        <v>45</v>
      </c>
      <c r="H37" s="61">
        <f>G37+H36</f>
        <v>67</v>
      </c>
    </row>
    <row r="38" spans="3:8" x14ac:dyDescent="0.25">
      <c r="C38" s="51"/>
      <c r="D38" s="34" t="s">
        <v>12</v>
      </c>
      <c r="E38" s="60">
        <v>66</v>
      </c>
      <c r="F38" s="58">
        <f>E38/E39*100</f>
        <v>33</v>
      </c>
      <c r="G38" s="58">
        <f t="shared" si="0"/>
        <v>33</v>
      </c>
      <c r="H38" s="61">
        <f>G38+H37</f>
        <v>100</v>
      </c>
    </row>
    <row r="39" spans="3:8" x14ac:dyDescent="0.25">
      <c r="C39" s="52"/>
      <c r="D39" s="37" t="s">
        <v>4</v>
      </c>
      <c r="E39" s="62">
        <f>SUM(E34:E38)</f>
        <v>200</v>
      </c>
      <c r="F39" s="63">
        <v>100</v>
      </c>
      <c r="G39" s="63">
        <v>100</v>
      </c>
      <c r="H39" s="64"/>
    </row>
    <row r="40" spans="3:8" x14ac:dyDescent="0.25">
      <c r="D40" s="35"/>
    </row>
    <row r="42" spans="3:8" ht="15" x14ac:dyDescent="0.25">
      <c r="C42" s="95">
        <v>6</v>
      </c>
      <c r="D42" s="96"/>
      <c r="E42" s="96"/>
      <c r="F42" s="96"/>
      <c r="G42" s="96"/>
      <c r="H42" s="97"/>
    </row>
    <row r="43" spans="3:8" ht="31.5" x14ac:dyDescent="0.25">
      <c r="C43" s="49"/>
      <c r="D43" s="40"/>
      <c r="E43" s="41" t="s">
        <v>1</v>
      </c>
      <c r="F43" s="42" t="s">
        <v>2</v>
      </c>
      <c r="G43" s="42" t="s">
        <v>26</v>
      </c>
      <c r="H43" s="43" t="s">
        <v>3</v>
      </c>
    </row>
    <row r="44" spans="3:8" x14ac:dyDescent="0.25">
      <c r="C44" s="50"/>
      <c r="D44" s="34" t="s">
        <v>13</v>
      </c>
      <c r="E44" s="60">
        <v>65</v>
      </c>
      <c r="F44" s="65">
        <f>E44/E51*100</f>
        <v>24.904214559386972</v>
      </c>
      <c r="G44" s="65">
        <f>F44</f>
        <v>24.904214559386972</v>
      </c>
      <c r="H44" s="66">
        <f>G44</f>
        <v>24.904214559386972</v>
      </c>
    </row>
    <row r="45" spans="3:8" x14ac:dyDescent="0.25">
      <c r="C45" s="51"/>
      <c r="D45" s="39" t="s">
        <v>14</v>
      </c>
      <c r="E45" s="67">
        <v>64</v>
      </c>
      <c r="F45" s="68">
        <f>E45/E51*100</f>
        <v>24.521072796934863</v>
      </c>
      <c r="G45" s="68">
        <f t="shared" ref="G45:G50" si="1">F45</f>
        <v>24.521072796934863</v>
      </c>
      <c r="H45" s="69">
        <f>G45+H44</f>
        <v>49.425287356321832</v>
      </c>
    </row>
    <row r="46" spans="3:8" x14ac:dyDescent="0.25">
      <c r="C46" s="51"/>
      <c r="D46" s="34" t="s">
        <v>15</v>
      </c>
      <c r="E46" s="60">
        <v>63</v>
      </c>
      <c r="F46" s="58">
        <f>E46/E51*100</f>
        <v>24.137931034482758</v>
      </c>
      <c r="G46" s="58">
        <f t="shared" si="1"/>
        <v>24.137931034482758</v>
      </c>
      <c r="H46" s="59">
        <f>G46+H45</f>
        <v>73.563218390804593</v>
      </c>
    </row>
    <row r="47" spans="3:8" x14ac:dyDescent="0.25">
      <c r="C47" s="51"/>
      <c r="D47" s="34" t="s">
        <v>16</v>
      </c>
      <c r="E47" s="60">
        <v>9</v>
      </c>
      <c r="F47" s="65">
        <f>E47/E51*100</f>
        <v>3.4482758620689653</v>
      </c>
      <c r="G47" s="65">
        <f t="shared" si="1"/>
        <v>3.4482758620689653</v>
      </c>
      <c r="H47" s="61">
        <f>G47+H46</f>
        <v>77.011494252873561</v>
      </c>
    </row>
    <row r="48" spans="3:8" x14ac:dyDescent="0.25">
      <c r="C48" s="51"/>
      <c r="D48" s="38" t="s">
        <v>17</v>
      </c>
      <c r="E48" s="70">
        <v>36</v>
      </c>
      <c r="F48" s="68">
        <f>E48/E51*100</f>
        <v>13.793103448275861</v>
      </c>
      <c r="G48" s="68">
        <f t="shared" si="1"/>
        <v>13.793103448275861</v>
      </c>
      <c r="H48" s="71">
        <f>G48+H47</f>
        <v>90.804597701149419</v>
      </c>
    </row>
    <row r="49" spans="3:8" x14ac:dyDescent="0.25">
      <c r="C49" s="35"/>
      <c r="D49" s="36" t="s">
        <v>18</v>
      </c>
      <c r="E49" s="60">
        <v>5</v>
      </c>
      <c r="F49" s="58">
        <f>E49/E51*100</f>
        <v>1.9157088122605364</v>
      </c>
      <c r="G49" s="58">
        <f t="shared" si="1"/>
        <v>1.9157088122605364</v>
      </c>
      <c r="H49" s="61">
        <f t="shared" ref="H49:H50" si="2">G49+H48</f>
        <v>92.720306513409952</v>
      </c>
    </row>
    <row r="50" spans="3:8" x14ac:dyDescent="0.25">
      <c r="C50" s="52"/>
      <c r="D50" s="37" t="s">
        <v>19</v>
      </c>
      <c r="E50" s="72">
        <v>19</v>
      </c>
      <c r="F50" s="58">
        <f>E50/E51*100</f>
        <v>7.2796934865900385</v>
      </c>
      <c r="G50" s="58">
        <f t="shared" si="1"/>
        <v>7.2796934865900385</v>
      </c>
      <c r="H50" s="61">
        <f t="shared" si="2"/>
        <v>99.999999999999986</v>
      </c>
    </row>
    <row r="51" spans="3:8" x14ac:dyDescent="0.25">
      <c r="C51" s="52"/>
      <c r="D51" s="23" t="s">
        <v>4</v>
      </c>
      <c r="E51" s="62">
        <f>SUM(E44:E50)</f>
        <v>261</v>
      </c>
      <c r="F51" s="63">
        <v>100</v>
      </c>
      <c r="G51" s="63">
        <v>100</v>
      </c>
      <c r="H51" s="64"/>
    </row>
    <row r="54" spans="3:8" ht="15" x14ac:dyDescent="0.25">
      <c r="C54" s="95">
        <v>4</v>
      </c>
      <c r="D54" s="96"/>
      <c r="E54" s="96"/>
      <c r="F54" s="96"/>
      <c r="G54" s="96"/>
      <c r="H54" s="97"/>
    </row>
    <row r="55" spans="3:8" ht="31.5" x14ac:dyDescent="0.25">
      <c r="C55" s="49"/>
      <c r="D55" s="29"/>
      <c r="E55" s="30" t="s">
        <v>1</v>
      </c>
      <c r="F55" s="31" t="s">
        <v>2</v>
      </c>
      <c r="G55" s="31" t="s">
        <v>26</v>
      </c>
      <c r="H55" s="32" t="s">
        <v>3</v>
      </c>
    </row>
    <row r="56" spans="3:8" x14ac:dyDescent="0.25">
      <c r="C56" s="50"/>
      <c r="D56" s="44" t="s">
        <v>8</v>
      </c>
      <c r="E56" s="54">
        <v>8</v>
      </c>
      <c r="F56" s="55">
        <f>E56/E60*100</f>
        <v>5.9701492537313428</v>
      </c>
      <c r="G56" s="55">
        <f>F56</f>
        <v>5.9701492537313428</v>
      </c>
      <c r="H56" s="56">
        <f>G56</f>
        <v>5.9701492537313428</v>
      </c>
    </row>
    <row r="57" spans="3:8" x14ac:dyDescent="0.25">
      <c r="C57" s="51"/>
      <c r="D57" s="33" t="s">
        <v>9</v>
      </c>
      <c r="E57" s="57">
        <v>16</v>
      </c>
      <c r="F57" s="58">
        <f>E57/E60*100</f>
        <v>11.940298507462686</v>
      </c>
      <c r="G57" s="58">
        <f t="shared" ref="G57:G59" si="3">F57</f>
        <v>11.940298507462686</v>
      </c>
      <c r="H57" s="59">
        <f>G57+H56</f>
        <v>17.910447761194028</v>
      </c>
    </row>
    <row r="58" spans="3:8" ht="24" x14ac:dyDescent="0.25">
      <c r="C58" s="51"/>
      <c r="D58" s="34" t="s">
        <v>10</v>
      </c>
      <c r="E58" s="60">
        <v>20</v>
      </c>
      <c r="F58" s="58">
        <f>E58/E60*100</f>
        <v>14.925373134328357</v>
      </c>
      <c r="G58" s="58">
        <f t="shared" si="3"/>
        <v>14.925373134328357</v>
      </c>
      <c r="H58" s="59">
        <f>G58+H57</f>
        <v>32.835820895522389</v>
      </c>
    </row>
    <row r="59" spans="3:8" x14ac:dyDescent="0.25">
      <c r="C59" s="51"/>
      <c r="D59" s="34" t="s">
        <v>11</v>
      </c>
      <c r="E59" s="60">
        <v>90</v>
      </c>
      <c r="F59" s="58">
        <f>E59/E60*100</f>
        <v>67.164179104477611</v>
      </c>
      <c r="G59" s="58">
        <f t="shared" si="3"/>
        <v>67.164179104477611</v>
      </c>
      <c r="H59" s="73">
        <f>G59+H58</f>
        <v>100</v>
      </c>
    </row>
    <row r="60" spans="3:8" x14ac:dyDescent="0.25">
      <c r="C60" s="52"/>
      <c r="D60" s="23" t="s">
        <v>4</v>
      </c>
      <c r="E60" s="62">
        <f>SUM(E56:E59)</f>
        <v>134</v>
      </c>
      <c r="F60" s="63">
        <v>100</v>
      </c>
      <c r="G60" s="63">
        <v>100</v>
      </c>
      <c r="H60" s="74"/>
    </row>
    <row r="65" spans="3:8" ht="15" x14ac:dyDescent="0.25">
      <c r="C65" s="95">
        <v>10</v>
      </c>
      <c r="D65" s="96"/>
      <c r="E65" s="96"/>
      <c r="F65" s="96"/>
      <c r="G65" s="96"/>
      <c r="H65" s="97"/>
    </row>
    <row r="66" spans="3:8" ht="31.5" x14ac:dyDescent="0.25">
      <c r="C66" s="49"/>
      <c r="D66" s="29"/>
      <c r="E66" s="11" t="s">
        <v>1</v>
      </c>
      <c r="F66" s="12" t="s">
        <v>2</v>
      </c>
      <c r="G66" s="12" t="s">
        <v>26</v>
      </c>
      <c r="H66" s="13" t="s">
        <v>3</v>
      </c>
    </row>
    <row r="67" spans="3:8" x14ac:dyDescent="0.25">
      <c r="C67" s="50"/>
      <c r="D67" s="44" t="s">
        <v>13</v>
      </c>
      <c r="E67" s="54">
        <v>65</v>
      </c>
      <c r="F67" s="55">
        <f>E67/E78*100</f>
        <v>18.731988472622479</v>
      </c>
      <c r="G67" s="55">
        <f>F67</f>
        <v>18.731988472622479</v>
      </c>
      <c r="H67" s="56">
        <f>G67</f>
        <v>18.731988472622479</v>
      </c>
    </row>
    <row r="68" spans="3:8" x14ac:dyDescent="0.25">
      <c r="C68" s="51"/>
      <c r="D68" s="33" t="s">
        <v>14</v>
      </c>
      <c r="E68" s="57">
        <v>64</v>
      </c>
      <c r="F68" s="58">
        <f>E68/E78*100</f>
        <v>18.443804034582133</v>
      </c>
      <c r="G68" s="58">
        <f t="shared" ref="G68:G77" si="4">F68</f>
        <v>18.443804034582133</v>
      </c>
      <c r="H68" s="59">
        <f>G68+H67</f>
        <v>37.175792507204612</v>
      </c>
    </row>
    <row r="69" spans="3:8" x14ac:dyDescent="0.25">
      <c r="C69" s="51"/>
      <c r="D69" s="34" t="s">
        <v>15</v>
      </c>
      <c r="E69" s="60">
        <v>63</v>
      </c>
      <c r="F69" s="58">
        <f>E69/E78*100</f>
        <v>18.155619596541786</v>
      </c>
      <c r="G69" s="58">
        <f t="shared" si="4"/>
        <v>18.155619596541786</v>
      </c>
      <c r="H69" s="59">
        <f>G69+H68</f>
        <v>55.331412103746402</v>
      </c>
    </row>
    <row r="70" spans="3:8" x14ac:dyDescent="0.25">
      <c r="C70" s="51"/>
      <c r="D70" s="34" t="s">
        <v>16</v>
      </c>
      <c r="E70" s="60">
        <v>9</v>
      </c>
      <c r="F70" s="58">
        <f>E70/E78*100</f>
        <v>2.5936599423631126</v>
      </c>
      <c r="G70" s="58">
        <f t="shared" si="4"/>
        <v>2.5936599423631126</v>
      </c>
      <c r="H70" s="61">
        <f>G70+H69</f>
        <v>57.925072046109513</v>
      </c>
    </row>
    <row r="71" spans="3:8" x14ac:dyDescent="0.25">
      <c r="C71" s="51"/>
      <c r="D71" s="34" t="s">
        <v>17</v>
      </c>
      <c r="E71" s="60">
        <v>36</v>
      </c>
      <c r="F71" s="58">
        <f>E71/E78*100</f>
        <v>10.37463976945245</v>
      </c>
      <c r="G71" s="58">
        <f t="shared" si="4"/>
        <v>10.37463976945245</v>
      </c>
      <c r="H71" s="61">
        <f>G71+H70</f>
        <v>68.299711815561963</v>
      </c>
    </row>
    <row r="72" spans="3:8" x14ac:dyDescent="0.25">
      <c r="C72" s="35"/>
      <c r="D72" s="36" t="s">
        <v>18</v>
      </c>
      <c r="E72" s="60">
        <v>5</v>
      </c>
      <c r="F72" s="58">
        <f>E72/E78*100</f>
        <v>1.4409221902017291</v>
      </c>
      <c r="G72" s="58">
        <f t="shared" si="4"/>
        <v>1.4409221902017291</v>
      </c>
      <c r="H72" s="61">
        <f t="shared" ref="H72:H73" si="5">G72+H71</f>
        <v>69.740634005763695</v>
      </c>
    </row>
    <row r="73" spans="3:8" x14ac:dyDescent="0.25">
      <c r="C73" s="52"/>
      <c r="D73" s="37" t="s">
        <v>19</v>
      </c>
      <c r="E73" s="72">
        <v>19</v>
      </c>
      <c r="F73" s="58">
        <f>E73/E78*100</f>
        <v>5.4755043227665707</v>
      </c>
      <c r="G73" s="58">
        <f t="shared" si="4"/>
        <v>5.4755043227665707</v>
      </c>
      <c r="H73" s="61">
        <f t="shared" si="5"/>
        <v>75.216138328530263</v>
      </c>
    </row>
    <row r="74" spans="3:8" x14ac:dyDescent="0.25">
      <c r="D74" s="36"/>
      <c r="E74" s="72">
        <v>20</v>
      </c>
      <c r="F74" s="58">
        <f>E74/E78*100</f>
        <v>5.7636887608069163</v>
      </c>
      <c r="G74" s="58">
        <f t="shared" si="4"/>
        <v>5.7636887608069163</v>
      </c>
      <c r="H74" s="61">
        <f t="shared" ref="H74:H77" si="6">G74+H73</f>
        <v>80.979827089337178</v>
      </c>
    </row>
    <row r="75" spans="3:8" x14ac:dyDescent="0.25">
      <c r="D75" s="36"/>
      <c r="E75" s="72">
        <v>21</v>
      </c>
      <c r="F75" s="58">
        <f>E75/E78*100</f>
        <v>6.0518731988472618</v>
      </c>
      <c r="G75" s="58">
        <f t="shared" si="4"/>
        <v>6.0518731988472618</v>
      </c>
      <c r="H75" s="61">
        <f t="shared" si="6"/>
        <v>87.031700288184439</v>
      </c>
    </row>
    <row r="76" spans="3:8" x14ac:dyDescent="0.25">
      <c r="D76" s="36"/>
      <c r="E76" s="72">
        <v>22</v>
      </c>
      <c r="F76" s="58">
        <f>E76/E78*100</f>
        <v>6.3400576368876083</v>
      </c>
      <c r="G76" s="58">
        <f t="shared" si="4"/>
        <v>6.3400576368876083</v>
      </c>
      <c r="H76" s="61">
        <f t="shared" si="6"/>
        <v>93.371757925072046</v>
      </c>
    </row>
    <row r="77" spans="3:8" x14ac:dyDescent="0.25">
      <c r="D77" s="36"/>
      <c r="E77" s="72">
        <v>23</v>
      </c>
      <c r="F77" s="58">
        <f>E77/E78*100</f>
        <v>6.6282420749279538</v>
      </c>
      <c r="G77" s="58">
        <f t="shared" si="4"/>
        <v>6.6282420749279538</v>
      </c>
      <c r="H77" s="61">
        <f t="shared" si="6"/>
        <v>100</v>
      </c>
    </row>
    <row r="78" spans="3:8" x14ac:dyDescent="0.25">
      <c r="C78" s="52"/>
      <c r="D78" s="23" t="s">
        <v>4</v>
      </c>
      <c r="E78" s="62">
        <f>SUM(E67:E77)</f>
        <v>347</v>
      </c>
      <c r="F78" s="63">
        <f>SUM(F67:F77)</f>
        <v>100</v>
      </c>
      <c r="G78" s="63">
        <f>SUM(E78:F78)</f>
        <v>447</v>
      </c>
      <c r="H78" s="64"/>
    </row>
    <row r="83" spans="3:9" x14ac:dyDescent="0.25">
      <c r="C83" s="106" t="s">
        <v>20</v>
      </c>
      <c r="D83" s="109" t="s">
        <v>21</v>
      </c>
      <c r="E83" s="24" t="s">
        <v>1</v>
      </c>
      <c r="F83" s="75">
        <v>0</v>
      </c>
      <c r="G83" s="76">
        <v>25</v>
      </c>
      <c r="H83" s="77">
        <v>0</v>
      </c>
      <c r="I83" s="78">
        <v>25</v>
      </c>
    </row>
    <row r="84" spans="3:9" x14ac:dyDescent="0.25">
      <c r="C84" s="107"/>
      <c r="D84" s="102"/>
      <c r="E84" s="25" t="s">
        <v>2</v>
      </c>
      <c r="F84" s="79">
        <v>0</v>
      </c>
      <c r="G84" s="80">
        <v>1</v>
      </c>
      <c r="H84" s="81">
        <v>0</v>
      </c>
      <c r="I84" s="82">
        <v>1</v>
      </c>
    </row>
    <row r="85" spans="3:9" ht="31.5" x14ac:dyDescent="0.25">
      <c r="C85" s="107"/>
      <c r="D85" s="110"/>
      <c r="E85" s="26" t="s">
        <v>22</v>
      </c>
      <c r="F85" s="83">
        <v>0</v>
      </c>
      <c r="G85" s="84">
        <v>0.125</v>
      </c>
      <c r="H85" s="85">
        <v>0</v>
      </c>
      <c r="I85" s="86">
        <v>0.125</v>
      </c>
    </row>
    <row r="86" spans="3:9" x14ac:dyDescent="0.25">
      <c r="C86" s="107"/>
      <c r="D86" s="110" t="s">
        <v>23</v>
      </c>
      <c r="E86" s="27" t="s">
        <v>1</v>
      </c>
      <c r="F86" s="87">
        <v>1</v>
      </c>
      <c r="G86" s="88">
        <v>109</v>
      </c>
      <c r="H86" s="89">
        <v>1</v>
      </c>
      <c r="I86" s="90">
        <v>111</v>
      </c>
    </row>
    <row r="87" spans="3:9" x14ac:dyDescent="0.25">
      <c r="C87" s="107"/>
      <c r="D87" s="102"/>
      <c r="E87" s="25" t="s">
        <v>2</v>
      </c>
      <c r="F87" s="79">
        <v>9.0090090090090089E-3</v>
      </c>
      <c r="G87" s="80">
        <v>0.98198198198198194</v>
      </c>
      <c r="H87" s="81">
        <v>9.0090090090090089E-3</v>
      </c>
      <c r="I87" s="82">
        <v>1</v>
      </c>
    </row>
    <row r="88" spans="3:9" ht="31.5" x14ac:dyDescent="0.25">
      <c r="C88" s="107"/>
      <c r="D88" s="110"/>
      <c r="E88" s="26" t="s">
        <v>22</v>
      </c>
      <c r="F88" s="83">
        <v>5.0000000000000001E-3</v>
      </c>
      <c r="G88" s="84">
        <v>0.54500000000000004</v>
      </c>
      <c r="H88" s="85">
        <v>5.0000000000000001E-3</v>
      </c>
      <c r="I88" s="86">
        <v>0.55500000000000005</v>
      </c>
    </row>
    <row r="89" spans="3:9" x14ac:dyDescent="0.25">
      <c r="C89" s="107"/>
      <c r="D89" s="110" t="s">
        <v>24</v>
      </c>
      <c r="E89" s="27" t="s">
        <v>1</v>
      </c>
      <c r="F89" s="87">
        <v>0</v>
      </c>
      <c r="G89" s="88">
        <v>57</v>
      </c>
      <c r="H89" s="89">
        <v>0</v>
      </c>
      <c r="I89" s="90">
        <v>57</v>
      </c>
    </row>
    <row r="90" spans="3:9" x14ac:dyDescent="0.25">
      <c r="C90" s="107"/>
      <c r="D90" s="102"/>
      <c r="E90" s="25" t="s">
        <v>2</v>
      </c>
      <c r="F90" s="79">
        <v>0</v>
      </c>
      <c r="G90" s="80">
        <v>1</v>
      </c>
      <c r="H90" s="81">
        <v>0</v>
      </c>
      <c r="I90" s="82">
        <v>1</v>
      </c>
    </row>
    <row r="91" spans="3:9" ht="31.5" x14ac:dyDescent="0.25">
      <c r="C91" s="107"/>
      <c r="D91" s="110"/>
      <c r="E91" s="26" t="s">
        <v>22</v>
      </c>
      <c r="F91" s="83">
        <v>0</v>
      </c>
      <c r="G91" s="84">
        <v>0.28499999999999998</v>
      </c>
      <c r="H91" s="85">
        <v>0</v>
      </c>
      <c r="I91" s="86">
        <v>0.28499999999999998</v>
      </c>
    </row>
    <row r="92" spans="3:9" x14ac:dyDescent="0.25">
      <c r="C92" s="107"/>
      <c r="D92" s="110" t="s">
        <v>25</v>
      </c>
      <c r="E92" s="27" t="s">
        <v>1</v>
      </c>
      <c r="F92" s="87">
        <v>0</v>
      </c>
      <c r="G92" s="88">
        <v>7</v>
      </c>
      <c r="H92" s="89">
        <v>0</v>
      </c>
      <c r="I92" s="90">
        <v>7</v>
      </c>
    </row>
    <row r="93" spans="3:9" x14ac:dyDescent="0.25">
      <c r="C93" s="107"/>
      <c r="D93" s="102"/>
      <c r="E93" s="25" t="s">
        <v>2</v>
      </c>
      <c r="F93" s="79">
        <v>0</v>
      </c>
      <c r="G93" s="80">
        <v>1</v>
      </c>
      <c r="H93" s="81">
        <v>0</v>
      </c>
      <c r="I93" s="82">
        <v>1</v>
      </c>
    </row>
    <row r="94" spans="3:9" ht="31.5" x14ac:dyDescent="0.25">
      <c r="C94" s="108"/>
      <c r="D94" s="110"/>
      <c r="E94" s="26" t="s">
        <v>22</v>
      </c>
      <c r="F94" s="83">
        <v>0</v>
      </c>
      <c r="G94" s="84">
        <v>3.5000000000000003E-2</v>
      </c>
      <c r="H94" s="85">
        <v>0</v>
      </c>
      <c r="I94" s="86">
        <v>3.5000000000000003E-2</v>
      </c>
    </row>
    <row r="95" spans="3:9" x14ac:dyDescent="0.25">
      <c r="C95" s="101" t="s">
        <v>4</v>
      </c>
      <c r="D95" s="102"/>
      <c r="E95" s="27" t="s">
        <v>1</v>
      </c>
      <c r="F95" s="87">
        <v>1</v>
      </c>
      <c r="G95" s="88">
        <v>198</v>
      </c>
      <c r="H95" s="89">
        <v>1</v>
      </c>
      <c r="I95" s="90">
        <v>200</v>
      </c>
    </row>
    <row r="96" spans="3:9" x14ac:dyDescent="0.25">
      <c r="C96" s="103"/>
      <c r="D96" s="102"/>
      <c r="E96" s="25" t="s">
        <v>2</v>
      </c>
      <c r="F96" s="79">
        <v>5.0000000000000001E-3</v>
      </c>
      <c r="G96" s="80">
        <v>0.99</v>
      </c>
      <c r="H96" s="81">
        <v>5.0000000000000001E-3</v>
      </c>
      <c r="I96" s="82">
        <v>1</v>
      </c>
    </row>
    <row r="97" spans="3:9" ht="31.5" x14ac:dyDescent="0.25">
      <c r="C97" s="104"/>
      <c r="D97" s="105"/>
      <c r="E97" s="28" t="s">
        <v>22</v>
      </c>
      <c r="F97" s="91">
        <v>5.0000000000000001E-3</v>
      </c>
      <c r="G97" s="92">
        <v>0.99</v>
      </c>
      <c r="H97" s="93">
        <v>5.0000000000000001E-3</v>
      </c>
      <c r="I97" s="94">
        <v>1</v>
      </c>
    </row>
  </sheetData>
  <mergeCells count="11">
    <mergeCell ref="C95:D97"/>
    <mergeCell ref="C83:C94"/>
    <mergeCell ref="D83:D85"/>
    <mergeCell ref="D86:D88"/>
    <mergeCell ref="D89:D91"/>
    <mergeCell ref="D92:D94"/>
    <mergeCell ref="C65:H65"/>
    <mergeCell ref="B3:G3"/>
    <mergeCell ref="C32:H32"/>
    <mergeCell ref="C42:H42"/>
    <mergeCell ref="C54:H54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2022-08-18T18:19:22Z</dcterms:modified>
</cp:coreProperties>
</file>