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shashi 76 726 9331\"/>
    </mc:Choice>
  </mc:AlternateContent>
  <xr:revisionPtr revIDLastSave="0" documentId="13_ncr:1_{2D7E31A6-C49D-4A5E-86FD-8C60C47909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6" i="1" l="1"/>
  <c r="E543" i="1" s="1"/>
  <c r="F543" i="1" s="1"/>
  <c r="D430" i="1"/>
  <c r="E426" i="1" s="1"/>
  <c r="F426" i="1" s="1"/>
  <c r="D281" i="1"/>
  <c r="E280" i="1" s="1"/>
  <c r="F280" i="1" s="1"/>
  <c r="D263" i="1"/>
  <c r="E262" i="1" s="1"/>
  <c r="F262" i="1" s="1"/>
  <c r="D236" i="1"/>
  <c r="E235" i="1" s="1"/>
  <c r="F235" i="1" s="1"/>
  <c r="D215" i="1"/>
  <c r="E213" i="1" s="1"/>
  <c r="F213" i="1" s="1"/>
  <c r="E76" i="1"/>
  <c r="F76" i="1" s="1"/>
  <c r="E77" i="1"/>
  <c r="F77" i="1" s="1"/>
  <c r="E78" i="1"/>
  <c r="F78" i="1" s="1"/>
  <c r="E75" i="1"/>
  <c r="F75" i="1" s="1"/>
  <c r="G75" i="1" s="1"/>
  <c r="D79" i="1"/>
  <c r="E539" i="1" l="1"/>
  <c r="E542" i="1"/>
  <c r="F542" i="1" s="1"/>
  <c r="F539" i="1"/>
  <c r="G539" i="1" s="1"/>
  <c r="E541" i="1"/>
  <c r="F541" i="1" s="1"/>
  <c r="E545" i="1"/>
  <c r="F545" i="1" s="1"/>
  <c r="E540" i="1"/>
  <c r="F540" i="1" s="1"/>
  <c r="E544" i="1"/>
  <c r="F544" i="1" s="1"/>
  <c r="E422" i="1"/>
  <c r="F422" i="1" s="1"/>
  <c r="G422" i="1" s="1"/>
  <c r="E425" i="1"/>
  <c r="F425" i="1" s="1"/>
  <c r="E429" i="1"/>
  <c r="F429" i="1" s="1"/>
  <c r="E424" i="1"/>
  <c r="F424" i="1" s="1"/>
  <c r="E428" i="1"/>
  <c r="F428" i="1" s="1"/>
  <c r="E423" i="1"/>
  <c r="F423" i="1" s="1"/>
  <c r="G423" i="1" s="1"/>
  <c r="E427" i="1"/>
  <c r="F427" i="1" s="1"/>
  <c r="E274" i="1"/>
  <c r="F274" i="1" s="1"/>
  <c r="G274" i="1" s="1"/>
  <c r="E275" i="1"/>
  <c r="F275" i="1" s="1"/>
  <c r="E276" i="1"/>
  <c r="F276" i="1" s="1"/>
  <c r="E277" i="1"/>
  <c r="F277" i="1" s="1"/>
  <c r="E279" i="1"/>
  <c r="F279" i="1" s="1"/>
  <c r="E278" i="1"/>
  <c r="F278" i="1" s="1"/>
  <c r="E255" i="1"/>
  <c r="F255" i="1" s="1"/>
  <c r="G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34" i="1"/>
  <c r="F234" i="1" s="1"/>
  <c r="G234" i="1" s="1"/>
  <c r="G235" i="1" s="1"/>
  <c r="E205" i="1"/>
  <c r="F205" i="1" s="1"/>
  <c r="G205" i="1" s="1"/>
  <c r="E209" i="1"/>
  <c r="F209" i="1" s="1"/>
  <c r="E207" i="1"/>
  <c r="F207" i="1" s="1"/>
  <c r="E211" i="1"/>
  <c r="F211" i="1" s="1"/>
  <c r="E208" i="1"/>
  <c r="F208" i="1" s="1"/>
  <c r="E212" i="1"/>
  <c r="F212" i="1" s="1"/>
  <c r="E206" i="1"/>
  <c r="F206" i="1" s="1"/>
  <c r="E210" i="1"/>
  <c r="F210" i="1" s="1"/>
  <c r="E214" i="1"/>
  <c r="F214" i="1" s="1"/>
  <c r="G76" i="1"/>
  <c r="G77" i="1" s="1"/>
  <c r="G78" i="1" s="1"/>
  <c r="G540" i="1" l="1"/>
  <c r="G541" i="1" s="1"/>
  <c r="G542" i="1" s="1"/>
  <c r="G543" i="1" s="1"/>
  <c r="G544" i="1" s="1"/>
  <c r="G545" i="1" s="1"/>
  <c r="E546" i="1"/>
  <c r="F546" i="1" s="1"/>
  <c r="G424" i="1"/>
  <c r="G425" i="1" s="1"/>
  <c r="G426" i="1" s="1"/>
  <c r="G427" i="1" s="1"/>
  <c r="G428" i="1" s="1"/>
  <c r="G429" i="1" s="1"/>
  <c r="E430" i="1"/>
  <c r="F430" i="1" s="1"/>
  <c r="G256" i="1"/>
  <c r="G257" i="1" s="1"/>
  <c r="G258" i="1" s="1"/>
  <c r="G259" i="1" s="1"/>
  <c r="G260" i="1" s="1"/>
  <c r="G261" i="1" s="1"/>
  <c r="G262" i="1" s="1"/>
  <c r="G206" i="1"/>
  <c r="G207" i="1" s="1"/>
  <c r="G208" i="1" s="1"/>
  <c r="G209" i="1" s="1"/>
  <c r="G210" i="1" s="1"/>
  <c r="G211" i="1" s="1"/>
  <c r="G212" i="1" s="1"/>
  <c r="G213" i="1" s="1"/>
  <c r="G214" i="1" s="1"/>
  <c r="G275" i="1"/>
  <c r="G276" i="1"/>
  <c r="G277" i="1" s="1"/>
  <c r="G278" i="1" s="1"/>
  <c r="G279" i="1" s="1"/>
  <c r="G280" i="1" s="1"/>
  <c r="E281" i="1"/>
  <c r="F281" i="1" s="1"/>
  <c r="E263" i="1"/>
  <c r="F263" i="1" s="1"/>
  <c r="E215" i="1"/>
  <c r="F215" i="1" s="1"/>
</calcChain>
</file>

<file path=xl/sharedStrings.xml><?xml version="1.0" encoding="utf-8"?>
<sst xmlns="http://schemas.openxmlformats.org/spreadsheetml/2006/main" count="241" uniqueCount="140">
  <si>
    <t>Your temporary usage period for IBM SPSS Statistics will expire in 4875 days.</t>
  </si>
  <si>
    <t>GET DATA</t>
  </si>
  <si>
    <t xml:space="preserve">  /TYPE=XLSX</t>
  </si>
  <si>
    <t xml:space="preserve">  /FILE='C:\SPSS\2022\shashi 76 726 9331\edited.xlsx'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</si>
  <si>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</si>
  <si>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</si>
  <si>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</si>
  <si>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</si>
  <si>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</si>
  <si>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</si>
  <si>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</si>
  <si>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VARIABLES=@01.ස්ත්‍රීපුරුෂභාවය @02.වයස්මට්ටම @03.රැකියාව @04.අධ්‍යාපනමට්ටම</t>
  </si>
  <si>
    <t xml:space="preserve">    @05.ඔබනර්තනවිෂයහදාරාඇතිඅ @10.නූතනනර්තනචලනහාඉරියව් @13.උඩරටනර්තනශිල්පීන්නවන @14.මෙමමුසුවීමමගින්උඩරටන</t>
  </si>
  <si>
    <t xml:space="preserve">    @15.වර්තමානඋඩරටනර්තනයපිළ @18.උඩරටනර්තනශිල්පියානවන @19.නවනර්තනයහාමුසුවනනවඋඩ</t>
  </si>
  <si>
    <t xml:space="preserve">  /STATISTICS=STDDEV</t>
  </si>
  <si>
    <t xml:space="preserve">  /ORDER=ANALYSIS.</t>
  </si>
  <si>
    <t>Frequencies</t>
  </si>
  <si>
    <t>Notes</t>
  </si>
  <si>
    <t>Output Created</t>
  </si>
  <si>
    <t>26-AUG-2022 12:25:42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</si>
  <si>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</si>
  <si>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</si>
  <si>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</si>
  <si>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</si>
  <si>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</si>
  <si>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</si>
  <si>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</si>
  <si>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</si>
  <si>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</si>
  <si>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</si>
  <si>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</si>
  <si>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</si>
  <si>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</si>
  <si>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</si>
  <si>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</si>
  <si>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</si>
  <si>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VARIABLES=@01.ස්ත්‍රීපුරුෂභාවය @02.වයස්මට්ටම @03.රැකියාව @04.අධ්‍යාපනමට්ටම
    @05.ඔබනර්තනවිෂයහදාරාඇතිඅ @10.නූතනනර්තනචලනහාඉරියව් @13.උඩරටනර්තනශිල්පීන්නවන @14.මෙමමුසුවීමමගින්උඩරටන
    @15.වර්තමානඋඩරටනර්තනයපිළ @18.උඩරටනර්තනශිල්පියානවන @19.නවනර්තනයහාමුසුවනනවඋඩ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</si>
  <si>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</si>
  <si>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</si>
  <si>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</si>
  <si>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</si>
  <si>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</si>
  <si>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</si>
  <si>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</si>
  <si>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01. ස්ත්‍රී /පුරුෂ භාවය</t>
  </si>
  <si>
    <t>02. වයස් මට්ටම</t>
  </si>
  <si>
    <t>03. රැකියාව</t>
  </si>
  <si>
    <t>04. අධ්‍යාපන මට්ටම</t>
  </si>
  <si>
    <t>05. ඔබ නර්තන විෂය හදාරා ඇති අයෙක්ද ?</t>
  </si>
  <si>
    <t>10. නූතන නර්තන චලන හා ඉරියව් වත්මන් උඩරට නර්තන ශිල්පීන්ගේ නිර්මාණයන් සඳහා භාවිත වෙනවද?</t>
  </si>
  <si>
    <t>13. උඩරට නර්තන ශිල්පීන් නව නර්තන කලාවේ චලන හා ඉරියව් භාවිතා කිරීම තුළින් උඩරට නර්තන සම්ප්‍රදායේ ප්‍රචලිත භාවයට ධනාත්මක බලපෑමක් සිදුව ඇතිද? නැතිද?</t>
  </si>
  <si>
    <t>14. මෙම මුසු වීම මගින් උඩරට නර්තන ශිල්පියා ශිල්පියාට හෝ උඩරට නර්තන සම්ප්‍රදායට තිබූ ගරුත්වය හා පිළිගැනීම,</t>
  </si>
  <si>
    <t>15. වර්තමාන උඩරට නර්තනය පිළිබඳ ඔබ තෘප්තිමත් ද ?</t>
  </si>
  <si>
    <t>18. උඩරට නර්තන ශිල්පියා නව නර්තනය හා මුසු වීම තුළින් අනාගතයේ නර්තන කලාව සාර්ථක වේද, අසාර්ථක වේද,</t>
  </si>
  <si>
    <t>19. නව නර්තනය හා මුසු වන නව උඩරට නර්තන පරපුරක් බිහි වීම සුදුසුද?  නුසුදුසුද ?</t>
  </si>
  <si>
    <t>N</t>
  </si>
  <si>
    <t>Valid</t>
  </si>
  <si>
    <t>Missing</t>
  </si>
  <si>
    <t>Frequency Table</t>
  </si>
  <si>
    <t>පුරුෂ</t>
  </si>
  <si>
    <t>ස්ත්‍රී</t>
  </si>
  <si>
    <t>අවුරුදු      35- 50</t>
  </si>
  <si>
    <t>අවුරුදු     10-18</t>
  </si>
  <si>
    <t>අවුරුදු     18- 25</t>
  </si>
  <si>
    <t>අවුරුදු     25- 35</t>
  </si>
  <si>
    <t>පෞද්ගලික අංශයේ සේවය</t>
  </si>
  <si>
    <t>රාජ්‍ය සේවක</t>
  </si>
  <si>
    <t>රැකියා විරහිත</t>
  </si>
  <si>
    <t>වෙනත්</t>
  </si>
  <si>
    <t>ශිෂ්‍ය</t>
  </si>
  <si>
    <t>අ.පො.ස. උසස් පෙළ දක්වා</t>
  </si>
  <si>
    <t>අ.පො.ස. සාමාන්‍ය පෙළ දක්වා</t>
  </si>
  <si>
    <t>උපාධි අපේක්ෂක</t>
  </si>
  <si>
    <t>ඩිප්ලෝමාධාරී</t>
  </si>
  <si>
    <t>ඔව්</t>
  </si>
  <si>
    <t>නැත</t>
  </si>
  <si>
    <t>අවශ්‍යතාවයටත් වඩා භාවිතයට ගනී</t>
  </si>
  <si>
    <t>පූර්ණ වශයෙන් භාවිතාවේ</t>
  </si>
  <si>
    <t>භාවිතා නොකරයි</t>
  </si>
  <si>
    <t>යම්තාක් දුරට භාවිතා වේ</t>
  </si>
  <si>
    <t>සිදුවී ඇත</t>
  </si>
  <si>
    <t>සිදුවී නැත</t>
  </si>
  <si>
    <t>අඩුවී ඇත</t>
  </si>
  <si>
    <t>මධ්‍යස්ථ වී ඇත</t>
  </si>
  <si>
    <t>වැඩි වී ඇත</t>
  </si>
  <si>
    <t>තරමක් දුරට</t>
  </si>
  <si>
    <t>අසාර්ථක වේ</t>
  </si>
  <si>
    <t>කොහෙත්ම නැත</t>
  </si>
  <si>
    <t>යම් දුරකට අසාර්ථක වේ</t>
  </si>
  <si>
    <t>සාර්ථක වේ</t>
  </si>
  <si>
    <t>නුසුදුසුයි</t>
  </si>
  <si>
    <t>යම්තාක් දුරට නුසුදුසුයි</t>
  </si>
  <si>
    <t>යම්තාක් දුරට සුදුසුයි</t>
  </si>
  <si>
    <t>සුදුසුයි</t>
  </si>
  <si>
    <t>tl;=j</t>
  </si>
  <si>
    <t>ixLHd;h</t>
  </si>
  <si>
    <t>m%;sY;h</t>
  </si>
  <si>
    <t>j&lt;x.= m%;sY;h</t>
  </si>
  <si>
    <t>iuqÉÑ; m%;sY;h</t>
  </si>
  <si>
    <t>උඩරට නර්තනය</t>
  </si>
  <si>
    <t>පහතරට නර්තනය</t>
  </si>
  <si>
    <t>සබරගමු නර්තනය</t>
  </si>
  <si>
    <t>විදේශීය නර්තනයන් (භරත, කථක්, කථකලි, මනිපුරි)</t>
  </si>
  <si>
    <t>Free style</t>
  </si>
  <si>
    <t>Western dance</t>
  </si>
  <si>
    <t>Contemporary dance</t>
  </si>
  <si>
    <t>Hipop</t>
  </si>
  <si>
    <t>මේ සියල්ල</t>
  </si>
  <si>
    <t>Sum</t>
  </si>
  <si>
    <t>Average</t>
  </si>
  <si>
    <t>Running Total</t>
  </si>
  <si>
    <t>Count</t>
  </si>
  <si>
    <t>සාම්ප්‍රදායික උඩරට නර්තනනිර්මාණ</t>
  </si>
  <si>
    <t>නව නර්තන චලන මුසුනිර්මාණී නව නර්තනාංග</t>
  </si>
  <si>
    <t>මුද්‍රා නාට්‍ය</t>
  </si>
  <si>
    <t>වේදිකා නර්තනාංග</t>
  </si>
  <si>
    <t>සංගීතය සඳහා වූ නව නිර්මාණ</t>
  </si>
  <si>
    <t>බෙර සංධ්වනි</t>
  </si>
  <si>
    <t>වීඩියෝ නර්තන</t>
  </si>
  <si>
    <t>රූපවාහිනී නර්තන</t>
  </si>
  <si>
    <t>සැබැවින් දැක තිබීම</t>
  </si>
  <si>
    <t>රූපවාහිනිය</t>
  </si>
  <si>
    <t>You tube</t>
  </si>
  <si>
    <t>සමාජ මාධ්‍ය</t>
  </si>
  <si>
    <t>CD හෝ DVD හරහා</t>
  </si>
  <si>
    <t>මේ සියල්ල හරහා</t>
  </si>
  <si>
    <t>සතුට</t>
  </si>
  <si>
    <t>වින්දනය</t>
  </si>
  <si>
    <t>අධ්‍යාපන හා දැනුම ලබා ගැනීම ගැනීම</t>
  </si>
  <si>
    <t>හාස්‍ය</t>
  </si>
  <si>
    <t>තරග ජයග්‍රහණය</t>
  </si>
  <si>
    <t>ලෙඩරෝග සුව කිරීම</t>
  </si>
  <si>
    <t>මූල්‍යකරණයේ අතකොලුවක් ලෙස භාවිතයට ගැනීම</t>
  </si>
  <si>
    <t>පැහැදිලි දැක්මක් ඇත</t>
  </si>
  <si>
    <t>පැහැදිලි දැක්මක් නැත</t>
  </si>
  <si>
    <t>කලාංග විකෘති වෙමින් අභාවයට පැමිණේ</t>
  </si>
  <si>
    <t>නව නර්තන ආරක් හා නව කලා ශිල්පීන් පිරිසක් බිහිකිරීමට හේතුවේ</t>
  </si>
  <si>
    <t>සාම්ප්‍රදායිකව පවත්වාගෙන ආ දෑ මිලින වී යනු ඇත</t>
  </si>
  <si>
    <t>ෆැන්ටසිය හා මුදල් අරමුණු කරගනිමින් නව නර්තනාංග බිහිවේ.</t>
  </si>
  <si>
    <t>මේ සියල්ලම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</si>
</sst>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color theme="1"/>
      <name val="FMAbhaya"/>
    </font>
    <font>
      <sz val="12"/>
      <name val="FMAbhaya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indexed="64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108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9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0" xfId="14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11" xfId="17" applyFont="1" applyFill="1" applyBorder="1" applyAlignment="1">
      <alignment horizontal="right" vertical="top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7" fillId="0" borderId="8" xfId="12" applyFont="1" applyFill="1" applyBorder="1" applyAlignment="1">
      <alignment horizontal="left" vertical="top" wrapText="1"/>
    </xf>
    <xf numFmtId="0" fontId="8" fillId="2" borderId="14" xfId="39" applyFont="1" applyBorder="1" applyAlignment="1">
      <alignment horizontal="center" wrapText="1"/>
    </xf>
    <xf numFmtId="0" fontId="8" fillId="2" borderId="15" xfId="40" applyFont="1" applyBorder="1" applyAlignment="1">
      <alignment horizontal="center" wrapText="1"/>
    </xf>
    <xf numFmtId="0" fontId="8" fillId="2" borderId="16" xfId="41" applyFont="1" applyBorder="1" applyAlignment="1">
      <alignment horizontal="center" wrapText="1"/>
    </xf>
    <xf numFmtId="0" fontId="7" fillId="0" borderId="3" xfId="12" applyFont="1" applyFill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165" fontId="5" fillId="0" borderId="10" xfId="36" applyNumberFormat="1" applyFont="1" applyFill="1" applyBorder="1" applyAlignment="1">
      <alignment horizontal="right" vertical="top"/>
    </xf>
    <xf numFmtId="165" fontId="5" fillId="0" borderId="27" xfId="32" applyNumberFormat="1" applyFont="1" applyFill="1" applyBorder="1" applyAlignment="1">
      <alignment horizontal="right" vertical="top"/>
    </xf>
    <xf numFmtId="165" fontId="5" fillId="0" borderId="28" xfId="32" applyNumberFormat="1" applyFont="1" applyFill="1" applyBorder="1" applyAlignment="1">
      <alignment horizontal="right" vertical="top"/>
    </xf>
    <xf numFmtId="165" fontId="5" fillId="0" borderId="3" xfId="32" applyNumberFormat="1" applyFont="1" applyFill="1" applyBorder="1" applyAlignment="1">
      <alignment horizontal="right" vertical="top"/>
    </xf>
    <xf numFmtId="164" fontId="5" fillId="0" borderId="29" xfId="34" applyNumberFormat="1" applyFont="1" applyFill="1" applyBorder="1" applyAlignment="1">
      <alignment horizontal="right" vertical="top"/>
    </xf>
    <xf numFmtId="164" fontId="5" fillId="0" borderId="30" xfId="26" applyNumberFormat="1" applyFont="1" applyFill="1" applyBorder="1" applyAlignment="1">
      <alignment horizontal="right" vertical="top"/>
    </xf>
    <xf numFmtId="164" fontId="5" fillId="0" borderId="3" xfId="34" applyNumberFormat="1" applyFont="1" applyFill="1" applyBorder="1" applyAlignment="1">
      <alignment horizontal="right" vertical="top"/>
    </xf>
    <xf numFmtId="164" fontId="5" fillId="0" borderId="31" xfId="34" applyNumberFormat="1" applyFont="1" applyFill="1" applyBorder="1" applyAlignment="1">
      <alignment horizontal="right" vertical="top"/>
    </xf>
    <xf numFmtId="165" fontId="5" fillId="0" borderId="32" xfId="35" applyNumberFormat="1" applyFont="1" applyFill="1" applyBorder="1" applyAlignment="1">
      <alignment horizontal="right" vertical="top"/>
    </xf>
    <xf numFmtId="164" fontId="5" fillId="0" borderId="30" xfId="34" applyNumberFormat="1" applyFont="1" applyFill="1" applyBorder="1" applyAlignment="1">
      <alignment horizontal="right" vertical="top"/>
    </xf>
    <xf numFmtId="165" fontId="5" fillId="0" borderId="28" xfId="35" applyNumberFormat="1" applyFont="1" applyFill="1" applyBorder="1" applyAlignment="1">
      <alignment horizontal="right" vertical="top"/>
    </xf>
    <xf numFmtId="164" fontId="5" fillId="0" borderId="3" xfId="26" applyNumberFormat="1" applyFont="1" applyFill="1" applyBorder="1" applyAlignment="1">
      <alignment horizontal="right" vertical="top"/>
    </xf>
    <xf numFmtId="165" fontId="5" fillId="0" borderId="3" xfId="35" applyNumberFormat="1" applyFont="1" applyFill="1" applyBorder="1" applyAlignment="1">
      <alignment horizontal="right" vertical="top"/>
    </xf>
    <xf numFmtId="0" fontId="4" fillId="2" borderId="3" xfId="42" applyFont="1" applyAlignment="1">
      <alignment horizontal="center" vertical="center" wrapText="1"/>
    </xf>
    <xf numFmtId="0" fontId="4" fillId="2" borderId="3" xfId="43" applyFont="1" applyAlignment="1">
      <alignment horizontal="center" vertical="center" wrapText="1"/>
    </xf>
    <xf numFmtId="0" fontId="4" fillId="2" borderId="3" xfId="44" applyFont="1" applyAlignment="1">
      <alignment horizontal="center" vertical="center" wrapText="1"/>
    </xf>
    <xf numFmtId="0" fontId="5" fillId="2" borderId="3" xfId="45" applyFont="1" applyAlignment="1">
      <alignment wrapText="1"/>
    </xf>
    <xf numFmtId="0" fontId="5" fillId="2" borderId="3" xfId="47" applyFont="1" applyAlignment="1">
      <alignment vertical="top" wrapText="1"/>
    </xf>
    <xf numFmtId="164" fontId="9" fillId="2" borderId="35" xfId="49" applyNumberFormat="1" applyFont="1" applyBorder="1" applyAlignment="1">
      <alignment horizontal="right" vertical="top"/>
    </xf>
    <xf numFmtId="165" fontId="9" fillId="2" borderId="36" xfId="50" applyNumberFormat="1" applyFont="1" applyBorder="1" applyAlignment="1">
      <alignment horizontal="right" vertical="top"/>
    </xf>
    <xf numFmtId="165" fontId="9" fillId="2" borderId="37" xfId="51" applyNumberFormat="1" applyFont="1" applyBorder="1" applyAlignment="1">
      <alignment horizontal="right" vertical="top"/>
    </xf>
    <xf numFmtId="0" fontId="5" fillId="2" borderId="3" xfId="52" applyFont="1" applyAlignment="1">
      <alignment vertical="top" wrapText="1"/>
    </xf>
    <xf numFmtId="164" fontId="9" fillId="2" borderId="38" xfId="54" applyNumberFormat="1" applyFont="1" applyBorder="1" applyAlignment="1">
      <alignment horizontal="right" vertical="top"/>
    </xf>
    <xf numFmtId="165" fontId="9" fillId="2" borderId="39" xfId="50" applyNumberFormat="1" applyFont="1" applyBorder="1" applyAlignment="1">
      <alignment horizontal="right" vertical="top"/>
    </xf>
    <xf numFmtId="165" fontId="9" fillId="2" borderId="40" xfId="55" applyNumberFormat="1" applyFont="1" applyBorder="1" applyAlignment="1">
      <alignment horizontal="right" vertical="top"/>
    </xf>
    <xf numFmtId="164" fontId="9" fillId="2" borderId="38" xfId="49" applyNumberFormat="1" applyFont="1" applyBorder="1" applyAlignment="1">
      <alignment horizontal="right" vertical="top"/>
    </xf>
    <xf numFmtId="165" fontId="9" fillId="2" borderId="38" xfId="55" applyNumberFormat="1" applyFont="1" applyBorder="1" applyAlignment="1">
      <alignment horizontal="right" vertical="top"/>
    </xf>
    <xf numFmtId="0" fontId="0" fillId="0" borderId="3" xfId="0" applyBorder="1"/>
    <xf numFmtId="0" fontId="5" fillId="2" borderId="3" xfId="56" applyFont="1" applyAlignment="1">
      <alignment vertical="top" wrapText="1"/>
    </xf>
    <xf numFmtId="164" fontId="9" fillId="2" borderId="38" xfId="58" applyNumberFormat="1" applyFont="1" applyBorder="1" applyAlignment="1">
      <alignment horizontal="right" vertical="top"/>
    </xf>
    <xf numFmtId="0" fontId="10" fillId="0" borderId="3" xfId="0" applyFont="1" applyBorder="1"/>
    <xf numFmtId="0" fontId="7" fillId="2" borderId="13" xfId="57" applyFont="1" applyBorder="1" applyAlignment="1">
      <alignment horizontal="left" vertical="top" wrapText="1"/>
    </xf>
    <xf numFmtId="164" fontId="9" fillId="2" borderId="14" xfId="58" applyNumberFormat="1" applyFont="1" applyBorder="1" applyAlignment="1">
      <alignment horizontal="right" vertical="top"/>
    </xf>
    <xf numFmtId="165" fontId="9" fillId="2" borderId="15" xfId="59" applyNumberFormat="1" applyFont="1" applyBorder="1" applyAlignment="1">
      <alignment horizontal="right" vertical="top"/>
    </xf>
    <xf numFmtId="0" fontId="9" fillId="2" borderId="16" xfId="60" applyFont="1" applyBorder="1" applyAlignment="1">
      <alignment horizontal="left" vertical="top" wrapText="1"/>
    </xf>
    <xf numFmtId="0" fontId="10" fillId="2" borderId="38" xfId="57" applyFont="1" applyBorder="1" applyAlignment="1">
      <alignment horizontal="left" vertical="top" wrapText="1"/>
    </xf>
    <xf numFmtId="0" fontId="8" fillId="2" borderId="41" xfId="39" applyFont="1" applyBorder="1" applyAlignment="1">
      <alignment horizontal="center" wrapText="1"/>
    </xf>
    <xf numFmtId="0" fontId="8" fillId="2" borderId="42" xfId="40" applyFont="1" applyBorder="1" applyAlignment="1">
      <alignment horizontal="center" wrapText="1"/>
    </xf>
    <xf numFmtId="0" fontId="8" fillId="2" borderId="43" xfId="41" applyFont="1" applyBorder="1" applyAlignment="1">
      <alignment horizontal="center" wrapText="1"/>
    </xf>
    <xf numFmtId="0" fontId="9" fillId="2" borderId="43" xfId="60" applyFont="1" applyBorder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0" fontId="11" fillId="0" borderId="7" xfId="10" applyFont="1" applyFill="1" applyBorder="1" applyAlignment="1">
      <alignment horizontal="left" vertical="top" wrapText="1"/>
    </xf>
    <xf numFmtId="0" fontId="11" fillId="0" borderId="8" xfId="12" applyFont="1" applyFill="1" applyBorder="1" applyAlignment="1">
      <alignment horizontal="left" vertical="top" wrapText="1"/>
    </xf>
    <xf numFmtId="0" fontId="11" fillId="0" borderId="17" xfId="25" applyFont="1" applyFill="1" applyBorder="1" applyAlignment="1">
      <alignment horizontal="left" vertical="top" wrapText="1"/>
    </xf>
    <xf numFmtId="0" fontId="11" fillId="0" borderId="13" xfId="20" applyFont="1" applyFill="1" applyBorder="1" applyAlignment="1">
      <alignment horizontal="left" vertical="top" wrapText="1"/>
    </xf>
    <xf numFmtId="0" fontId="11" fillId="0" borderId="29" xfId="10" applyFont="1" applyFill="1" applyBorder="1" applyAlignment="1">
      <alignment horizontal="left" vertical="top" wrapText="1"/>
    </xf>
    <xf numFmtId="0" fontId="11" fillId="0" borderId="3" xfId="10" applyFont="1" applyFill="1" applyBorder="1" applyAlignment="1">
      <alignment horizontal="left" vertical="top" wrapText="1"/>
    </xf>
    <xf numFmtId="0" fontId="11" fillId="0" borderId="9" xfId="25" applyFont="1" applyFill="1" applyBorder="1" applyAlignment="1">
      <alignment horizontal="left" vertical="top" wrapText="1"/>
    </xf>
    <xf numFmtId="0" fontId="11" fillId="0" borderId="3" xfId="25" applyFont="1" applyFill="1" applyBorder="1" applyAlignment="1">
      <alignment horizontal="left" vertical="top" wrapText="1"/>
    </xf>
    <xf numFmtId="0" fontId="11" fillId="0" borderId="9" xfId="10" applyFont="1" applyFill="1" applyBorder="1" applyAlignment="1">
      <alignment horizontal="left" vertical="top" wrapText="1"/>
    </xf>
    <xf numFmtId="0" fontId="11" fillId="2" borderId="33" xfId="46" applyFont="1" applyBorder="1" applyAlignment="1">
      <alignment horizontal="left" vertical="top" wrapText="1"/>
    </xf>
    <xf numFmtId="0" fontId="11" fillId="2" borderId="34" xfId="48" applyFont="1" applyBorder="1" applyAlignment="1">
      <alignment horizontal="left" vertical="top" wrapText="1"/>
    </xf>
    <xf numFmtId="0" fontId="11" fillId="2" borderId="38" xfId="53" applyFont="1" applyBorder="1" applyAlignment="1">
      <alignment horizontal="left" vertical="top" wrapText="1"/>
    </xf>
    <xf numFmtId="0" fontId="11" fillId="2" borderId="38" xfId="48" applyFont="1" applyBorder="1" applyAlignment="1">
      <alignment horizontal="left" vertical="top" wrapText="1"/>
    </xf>
    <xf numFmtId="0" fontId="10" fillId="0" borderId="38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</cellXfs>
  <cellStyles count="61">
    <cellStyle name="Normal" xfId="0" builtinId="0"/>
    <cellStyle name="style1640843387007" xfId="39" xr:uid="{068A0BD8-C855-42D5-BABE-636EFDBE0C38}"/>
    <cellStyle name="style1640843387084" xfId="40" xr:uid="{CDB4BD30-975D-4C50-BAD1-A1C47B2B52B5}"/>
    <cellStyle name="style1640843387177" xfId="41" xr:uid="{DF108D15-FC09-471D-9F83-6F1A17966E1D}"/>
    <cellStyle name="style1660408019220" xfId="43" xr:uid="{9CF66DDB-EFDF-47F9-BE14-468FD8717EB5}"/>
    <cellStyle name="style1660408019332" xfId="44" xr:uid="{B1F2A232-91EF-4AD4-8130-E28373D89DE9}"/>
    <cellStyle name="style1660408019446" xfId="42" xr:uid="{02AAD25F-2B5E-416A-BBFC-F88D96870AE9}"/>
    <cellStyle name="style1660408019808" xfId="52" xr:uid="{5FAA8F9F-F225-4969-B388-3987D81908FA}"/>
    <cellStyle name="style1660408019910" xfId="48" xr:uid="{8F38F871-C9A3-44D8-B74A-6C6A46A5AE54}"/>
    <cellStyle name="style1660408020017" xfId="56" xr:uid="{7FB8B824-F925-4411-BAD5-B0881FF518D9}"/>
    <cellStyle name="style1660408020188" xfId="57" xr:uid="{9A6DA00D-57D4-478D-895C-7A4E37EA41DD}"/>
    <cellStyle name="style1660408021073" xfId="45" xr:uid="{011562A0-0A24-480B-884F-3D1D81769F2E}"/>
    <cellStyle name="style1660408021198" xfId="46" xr:uid="{CCBE0BFB-B911-463C-9F3A-BAA98E19C77D}"/>
    <cellStyle name="style1660408021712" xfId="47" xr:uid="{15A6B719-D2D4-4DDD-B337-CB949800C3B3}"/>
    <cellStyle name="style1660408021820" xfId="53" xr:uid="{E0813CBD-B584-4457-BAF0-1E283AB9DED6}"/>
    <cellStyle name="style1660408021930" xfId="54" xr:uid="{4191D46C-9DE4-48F1-BB29-5D5F2D19DA4E}"/>
    <cellStyle name="style1660408022232" xfId="58" xr:uid="{049D64DD-4E3F-40B2-B6C0-4D6FF580E3AF}"/>
    <cellStyle name="style1660408022604" xfId="51" xr:uid="{AF930884-F6CC-4DE6-A761-DC0669C4CBD5}"/>
    <cellStyle name="style1660408022674" xfId="49" xr:uid="{76704326-5954-4580-8A51-D216047D3C41}"/>
    <cellStyle name="style1660408022774" xfId="50" xr:uid="{247545D6-F446-4749-912D-B7ED2D6B866C}"/>
    <cellStyle name="style1660408022866" xfId="55" xr:uid="{6855D379-09EF-4414-9CEF-4FFCD45A77F0}"/>
    <cellStyle name="style1660408022970" xfId="59" xr:uid="{C73EF866-3650-4CDE-B2B3-5A75047C716B}"/>
    <cellStyle name="style1660408023061" xfId="60" xr:uid="{C1C9AC79-E4ED-492A-8642-FB5382F262CF}"/>
    <cellStyle name="style1661496956822" xfId="1" xr:uid="{00000000-0005-0000-0000-000001000000}"/>
    <cellStyle name="style1661496956936" xfId="2" xr:uid="{00000000-0005-0000-0000-000002000000}"/>
    <cellStyle name="style1661496957011" xfId="3" xr:uid="{00000000-0005-0000-0000-000003000000}"/>
    <cellStyle name="style1661496957098" xfId="4" xr:uid="{00000000-0005-0000-0000-000004000000}"/>
    <cellStyle name="style1661496957183" xfId="5" xr:uid="{00000000-0005-0000-0000-000005000000}"/>
    <cellStyle name="style1661496957272" xfId="6" xr:uid="{00000000-0005-0000-0000-000006000000}"/>
    <cellStyle name="style1661496957340" xfId="7" xr:uid="{00000000-0005-0000-0000-000007000000}"/>
    <cellStyle name="style1661496957437" xfId="8" xr:uid="{00000000-0005-0000-0000-000008000000}"/>
    <cellStyle name="style1661496957524" xfId="9" xr:uid="{00000000-0005-0000-0000-000009000000}"/>
    <cellStyle name="style1661496957612" xfId="10" xr:uid="{00000000-0005-0000-0000-00000A000000}"/>
    <cellStyle name="style1661496957705" xfId="11" xr:uid="{00000000-0005-0000-0000-00000B000000}"/>
    <cellStyle name="style1661496957792" xfId="12" xr:uid="{00000000-0005-0000-0000-00000C000000}"/>
    <cellStyle name="style1661496957873" xfId="13" xr:uid="{00000000-0005-0000-0000-00000D000000}"/>
    <cellStyle name="style1661496957966" xfId="14" xr:uid="{00000000-0005-0000-0000-00000E000000}"/>
    <cellStyle name="style1661496958049" xfId="15" xr:uid="{00000000-0005-0000-0000-00000F000000}"/>
    <cellStyle name="style1661496958115" xfId="16" xr:uid="{00000000-0005-0000-0000-000010000000}"/>
    <cellStyle name="style1661496958179" xfId="17" xr:uid="{00000000-0005-0000-0000-000011000000}"/>
    <cellStyle name="style1661496958264" xfId="18" xr:uid="{00000000-0005-0000-0000-000012000000}"/>
    <cellStyle name="style1661496958327" xfId="19" xr:uid="{00000000-0005-0000-0000-000013000000}"/>
    <cellStyle name="style1661496958400" xfId="20" xr:uid="{00000000-0005-0000-0000-000014000000}"/>
    <cellStyle name="style1661496958474" xfId="21" xr:uid="{00000000-0005-0000-0000-000015000000}"/>
    <cellStyle name="style1661496958549" xfId="22" xr:uid="{00000000-0005-0000-0000-000016000000}"/>
    <cellStyle name="style1661496958626" xfId="23" xr:uid="{00000000-0005-0000-0000-000017000000}"/>
    <cellStyle name="style1661496958700" xfId="24" xr:uid="{00000000-0005-0000-0000-000018000000}"/>
    <cellStyle name="style1661496958775" xfId="25" xr:uid="{00000000-0005-0000-0000-000019000000}"/>
    <cellStyle name="style1661496958851" xfId="26" xr:uid="{00000000-0005-0000-0000-00001A000000}"/>
    <cellStyle name="style1661496958931" xfId="27" xr:uid="{00000000-0005-0000-0000-00001B000000}"/>
    <cellStyle name="style1661496959005" xfId="28" xr:uid="{00000000-0005-0000-0000-00001C000000}"/>
    <cellStyle name="style1661496959081" xfId="29" xr:uid="{00000000-0005-0000-0000-00001D000000}"/>
    <cellStyle name="style1661496959160" xfId="30" xr:uid="{00000000-0005-0000-0000-00001E000000}"/>
    <cellStyle name="style1661496959243" xfId="31" xr:uid="{00000000-0005-0000-0000-00001F000000}"/>
    <cellStyle name="style1661496959332" xfId="32" xr:uid="{00000000-0005-0000-0000-000020000000}"/>
    <cellStyle name="style1661496959393" xfId="33" xr:uid="{00000000-0005-0000-0000-000021000000}"/>
    <cellStyle name="style1661496959448" xfId="34" xr:uid="{00000000-0005-0000-0000-000022000000}"/>
    <cellStyle name="style1661496959521" xfId="35" xr:uid="{00000000-0005-0000-0000-000023000000}"/>
    <cellStyle name="style1661496959591" xfId="36" xr:uid="{00000000-0005-0000-0000-000024000000}"/>
    <cellStyle name="style1661496959672" xfId="37" xr:uid="{00000000-0005-0000-0000-000025000000}"/>
    <cellStyle name="style1661496959731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Sheet1!$C$51:$C$52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13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E-47EA-88A8-93062363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58472"/>
        <c:axId val="541657816"/>
      </c:barChart>
      <c:catAx>
        <c:axId val="54165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57816"/>
        <c:crosses val="autoZero"/>
        <c:auto val="1"/>
        <c:lblAlgn val="ctr"/>
        <c:lblOffset val="100"/>
        <c:noMultiLvlLbl val="0"/>
      </c:catAx>
      <c:valAx>
        <c:axId val="5416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5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Sheet1!$C$181:$C$182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Sheet1!$D$181:$D$182</c:f>
              <c:numCache>
                <c:formatCode>###0</c:formatCode>
                <c:ptCount val="2"/>
                <c:pt idx="0">
                  <c:v>60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4122-B5D1-6BEB350DA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Sheet1!$C$205:$C$214</c:f>
              <c:strCache>
                <c:ptCount val="10"/>
                <c:pt idx="0">
                  <c:v>උඩරට නර්තනය</c:v>
                </c:pt>
                <c:pt idx="1">
                  <c:v>පහතරට නර්තනය</c:v>
                </c:pt>
                <c:pt idx="2">
                  <c:v>සබරගමු නර්තනය</c:v>
                </c:pt>
                <c:pt idx="3">
                  <c:v>විදේශීය නර්තනයන් (භරත, කථක්, කථකලි, මනිපුරි)</c:v>
                </c:pt>
                <c:pt idx="4">
                  <c:v>Free style</c:v>
                </c:pt>
                <c:pt idx="5">
                  <c:v>Western dance</c:v>
                </c:pt>
                <c:pt idx="6">
                  <c:v>Contemporary dance</c:v>
                </c:pt>
                <c:pt idx="7">
                  <c:v>Hipop</c:v>
                </c:pt>
                <c:pt idx="8">
                  <c:v>වෙනත්</c:v>
                </c:pt>
                <c:pt idx="9">
                  <c:v>මේ සියල්ල</c:v>
                </c:pt>
              </c:strCache>
            </c:strRef>
          </c:cat>
          <c:val>
            <c:numRef>
              <c:f>Sheet1!$D$205:$D$214</c:f>
              <c:numCache>
                <c:formatCode>###0</c:formatCode>
                <c:ptCount val="10"/>
                <c:pt idx="0">
                  <c:v>56</c:v>
                </c:pt>
                <c:pt idx="1">
                  <c:v>27</c:v>
                </c:pt>
                <c:pt idx="2">
                  <c:v>24</c:v>
                </c:pt>
                <c:pt idx="3">
                  <c:v>17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D-4EC9-A0D0-F30BC896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61520"/>
        <c:axId val="544261848"/>
      </c:barChart>
      <c:catAx>
        <c:axId val="5442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61848"/>
        <c:crosses val="autoZero"/>
        <c:auto val="1"/>
        <c:lblAlgn val="ctr"/>
        <c:lblOffset val="100"/>
        <c:noMultiLvlLbl val="0"/>
      </c:catAx>
      <c:valAx>
        <c:axId val="5442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Sheet1!$C$234:$C$235</c:f>
              <c:strCache>
                <c:ptCount val="2"/>
                <c:pt idx="0">
                  <c:v>සාම්ප්‍රදායික උඩරට නර්තනනිර්මාණ</c:v>
                </c:pt>
                <c:pt idx="1">
                  <c:v>නව නර්තන චලන මුසුනිර්මාණී නව නර්තනාංග</c:v>
                </c:pt>
              </c:strCache>
            </c:strRef>
          </c:cat>
          <c:val>
            <c:numRef>
              <c:f>Sheet1!$D$234:$D$235</c:f>
              <c:numCache>
                <c:formatCode>###0</c:formatCode>
                <c:ptCount val="2"/>
                <c:pt idx="0">
                  <c:v>38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F-47D7-B0BC-01AD846C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89744"/>
        <c:axId val="545983528"/>
      </c:barChart>
      <c:catAx>
        <c:axId val="4060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83528"/>
        <c:crosses val="autoZero"/>
        <c:auto val="1"/>
        <c:lblAlgn val="ctr"/>
        <c:lblOffset val="100"/>
        <c:noMultiLvlLbl val="0"/>
      </c:catAx>
      <c:valAx>
        <c:axId val="5459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Sheet1!$C$255:$C$262</c:f>
              <c:strCache>
                <c:ptCount val="8"/>
                <c:pt idx="0">
                  <c:v>මුද්‍රා නාට්‍ය</c:v>
                </c:pt>
                <c:pt idx="1">
                  <c:v>වේදිකා නර්තනාංග</c:v>
                </c:pt>
                <c:pt idx="2">
                  <c:v>සංගීතය සඳහා වූ නව නිර්මාණ</c:v>
                </c:pt>
                <c:pt idx="3">
                  <c:v>බෙර සංධ්වනි</c:v>
                </c:pt>
                <c:pt idx="4">
                  <c:v>වීඩියෝ නර්තන</c:v>
                </c:pt>
                <c:pt idx="5">
                  <c:v>රූපවාහිනී නර්තන</c:v>
                </c:pt>
                <c:pt idx="6">
                  <c:v>මේ සියල්ල</c:v>
                </c:pt>
                <c:pt idx="7">
                  <c:v>වෙනත්</c:v>
                </c:pt>
              </c:strCache>
            </c:strRef>
          </c:cat>
          <c:val>
            <c:numRef>
              <c:f>Sheet1!$D$255:$D$262</c:f>
              <c:numCache>
                <c:formatCode>###0</c:formatCode>
                <c:ptCount val="8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7</c:v>
                </c:pt>
                <c:pt idx="4">
                  <c:v>25</c:v>
                </c:pt>
                <c:pt idx="5">
                  <c:v>21</c:v>
                </c:pt>
                <c:pt idx="6">
                  <c:v>38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7-490F-B992-D0B81B91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824736"/>
        <c:axId val="548826704"/>
      </c:barChart>
      <c:catAx>
        <c:axId val="5488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26704"/>
        <c:crosses val="autoZero"/>
        <c:auto val="1"/>
        <c:lblAlgn val="ctr"/>
        <c:lblOffset val="100"/>
        <c:noMultiLvlLbl val="0"/>
      </c:catAx>
      <c:valAx>
        <c:axId val="548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Sheet1!$C$275:$C$280</c:f>
              <c:strCache>
                <c:ptCount val="6"/>
                <c:pt idx="0">
                  <c:v>රූපවාහිනිය</c:v>
                </c:pt>
                <c:pt idx="1">
                  <c:v>You tube</c:v>
                </c:pt>
                <c:pt idx="2">
                  <c:v>සමාජ මාධ්‍ය</c:v>
                </c:pt>
                <c:pt idx="3">
                  <c:v>CD හෝ DVD හරහා</c:v>
                </c:pt>
                <c:pt idx="4">
                  <c:v>වෙනත්</c:v>
                </c:pt>
                <c:pt idx="5">
                  <c:v>මේ සියල්ල හරහා</c:v>
                </c:pt>
              </c:strCache>
            </c:strRef>
          </c:cat>
          <c:val>
            <c:numRef>
              <c:f>Sheet1!$D$275:$D$280</c:f>
              <c:numCache>
                <c:formatCode>###0</c:formatCode>
                <c:ptCount val="6"/>
                <c:pt idx="0">
                  <c:v>26</c:v>
                </c:pt>
                <c:pt idx="1">
                  <c:v>33</c:v>
                </c:pt>
                <c:pt idx="2">
                  <c:v>24</c:v>
                </c:pt>
                <c:pt idx="3">
                  <c:v>5</c:v>
                </c:pt>
                <c:pt idx="4">
                  <c:v>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7-4447-B645-970D96D7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650424"/>
        <c:axId val="468650752"/>
      </c:barChart>
      <c:catAx>
        <c:axId val="46865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50752"/>
        <c:crosses val="autoZero"/>
        <c:auto val="1"/>
        <c:lblAlgn val="ctr"/>
        <c:lblOffset val="100"/>
        <c:noMultiLvlLbl val="0"/>
      </c:catAx>
      <c:valAx>
        <c:axId val="4686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5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Sheet1!$C$299:$C$302</c:f>
              <c:strCache>
                <c:ptCount val="4"/>
                <c:pt idx="0">
                  <c:v>අවශ්‍යතාවයටත් වඩා භාවිතයට ගනී</c:v>
                </c:pt>
                <c:pt idx="1">
                  <c:v>පූර්ණ වශයෙන් භාවිතාවේ</c:v>
                </c:pt>
                <c:pt idx="2">
                  <c:v>භාවිතා නොකරයි</c:v>
                </c:pt>
                <c:pt idx="3">
                  <c:v>යම්තාක් දුරට භාවිතා වේ</c:v>
                </c:pt>
              </c:strCache>
            </c:strRef>
          </c:cat>
          <c:val>
            <c:numRef>
              <c:f>Sheet1!$D$299:$D$302</c:f>
              <c:numCache>
                <c:formatCode>###0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E-488A-AB06-3C10CF82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334680"/>
        <c:axId val="549338288"/>
      </c:barChart>
      <c:catAx>
        <c:axId val="54933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38288"/>
        <c:crosses val="autoZero"/>
        <c:auto val="1"/>
        <c:lblAlgn val="ctr"/>
        <c:lblOffset val="100"/>
        <c:noMultiLvlLbl val="0"/>
      </c:catAx>
      <c:valAx>
        <c:axId val="5493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3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Sheet1!$C$333:$C$334</c:f>
              <c:strCache>
                <c:ptCount val="2"/>
                <c:pt idx="0">
                  <c:v>සිදුවී ඇත</c:v>
                </c:pt>
                <c:pt idx="1">
                  <c:v>සිදුවී නැත</c:v>
                </c:pt>
              </c:strCache>
            </c:strRef>
          </c:cat>
          <c:val>
            <c:numRef>
              <c:f>Sheet1!$D$333:$D$334</c:f>
              <c:numCache>
                <c:formatCode>###0</c:formatCode>
                <c:ptCount val="2"/>
                <c:pt idx="0">
                  <c:v>55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5-4FF7-B4CF-E26E2197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818712"/>
        <c:axId val="466820352"/>
      </c:barChart>
      <c:catAx>
        <c:axId val="46681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20352"/>
        <c:crosses val="autoZero"/>
        <c:auto val="1"/>
        <c:lblAlgn val="ctr"/>
        <c:lblOffset val="100"/>
        <c:noMultiLvlLbl val="0"/>
      </c:catAx>
      <c:valAx>
        <c:axId val="4668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Sheet1!$C$365:$C$367</c:f>
              <c:strCache>
                <c:ptCount val="3"/>
                <c:pt idx="0">
                  <c:v>අඩුවී ඇත</c:v>
                </c:pt>
                <c:pt idx="1">
                  <c:v>මධ්‍යස්ථ වී ඇත</c:v>
                </c:pt>
                <c:pt idx="2">
                  <c:v>වැඩි වී ඇත</c:v>
                </c:pt>
              </c:strCache>
            </c:strRef>
          </c:cat>
          <c:val>
            <c:numRef>
              <c:f>Sheet1!$D$365:$D$367</c:f>
              <c:numCache>
                <c:formatCode>###0</c:formatCode>
                <c:ptCount val="3"/>
                <c:pt idx="0">
                  <c:v>10</c:v>
                </c:pt>
                <c:pt idx="1">
                  <c:v>33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1-4568-9BF3-CD2D2A70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73400"/>
        <c:axId val="548572088"/>
      </c:barChart>
      <c:catAx>
        <c:axId val="54857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72088"/>
        <c:crosses val="autoZero"/>
        <c:auto val="1"/>
        <c:lblAlgn val="ctr"/>
        <c:lblOffset val="100"/>
        <c:noMultiLvlLbl val="0"/>
      </c:catAx>
      <c:valAx>
        <c:axId val="5485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7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Sheet1!$C$365:$C$367</c:f>
              <c:strCache>
                <c:ptCount val="3"/>
                <c:pt idx="0">
                  <c:v>අඩුවී ඇත</c:v>
                </c:pt>
                <c:pt idx="1">
                  <c:v>මධ්‍යස්ථ වී ඇත</c:v>
                </c:pt>
                <c:pt idx="2">
                  <c:v>වැඩි වී ඇත</c:v>
                </c:pt>
              </c:strCache>
            </c:strRef>
          </c:cat>
          <c:val>
            <c:numRef>
              <c:f>Sheet1!$D$365:$D$367</c:f>
              <c:numCache>
                <c:formatCode>###0</c:formatCode>
                <c:ptCount val="3"/>
                <c:pt idx="0">
                  <c:v>10</c:v>
                </c:pt>
                <c:pt idx="1">
                  <c:v>33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A-426A-9D20-D5F5F8E78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Sheet1!$C$333:$C$334</c:f>
              <c:strCache>
                <c:ptCount val="2"/>
                <c:pt idx="0">
                  <c:v>සිදුවී ඇත</c:v>
                </c:pt>
                <c:pt idx="1">
                  <c:v>සිදුවී නැත</c:v>
                </c:pt>
              </c:strCache>
            </c:strRef>
          </c:cat>
          <c:val>
            <c:numRef>
              <c:f>Sheet1!$D$333:$D$334</c:f>
              <c:numCache>
                <c:formatCode>###0</c:formatCode>
                <c:ptCount val="2"/>
                <c:pt idx="0">
                  <c:v>55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3-410C-A880-1C444114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Sheet1!$C$51:$C$52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13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F-428D-874A-045C40AB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Sheet1!$C$299:$C$302</c:f>
              <c:strCache>
                <c:ptCount val="4"/>
                <c:pt idx="0">
                  <c:v>අවශ්‍යතාවයටත් වඩා භාවිතයට ගනී</c:v>
                </c:pt>
                <c:pt idx="1">
                  <c:v>පූර්ණ වශයෙන් භාවිතාවේ</c:v>
                </c:pt>
                <c:pt idx="2">
                  <c:v>භාවිතා නොකරයි</c:v>
                </c:pt>
                <c:pt idx="3">
                  <c:v>යම්තාක් දුරට භාවිතා වේ</c:v>
                </c:pt>
              </c:strCache>
            </c:strRef>
          </c:cat>
          <c:val>
            <c:numRef>
              <c:f>Sheet1!$D$299:$D$302</c:f>
              <c:numCache>
                <c:formatCode>###0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A-4727-B366-4BBE4776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Sheet1!$C$398:$C$400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Sheet1!$D$398:$D$400</c:f>
              <c:numCache>
                <c:formatCode>###0</c:formatCode>
                <c:ptCount val="3"/>
                <c:pt idx="0">
                  <c:v>37</c:v>
                </c:pt>
                <c:pt idx="1">
                  <c:v>27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3-44F9-A221-0300F607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367280"/>
        <c:axId val="549360720"/>
      </c:barChart>
      <c:catAx>
        <c:axId val="5493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60720"/>
        <c:crosses val="autoZero"/>
        <c:auto val="1"/>
        <c:lblAlgn val="ctr"/>
        <c:lblOffset val="100"/>
        <c:noMultiLvlLbl val="0"/>
      </c:catAx>
      <c:valAx>
        <c:axId val="5493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Sheet1!$C$398:$C$400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Sheet1!$D$398:$D$400</c:f>
              <c:numCache>
                <c:formatCode>###0</c:formatCode>
                <c:ptCount val="3"/>
                <c:pt idx="0">
                  <c:v>37</c:v>
                </c:pt>
                <c:pt idx="1">
                  <c:v>27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A-48D8-9EF4-E870FF42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Sheet1!$C$422:$C$429</c:f>
              <c:strCache>
                <c:ptCount val="8"/>
                <c:pt idx="0">
                  <c:v>සතුට</c:v>
                </c:pt>
                <c:pt idx="1">
                  <c:v>වින්දනය</c:v>
                </c:pt>
                <c:pt idx="2">
                  <c:v>අධ්‍යාපන හා දැනුම ලබා ගැනීම ගැනීම</c:v>
                </c:pt>
                <c:pt idx="3">
                  <c:v>හාස්‍ය</c:v>
                </c:pt>
                <c:pt idx="4">
                  <c:v>තරග ජයග්‍රහණය</c:v>
                </c:pt>
                <c:pt idx="5">
                  <c:v>ලෙඩරෝග සුව කිරීම</c:v>
                </c:pt>
                <c:pt idx="6">
                  <c:v>මූල්‍යකරණයේ අතකොලුවක් ලෙස භාවිතයට ගැනීම</c:v>
                </c:pt>
                <c:pt idx="7">
                  <c:v>වෙනත්</c:v>
                </c:pt>
              </c:strCache>
            </c:strRef>
          </c:cat>
          <c:val>
            <c:numRef>
              <c:f>Sheet1!$D$422:$D$429</c:f>
              <c:numCache>
                <c:formatCode>###0</c:formatCode>
                <c:ptCount val="8"/>
                <c:pt idx="0">
                  <c:v>35</c:v>
                </c:pt>
                <c:pt idx="1">
                  <c:v>41</c:v>
                </c:pt>
                <c:pt idx="2">
                  <c:v>41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1-4729-B8CD-A3DC6470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50936"/>
        <c:axId val="604051264"/>
      </c:barChart>
      <c:catAx>
        <c:axId val="6040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1264"/>
        <c:crosses val="autoZero"/>
        <c:auto val="1"/>
        <c:lblAlgn val="ctr"/>
        <c:lblOffset val="100"/>
        <c:noMultiLvlLbl val="0"/>
      </c:catAx>
      <c:valAx>
        <c:axId val="6040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Sheet1!$C$478:$C$481</c:f>
              <c:strCache>
                <c:ptCount val="4"/>
                <c:pt idx="0">
                  <c:v>අසාර්ථක වේ</c:v>
                </c:pt>
                <c:pt idx="1">
                  <c:v>කොහෙත්ම නැත</c:v>
                </c:pt>
                <c:pt idx="2">
                  <c:v>යම් දුරකට අසාර්ථක වේ</c:v>
                </c:pt>
                <c:pt idx="3">
                  <c:v>සාර්ථක වේ</c:v>
                </c:pt>
              </c:strCache>
            </c:strRef>
          </c:cat>
          <c:val>
            <c:numRef>
              <c:f>Sheet1!$D$478:$D$481</c:f>
              <c:numCache>
                <c:formatCode>###0</c:formatCode>
                <c:ptCount val="4"/>
                <c:pt idx="0">
                  <c:v>9</c:v>
                </c:pt>
                <c:pt idx="1">
                  <c:v>3</c:v>
                </c:pt>
                <c:pt idx="2">
                  <c:v>16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F-45C2-B4B0-DD1E84BC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405880"/>
        <c:axId val="548404896"/>
      </c:barChart>
      <c:catAx>
        <c:axId val="54840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4896"/>
        <c:crosses val="autoZero"/>
        <c:auto val="1"/>
        <c:lblAlgn val="ctr"/>
        <c:lblOffset val="100"/>
        <c:noMultiLvlLbl val="0"/>
      </c:catAx>
      <c:valAx>
        <c:axId val="5484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Sheet1!$C$478:$C$481</c:f>
              <c:strCache>
                <c:ptCount val="4"/>
                <c:pt idx="0">
                  <c:v>අසාර්ථක වේ</c:v>
                </c:pt>
                <c:pt idx="1">
                  <c:v>කොහෙත්ම නැත</c:v>
                </c:pt>
                <c:pt idx="2">
                  <c:v>යම් දුරකට අසාර්ථක වේ</c:v>
                </c:pt>
                <c:pt idx="3">
                  <c:v>සාර්ථක වේ</c:v>
                </c:pt>
              </c:strCache>
            </c:strRef>
          </c:cat>
          <c:val>
            <c:numRef>
              <c:f>Sheet1!$D$478:$D$481</c:f>
              <c:numCache>
                <c:formatCode>###0</c:formatCode>
                <c:ptCount val="4"/>
                <c:pt idx="0">
                  <c:v>9</c:v>
                </c:pt>
                <c:pt idx="1">
                  <c:v>3</c:v>
                </c:pt>
                <c:pt idx="2">
                  <c:v>16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B-40E3-B31D-7088B220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Sheet1!$C$512:$C$515</c:f>
              <c:strCache>
                <c:ptCount val="4"/>
                <c:pt idx="0">
                  <c:v>නුසුදුසුයි</c:v>
                </c:pt>
                <c:pt idx="1">
                  <c:v>යම්තාක් දුරට නුසුදුසුයි</c:v>
                </c:pt>
                <c:pt idx="2">
                  <c:v>යම්තාක් දුරට සුදුසුයි</c:v>
                </c:pt>
                <c:pt idx="3">
                  <c:v>සුදුසුයි</c:v>
                </c:pt>
              </c:strCache>
            </c:strRef>
          </c:cat>
          <c:val>
            <c:numRef>
              <c:f>Sheet1!$D$512:$D$515</c:f>
              <c:numCache>
                <c:formatCode>###0</c:formatCode>
                <c:ptCount val="4"/>
                <c:pt idx="0">
                  <c:v>9</c:v>
                </c:pt>
                <c:pt idx="1">
                  <c:v>1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0-4C73-8908-C867691F6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402272"/>
        <c:axId val="548394400"/>
      </c:barChart>
      <c:catAx>
        <c:axId val="5484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94400"/>
        <c:crosses val="autoZero"/>
        <c:auto val="1"/>
        <c:lblAlgn val="ctr"/>
        <c:lblOffset val="100"/>
        <c:noMultiLvlLbl val="0"/>
      </c:catAx>
      <c:valAx>
        <c:axId val="5483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Sheet1!$C$512:$C$515</c:f>
              <c:strCache>
                <c:ptCount val="4"/>
                <c:pt idx="0">
                  <c:v>නුසුදුසුයි</c:v>
                </c:pt>
                <c:pt idx="1">
                  <c:v>යම්තාක් දුරට නුසුදුසුයි</c:v>
                </c:pt>
                <c:pt idx="2">
                  <c:v>යම්තාක් දුරට සුදුසුයි</c:v>
                </c:pt>
                <c:pt idx="3">
                  <c:v>සුදුසුයි</c:v>
                </c:pt>
              </c:strCache>
            </c:strRef>
          </c:cat>
          <c:val>
            <c:numRef>
              <c:f>Sheet1!$D$512:$D$515</c:f>
              <c:numCache>
                <c:formatCode>###0</c:formatCode>
                <c:ptCount val="4"/>
                <c:pt idx="0">
                  <c:v>9</c:v>
                </c:pt>
                <c:pt idx="1">
                  <c:v>1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9-47BC-9357-1D90F0B7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Sheet1!$C$539:$C$545</c:f>
              <c:strCache>
                <c:ptCount val="7"/>
                <c:pt idx="0">
                  <c:v>පැහැදිලි දැක්මක් ඇත</c:v>
                </c:pt>
                <c:pt idx="1">
                  <c:v>පැහැදිලි දැක්මක් නැත</c:v>
                </c:pt>
                <c:pt idx="2">
                  <c:v>කලාංග විකෘති වෙමින් අභාවයට පැමිණේ</c:v>
                </c:pt>
                <c:pt idx="3">
                  <c:v>නව නර්තන ආරක් හා නව කලා ශිල්පීන් පිරිසක් බිහිකිරීමට හේතුවේ</c:v>
                </c:pt>
                <c:pt idx="4">
                  <c:v>සාම්ප්‍රදායිකව පවත්වාගෙන ආ දෑ මිලින වී යනු ඇත</c:v>
                </c:pt>
                <c:pt idx="5">
                  <c:v>ෆැන්ටසිය හා මුදල් අරමුණු කරගනිමින් නව නර්තනාංග බිහිවේ.</c:v>
                </c:pt>
                <c:pt idx="6">
                  <c:v>මේ සියල්ලම</c:v>
                </c:pt>
              </c:strCache>
            </c:strRef>
          </c:cat>
          <c:val>
            <c:numRef>
              <c:f>Sheet1!$D$539:$D$545</c:f>
              <c:numCache>
                <c:formatCode>###0</c:formatCode>
                <c:ptCount val="7"/>
                <c:pt idx="0">
                  <c:v>14</c:v>
                </c:pt>
                <c:pt idx="1">
                  <c:v>9</c:v>
                </c:pt>
                <c:pt idx="2">
                  <c:v>10</c:v>
                </c:pt>
                <c:pt idx="3">
                  <c:v>24</c:v>
                </c:pt>
                <c:pt idx="4">
                  <c:v>11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C-42E2-8F76-F1AB0877A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57824"/>
        <c:axId val="604059136"/>
      </c:barChart>
      <c:catAx>
        <c:axId val="6040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9136"/>
        <c:crosses val="autoZero"/>
        <c:auto val="1"/>
        <c:lblAlgn val="ctr"/>
        <c:lblOffset val="100"/>
        <c:noMultiLvlLbl val="0"/>
      </c:catAx>
      <c:valAx>
        <c:axId val="6040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Sheet1!$C$75:$C$78</c:f>
              <c:strCache>
                <c:ptCount val="4"/>
                <c:pt idx="0">
                  <c:v>අවුරුදු     10-18</c:v>
                </c:pt>
                <c:pt idx="1">
                  <c:v>අවුරුදු     18- 25</c:v>
                </c:pt>
                <c:pt idx="2">
                  <c:v>අවුරුදු     25- 35</c:v>
                </c:pt>
                <c:pt idx="3">
                  <c:v>අවුරුදු      35- 50</c:v>
                </c:pt>
              </c:strCache>
            </c:strRef>
          </c:cat>
          <c:val>
            <c:numRef>
              <c:f>Sheet1!$D$75:$D$78</c:f>
              <c:numCache>
                <c:formatCode>###0</c:formatCode>
                <c:ptCount val="4"/>
                <c:pt idx="0">
                  <c:v>4</c:v>
                </c:pt>
                <c:pt idx="1">
                  <c:v>51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25D-88D8-3FC5EF8B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67696"/>
        <c:axId val="545986808"/>
      </c:barChart>
      <c:catAx>
        <c:axId val="5442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86808"/>
        <c:crosses val="autoZero"/>
        <c:auto val="1"/>
        <c:lblAlgn val="ctr"/>
        <c:lblOffset val="100"/>
        <c:noMultiLvlLbl val="0"/>
      </c:catAx>
      <c:valAx>
        <c:axId val="54598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Sheet1!$C$75:$C$78</c:f>
              <c:strCache>
                <c:ptCount val="4"/>
                <c:pt idx="0">
                  <c:v>අවුරුදු     10-18</c:v>
                </c:pt>
                <c:pt idx="1">
                  <c:v>අවුරුදු     18- 25</c:v>
                </c:pt>
                <c:pt idx="2">
                  <c:v>අවුරුදු     25- 35</c:v>
                </c:pt>
                <c:pt idx="3">
                  <c:v>අවුරුදු      35- 50</c:v>
                </c:pt>
              </c:strCache>
            </c:strRef>
          </c:cat>
          <c:val>
            <c:numRef>
              <c:f>Sheet1!$D$75:$D$78</c:f>
              <c:numCache>
                <c:formatCode>###0</c:formatCode>
                <c:ptCount val="4"/>
                <c:pt idx="0">
                  <c:v>4</c:v>
                </c:pt>
                <c:pt idx="1">
                  <c:v>51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F-4301-ADEE-7F8AE3DF2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Sheet1!$C$112:$C$116</c:f>
              <c:strCache>
                <c:ptCount val="5"/>
                <c:pt idx="0">
                  <c:v>පෞද්ගලික අංශයේ සේවය</c:v>
                </c:pt>
                <c:pt idx="1">
                  <c:v>රාජ්‍ය සේවක</c:v>
                </c:pt>
                <c:pt idx="2">
                  <c:v>රැකියා විරහිත</c:v>
                </c:pt>
                <c:pt idx="3">
                  <c:v>වෙනත්</c:v>
                </c:pt>
                <c:pt idx="4">
                  <c:v>ශිෂ්‍ය</c:v>
                </c:pt>
              </c:strCache>
            </c:strRef>
          </c:cat>
          <c:val>
            <c:numRef>
              <c:f>Sheet1!$D$112:$D$116</c:f>
              <c:numCache>
                <c:formatCode>###0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F-4439-A6A4-0FD4A4CB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812496"/>
        <c:axId val="468813808"/>
      </c:barChart>
      <c:catAx>
        <c:axId val="4688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3808"/>
        <c:crosses val="autoZero"/>
        <c:auto val="1"/>
        <c:lblAlgn val="ctr"/>
        <c:lblOffset val="100"/>
        <c:noMultiLvlLbl val="0"/>
      </c:catAx>
      <c:valAx>
        <c:axId val="4688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Sheet1!$C$112:$C$116</c:f>
              <c:strCache>
                <c:ptCount val="5"/>
                <c:pt idx="0">
                  <c:v>පෞද්ගලික අංශයේ සේවය</c:v>
                </c:pt>
                <c:pt idx="1">
                  <c:v>රාජ්‍ය සේවක</c:v>
                </c:pt>
                <c:pt idx="2">
                  <c:v>රැකියා විරහිත</c:v>
                </c:pt>
                <c:pt idx="3">
                  <c:v>වෙනත්</c:v>
                </c:pt>
                <c:pt idx="4">
                  <c:v>ශිෂ්‍ය</c:v>
                </c:pt>
              </c:strCache>
            </c:strRef>
          </c:cat>
          <c:val>
            <c:numRef>
              <c:f>Sheet1!$D$112:$D$116</c:f>
              <c:numCache>
                <c:formatCode>###0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8-4E51-908C-F733A40E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Sheet1!$C$147:$C$150</c:f>
              <c:strCache>
                <c:ptCount val="4"/>
                <c:pt idx="0">
                  <c:v>අ.පො.ස. සාමාන්‍ය පෙළ දක්වා</c:v>
                </c:pt>
                <c:pt idx="1">
                  <c:v>අ.පො.ස. උසස් පෙළ දක්වා</c:v>
                </c:pt>
                <c:pt idx="2">
                  <c:v>උපාධි අපේක්ෂක</c:v>
                </c:pt>
                <c:pt idx="3">
                  <c:v>ඩිප්ලෝමාධාරී</c:v>
                </c:pt>
              </c:strCache>
            </c:strRef>
          </c:cat>
          <c:val>
            <c:numRef>
              <c:f>Sheet1!$D$147:$D$150</c:f>
              <c:numCache>
                <c:formatCode>###0</c:formatCode>
                <c:ptCount val="4"/>
                <c:pt idx="0">
                  <c:v>2</c:v>
                </c:pt>
                <c:pt idx="1">
                  <c:v>24</c:v>
                </c:pt>
                <c:pt idx="2">
                  <c:v>36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D-48AA-A6CA-C9EAA896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819224"/>
        <c:axId val="545982872"/>
      </c:barChart>
      <c:catAx>
        <c:axId val="46881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82872"/>
        <c:crosses val="autoZero"/>
        <c:auto val="1"/>
        <c:lblAlgn val="ctr"/>
        <c:lblOffset val="100"/>
        <c:noMultiLvlLbl val="0"/>
      </c:catAx>
      <c:valAx>
        <c:axId val="5459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Sheet1!$C$147:$C$150</c:f>
              <c:strCache>
                <c:ptCount val="4"/>
                <c:pt idx="0">
                  <c:v>අ.පො.ස. සාමාන්‍ය පෙළ දක්වා</c:v>
                </c:pt>
                <c:pt idx="1">
                  <c:v>අ.පො.ස. උසස් පෙළ දක්වා</c:v>
                </c:pt>
                <c:pt idx="2">
                  <c:v>උපාධි අපේක්ෂක</c:v>
                </c:pt>
                <c:pt idx="3">
                  <c:v>ඩිප්ලෝමාධාරී</c:v>
                </c:pt>
              </c:strCache>
            </c:strRef>
          </c:cat>
          <c:val>
            <c:numRef>
              <c:f>Sheet1!$D$147:$D$150</c:f>
              <c:numCache>
                <c:formatCode>###0</c:formatCode>
                <c:ptCount val="4"/>
                <c:pt idx="0">
                  <c:v>2</c:v>
                </c:pt>
                <c:pt idx="1">
                  <c:v>24</c:v>
                </c:pt>
                <c:pt idx="2">
                  <c:v>36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4-49C7-B4BD-952A302A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Sheet1!$C$181:$C$182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Sheet1!$D$181:$D$182</c:f>
              <c:numCache>
                <c:formatCode>###0</c:formatCode>
                <c:ptCount val="2"/>
                <c:pt idx="0">
                  <c:v>60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7-44CE-84D5-DB711338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3200"/>
        <c:axId val="545988120"/>
      </c:barChart>
      <c:catAx>
        <c:axId val="5459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88120"/>
        <c:crosses val="autoZero"/>
        <c:auto val="1"/>
        <c:lblAlgn val="ctr"/>
        <c:lblOffset val="100"/>
        <c:noMultiLvlLbl val="0"/>
      </c:catAx>
      <c:valAx>
        <c:axId val="54598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54</xdr:row>
      <xdr:rowOff>142875</xdr:rowOff>
    </xdr:from>
    <xdr:to>
      <xdr:col>5</xdr:col>
      <xdr:colOff>819150</xdr:colOff>
      <xdr:row>67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D0D41-26CC-ED95-62A0-18E38FAC3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54</xdr:row>
      <xdr:rowOff>190500</xdr:rowOff>
    </xdr:from>
    <xdr:to>
      <xdr:col>11</xdr:col>
      <xdr:colOff>342900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E023C-EF22-D2D4-50E2-83D1D7E4D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81</xdr:row>
      <xdr:rowOff>19050</xdr:rowOff>
    </xdr:from>
    <xdr:to>
      <xdr:col>5</xdr:col>
      <xdr:colOff>857250</xdr:colOff>
      <xdr:row>94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E6354-90AA-5A24-3190-6E8CBA2AE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80</xdr:row>
      <xdr:rowOff>133350</xdr:rowOff>
    </xdr:from>
    <xdr:to>
      <xdr:col>11</xdr:col>
      <xdr:colOff>361950</xdr:colOff>
      <xdr:row>93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6052CF-8930-0629-EC82-51AE558D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1276350</xdr:colOff>
      <xdr:row>118</xdr:row>
      <xdr:rowOff>85725</xdr:rowOff>
    </xdr:from>
    <xdr:to>
      <xdr:col>5</xdr:col>
      <xdr:colOff>485775</xdr:colOff>
      <xdr:row>131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757F02-E89A-6F37-E68C-B036998E3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695325</xdr:colOff>
      <xdr:row>118</xdr:row>
      <xdr:rowOff>38100</xdr:rowOff>
    </xdr:from>
    <xdr:to>
      <xdr:col>10</xdr:col>
      <xdr:colOff>742950</xdr:colOff>
      <xdr:row>131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D66097-8FD0-FE2C-DE27-F7027C6A0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57150</xdr:colOff>
      <xdr:row>153</xdr:row>
      <xdr:rowOff>0</xdr:rowOff>
    </xdr:from>
    <xdr:to>
      <xdr:col>5</xdr:col>
      <xdr:colOff>676275</xdr:colOff>
      <xdr:row>166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BE7D2C-38FB-A25C-3E7A-1BF3BB5A7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153</xdr:row>
      <xdr:rowOff>38100</xdr:rowOff>
    </xdr:from>
    <xdr:to>
      <xdr:col>11</xdr:col>
      <xdr:colOff>47625</xdr:colOff>
      <xdr:row>166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58F41D-7BD2-104E-4926-BB6D27D81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85725</xdr:colOff>
      <xdr:row>187</xdr:row>
      <xdr:rowOff>9525</xdr:rowOff>
    </xdr:from>
    <xdr:to>
      <xdr:col>5</xdr:col>
      <xdr:colOff>704850</xdr:colOff>
      <xdr:row>200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CE9E9E-0DFE-CAAE-C065-7ECD42EFB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85725</xdr:colOff>
      <xdr:row>186</xdr:row>
      <xdr:rowOff>180975</xdr:rowOff>
    </xdr:from>
    <xdr:to>
      <xdr:col>11</xdr:col>
      <xdr:colOff>133350</xdr:colOff>
      <xdr:row>199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CC1D52-CBC2-2241-FD00-7B752688D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247650</xdr:colOff>
      <xdr:row>216</xdr:row>
      <xdr:rowOff>161925</xdr:rowOff>
    </xdr:from>
    <xdr:to>
      <xdr:col>5</xdr:col>
      <xdr:colOff>866775</xdr:colOff>
      <xdr:row>229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79F5A2-3DAA-8AE6-B621-C04D2251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352425</xdr:colOff>
      <xdr:row>237</xdr:row>
      <xdr:rowOff>190500</xdr:rowOff>
    </xdr:from>
    <xdr:to>
      <xdr:col>6</xdr:col>
      <xdr:colOff>66675</xdr:colOff>
      <xdr:row>251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119C43-0176-EB4F-7C17-3D905674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171450</xdr:colOff>
      <xdr:row>253</xdr:row>
      <xdr:rowOff>95250</xdr:rowOff>
    </xdr:from>
    <xdr:to>
      <xdr:col>13</xdr:col>
      <xdr:colOff>219075</xdr:colOff>
      <xdr:row>266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77FDCF-7E60-496E-1431-1FA0128B7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914400</xdr:colOff>
      <xdr:row>281</xdr:row>
      <xdr:rowOff>180975</xdr:rowOff>
    </xdr:from>
    <xdr:to>
      <xdr:col>6</xdr:col>
      <xdr:colOff>628650</xdr:colOff>
      <xdr:row>294</xdr:row>
      <xdr:rowOff>200025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01BA2AA-3D96-EC0C-F53C-104856014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266700</xdr:colOff>
      <xdr:row>304</xdr:row>
      <xdr:rowOff>57150</xdr:rowOff>
    </xdr:from>
    <xdr:to>
      <xdr:col>5</xdr:col>
      <xdr:colOff>885825</xdr:colOff>
      <xdr:row>317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3B8A9B-323D-EF6E-BC4B-497150DD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171450</xdr:colOff>
      <xdr:row>339</xdr:row>
      <xdr:rowOff>171450</xdr:rowOff>
    </xdr:from>
    <xdr:to>
      <xdr:col>5</xdr:col>
      <xdr:colOff>790575</xdr:colOff>
      <xdr:row>352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76E8CD-D982-8144-D5A2-D2F7698C2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1371600</xdr:colOff>
      <xdr:row>370</xdr:row>
      <xdr:rowOff>0</xdr:rowOff>
    </xdr:from>
    <xdr:to>
      <xdr:col>5</xdr:col>
      <xdr:colOff>581025</xdr:colOff>
      <xdr:row>383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7B9BE34-D2A0-264A-EBCA-6E7CDF1C9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742950</xdr:colOff>
      <xdr:row>370</xdr:row>
      <xdr:rowOff>104775</xdr:rowOff>
    </xdr:from>
    <xdr:to>
      <xdr:col>10</xdr:col>
      <xdr:colOff>790575</xdr:colOff>
      <xdr:row>383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111E168-6CAE-7987-ABEB-F30785A1B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123825</xdr:colOff>
      <xdr:row>339</xdr:row>
      <xdr:rowOff>47625</xdr:rowOff>
    </xdr:from>
    <xdr:to>
      <xdr:col>11</xdr:col>
      <xdr:colOff>171450</xdr:colOff>
      <xdr:row>352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38E7DED-088D-4604-6DD1-D350629F1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371475</xdr:colOff>
      <xdr:row>304</xdr:row>
      <xdr:rowOff>38100</xdr:rowOff>
    </xdr:from>
    <xdr:to>
      <xdr:col>11</xdr:col>
      <xdr:colOff>419100</xdr:colOff>
      <xdr:row>317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1085EBF-E79C-2054-83FE-62A5C94E7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847725</xdr:colOff>
      <xdr:row>403</xdr:row>
      <xdr:rowOff>200025</xdr:rowOff>
    </xdr:from>
    <xdr:to>
      <xdr:col>5</xdr:col>
      <xdr:colOff>57150</xdr:colOff>
      <xdr:row>417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0D31038-FB52-5348-EC9F-3CB20CAF9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257175</xdr:colOff>
      <xdr:row>404</xdr:row>
      <xdr:rowOff>66675</xdr:rowOff>
    </xdr:from>
    <xdr:to>
      <xdr:col>10</xdr:col>
      <xdr:colOff>304800</xdr:colOff>
      <xdr:row>417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6A698DD-260D-395D-9367-AE88F037A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542925</xdr:colOff>
      <xdr:row>431</xdr:row>
      <xdr:rowOff>19050</xdr:rowOff>
    </xdr:from>
    <xdr:to>
      <xdr:col>6</xdr:col>
      <xdr:colOff>133350</xdr:colOff>
      <xdr:row>444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AFA0DD-6FE1-5059-F053-8BC362E08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1362075</xdr:colOff>
      <xdr:row>486</xdr:row>
      <xdr:rowOff>47625</xdr:rowOff>
    </xdr:from>
    <xdr:to>
      <xdr:col>5</xdr:col>
      <xdr:colOff>447675</xdr:colOff>
      <xdr:row>499</xdr:row>
      <xdr:rowOff>66675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1547C6D-6851-91B4-3D81-38C0325A3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885825</xdr:colOff>
      <xdr:row>485</xdr:row>
      <xdr:rowOff>180975</xdr:rowOff>
    </xdr:from>
    <xdr:to>
      <xdr:col>11</xdr:col>
      <xdr:colOff>28575</xdr:colOff>
      <xdr:row>498</xdr:row>
      <xdr:rowOff>200025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F69F55B-1EDA-AFD9-4F78-DA685AFA5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1162050</xdr:colOff>
      <xdr:row>517</xdr:row>
      <xdr:rowOff>76200</xdr:rowOff>
    </xdr:from>
    <xdr:to>
      <xdr:col>5</xdr:col>
      <xdr:colOff>247650</xdr:colOff>
      <xdr:row>531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B809EF8-0ED3-36D2-1B67-3A9B6023E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619125</xdr:colOff>
      <xdr:row>517</xdr:row>
      <xdr:rowOff>0</xdr:rowOff>
    </xdr:from>
    <xdr:to>
      <xdr:col>10</xdr:col>
      <xdr:colOff>666750</xdr:colOff>
      <xdr:row>530</xdr:row>
      <xdr:rowOff>142875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51C1FCD-6509-0E49-04FD-68F7BA472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533400</xdr:colOff>
      <xdr:row>547</xdr:row>
      <xdr:rowOff>19050</xdr:rowOff>
    </xdr:from>
    <xdr:to>
      <xdr:col>6</xdr:col>
      <xdr:colOff>123825</xdr:colOff>
      <xdr:row>560</xdr:row>
      <xdr:rowOff>161925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EEAECEE-9906-0B5A-D646-A562D721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6"/>
  <sheetViews>
    <sheetView tabSelected="1" topLeftCell="A532" workbookViewId="0">
      <selection activeCell="M544" sqref="M544"/>
    </sheetView>
  </sheetViews>
  <sheetFormatPr defaultRowHeight="15.75" x14ac:dyDescent="0.25"/>
  <cols>
    <col min="1" max="1" width="9.140625" style="1"/>
    <col min="2" max="2" width="21.140625" style="32" customWidth="1"/>
    <col min="3" max="3" width="24.5703125" style="91" customWidth="1"/>
    <col min="4" max="4" width="23" style="1" customWidth="1"/>
    <col min="5" max="14" width="13.5703125" style="1" customWidth="1"/>
    <col min="15" max="16384" width="9.140625" style="1"/>
  </cols>
  <sheetData>
    <row r="2" spans="2:2" x14ac:dyDescent="0.25">
      <c r="B2" s="33" t="s">
        <v>0</v>
      </c>
    </row>
    <row r="5" spans="2:2" x14ac:dyDescent="0.25">
      <c r="B5" s="33" t="s">
        <v>1</v>
      </c>
    </row>
    <row r="6" spans="2:2" x14ac:dyDescent="0.25">
      <c r="B6" s="33" t="s">
        <v>2</v>
      </c>
    </row>
    <row r="7" spans="2:2" x14ac:dyDescent="0.25">
      <c r="B7" s="33" t="s">
        <v>3</v>
      </c>
    </row>
    <row r="8" spans="2:2" x14ac:dyDescent="0.25">
      <c r="B8" s="33" t="s">
        <v>4</v>
      </c>
    </row>
    <row r="9" spans="2:2" x14ac:dyDescent="0.25">
      <c r="B9" s="33" t="s">
        <v>5</v>
      </c>
    </row>
    <row r="10" spans="2:2" x14ac:dyDescent="0.25">
      <c r="B10" s="33" t="s">
        <v>6</v>
      </c>
    </row>
    <row r="11" spans="2:2" x14ac:dyDescent="0.25">
      <c r="B11" s="33" t="s">
        <v>7</v>
      </c>
    </row>
    <row r="12" spans="2:2" x14ac:dyDescent="0.25">
      <c r="B12" s="33" t="s">
        <v>8</v>
      </c>
    </row>
    <row r="13" spans="2:2" x14ac:dyDescent="0.25">
      <c r="B13" s="33" t="s">
        <v>9</v>
      </c>
    </row>
    <row r="14" spans="2:2" x14ac:dyDescent="0.25">
      <c r="B14" s="33" t="s">
        <v>10</v>
      </c>
    </row>
    <row r="15" spans="2:2" x14ac:dyDescent="0.25">
      <c r="B15" s="33" t="s">
        <v>11</v>
      </c>
    </row>
    <row r="16" spans="2:2" x14ac:dyDescent="0.25">
      <c r="B16" s="33" t="s">
        <v>12</v>
      </c>
    </row>
    <row r="17" spans="2:4" x14ac:dyDescent="0.25">
      <c r="B17" s="33" t="s">
        <v>13</v>
      </c>
    </row>
    <row r="18" spans="2:4" x14ac:dyDescent="0.25">
      <c r="B18" s="33" t="s">
        <v>14</v>
      </c>
    </row>
    <row r="19" spans="2:4" x14ac:dyDescent="0.25">
      <c r="B19" s="33" t="s">
        <v>15</v>
      </c>
    </row>
    <row r="22" spans="2:4" ht="18" x14ac:dyDescent="0.25">
      <c r="B22" s="34" t="s">
        <v>16</v>
      </c>
    </row>
    <row r="24" spans="2:4" ht="21" customHeight="1" x14ac:dyDescent="0.25">
      <c r="B24" s="2" t="s">
        <v>17</v>
      </c>
      <c r="C24" s="3"/>
      <c r="D24" s="4"/>
    </row>
    <row r="25" spans="2:4" ht="17.100000000000001" customHeight="1" x14ac:dyDescent="0.25">
      <c r="B25" s="5" t="s">
        <v>18</v>
      </c>
      <c r="C25" s="6"/>
      <c r="D25" s="7" t="s">
        <v>19</v>
      </c>
    </row>
    <row r="26" spans="2:4" ht="17.100000000000001" customHeight="1" x14ac:dyDescent="0.25">
      <c r="B26" s="8" t="s">
        <v>20</v>
      </c>
      <c r="C26" s="9"/>
      <c r="D26" s="10" t="s">
        <v>21</v>
      </c>
    </row>
    <row r="27" spans="2:4" ht="17.100000000000001" customHeight="1" x14ac:dyDescent="0.25">
      <c r="B27" s="35" t="s">
        <v>22</v>
      </c>
      <c r="C27" s="92" t="s">
        <v>23</v>
      </c>
      <c r="D27" s="10" t="s">
        <v>24</v>
      </c>
    </row>
    <row r="28" spans="2:4" ht="17.100000000000001" customHeight="1" x14ac:dyDescent="0.25">
      <c r="B28" s="35"/>
      <c r="C28" s="92" t="s">
        <v>25</v>
      </c>
      <c r="D28" s="10" t="s">
        <v>26</v>
      </c>
    </row>
    <row r="29" spans="2:4" ht="17.100000000000001" customHeight="1" x14ac:dyDescent="0.25">
      <c r="B29" s="35"/>
      <c r="C29" s="92" t="s">
        <v>27</v>
      </c>
      <c r="D29" s="10" t="s">
        <v>26</v>
      </c>
    </row>
    <row r="30" spans="2:4" ht="17.100000000000001" customHeight="1" x14ac:dyDescent="0.25">
      <c r="B30" s="35"/>
      <c r="C30" s="92" t="s">
        <v>28</v>
      </c>
      <c r="D30" s="10" t="s">
        <v>26</v>
      </c>
    </row>
    <row r="31" spans="2:4" ht="30" customHeight="1" x14ac:dyDescent="0.25">
      <c r="B31" s="35"/>
      <c r="C31" s="92" t="s">
        <v>29</v>
      </c>
      <c r="D31" s="11">
        <v>65</v>
      </c>
    </row>
    <row r="32" spans="2:4" ht="45.95" customHeight="1" x14ac:dyDescent="0.25">
      <c r="B32" s="35" t="s">
        <v>30</v>
      </c>
      <c r="C32" s="92" t="s">
        <v>31</v>
      </c>
      <c r="D32" s="10" t="s">
        <v>32</v>
      </c>
    </row>
    <row r="33" spans="2:14" ht="30" customHeight="1" x14ac:dyDescent="0.25">
      <c r="B33" s="35"/>
      <c r="C33" s="92" t="s">
        <v>33</v>
      </c>
      <c r="D33" s="10" t="s">
        <v>34</v>
      </c>
    </row>
    <row r="34" spans="2:14" ht="326.10000000000002" customHeight="1" x14ac:dyDescent="0.25">
      <c r="B34" s="8" t="s">
        <v>35</v>
      </c>
      <c r="C34" s="9"/>
      <c r="D34" s="10" t="s">
        <v>36</v>
      </c>
    </row>
    <row r="35" spans="2:14" ht="17.100000000000001" customHeight="1" x14ac:dyDescent="0.25">
      <c r="B35" s="35" t="s">
        <v>37</v>
      </c>
      <c r="C35" s="92" t="s">
        <v>38</v>
      </c>
      <c r="D35" s="12" t="s">
        <v>39</v>
      </c>
    </row>
    <row r="36" spans="2:14" ht="17.100000000000001" customHeight="1" x14ac:dyDescent="0.25">
      <c r="B36" s="36"/>
      <c r="C36" s="93" t="s">
        <v>40</v>
      </c>
      <c r="D36" s="13" t="s">
        <v>41</v>
      </c>
    </row>
    <row r="39" spans="2:14" x14ac:dyDescent="0.25">
      <c r="B39" s="37" t="s">
        <v>42</v>
      </c>
    </row>
    <row r="41" spans="2:14" ht="21" customHeight="1" x14ac:dyDescent="0.25">
      <c r="B41" s="2" t="s">
        <v>43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2:14" ht="285.95" customHeight="1" x14ac:dyDescent="0.25">
      <c r="B42" s="14"/>
      <c r="C42" s="15"/>
      <c r="D42" s="16" t="s">
        <v>44</v>
      </c>
      <c r="E42" s="17" t="s">
        <v>45</v>
      </c>
      <c r="F42" s="17" t="s">
        <v>46</v>
      </c>
      <c r="G42" s="17" t="s">
        <v>47</v>
      </c>
      <c r="H42" s="17" t="s">
        <v>48</v>
      </c>
      <c r="I42" s="17" t="s">
        <v>49</v>
      </c>
      <c r="J42" s="17" t="s">
        <v>50</v>
      </c>
      <c r="K42" s="17" t="s">
        <v>51</v>
      </c>
      <c r="L42" s="17" t="s">
        <v>52</v>
      </c>
      <c r="M42" s="17" t="s">
        <v>53</v>
      </c>
      <c r="N42" s="18" t="s">
        <v>54</v>
      </c>
    </row>
    <row r="43" spans="2:14" ht="17.100000000000001" customHeight="1" x14ac:dyDescent="0.25">
      <c r="B43" s="38" t="s">
        <v>55</v>
      </c>
      <c r="C43" s="94" t="s">
        <v>56</v>
      </c>
      <c r="D43" s="19">
        <v>65</v>
      </c>
      <c r="E43" s="20">
        <v>65</v>
      </c>
      <c r="F43" s="20">
        <v>65</v>
      </c>
      <c r="G43" s="20">
        <v>65</v>
      </c>
      <c r="H43" s="20">
        <v>65</v>
      </c>
      <c r="I43" s="20">
        <v>65</v>
      </c>
      <c r="J43" s="20">
        <v>65</v>
      </c>
      <c r="K43" s="20">
        <v>65</v>
      </c>
      <c r="L43" s="20">
        <v>65</v>
      </c>
      <c r="M43" s="20">
        <v>65</v>
      </c>
      <c r="N43" s="21">
        <v>65</v>
      </c>
    </row>
    <row r="44" spans="2:14" ht="17.100000000000001" customHeight="1" x14ac:dyDescent="0.25">
      <c r="B44" s="36"/>
      <c r="C44" s="93" t="s">
        <v>57</v>
      </c>
      <c r="D44" s="22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4">
        <v>0</v>
      </c>
    </row>
    <row r="47" spans="2:14" ht="18" x14ac:dyDescent="0.25">
      <c r="B47" s="34" t="s">
        <v>58</v>
      </c>
    </row>
    <row r="49" spans="2:7" ht="21" customHeight="1" x14ac:dyDescent="0.25">
      <c r="B49" s="2" t="s">
        <v>44</v>
      </c>
      <c r="C49" s="3"/>
      <c r="D49" s="3"/>
      <c r="E49" s="3"/>
      <c r="F49" s="3"/>
      <c r="G49" s="4"/>
    </row>
    <row r="50" spans="2:7" ht="29.1" customHeight="1" x14ac:dyDescent="0.25">
      <c r="B50" s="39"/>
      <c r="C50" s="95"/>
      <c r="D50" s="44" t="s">
        <v>95</v>
      </c>
      <c r="E50" s="45" t="s">
        <v>96</v>
      </c>
      <c r="F50" s="45" t="s">
        <v>97</v>
      </c>
      <c r="G50" s="46" t="s">
        <v>98</v>
      </c>
    </row>
    <row r="51" spans="2:7" ht="17.100000000000001" customHeight="1" x14ac:dyDescent="0.25">
      <c r="B51" s="40"/>
      <c r="C51" s="94" t="s">
        <v>59</v>
      </c>
      <c r="D51" s="19">
        <v>13</v>
      </c>
      <c r="E51" s="25">
        <v>20</v>
      </c>
      <c r="F51" s="25">
        <v>20</v>
      </c>
      <c r="G51" s="26">
        <v>20</v>
      </c>
    </row>
    <row r="52" spans="2:7" ht="17.100000000000001" customHeight="1" x14ac:dyDescent="0.25">
      <c r="B52" s="41"/>
      <c r="C52" s="92" t="s">
        <v>60</v>
      </c>
      <c r="D52" s="27">
        <v>52</v>
      </c>
      <c r="E52" s="28">
        <v>80</v>
      </c>
      <c r="F52" s="28">
        <v>80</v>
      </c>
      <c r="G52" s="29">
        <v>100</v>
      </c>
    </row>
    <row r="53" spans="2:7" ht="17.100000000000001" customHeight="1" x14ac:dyDescent="0.25">
      <c r="B53" s="42"/>
      <c r="C53" s="43" t="s">
        <v>94</v>
      </c>
      <c r="D53" s="22">
        <v>65</v>
      </c>
      <c r="E53" s="30">
        <v>100</v>
      </c>
      <c r="F53" s="30">
        <v>100</v>
      </c>
      <c r="G53" s="31"/>
    </row>
    <row r="54" spans="2:7" ht="17.100000000000001" customHeight="1" x14ac:dyDescent="0.25">
      <c r="B54" s="42"/>
      <c r="C54" s="47"/>
      <c r="D54" s="48"/>
      <c r="E54" s="49"/>
      <c r="F54" s="49"/>
      <c r="G54" s="50"/>
    </row>
    <row r="55" spans="2:7" ht="17.100000000000001" customHeight="1" x14ac:dyDescent="0.25">
      <c r="B55" s="42"/>
      <c r="C55" s="47"/>
      <c r="D55" s="48"/>
      <c r="E55" s="49"/>
      <c r="F55" s="49"/>
      <c r="G55" s="50"/>
    </row>
    <row r="56" spans="2:7" ht="17.100000000000001" customHeight="1" x14ac:dyDescent="0.25">
      <c r="B56" s="42"/>
      <c r="C56" s="47"/>
      <c r="D56" s="48"/>
      <c r="E56" s="49"/>
      <c r="F56" s="49"/>
      <c r="G56" s="50"/>
    </row>
    <row r="57" spans="2:7" ht="17.100000000000001" customHeight="1" x14ac:dyDescent="0.25">
      <c r="B57" s="42"/>
      <c r="C57" s="47"/>
      <c r="D57" s="48"/>
      <c r="E57" s="49"/>
      <c r="F57" s="49"/>
      <c r="G57" s="50"/>
    </row>
    <row r="58" spans="2:7" ht="17.100000000000001" customHeight="1" x14ac:dyDescent="0.25">
      <c r="B58" s="42"/>
      <c r="C58" s="47"/>
      <c r="D58" s="48"/>
      <c r="E58" s="49"/>
      <c r="F58" s="49"/>
      <c r="G58" s="50"/>
    </row>
    <row r="59" spans="2:7" ht="17.100000000000001" customHeight="1" x14ac:dyDescent="0.25">
      <c r="B59" s="42"/>
      <c r="C59" s="47"/>
      <c r="D59" s="48"/>
      <c r="E59" s="49"/>
      <c r="F59" s="49"/>
      <c r="G59" s="50"/>
    </row>
    <row r="60" spans="2:7" ht="17.100000000000001" customHeight="1" x14ac:dyDescent="0.25">
      <c r="B60" s="42"/>
      <c r="C60" s="47"/>
      <c r="D60" s="48"/>
      <c r="E60" s="49"/>
      <c r="F60" s="49"/>
      <c r="G60" s="50"/>
    </row>
    <row r="61" spans="2:7" ht="17.100000000000001" customHeight="1" x14ac:dyDescent="0.25">
      <c r="B61" s="42"/>
      <c r="C61" s="47"/>
      <c r="D61" s="48"/>
      <c r="E61" s="49"/>
      <c r="F61" s="49"/>
      <c r="G61" s="50"/>
    </row>
    <row r="62" spans="2:7" ht="17.100000000000001" customHeight="1" x14ac:dyDescent="0.25">
      <c r="B62" s="42"/>
      <c r="C62" s="47"/>
      <c r="D62" s="48"/>
      <c r="E62" s="49"/>
      <c r="F62" s="49"/>
      <c r="G62" s="50"/>
    </row>
    <row r="63" spans="2:7" ht="17.100000000000001" customHeight="1" x14ac:dyDescent="0.25">
      <c r="B63" s="42"/>
      <c r="C63" s="47"/>
      <c r="D63" s="48"/>
      <c r="E63" s="49"/>
      <c r="F63" s="49"/>
      <c r="G63" s="50"/>
    </row>
    <row r="64" spans="2:7" ht="17.100000000000001" customHeight="1" x14ac:dyDescent="0.25">
      <c r="B64" s="42"/>
      <c r="C64" s="47"/>
      <c r="D64" s="48"/>
      <c r="E64" s="49"/>
      <c r="F64" s="49"/>
      <c r="G64" s="50"/>
    </row>
    <row r="65" spans="2:7" ht="17.100000000000001" customHeight="1" x14ac:dyDescent="0.25">
      <c r="B65" s="42"/>
      <c r="C65" s="47"/>
      <c r="D65" s="48"/>
      <c r="E65" s="49"/>
      <c r="F65" s="49"/>
      <c r="G65" s="50"/>
    </row>
    <row r="66" spans="2:7" ht="17.100000000000001" customHeight="1" x14ac:dyDescent="0.25">
      <c r="B66" s="42"/>
      <c r="C66" s="47"/>
      <c r="D66" s="48"/>
      <c r="E66" s="49"/>
      <c r="F66" s="49"/>
      <c r="G66" s="50"/>
    </row>
    <row r="67" spans="2:7" ht="17.100000000000001" customHeight="1" x14ac:dyDescent="0.25">
      <c r="B67" s="42"/>
      <c r="C67" s="47"/>
      <c r="D67" s="48"/>
      <c r="E67" s="49"/>
      <c r="F67" s="49"/>
      <c r="G67" s="50"/>
    </row>
    <row r="68" spans="2:7" ht="17.100000000000001" customHeight="1" x14ac:dyDescent="0.25">
      <c r="B68" s="42"/>
      <c r="C68" s="47"/>
      <c r="D68" s="48"/>
      <c r="E68" s="49"/>
      <c r="F68" s="49"/>
      <c r="G68" s="50"/>
    </row>
    <row r="69" spans="2:7" ht="17.100000000000001" customHeight="1" x14ac:dyDescent="0.25">
      <c r="B69" s="42"/>
      <c r="C69" s="47"/>
      <c r="D69" s="48"/>
      <c r="E69" s="49"/>
      <c r="F69" s="49"/>
      <c r="G69" s="50"/>
    </row>
    <row r="70" spans="2:7" ht="17.100000000000001" customHeight="1" x14ac:dyDescent="0.25">
      <c r="B70" s="42"/>
      <c r="C70" s="47"/>
      <c r="D70" s="48"/>
      <c r="E70" s="49"/>
      <c r="F70" s="49"/>
      <c r="G70" s="50"/>
    </row>
    <row r="71" spans="2:7" ht="17.100000000000001" customHeight="1" x14ac:dyDescent="0.25">
      <c r="B71" s="42"/>
      <c r="C71" s="47"/>
      <c r="D71" s="48"/>
      <c r="E71" s="49"/>
      <c r="F71" s="49"/>
      <c r="G71" s="50"/>
    </row>
    <row r="73" spans="2:7" ht="21" customHeight="1" x14ac:dyDescent="0.25">
      <c r="B73" s="2" t="s">
        <v>45</v>
      </c>
      <c r="C73" s="3"/>
      <c r="D73" s="3"/>
      <c r="E73" s="3"/>
      <c r="F73" s="3"/>
      <c r="G73" s="4"/>
    </row>
    <row r="74" spans="2:7" ht="29.1" customHeight="1" x14ac:dyDescent="0.25">
      <c r="B74" s="39"/>
      <c r="C74" s="95"/>
      <c r="D74" s="44" t="s">
        <v>95</v>
      </c>
      <c r="E74" s="45" t="s">
        <v>96</v>
      </c>
      <c r="F74" s="45" t="s">
        <v>97</v>
      </c>
      <c r="G74" s="46" t="s">
        <v>98</v>
      </c>
    </row>
    <row r="75" spans="2:7" ht="17.100000000000001" customHeight="1" x14ac:dyDescent="0.25">
      <c r="B75" s="40"/>
      <c r="C75" s="92" t="s">
        <v>62</v>
      </c>
      <c r="D75" s="27">
        <v>4</v>
      </c>
      <c r="E75" s="52">
        <f>D75/65*100</f>
        <v>6.1538461538461542</v>
      </c>
      <c r="F75" s="52">
        <f>E75</f>
        <v>6.1538461538461542</v>
      </c>
      <c r="G75" s="26">
        <f>F75</f>
        <v>6.1538461538461542</v>
      </c>
    </row>
    <row r="76" spans="2:7" ht="17.100000000000001" customHeight="1" x14ac:dyDescent="0.25">
      <c r="B76" s="41"/>
      <c r="C76" s="96" t="s">
        <v>63</v>
      </c>
      <c r="D76" s="55">
        <v>51</v>
      </c>
      <c r="E76" s="54">
        <f t="shared" ref="E76:E78" si="0">D76/65*100</f>
        <v>78.461538461538467</v>
      </c>
      <c r="F76" s="54">
        <f t="shared" ref="F76:F78" si="1">E76</f>
        <v>78.461538461538467</v>
      </c>
      <c r="G76" s="51">
        <f>F76+G75</f>
        <v>84.615384615384627</v>
      </c>
    </row>
    <row r="77" spans="2:7" ht="17.100000000000001" customHeight="1" x14ac:dyDescent="0.25">
      <c r="B77" s="41"/>
      <c r="C77" s="97" t="s">
        <v>64</v>
      </c>
      <c r="D77" s="57">
        <v>9</v>
      </c>
      <c r="E77" s="54">
        <f t="shared" si="0"/>
        <v>13.846153846153847</v>
      </c>
      <c r="F77" s="54">
        <f t="shared" si="1"/>
        <v>13.846153846153847</v>
      </c>
      <c r="G77" s="51">
        <f t="shared" ref="G77:G78" si="2">F77+G76</f>
        <v>98.461538461538481</v>
      </c>
    </row>
    <row r="78" spans="2:7" ht="17.100000000000001" customHeight="1" x14ac:dyDescent="0.25">
      <c r="B78" s="41"/>
      <c r="C78" s="98" t="s">
        <v>61</v>
      </c>
      <c r="D78" s="56">
        <v>1</v>
      </c>
      <c r="E78" s="53">
        <f t="shared" si="0"/>
        <v>1.5384615384615385</v>
      </c>
      <c r="F78" s="53">
        <f t="shared" si="1"/>
        <v>1.5384615384615385</v>
      </c>
      <c r="G78" s="29">
        <f t="shared" si="2"/>
        <v>100.00000000000001</v>
      </c>
    </row>
    <row r="79" spans="2:7" ht="17.100000000000001" customHeight="1" x14ac:dyDescent="0.25">
      <c r="B79" s="42"/>
      <c r="C79" s="43" t="s">
        <v>94</v>
      </c>
      <c r="D79" s="22">
        <f>SUM(D75:D78)</f>
        <v>65</v>
      </c>
      <c r="E79" s="30">
        <v>100</v>
      </c>
      <c r="F79" s="30">
        <v>100</v>
      </c>
      <c r="G79" s="31"/>
    </row>
    <row r="80" spans="2:7" ht="17.100000000000001" customHeight="1" x14ac:dyDescent="0.25">
      <c r="B80" s="42"/>
      <c r="C80" s="47"/>
      <c r="D80" s="48"/>
      <c r="E80" s="49"/>
      <c r="F80" s="49"/>
      <c r="G80" s="50"/>
    </row>
    <row r="81" spans="2:7" ht="17.100000000000001" customHeight="1" x14ac:dyDescent="0.25">
      <c r="B81" s="42"/>
      <c r="C81" s="47"/>
      <c r="D81" s="48"/>
      <c r="E81" s="49"/>
      <c r="F81" s="49"/>
      <c r="G81" s="50"/>
    </row>
    <row r="82" spans="2:7" ht="17.100000000000001" customHeight="1" x14ac:dyDescent="0.25">
      <c r="B82" s="42"/>
      <c r="C82" s="47"/>
      <c r="D82" s="48"/>
      <c r="E82" s="49"/>
      <c r="F82" s="49"/>
      <c r="G82" s="50"/>
    </row>
    <row r="83" spans="2:7" ht="17.100000000000001" customHeight="1" x14ac:dyDescent="0.25">
      <c r="B83" s="42"/>
      <c r="C83" s="47"/>
      <c r="D83" s="48"/>
      <c r="E83" s="49"/>
      <c r="F83" s="49"/>
      <c r="G83" s="50"/>
    </row>
    <row r="84" spans="2:7" ht="17.100000000000001" customHeight="1" x14ac:dyDescent="0.25">
      <c r="B84" s="42"/>
      <c r="C84" s="47"/>
      <c r="D84" s="48"/>
      <c r="E84" s="49"/>
      <c r="F84" s="49"/>
      <c r="G84" s="50"/>
    </row>
    <row r="85" spans="2:7" ht="17.100000000000001" customHeight="1" x14ac:dyDescent="0.25">
      <c r="B85" s="42"/>
      <c r="C85" s="47"/>
      <c r="D85" s="48"/>
      <c r="E85" s="49"/>
      <c r="F85" s="49"/>
      <c r="G85" s="50"/>
    </row>
    <row r="86" spans="2:7" ht="17.100000000000001" customHeight="1" x14ac:dyDescent="0.25">
      <c r="B86" s="42"/>
      <c r="C86" s="47"/>
      <c r="D86" s="48"/>
      <c r="E86" s="49"/>
      <c r="F86" s="49"/>
      <c r="G86" s="50"/>
    </row>
    <row r="87" spans="2:7" ht="17.100000000000001" customHeight="1" x14ac:dyDescent="0.25">
      <c r="B87" s="42"/>
      <c r="C87" s="47"/>
      <c r="D87" s="48"/>
      <c r="E87" s="49"/>
      <c r="F87" s="49"/>
      <c r="G87" s="50"/>
    </row>
    <row r="88" spans="2:7" ht="17.100000000000001" customHeight="1" x14ac:dyDescent="0.25">
      <c r="B88" s="42"/>
      <c r="C88" s="47"/>
      <c r="D88" s="48"/>
      <c r="E88" s="49"/>
      <c r="F88" s="49"/>
      <c r="G88" s="50"/>
    </row>
    <row r="89" spans="2:7" ht="17.100000000000001" customHeight="1" x14ac:dyDescent="0.25">
      <c r="B89" s="42"/>
      <c r="C89" s="47"/>
      <c r="D89" s="48"/>
      <c r="E89" s="49"/>
      <c r="F89" s="49"/>
      <c r="G89" s="50"/>
    </row>
    <row r="90" spans="2:7" ht="17.100000000000001" customHeight="1" x14ac:dyDescent="0.25">
      <c r="B90" s="42"/>
      <c r="C90" s="47"/>
      <c r="D90" s="48"/>
      <c r="E90" s="49"/>
      <c r="F90" s="49"/>
      <c r="G90" s="50"/>
    </row>
    <row r="91" spans="2:7" ht="17.100000000000001" customHeight="1" x14ac:dyDescent="0.25">
      <c r="B91" s="42"/>
      <c r="C91" s="47"/>
      <c r="D91" s="48"/>
      <c r="E91" s="49"/>
      <c r="F91" s="49"/>
      <c r="G91" s="50"/>
    </row>
    <row r="92" spans="2:7" ht="17.100000000000001" customHeight="1" x14ac:dyDescent="0.25">
      <c r="B92" s="42"/>
      <c r="C92" s="47"/>
      <c r="D92" s="48"/>
      <c r="E92" s="49"/>
      <c r="F92" s="49"/>
      <c r="G92" s="50"/>
    </row>
    <row r="93" spans="2:7" ht="17.100000000000001" customHeight="1" x14ac:dyDescent="0.25">
      <c r="B93" s="42"/>
      <c r="C93" s="47"/>
      <c r="D93" s="48"/>
      <c r="E93" s="49"/>
      <c r="F93" s="49"/>
      <c r="G93" s="50"/>
    </row>
    <row r="94" spans="2:7" ht="17.100000000000001" customHeight="1" x14ac:dyDescent="0.25">
      <c r="B94" s="42"/>
      <c r="C94" s="47"/>
      <c r="D94" s="48"/>
      <c r="E94" s="49"/>
      <c r="F94" s="49"/>
      <c r="G94" s="50"/>
    </row>
    <row r="95" spans="2:7" ht="17.100000000000001" customHeight="1" x14ac:dyDescent="0.25">
      <c r="B95" s="42"/>
      <c r="C95" s="47"/>
      <c r="D95" s="48"/>
      <c r="E95" s="49"/>
      <c r="F95" s="49"/>
      <c r="G95" s="50"/>
    </row>
    <row r="96" spans="2:7" ht="17.100000000000001" customHeight="1" x14ac:dyDescent="0.25">
      <c r="B96" s="42"/>
      <c r="C96" s="47"/>
      <c r="D96" s="48"/>
      <c r="E96" s="49"/>
      <c r="F96" s="49"/>
      <c r="G96" s="50"/>
    </row>
    <row r="97" spans="2:7" ht="17.100000000000001" customHeight="1" x14ac:dyDescent="0.25">
      <c r="B97" s="42"/>
      <c r="C97" s="47"/>
      <c r="D97" s="48"/>
      <c r="E97" s="49"/>
      <c r="F97" s="49"/>
      <c r="G97" s="50"/>
    </row>
    <row r="98" spans="2:7" ht="17.100000000000001" customHeight="1" x14ac:dyDescent="0.25">
      <c r="B98" s="42"/>
      <c r="C98" s="47"/>
      <c r="D98" s="48"/>
      <c r="E98" s="49"/>
      <c r="F98" s="49"/>
      <c r="G98" s="50"/>
    </row>
    <row r="99" spans="2:7" ht="17.100000000000001" customHeight="1" x14ac:dyDescent="0.25">
      <c r="B99" s="42"/>
      <c r="C99" s="47"/>
      <c r="D99" s="48"/>
      <c r="E99" s="49"/>
      <c r="F99" s="49"/>
      <c r="G99" s="50"/>
    </row>
    <row r="100" spans="2:7" ht="17.100000000000001" customHeight="1" x14ac:dyDescent="0.25">
      <c r="B100" s="42"/>
      <c r="C100" s="47"/>
      <c r="D100" s="48"/>
      <c r="E100" s="49"/>
      <c r="F100" s="49"/>
      <c r="G100" s="50"/>
    </row>
    <row r="101" spans="2:7" ht="17.100000000000001" customHeight="1" x14ac:dyDescent="0.25">
      <c r="B101" s="42"/>
      <c r="C101" s="47"/>
      <c r="D101" s="48"/>
      <c r="E101" s="49"/>
      <c r="F101" s="49"/>
      <c r="G101" s="50"/>
    </row>
    <row r="102" spans="2:7" ht="17.100000000000001" customHeight="1" x14ac:dyDescent="0.25">
      <c r="B102" s="42"/>
      <c r="C102" s="47"/>
      <c r="D102" s="48"/>
      <c r="E102" s="49"/>
      <c r="F102" s="49"/>
      <c r="G102" s="50"/>
    </row>
    <row r="103" spans="2:7" ht="17.100000000000001" customHeight="1" x14ac:dyDescent="0.25">
      <c r="B103" s="42"/>
      <c r="C103" s="47"/>
      <c r="D103" s="48"/>
      <c r="E103" s="49"/>
      <c r="F103" s="49"/>
      <c r="G103" s="50"/>
    </row>
    <row r="104" spans="2:7" ht="17.100000000000001" customHeight="1" x14ac:dyDescent="0.25">
      <c r="B104" s="42"/>
      <c r="C104" s="47"/>
      <c r="D104" s="48"/>
      <c r="E104" s="49"/>
      <c r="F104" s="49"/>
      <c r="G104" s="50"/>
    </row>
    <row r="105" spans="2:7" ht="17.100000000000001" customHeight="1" x14ac:dyDescent="0.25">
      <c r="B105" s="42"/>
      <c r="C105" s="47"/>
      <c r="D105" s="48"/>
      <c r="E105" s="49"/>
      <c r="F105" s="49"/>
      <c r="G105" s="50"/>
    </row>
    <row r="106" spans="2:7" ht="17.100000000000001" customHeight="1" x14ac:dyDescent="0.25">
      <c r="B106" s="42"/>
      <c r="C106" s="47"/>
      <c r="D106" s="48"/>
      <c r="E106" s="49"/>
      <c r="F106" s="49"/>
      <c r="G106" s="50"/>
    </row>
    <row r="107" spans="2:7" ht="17.100000000000001" customHeight="1" x14ac:dyDescent="0.25">
      <c r="B107" s="42"/>
      <c r="C107" s="47"/>
      <c r="D107" s="48"/>
      <c r="E107" s="49"/>
      <c r="F107" s="49"/>
      <c r="G107" s="50"/>
    </row>
    <row r="108" spans="2:7" ht="17.100000000000001" customHeight="1" x14ac:dyDescent="0.25">
      <c r="B108" s="42"/>
      <c r="C108" s="47"/>
      <c r="D108" s="48"/>
      <c r="E108" s="49"/>
      <c r="F108" s="49"/>
      <c r="G108" s="50"/>
    </row>
    <row r="110" spans="2:7" ht="21" customHeight="1" x14ac:dyDescent="0.25">
      <c r="B110" s="2" t="s">
        <v>46</v>
      </c>
      <c r="C110" s="3"/>
      <c r="D110" s="3"/>
      <c r="E110" s="3"/>
      <c r="F110" s="3"/>
      <c r="G110" s="4"/>
    </row>
    <row r="111" spans="2:7" ht="29.1" customHeight="1" x14ac:dyDescent="0.25">
      <c r="B111" s="39"/>
      <c r="C111" s="95"/>
      <c r="D111" s="44" t="s">
        <v>95</v>
      </c>
      <c r="E111" s="45" t="s">
        <v>96</v>
      </c>
      <c r="F111" s="45" t="s">
        <v>97</v>
      </c>
      <c r="G111" s="46" t="s">
        <v>98</v>
      </c>
    </row>
    <row r="112" spans="2:7" ht="30" x14ac:dyDescent="0.25">
      <c r="B112" s="40"/>
      <c r="C112" s="94" t="s">
        <v>65</v>
      </c>
      <c r="D112" s="19">
        <v>14</v>
      </c>
      <c r="E112" s="25">
        <v>21.53846153846154</v>
      </c>
      <c r="F112" s="25">
        <v>21.53846153846154</v>
      </c>
      <c r="G112" s="26">
        <v>21.53846153846154</v>
      </c>
    </row>
    <row r="113" spans="2:7" ht="17.100000000000001" customHeight="1" x14ac:dyDescent="0.25">
      <c r="B113" s="41"/>
      <c r="C113" s="92" t="s">
        <v>66</v>
      </c>
      <c r="D113" s="27">
        <v>1</v>
      </c>
      <c r="E113" s="28">
        <v>1.5384615384615385</v>
      </c>
      <c r="F113" s="28">
        <v>1.5384615384615385</v>
      </c>
      <c r="G113" s="29">
        <v>23.076923076923077</v>
      </c>
    </row>
    <row r="114" spans="2:7" ht="17.100000000000001" customHeight="1" x14ac:dyDescent="0.25">
      <c r="B114" s="41"/>
      <c r="C114" s="92" t="s">
        <v>67</v>
      </c>
      <c r="D114" s="27">
        <v>5</v>
      </c>
      <c r="E114" s="28">
        <v>7.6923076923076925</v>
      </c>
      <c r="F114" s="28">
        <v>7.6923076923076925</v>
      </c>
      <c r="G114" s="29">
        <v>30.76923076923077</v>
      </c>
    </row>
    <row r="115" spans="2:7" ht="17.100000000000001" customHeight="1" x14ac:dyDescent="0.25">
      <c r="B115" s="41"/>
      <c r="C115" s="92" t="s">
        <v>68</v>
      </c>
      <c r="D115" s="27">
        <v>4</v>
      </c>
      <c r="E115" s="28">
        <v>6.1538461538461542</v>
      </c>
      <c r="F115" s="28">
        <v>6.1538461538461542</v>
      </c>
      <c r="G115" s="29">
        <v>36.923076923076927</v>
      </c>
    </row>
    <row r="116" spans="2:7" ht="17.100000000000001" customHeight="1" x14ac:dyDescent="0.25">
      <c r="B116" s="41"/>
      <c r="C116" s="92" t="s">
        <v>69</v>
      </c>
      <c r="D116" s="27">
        <v>41</v>
      </c>
      <c r="E116" s="28">
        <v>63.076923076923073</v>
      </c>
      <c r="F116" s="28">
        <v>63.076923076923073</v>
      </c>
      <c r="G116" s="29">
        <v>100</v>
      </c>
    </row>
    <row r="117" spans="2:7" ht="17.100000000000001" customHeight="1" x14ac:dyDescent="0.25">
      <c r="B117" s="42"/>
      <c r="C117" s="43" t="s">
        <v>94</v>
      </c>
      <c r="D117" s="22">
        <v>65</v>
      </c>
      <c r="E117" s="30">
        <v>100</v>
      </c>
      <c r="F117" s="30">
        <v>100</v>
      </c>
      <c r="G117" s="31"/>
    </row>
    <row r="118" spans="2:7" ht="17.100000000000001" customHeight="1" x14ac:dyDescent="0.25">
      <c r="B118" s="42"/>
      <c r="C118" s="47"/>
      <c r="D118" s="48"/>
      <c r="E118" s="49"/>
      <c r="F118" s="49"/>
      <c r="G118" s="50"/>
    </row>
    <row r="119" spans="2:7" ht="17.100000000000001" customHeight="1" x14ac:dyDescent="0.25">
      <c r="B119" s="42"/>
      <c r="C119" s="47"/>
      <c r="D119" s="48"/>
      <c r="E119" s="49"/>
      <c r="F119" s="49"/>
      <c r="G119" s="50"/>
    </row>
    <row r="120" spans="2:7" ht="17.100000000000001" customHeight="1" x14ac:dyDescent="0.25">
      <c r="B120" s="42"/>
      <c r="C120" s="47"/>
      <c r="D120" s="48"/>
      <c r="E120" s="49"/>
      <c r="F120" s="49"/>
      <c r="G120" s="50"/>
    </row>
    <row r="121" spans="2:7" ht="17.100000000000001" customHeight="1" x14ac:dyDescent="0.25">
      <c r="B121" s="42"/>
      <c r="C121" s="47"/>
      <c r="D121" s="48"/>
      <c r="E121" s="49"/>
      <c r="F121" s="49"/>
      <c r="G121" s="50"/>
    </row>
    <row r="122" spans="2:7" ht="17.100000000000001" customHeight="1" x14ac:dyDescent="0.25">
      <c r="B122" s="42"/>
      <c r="C122" s="47"/>
      <c r="D122" s="48"/>
      <c r="E122" s="49"/>
      <c r="F122" s="49"/>
      <c r="G122" s="50"/>
    </row>
    <row r="123" spans="2:7" ht="17.100000000000001" customHeight="1" x14ac:dyDescent="0.25">
      <c r="B123" s="42"/>
      <c r="C123" s="47"/>
      <c r="D123" s="48"/>
      <c r="E123" s="49"/>
      <c r="F123" s="49"/>
      <c r="G123" s="50"/>
    </row>
    <row r="124" spans="2:7" ht="17.100000000000001" customHeight="1" x14ac:dyDescent="0.25">
      <c r="B124" s="42"/>
      <c r="C124" s="47"/>
      <c r="D124" s="48"/>
      <c r="E124" s="49"/>
      <c r="F124" s="49"/>
      <c r="G124" s="50"/>
    </row>
    <row r="125" spans="2:7" ht="17.100000000000001" customHeight="1" x14ac:dyDescent="0.25">
      <c r="B125" s="42"/>
      <c r="C125" s="47"/>
      <c r="D125" s="48"/>
      <c r="E125" s="49"/>
      <c r="F125" s="49"/>
      <c r="G125" s="50"/>
    </row>
    <row r="126" spans="2:7" ht="17.100000000000001" customHeight="1" x14ac:dyDescent="0.25">
      <c r="B126" s="42"/>
      <c r="C126" s="47"/>
      <c r="D126" s="48"/>
      <c r="E126" s="49"/>
      <c r="F126" s="49"/>
      <c r="G126" s="50"/>
    </row>
    <row r="127" spans="2:7" ht="17.100000000000001" customHeight="1" x14ac:dyDescent="0.25">
      <c r="B127" s="42"/>
      <c r="C127" s="47"/>
      <c r="D127" s="48"/>
      <c r="E127" s="49"/>
      <c r="F127" s="49"/>
      <c r="G127" s="50"/>
    </row>
    <row r="128" spans="2:7" ht="17.100000000000001" customHeight="1" x14ac:dyDescent="0.25">
      <c r="B128" s="42"/>
      <c r="C128" s="47"/>
      <c r="D128" s="48"/>
      <c r="E128" s="49"/>
      <c r="F128" s="49"/>
      <c r="G128" s="50"/>
    </row>
    <row r="129" spans="2:7" ht="17.100000000000001" customHeight="1" x14ac:dyDescent="0.25">
      <c r="B129" s="42"/>
      <c r="C129" s="47"/>
      <c r="D129" s="48"/>
      <c r="E129" s="49"/>
      <c r="F129" s="49"/>
      <c r="G129" s="50"/>
    </row>
    <row r="130" spans="2:7" ht="17.100000000000001" customHeight="1" x14ac:dyDescent="0.25">
      <c r="B130" s="42"/>
      <c r="C130" s="47"/>
      <c r="D130" s="48"/>
      <c r="E130" s="49"/>
      <c r="F130" s="49"/>
      <c r="G130" s="50"/>
    </row>
    <row r="131" spans="2:7" ht="17.100000000000001" customHeight="1" x14ac:dyDescent="0.25">
      <c r="B131" s="42"/>
      <c r="C131" s="47"/>
      <c r="D131" s="48"/>
      <c r="E131" s="49"/>
      <c r="F131" s="49"/>
      <c r="G131" s="50"/>
    </row>
    <row r="132" spans="2:7" ht="17.100000000000001" customHeight="1" x14ac:dyDescent="0.25">
      <c r="B132" s="42"/>
      <c r="C132" s="47"/>
      <c r="D132" s="48"/>
      <c r="E132" s="49"/>
      <c r="F132" s="49"/>
      <c r="G132" s="50"/>
    </row>
    <row r="133" spans="2:7" ht="17.100000000000001" customHeight="1" x14ac:dyDescent="0.25">
      <c r="B133" s="42"/>
      <c r="C133" s="47"/>
      <c r="D133" s="48"/>
      <c r="E133" s="49"/>
      <c r="F133" s="49"/>
      <c r="G133" s="50"/>
    </row>
    <row r="134" spans="2:7" ht="17.100000000000001" customHeight="1" x14ac:dyDescent="0.25">
      <c r="B134" s="42"/>
      <c r="C134" s="47"/>
      <c r="D134" s="48"/>
      <c r="E134" s="49"/>
      <c r="F134" s="49"/>
      <c r="G134" s="50"/>
    </row>
    <row r="135" spans="2:7" ht="17.100000000000001" customHeight="1" x14ac:dyDescent="0.25">
      <c r="B135" s="42"/>
      <c r="C135" s="47"/>
      <c r="D135" s="48"/>
      <c r="E135" s="49"/>
      <c r="F135" s="49"/>
      <c r="G135" s="50"/>
    </row>
    <row r="136" spans="2:7" ht="17.100000000000001" customHeight="1" x14ac:dyDescent="0.25">
      <c r="B136" s="42"/>
      <c r="C136" s="47"/>
      <c r="D136" s="48"/>
      <c r="E136" s="49"/>
      <c r="F136" s="49"/>
      <c r="G136" s="50"/>
    </row>
    <row r="137" spans="2:7" ht="17.100000000000001" customHeight="1" x14ac:dyDescent="0.25">
      <c r="B137" s="42"/>
      <c r="C137" s="47"/>
      <c r="D137" s="48"/>
      <c r="E137" s="49"/>
      <c r="F137" s="49"/>
      <c r="G137" s="50"/>
    </row>
    <row r="138" spans="2:7" ht="17.100000000000001" customHeight="1" x14ac:dyDescent="0.25">
      <c r="B138" s="42"/>
      <c r="C138" s="47"/>
      <c r="D138" s="48"/>
      <c r="E138" s="49"/>
      <c r="F138" s="49"/>
      <c r="G138" s="50"/>
    </row>
    <row r="139" spans="2:7" ht="17.100000000000001" customHeight="1" x14ac:dyDescent="0.25">
      <c r="B139" s="42"/>
      <c r="C139" s="47"/>
      <c r="D139" s="48"/>
      <c r="E139" s="49"/>
      <c r="F139" s="49"/>
      <c r="G139" s="50"/>
    </row>
    <row r="140" spans="2:7" ht="17.100000000000001" customHeight="1" x14ac:dyDescent="0.25">
      <c r="B140" s="42"/>
      <c r="C140" s="47"/>
      <c r="D140" s="48"/>
      <c r="E140" s="49"/>
      <c r="F140" s="49"/>
      <c r="G140" s="50"/>
    </row>
    <row r="141" spans="2:7" ht="17.100000000000001" customHeight="1" x14ac:dyDescent="0.25">
      <c r="B141" s="42"/>
      <c r="C141" s="47"/>
      <c r="D141" s="48"/>
      <c r="E141" s="49"/>
      <c r="F141" s="49"/>
      <c r="G141" s="50"/>
    </row>
    <row r="142" spans="2:7" ht="17.100000000000001" customHeight="1" x14ac:dyDescent="0.25">
      <c r="B142" s="42"/>
      <c r="C142" s="47"/>
      <c r="D142" s="48"/>
      <c r="E142" s="49"/>
      <c r="F142" s="49"/>
      <c r="G142" s="50"/>
    </row>
    <row r="143" spans="2:7" ht="17.100000000000001" customHeight="1" x14ac:dyDescent="0.25">
      <c r="B143" s="42"/>
      <c r="C143" s="47"/>
      <c r="D143" s="48"/>
      <c r="E143" s="49"/>
      <c r="F143" s="49"/>
      <c r="G143" s="50"/>
    </row>
    <row r="145" spans="2:7" ht="21" customHeight="1" x14ac:dyDescent="0.25">
      <c r="B145" s="2" t="s">
        <v>47</v>
      </c>
      <c r="C145" s="3"/>
      <c r="D145" s="3"/>
      <c r="E145" s="3"/>
      <c r="F145" s="3"/>
      <c r="G145" s="4"/>
    </row>
    <row r="146" spans="2:7" ht="29.1" customHeight="1" x14ac:dyDescent="0.25">
      <c r="B146" s="39"/>
      <c r="C146" s="95"/>
      <c r="D146" s="44" t="s">
        <v>95</v>
      </c>
      <c r="E146" s="45" t="s">
        <v>96</v>
      </c>
      <c r="F146" s="45" t="s">
        <v>97</v>
      </c>
      <c r="G146" s="46" t="s">
        <v>98</v>
      </c>
    </row>
    <row r="147" spans="2:7" ht="30" x14ac:dyDescent="0.25">
      <c r="B147" s="40"/>
      <c r="C147" s="96" t="s">
        <v>71</v>
      </c>
      <c r="D147" s="58">
        <v>2</v>
      </c>
      <c r="E147" s="59">
        <v>3.0769230769230771</v>
      </c>
      <c r="F147" s="59">
        <v>3.0769230769230771</v>
      </c>
      <c r="G147" s="28">
        <v>3.0769230769230771</v>
      </c>
    </row>
    <row r="148" spans="2:7" ht="30" x14ac:dyDescent="0.25">
      <c r="B148" s="41"/>
      <c r="C148" s="99" t="s">
        <v>70</v>
      </c>
      <c r="D148" s="62">
        <v>24</v>
      </c>
      <c r="E148" s="54">
        <v>36.923076923076927</v>
      </c>
      <c r="F148" s="54">
        <v>36.923076923076927</v>
      </c>
      <c r="G148" s="51">
        <v>40</v>
      </c>
    </row>
    <row r="149" spans="2:7" ht="17.100000000000001" customHeight="1" x14ac:dyDescent="0.25">
      <c r="B149" s="41"/>
      <c r="C149" s="97" t="s">
        <v>72</v>
      </c>
      <c r="D149" s="57">
        <v>36</v>
      </c>
      <c r="E149" s="63">
        <v>55.384615384615387</v>
      </c>
      <c r="F149" s="63">
        <v>55.384615384615387</v>
      </c>
      <c r="G149" s="51">
        <v>95.384615384615387</v>
      </c>
    </row>
    <row r="150" spans="2:7" ht="17.100000000000001" customHeight="1" x14ac:dyDescent="0.25">
      <c r="B150" s="41"/>
      <c r="C150" s="100" t="s">
        <v>73</v>
      </c>
      <c r="D150" s="60">
        <v>3</v>
      </c>
      <c r="E150" s="61">
        <v>4.6153846153846159</v>
      </c>
      <c r="F150" s="61">
        <v>4.6153846153846159</v>
      </c>
      <c r="G150" s="29">
        <v>100</v>
      </c>
    </row>
    <row r="151" spans="2:7" ht="17.100000000000001" customHeight="1" x14ac:dyDescent="0.25">
      <c r="B151" s="42"/>
      <c r="C151" s="43" t="s">
        <v>94</v>
      </c>
      <c r="D151" s="22">
        <v>65</v>
      </c>
      <c r="E151" s="30">
        <v>100</v>
      </c>
      <c r="F151" s="30">
        <v>100</v>
      </c>
      <c r="G151" s="31"/>
    </row>
    <row r="152" spans="2:7" ht="17.100000000000001" customHeight="1" x14ac:dyDescent="0.25">
      <c r="B152" s="42"/>
      <c r="C152" s="47"/>
      <c r="D152" s="48"/>
      <c r="E152" s="49"/>
      <c r="F152" s="49"/>
      <c r="G152" s="50"/>
    </row>
    <row r="153" spans="2:7" ht="17.100000000000001" customHeight="1" x14ac:dyDescent="0.25">
      <c r="B153" s="42"/>
      <c r="C153" s="47"/>
      <c r="D153" s="48"/>
      <c r="E153" s="49"/>
      <c r="F153" s="49"/>
      <c r="G153" s="50"/>
    </row>
    <row r="154" spans="2:7" ht="17.100000000000001" customHeight="1" x14ac:dyDescent="0.25">
      <c r="B154" s="42"/>
      <c r="C154" s="47"/>
      <c r="D154" s="48"/>
      <c r="E154" s="49"/>
      <c r="F154" s="49"/>
      <c r="G154" s="50"/>
    </row>
    <row r="155" spans="2:7" ht="17.100000000000001" customHeight="1" x14ac:dyDescent="0.25">
      <c r="B155" s="42"/>
      <c r="C155" s="47"/>
      <c r="D155" s="48"/>
      <c r="E155" s="49"/>
      <c r="F155" s="49"/>
      <c r="G155" s="50"/>
    </row>
    <row r="156" spans="2:7" ht="17.100000000000001" customHeight="1" x14ac:dyDescent="0.25">
      <c r="B156" s="42"/>
      <c r="C156" s="47"/>
      <c r="D156" s="48"/>
      <c r="E156" s="49"/>
      <c r="F156" s="49"/>
      <c r="G156" s="50"/>
    </row>
    <row r="157" spans="2:7" ht="17.100000000000001" customHeight="1" x14ac:dyDescent="0.25">
      <c r="B157" s="42"/>
      <c r="C157" s="47"/>
      <c r="D157" s="48"/>
      <c r="E157" s="49"/>
      <c r="F157" s="49"/>
      <c r="G157" s="50"/>
    </row>
    <row r="158" spans="2:7" ht="17.100000000000001" customHeight="1" x14ac:dyDescent="0.25">
      <c r="B158" s="42"/>
      <c r="C158" s="47"/>
      <c r="D158" s="48"/>
      <c r="E158" s="49"/>
      <c r="F158" s="49"/>
      <c r="G158" s="50"/>
    </row>
    <row r="159" spans="2:7" ht="17.100000000000001" customHeight="1" x14ac:dyDescent="0.25">
      <c r="B159" s="42"/>
      <c r="C159" s="47"/>
      <c r="D159" s="48"/>
      <c r="E159" s="49"/>
      <c r="F159" s="49"/>
      <c r="G159" s="50"/>
    </row>
    <row r="160" spans="2:7" ht="17.100000000000001" customHeight="1" x14ac:dyDescent="0.25">
      <c r="B160" s="42"/>
      <c r="C160" s="47"/>
      <c r="D160" s="48"/>
      <c r="E160" s="49"/>
      <c r="F160" s="49"/>
      <c r="G160" s="50"/>
    </row>
    <row r="161" spans="2:7" ht="17.100000000000001" customHeight="1" x14ac:dyDescent="0.25">
      <c r="B161" s="42"/>
      <c r="C161" s="47"/>
      <c r="D161" s="48"/>
      <c r="E161" s="49"/>
      <c r="F161" s="49"/>
      <c r="G161" s="50"/>
    </row>
    <row r="162" spans="2:7" ht="17.100000000000001" customHeight="1" x14ac:dyDescent="0.25">
      <c r="B162" s="42"/>
      <c r="C162" s="47"/>
      <c r="D162" s="48"/>
      <c r="E162" s="49"/>
      <c r="F162" s="49"/>
      <c r="G162" s="50"/>
    </row>
    <row r="163" spans="2:7" ht="17.100000000000001" customHeight="1" x14ac:dyDescent="0.25">
      <c r="B163" s="42"/>
      <c r="C163" s="47"/>
      <c r="D163" s="48"/>
      <c r="E163" s="49"/>
      <c r="F163" s="49"/>
      <c r="G163" s="50"/>
    </row>
    <row r="164" spans="2:7" ht="17.100000000000001" customHeight="1" x14ac:dyDescent="0.25">
      <c r="B164" s="42"/>
      <c r="C164" s="47"/>
      <c r="D164" s="48"/>
      <c r="E164" s="49"/>
      <c r="F164" s="49"/>
      <c r="G164" s="50"/>
    </row>
    <row r="165" spans="2:7" ht="17.100000000000001" customHeight="1" x14ac:dyDescent="0.25">
      <c r="B165" s="42"/>
      <c r="C165" s="47"/>
      <c r="D165" s="48"/>
      <c r="E165" s="49"/>
      <c r="F165" s="49"/>
      <c r="G165" s="50"/>
    </row>
    <row r="166" spans="2:7" ht="17.100000000000001" customHeight="1" x14ac:dyDescent="0.25">
      <c r="B166" s="42"/>
      <c r="C166" s="47"/>
      <c r="D166" s="48"/>
      <c r="E166" s="49"/>
      <c r="F166" s="49"/>
      <c r="G166" s="50"/>
    </row>
    <row r="167" spans="2:7" ht="17.100000000000001" customHeight="1" x14ac:dyDescent="0.25">
      <c r="B167" s="42"/>
      <c r="C167" s="47"/>
      <c r="D167" s="48"/>
      <c r="E167" s="49"/>
      <c r="F167" s="49"/>
      <c r="G167" s="50"/>
    </row>
    <row r="168" spans="2:7" ht="17.100000000000001" customHeight="1" x14ac:dyDescent="0.25">
      <c r="B168" s="42"/>
      <c r="C168" s="47"/>
      <c r="D168" s="48"/>
      <c r="E168" s="49"/>
      <c r="F168" s="49"/>
      <c r="G168" s="50"/>
    </row>
    <row r="169" spans="2:7" ht="17.100000000000001" customHeight="1" x14ac:dyDescent="0.25">
      <c r="B169" s="42"/>
      <c r="C169" s="47"/>
      <c r="D169" s="48"/>
      <c r="E169" s="49"/>
      <c r="F169" s="49"/>
      <c r="G169" s="50"/>
    </row>
    <row r="170" spans="2:7" ht="17.100000000000001" customHeight="1" x14ac:dyDescent="0.25">
      <c r="B170" s="42"/>
      <c r="C170" s="47"/>
      <c r="D170" s="48"/>
      <c r="E170" s="49"/>
      <c r="F170" s="49"/>
      <c r="G170" s="50"/>
    </row>
    <row r="171" spans="2:7" ht="17.100000000000001" customHeight="1" x14ac:dyDescent="0.25">
      <c r="B171" s="42"/>
      <c r="C171" s="47"/>
      <c r="D171" s="48"/>
      <c r="E171" s="49"/>
      <c r="F171" s="49"/>
      <c r="G171" s="50"/>
    </row>
    <row r="172" spans="2:7" ht="17.100000000000001" customHeight="1" x14ac:dyDescent="0.25">
      <c r="B172" s="42"/>
      <c r="C172" s="47"/>
      <c r="D172" s="48"/>
      <c r="E172" s="49"/>
      <c r="F172" s="49"/>
      <c r="G172" s="50"/>
    </row>
    <row r="173" spans="2:7" ht="17.100000000000001" customHeight="1" x14ac:dyDescent="0.25">
      <c r="B173" s="42"/>
      <c r="C173" s="47"/>
      <c r="D173" s="48"/>
      <c r="E173" s="49"/>
      <c r="F173" s="49"/>
      <c r="G173" s="50"/>
    </row>
    <row r="174" spans="2:7" ht="17.100000000000001" customHeight="1" x14ac:dyDescent="0.25">
      <c r="B174" s="42"/>
      <c r="C174" s="47"/>
      <c r="D174" s="48"/>
      <c r="E174" s="49"/>
      <c r="F174" s="49"/>
      <c r="G174" s="50"/>
    </row>
    <row r="175" spans="2:7" ht="17.100000000000001" customHeight="1" x14ac:dyDescent="0.25">
      <c r="B175" s="42"/>
      <c r="C175" s="47"/>
      <c r="D175" s="48"/>
      <c r="E175" s="49"/>
      <c r="F175" s="49"/>
      <c r="G175" s="50"/>
    </row>
    <row r="176" spans="2:7" ht="17.100000000000001" customHeight="1" x14ac:dyDescent="0.25">
      <c r="B176" s="42"/>
      <c r="C176" s="47"/>
      <c r="D176" s="48"/>
      <c r="E176" s="49"/>
      <c r="F176" s="49"/>
      <c r="G176" s="50"/>
    </row>
    <row r="177" spans="2:7" ht="17.100000000000001" customHeight="1" x14ac:dyDescent="0.25">
      <c r="B177" s="42"/>
      <c r="C177" s="47"/>
      <c r="D177" s="48"/>
      <c r="E177" s="49"/>
      <c r="F177" s="49"/>
      <c r="G177" s="50"/>
    </row>
    <row r="179" spans="2:7" ht="21" customHeight="1" x14ac:dyDescent="0.25">
      <c r="B179" s="2" t="s">
        <v>48</v>
      </c>
      <c r="C179" s="3"/>
      <c r="D179" s="3"/>
      <c r="E179" s="3"/>
      <c r="F179" s="3"/>
      <c r="G179" s="4"/>
    </row>
    <row r="180" spans="2:7" ht="29.1" customHeight="1" x14ac:dyDescent="0.25">
      <c r="B180" s="39"/>
      <c r="C180" s="95"/>
      <c r="D180" s="44" t="s">
        <v>95</v>
      </c>
      <c r="E180" s="45" t="s">
        <v>96</v>
      </c>
      <c r="F180" s="45" t="s">
        <v>97</v>
      </c>
      <c r="G180" s="46" t="s">
        <v>98</v>
      </c>
    </row>
    <row r="181" spans="2:7" ht="17.100000000000001" customHeight="1" x14ac:dyDescent="0.25">
      <c r="B181" s="40"/>
      <c r="C181" s="94" t="s">
        <v>74</v>
      </c>
      <c r="D181" s="19">
        <v>60</v>
      </c>
      <c r="E181" s="25">
        <v>92.307692307692307</v>
      </c>
      <c r="F181" s="25">
        <v>92.307692307692307</v>
      </c>
      <c r="G181" s="26">
        <v>92.307692307692307</v>
      </c>
    </row>
    <row r="182" spans="2:7" ht="17.100000000000001" customHeight="1" x14ac:dyDescent="0.25">
      <c r="B182" s="41"/>
      <c r="C182" s="92" t="s">
        <v>75</v>
      </c>
      <c r="D182" s="27">
        <v>5</v>
      </c>
      <c r="E182" s="28">
        <v>7.6923076923076925</v>
      </c>
      <c r="F182" s="28">
        <v>7.6923076923076925</v>
      </c>
      <c r="G182" s="29">
        <v>100</v>
      </c>
    </row>
    <row r="183" spans="2:7" ht="17.100000000000001" customHeight="1" x14ac:dyDescent="0.25">
      <c r="B183" s="42"/>
      <c r="C183" s="43" t="s">
        <v>94</v>
      </c>
      <c r="D183" s="22">
        <v>65</v>
      </c>
      <c r="E183" s="30">
        <v>100</v>
      </c>
      <c r="F183" s="30">
        <v>100</v>
      </c>
      <c r="G183" s="31"/>
    </row>
    <row r="184" spans="2:7" ht="17.100000000000001" customHeight="1" x14ac:dyDescent="0.25">
      <c r="B184" s="42"/>
      <c r="C184" s="47"/>
      <c r="D184" s="48"/>
      <c r="E184" s="49"/>
      <c r="F184" s="49"/>
      <c r="G184" s="50"/>
    </row>
    <row r="185" spans="2:7" ht="17.100000000000001" customHeight="1" x14ac:dyDescent="0.25">
      <c r="B185" s="42"/>
      <c r="C185" s="47"/>
      <c r="D185" s="48"/>
      <c r="E185" s="49"/>
      <c r="F185" s="49"/>
      <c r="G185" s="50"/>
    </row>
    <row r="186" spans="2:7" ht="17.100000000000001" customHeight="1" x14ac:dyDescent="0.25">
      <c r="B186" s="42"/>
      <c r="C186" s="47"/>
      <c r="D186" s="48"/>
      <c r="E186" s="49"/>
      <c r="F186" s="49"/>
      <c r="G186" s="50"/>
    </row>
    <row r="187" spans="2:7" ht="17.100000000000001" customHeight="1" x14ac:dyDescent="0.25">
      <c r="B187" s="42"/>
      <c r="C187" s="47"/>
      <c r="D187" s="48"/>
      <c r="E187" s="49"/>
      <c r="F187" s="49"/>
      <c r="G187" s="50"/>
    </row>
    <row r="188" spans="2:7" ht="17.100000000000001" customHeight="1" x14ac:dyDescent="0.25">
      <c r="B188" s="42"/>
      <c r="C188" s="47"/>
      <c r="D188" s="48"/>
      <c r="E188" s="49"/>
      <c r="F188" s="49"/>
      <c r="G188" s="50"/>
    </row>
    <row r="189" spans="2:7" ht="17.100000000000001" customHeight="1" x14ac:dyDescent="0.25">
      <c r="B189" s="42"/>
      <c r="C189" s="47"/>
      <c r="D189" s="48"/>
      <c r="E189" s="49"/>
      <c r="F189" s="49"/>
      <c r="G189" s="50"/>
    </row>
    <row r="190" spans="2:7" ht="17.100000000000001" customHeight="1" x14ac:dyDescent="0.25">
      <c r="B190" s="42"/>
      <c r="C190" s="47"/>
      <c r="D190" s="48"/>
      <c r="E190" s="49"/>
      <c r="F190" s="49"/>
      <c r="G190" s="50"/>
    </row>
    <row r="191" spans="2:7" ht="17.100000000000001" customHeight="1" x14ac:dyDescent="0.25">
      <c r="B191" s="42"/>
      <c r="C191" s="47"/>
      <c r="D191" s="48"/>
      <c r="E191" s="49"/>
      <c r="F191" s="49"/>
      <c r="G191" s="50"/>
    </row>
    <row r="192" spans="2:7" ht="17.100000000000001" customHeight="1" x14ac:dyDescent="0.25">
      <c r="B192" s="42"/>
      <c r="C192" s="47"/>
      <c r="D192" s="48"/>
      <c r="E192" s="49"/>
      <c r="F192" s="49"/>
      <c r="G192" s="50"/>
    </row>
    <row r="193" spans="2:7" ht="17.100000000000001" customHeight="1" x14ac:dyDescent="0.25">
      <c r="B193" s="42"/>
      <c r="C193" s="47"/>
      <c r="D193" s="48"/>
      <c r="E193" s="49"/>
      <c r="F193" s="49"/>
      <c r="G193" s="50"/>
    </row>
    <row r="194" spans="2:7" ht="17.100000000000001" customHeight="1" x14ac:dyDescent="0.25">
      <c r="B194" s="42"/>
      <c r="C194" s="47"/>
      <c r="D194" s="48"/>
      <c r="E194" s="49"/>
      <c r="F194" s="49"/>
      <c r="G194" s="50"/>
    </row>
    <row r="195" spans="2:7" ht="17.100000000000001" customHeight="1" x14ac:dyDescent="0.25">
      <c r="B195" s="42"/>
      <c r="C195" s="47"/>
      <c r="D195" s="48"/>
      <c r="E195" s="49"/>
      <c r="F195" s="49"/>
      <c r="G195" s="50"/>
    </row>
    <row r="196" spans="2:7" ht="17.100000000000001" customHeight="1" x14ac:dyDescent="0.25">
      <c r="B196" s="42"/>
      <c r="C196" s="47"/>
      <c r="D196" s="48"/>
      <c r="E196" s="49"/>
      <c r="F196" s="49"/>
      <c r="G196" s="50"/>
    </row>
    <row r="197" spans="2:7" ht="17.100000000000001" customHeight="1" x14ac:dyDescent="0.25">
      <c r="B197" s="42"/>
      <c r="C197" s="47"/>
      <c r="D197" s="48"/>
      <c r="E197" s="49"/>
      <c r="F197" s="49"/>
      <c r="G197" s="50"/>
    </row>
    <row r="198" spans="2:7" ht="17.100000000000001" customHeight="1" x14ac:dyDescent="0.25">
      <c r="B198" s="42"/>
      <c r="C198" s="47"/>
      <c r="D198" s="48"/>
      <c r="E198" s="49"/>
      <c r="F198" s="49"/>
      <c r="G198" s="50"/>
    </row>
    <row r="199" spans="2:7" ht="17.100000000000001" customHeight="1" x14ac:dyDescent="0.25">
      <c r="B199" s="42"/>
      <c r="C199" s="47"/>
      <c r="D199" s="48"/>
      <c r="E199" s="49"/>
      <c r="F199" s="49"/>
      <c r="G199" s="50"/>
    </row>
    <row r="200" spans="2:7" ht="17.100000000000001" customHeight="1" x14ac:dyDescent="0.25">
      <c r="B200" s="42"/>
      <c r="C200" s="47"/>
      <c r="D200" s="48"/>
      <c r="E200" s="49"/>
      <c r="F200" s="49"/>
      <c r="G200" s="50"/>
    </row>
    <row r="201" spans="2:7" ht="17.100000000000001" customHeight="1" x14ac:dyDescent="0.25">
      <c r="B201" s="42"/>
      <c r="C201" s="47"/>
      <c r="D201" s="48"/>
      <c r="E201" s="49"/>
      <c r="F201" s="49"/>
      <c r="G201" s="50"/>
    </row>
    <row r="202" spans="2:7" ht="17.100000000000001" customHeight="1" x14ac:dyDescent="0.25">
      <c r="B202" s="42"/>
      <c r="C202" s="47"/>
      <c r="D202" s="48"/>
      <c r="E202" s="49"/>
      <c r="F202" s="49"/>
      <c r="G202" s="50"/>
    </row>
    <row r="203" spans="2:7" ht="17.100000000000001" customHeight="1" x14ac:dyDescent="0.25">
      <c r="B203" s="64">
        <v>6</v>
      </c>
      <c r="C203" s="65"/>
      <c r="D203" s="65"/>
      <c r="E203" s="65"/>
      <c r="F203" s="65"/>
      <c r="G203" s="66"/>
    </row>
    <row r="204" spans="2:7" ht="17.100000000000001" customHeight="1" x14ac:dyDescent="0.25">
      <c r="B204" s="67"/>
      <c r="C204" s="101"/>
      <c r="D204" s="44" t="s">
        <v>95</v>
      </c>
      <c r="E204" s="45" t="s">
        <v>96</v>
      </c>
      <c r="F204" s="45" t="s">
        <v>97</v>
      </c>
      <c r="G204" s="46" t="s">
        <v>98</v>
      </c>
    </row>
    <row r="205" spans="2:7" ht="17.100000000000001" customHeight="1" x14ac:dyDescent="0.25">
      <c r="B205" s="68"/>
      <c r="C205" s="102" t="s">
        <v>99</v>
      </c>
      <c r="D205" s="69">
        <v>56</v>
      </c>
      <c r="E205" s="70">
        <f>D205/D215*100</f>
        <v>37.086092715231786</v>
      </c>
      <c r="F205" s="70">
        <f>E205</f>
        <v>37.086092715231786</v>
      </c>
      <c r="G205" s="71">
        <f>F205</f>
        <v>37.086092715231786</v>
      </c>
    </row>
    <row r="206" spans="2:7" ht="17.100000000000001" customHeight="1" x14ac:dyDescent="0.25">
      <c r="B206" s="72"/>
      <c r="C206" s="103" t="s">
        <v>100</v>
      </c>
      <c r="D206" s="73">
        <v>27</v>
      </c>
      <c r="E206" s="74">
        <f>D206/D215*100</f>
        <v>17.880794701986755</v>
      </c>
      <c r="F206" s="74">
        <f t="shared" ref="F206:F214" si="3">E206</f>
        <v>17.880794701986755</v>
      </c>
      <c r="G206" s="75">
        <f>F206+G205</f>
        <v>54.966887417218544</v>
      </c>
    </row>
    <row r="207" spans="2:7" ht="17.100000000000001" customHeight="1" x14ac:dyDescent="0.25">
      <c r="B207" s="72"/>
      <c r="C207" s="104" t="s">
        <v>101</v>
      </c>
      <c r="D207" s="76">
        <v>24</v>
      </c>
      <c r="E207" s="74">
        <f>D207/D215*100</f>
        <v>15.894039735099339</v>
      </c>
      <c r="F207" s="74">
        <f t="shared" si="3"/>
        <v>15.894039735099339</v>
      </c>
      <c r="G207" s="75">
        <f>F207+G206</f>
        <v>70.860927152317885</v>
      </c>
    </row>
    <row r="208" spans="2:7" ht="17.100000000000001" customHeight="1" x14ac:dyDescent="0.25">
      <c r="B208" s="72"/>
      <c r="C208" s="104" t="s">
        <v>102</v>
      </c>
      <c r="D208" s="76">
        <v>17</v>
      </c>
      <c r="E208" s="74">
        <f>D208/D215*100</f>
        <v>11.258278145695364</v>
      </c>
      <c r="F208" s="74">
        <f t="shared" si="3"/>
        <v>11.258278145695364</v>
      </c>
      <c r="G208" s="77">
        <f>F208+G207</f>
        <v>82.119205298013242</v>
      </c>
    </row>
    <row r="209" spans="2:7" ht="17.100000000000001" customHeight="1" x14ac:dyDescent="0.25">
      <c r="B209" s="72"/>
      <c r="C209" s="104" t="s">
        <v>103</v>
      </c>
      <c r="D209" s="76">
        <v>7</v>
      </c>
      <c r="E209" s="74">
        <f>D209/D215*100</f>
        <v>4.6357615894039732</v>
      </c>
      <c r="F209" s="74">
        <f t="shared" si="3"/>
        <v>4.6357615894039732</v>
      </c>
      <c r="G209" s="77">
        <f>F209+G208</f>
        <v>86.754966887417211</v>
      </c>
    </row>
    <row r="210" spans="2:7" ht="17.100000000000001" customHeight="1" x14ac:dyDescent="0.25">
      <c r="B210" s="78"/>
      <c r="C210" s="105" t="s">
        <v>104</v>
      </c>
      <c r="D210" s="76">
        <v>6</v>
      </c>
      <c r="E210" s="74">
        <f>D210/D215*100</f>
        <v>3.9735099337748347</v>
      </c>
      <c r="F210" s="74">
        <f t="shared" si="3"/>
        <v>3.9735099337748347</v>
      </c>
      <c r="G210" s="77">
        <f t="shared" ref="G210:G214" si="4">F210+G209</f>
        <v>90.728476821192046</v>
      </c>
    </row>
    <row r="211" spans="2:7" ht="17.100000000000001" customHeight="1" x14ac:dyDescent="0.25">
      <c r="B211" s="79"/>
      <c r="C211" s="86" t="s">
        <v>105</v>
      </c>
      <c r="D211" s="80">
        <v>8</v>
      </c>
      <c r="E211" s="74">
        <f>D211/D215*100</f>
        <v>5.298013245033113</v>
      </c>
      <c r="F211" s="74">
        <f t="shared" si="3"/>
        <v>5.298013245033113</v>
      </c>
      <c r="G211" s="77">
        <f t="shared" si="4"/>
        <v>96.026490066225165</v>
      </c>
    </row>
    <row r="212" spans="2:7" ht="17.100000000000001" customHeight="1" x14ac:dyDescent="0.25">
      <c r="B212" s="81"/>
      <c r="C212" s="105" t="s">
        <v>106</v>
      </c>
      <c r="D212" s="80">
        <v>2</v>
      </c>
      <c r="E212" s="74">
        <f>D212/D215*100</f>
        <v>1.3245033112582782</v>
      </c>
      <c r="F212" s="74">
        <f t="shared" si="3"/>
        <v>1.3245033112582782</v>
      </c>
      <c r="G212" s="77">
        <f t="shared" si="4"/>
        <v>97.350993377483448</v>
      </c>
    </row>
    <row r="213" spans="2:7" ht="17.100000000000001" customHeight="1" x14ac:dyDescent="0.25">
      <c r="B213" s="81"/>
      <c r="C213" s="105" t="s">
        <v>68</v>
      </c>
      <c r="D213" s="80">
        <v>2</v>
      </c>
      <c r="E213" s="74">
        <f>D213/D215*100</f>
        <v>1.3245033112582782</v>
      </c>
      <c r="F213" s="74">
        <f t="shared" si="3"/>
        <v>1.3245033112582782</v>
      </c>
      <c r="G213" s="77">
        <f t="shared" si="4"/>
        <v>98.675496688741731</v>
      </c>
    </row>
    <row r="214" spans="2:7" ht="17.100000000000001" customHeight="1" x14ac:dyDescent="0.25">
      <c r="B214" s="81"/>
      <c r="C214" s="105" t="s">
        <v>107</v>
      </c>
      <c r="D214" s="80">
        <v>2</v>
      </c>
      <c r="E214" s="74">
        <f>D214/D215*100</f>
        <v>1.3245033112582782</v>
      </c>
      <c r="F214" s="74">
        <f t="shared" si="3"/>
        <v>1.3245033112582782</v>
      </c>
      <c r="G214" s="77">
        <f t="shared" si="4"/>
        <v>100.00000000000001</v>
      </c>
    </row>
    <row r="215" spans="2:7" ht="17.100000000000001" customHeight="1" x14ac:dyDescent="0.25">
      <c r="B215" s="79"/>
      <c r="C215" s="82" t="s">
        <v>94</v>
      </c>
      <c r="D215" s="83">
        <f>SUM(D205:D214)</f>
        <v>151</v>
      </c>
      <c r="E215" s="84">
        <f>SUM(E205:E214)</f>
        <v>100.00000000000001</v>
      </c>
      <c r="F215" s="84">
        <f>SUM(D215:E215)</f>
        <v>251</v>
      </c>
      <c r="G215" s="85"/>
    </row>
    <row r="216" spans="2:7" ht="17.100000000000001" customHeight="1" x14ac:dyDescent="0.25">
      <c r="B216" s="81"/>
      <c r="C216" s="106"/>
      <c r="D216"/>
      <c r="E216"/>
      <c r="F216"/>
      <c r="G216"/>
    </row>
    <row r="217" spans="2:7" ht="17.100000000000001" customHeight="1" x14ac:dyDescent="0.25">
      <c r="B217" s="42"/>
      <c r="C217" s="47"/>
      <c r="D217" s="48"/>
      <c r="E217" s="49"/>
      <c r="F217" s="49"/>
      <c r="G217" s="50"/>
    </row>
    <row r="218" spans="2:7" ht="17.100000000000001" customHeight="1" x14ac:dyDescent="0.25">
      <c r="B218" s="42"/>
      <c r="C218" s="47"/>
      <c r="D218" s="48"/>
      <c r="E218" s="49"/>
      <c r="F218" s="49"/>
      <c r="G218" s="50"/>
    </row>
    <row r="219" spans="2:7" ht="17.100000000000001" customHeight="1" x14ac:dyDescent="0.25">
      <c r="B219" s="42"/>
      <c r="C219" s="47"/>
      <c r="D219" s="48"/>
      <c r="E219" s="49"/>
      <c r="F219" s="49"/>
      <c r="G219" s="50"/>
    </row>
    <row r="220" spans="2:7" ht="17.100000000000001" customHeight="1" x14ac:dyDescent="0.25">
      <c r="B220" s="42"/>
      <c r="C220" s="47"/>
      <c r="D220" s="48"/>
      <c r="E220" s="49"/>
      <c r="F220" s="49"/>
      <c r="G220" s="50"/>
    </row>
    <row r="221" spans="2:7" ht="17.100000000000001" customHeight="1" x14ac:dyDescent="0.25">
      <c r="B221" s="42"/>
      <c r="C221" s="47"/>
      <c r="D221" s="48"/>
      <c r="E221" s="49"/>
      <c r="F221" s="49"/>
      <c r="G221" s="50"/>
    </row>
    <row r="222" spans="2:7" ht="17.100000000000001" customHeight="1" x14ac:dyDescent="0.25">
      <c r="B222" s="42"/>
      <c r="C222" s="47"/>
      <c r="D222" s="48"/>
      <c r="E222" s="49"/>
      <c r="F222" s="49"/>
      <c r="G222" s="50"/>
    </row>
    <row r="223" spans="2:7" ht="17.100000000000001" customHeight="1" x14ac:dyDescent="0.25">
      <c r="B223" s="42"/>
      <c r="C223" s="47"/>
      <c r="D223" s="48"/>
      <c r="E223" s="49"/>
      <c r="F223" s="49"/>
      <c r="G223" s="50"/>
    </row>
    <row r="224" spans="2:7" ht="17.100000000000001" customHeight="1" x14ac:dyDescent="0.25">
      <c r="B224" s="42"/>
      <c r="C224" s="47"/>
      <c r="D224" s="48"/>
      <c r="E224" s="49"/>
      <c r="F224" s="49"/>
      <c r="G224" s="50"/>
    </row>
    <row r="225" spans="2:7" ht="17.100000000000001" customHeight="1" x14ac:dyDescent="0.25">
      <c r="B225" s="42"/>
      <c r="C225" s="47"/>
      <c r="D225" s="48"/>
      <c r="E225" s="49"/>
      <c r="F225" s="49"/>
      <c r="G225" s="50"/>
    </row>
    <row r="226" spans="2:7" ht="17.100000000000001" customHeight="1" x14ac:dyDescent="0.25">
      <c r="B226" s="42"/>
      <c r="C226" s="47"/>
      <c r="D226" s="48"/>
      <c r="E226" s="49"/>
      <c r="F226" s="49"/>
      <c r="G226" s="50"/>
    </row>
    <row r="227" spans="2:7" ht="17.100000000000001" customHeight="1" x14ac:dyDescent="0.25">
      <c r="B227" s="42"/>
      <c r="C227" s="47"/>
      <c r="D227" s="48"/>
      <c r="E227" s="49"/>
      <c r="F227" s="49"/>
      <c r="G227" s="50"/>
    </row>
    <row r="228" spans="2:7" ht="17.100000000000001" customHeight="1" x14ac:dyDescent="0.25">
      <c r="B228" s="42"/>
      <c r="C228" s="47"/>
      <c r="D228" s="48"/>
      <c r="E228" s="49"/>
      <c r="F228" s="49"/>
      <c r="G228" s="50"/>
    </row>
    <row r="229" spans="2:7" ht="17.100000000000001" customHeight="1" x14ac:dyDescent="0.25">
      <c r="B229" s="42"/>
      <c r="C229" s="47"/>
      <c r="D229" s="48"/>
      <c r="E229" s="49"/>
      <c r="F229" s="49"/>
      <c r="G229" s="50"/>
    </row>
    <row r="230" spans="2:7" ht="17.100000000000001" customHeight="1" x14ac:dyDescent="0.25">
      <c r="B230" s="42"/>
      <c r="C230" s="47"/>
      <c r="D230" s="48"/>
      <c r="E230" s="49"/>
      <c r="F230" s="49"/>
      <c r="G230" s="50"/>
    </row>
    <row r="231" spans="2:7" ht="17.100000000000001" customHeight="1" x14ac:dyDescent="0.25">
      <c r="B231" s="42"/>
      <c r="C231" s="47"/>
      <c r="D231" s="48"/>
      <c r="E231" s="49"/>
      <c r="F231" s="49"/>
      <c r="G231" s="50"/>
    </row>
    <row r="232" spans="2:7" ht="17.100000000000001" customHeight="1" x14ac:dyDescent="0.25">
      <c r="B232" s="64">
        <v>7</v>
      </c>
      <c r="C232" s="65"/>
      <c r="D232" s="65"/>
      <c r="E232" s="65"/>
      <c r="F232" s="65"/>
      <c r="G232" s="66"/>
    </row>
    <row r="233" spans="2:7" ht="17.100000000000001" customHeight="1" x14ac:dyDescent="0.25">
      <c r="B233" s="67"/>
      <c r="C233" s="101"/>
      <c r="D233" s="87" t="s">
        <v>95</v>
      </c>
      <c r="E233" s="88" t="s">
        <v>96</v>
      </c>
      <c r="F233" s="88" t="s">
        <v>97</v>
      </c>
      <c r="G233" s="89" t="s">
        <v>98</v>
      </c>
    </row>
    <row r="234" spans="2:7" ht="17.100000000000001" customHeight="1" x14ac:dyDescent="0.25">
      <c r="B234" s="68"/>
      <c r="C234" s="106" t="s">
        <v>112</v>
      </c>
      <c r="D234" s="69">
        <v>38</v>
      </c>
      <c r="E234" s="70">
        <f>D234/D236*100</f>
        <v>49.350649350649348</v>
      </c>
      <c r="F234" s="70">
        <f>E234</f>
        <v>49.350649350649348</v>
      </c>
      <c r="G234" s="71">
        <f>F234</f>
        <v>49.350649350649348</v>
      </c>
    </row>
    <row r="235" spans="2:7" ht="17.100000000000001" customHeight="1" x14ac:dyDescent="0.25">
      <c r="B235" s="72"/>
      <c r="C235" s="106" t="s">
        <v>113</v>
      </c>
      <c r="D235" s="73">
        <v>39</v>
      </c>
      <c r="E235" s="74">
        <f>D235/D236*100</f>
        <v>50.649350649350644</v>
      </c>
      <c r="F235" s="74">
        <f t="shared" ref="F235" si="5">E235</f>
        <v>50.649350649350644</v>
      </c>
      <c r="G235" s="75">
        <f>F235+G234</f>
        <v>100</v>
      </c>
    </row>
    <row r="236" spans="2:7" ht="17.100000000000001" customHeight="1" x14ac:dyDescent="0.25">
      <c r="B236" s="79"/>
      <c r="C236" s="82" t="s">
        <v>94</v>
      </c>
      <c r="D236" s="83">
        <f>SUM(D234:D235)</f>
        <v>77</v>
      </c>
      <c r="E236" s="84">
        <v>100</v>
      </c>
      <c r="F236" s="84">
        <v>100</v>
      </c>
      <c r="G236" s="90"/>
    </row>
    <row r="237" spans="2:7" ht="17.100000000000001" customHeight="1" x14ac:dyDescent="0.25">
      <c r="B237" s="42"/>
      <c r="C237" s="47"/>
      <c r="D237" s="48"/>
      <c r="E237" s="49"/>
      <c r="F237" s="49"/>
      <c r="G237" s="50"/>
    </row>
    <row r="238" spans="2:7" ht="17.100000000000001" customHeight="1" x14ac:dyDescent="0.25">
      <c r="B238" s="42"/>
      <c r="C238" s="47"/>
      <c r="D238" s="48"/>
      <c r="E238" s="49"/>
      <c r="F238" s="49"/>
      <c r="G238" s="50"/>
    </row>
    <row r="239" spans="2:7" ht="17.100000000000001" customHeight="1" x14ac:dyDescent="0.25">
      <c r="B239" s="42"/>
      <c r="C239" s="47"/>
      <c r="D239" s="48"/>
      <c r="E239" s="49"/>
      <c r="F239" s="49"/>
      <c r="G239" s="50"/>
    </row>
    <row r="240" spans="2:7" ht="17.100000000000001" customHeight="1" x14ac:dyDescent="0.25">
      <c r="B240" s="42"/>
      <c r="C240" s="47"/>
      <c r="D240" s="48"/>
      <c r="E240" s="49"/>
      <c r="F240" s="49"/>
      <c r="G240" s="50"/>
    </row>
    <row r="241" spans="2:7" ht="17.100000000000001" customHeight="1" x14ac:dyDescent="0.25">
      <c r="B241" s="42"/>
      <c r="C241" s="47"/>
      <c r="D241" s="48"/>
      <c r="E241" s="49"/>
      <c r="F241" s="49"/>
      <c r="G241" s="50"/>
    </row>
    <row r="242" spans="2:7" ht="17.100000000000001" customHeight="1" x14ac:dyDescent="0.25">
      <c r="B242" s="42"/>
      <c r="C242" s="47"/>
      <c r="D242" s="48"/>
      <c r="E242" s="49"/>
      <c r="F242" s="49"/>
      <c r="G242" s="50"/>
    </row>
    <row r="243" spans="2:7" ht="17.100000000000001" customHeight="1" x14ac:dyDescent="0.25">
      <c r="B243" s="42"/>
      <c r="C243" s="47"/>
      <c r="D243" s="48"/>
      <c r="E243" s="49"/>
      <c r="F243" s="49"/>
      <c r="G243" s="50"/>
    </row>
    <row r="244" spans="2:7" ht="17.100000000000001" customHeight="1" x14ac:dyDescent="0.25">
      <c r="B244" s="42"/>
      <c r="C244" s="47"/>
      <c r="D244" s="48"/>
      <c r="E244" s="49"/>
      <c r="F244" s="49"/>
      <c r="G244" s="50"/>
    </row>
    <row r="245" spans="2:7" ht="17.100000000000001" customHeight="1" x14ac:dyDescent="0.25">
      <c r="B245" s="42"/>
      <c r="C245" s="47"/>
      <c r="D245" s="48"/>
      <c r="E245" s="49"/>
      <c r="F245" s="49"/>
      <c r="G245" s="50"/>
    </row>
    <row r="246" spans="2:7" ht="17.100000000000001" customHeight="1" x14ac:dyDescent="0.25">
      <c r="B246" s="42"/>
      <c r="C246" s="47"/>
      <c r="D246" s="48"/>
      <c r="E246" s="49"/>
      <c r="F246" s="49"/>
      <c r="G246" s="50"/>
    </row>
    <row r="247" spans="2:7" ht="17.100000000000001" customHeight="1" x14ac:dyDescent="0.25">
      <c r="B247" s="42"/>
      <c r="C247" s="47"/>
      <c r="D247" s="48"/>
      <c r="E247" s="49"/>
      <c r="F247" s="49"/>
      <c r="G247" s="50"/>
    </row>
    <row r="248" spans="2:7" ht="17.100000000000001" customHeight="1" x14ac:dyDescent="0.25">
      <c r="B248" s="42"/>
      <c r="C248" s="47"/>
      <c r="D248" s="48"/>
      <c r="E248" s="49"/>
      <c r="F248" s="49"/>
      <c r="G248" s="50"/>
    </row>
    <row r="249" spans="2:7" ht="17.100000000000001" customHeight="1" x14ac:dyDescent="0.25">
      <c r="B249" s="42"/>
      <c r="C249" s="47"/>
      <c r="D249" s="48"/>
      <c r="E249" s="49"/>
      <c r="F249" s="49"/>
      <c r="G249" s="50"/>
    </row>
    <row r="250" spans="2:7" ht="17.100000000000001" customHeight="1" x14ac:dyDescent="0.25">
      <c r="B250" s="42"/>
      <c r="C250" s="47"/>
      <c r="D250" s="48"/>
      <c r="E250" s="49"/>
      <c r="F250" s="49"/>
      <c r="G250" s="50"/>
    </row>
    <row r="251" spans="2:7" ht="17.100000000000001" customHeight="1" x14ac:dyDescent="0.25">
      <c r="B251" s="42"/>
      <c r="C251" s="47"/>
      <c r="D251" s="48"/>
      <c r="E251" s="49"/>
      <c r="F251" s="49"/>
      <c r="G251" s="50"/>
    </row>
    <row r="252" spans="2:7" ht="17.100000000000001" customHeight="1" x14ac:dyDescent="0.25">
      <c r="B252" s="42"/>
      <c r="C252" s="47"/>
      <c r="D252" s="48"/>
      <c r="E252" s="49"/>
      <c r="F252" s="49"/>
      <c r="G252" s="50"/>
    </row>
    <row r="253" spans="2:7" ht="17.100000000000001" customHeight="1" x14ac:dyDescent="0.25">
      <c r="B253" s="64">
        <v>8</v>
      </c>
      <c r="C253" s="65"/>
      <c r="D253" s="65"/>
      <c r="E253" s="65"/>
      <c r="F253" s="65"/>
      <c r="G253" s="66"/>
    </row>
    <row r="254" spans="2:7" ht="17.100000000000001" customHeight="1" x14ac:dyDescent="0.25">
      <c r="B254" s="67"/>
      <c r="C254" s="101"/>
      <c r="D254" s="44" t="s">
        <v>95</v>
      </c>
      <c r="E254" s="45" t="s">
        <v>96</v>
      </c>
      <c r="F254" s="45" t="s">
        <v>97</v>
      </c>
      <c r="G254" s="46" t="s">
        <v>98</v>
      </c>
    </row>
    <row r="255" spans="2:7" ht="17.100000000000001" customHeight="1" x14ac:dyDescent="0.25">
      <c r="B255" s="68"/>
      <c r="C255" s="106" t="s">
        <v>114</v>
      </c>
      <c r="D255" s="69">
        <v>4</v>
      </c>
      <c r="E255" s="70">
        <f>D255/D263*100</f>
        <v>2.7972027972027971</v>
      </c>
      <c r="F255" s="70">
        <f>E255</f>
        <v>2.7972027972027971</v>
      </c>
      <c r="G255" s="71">
        <f>F255</f>
        <v>2.7972027972027971</v>
      </c>
    </row>
    <row r="256" spans="2:7" ht="17.100000000000001" customHeight="1" x14ac:dyDescent="0.25">
      <c r="B256" s="72"/>
      <c r="C256" s="106" t="s">
        <v>115</v>
      </c>
      <c r="D256" s="73">
        <v>12</v>
      </c>
      <c r="E256" s="74">
        <f>D256/D263*100</f>
        <v>8.3916083916083917</v>
      </c>
      <c r="F256" s="74">
        <f t="shared" ref="F256:F262" si="6">E256</f>
        <v>8.3916083916083917</v>
      </c>
      <c r="G256" s="75">
        <f>F256+G255</f>
        <v>11.188811188811188</v>
      </c>
    </row>
    <row r="257" spans="2:7" ht="17.100000000000001" customHeight="1" x14ac:dyDescent="0.25">
      <c r="B257" s="72"/>
      <c r="C257" s="106" t="s">
        <v>116</v>
      </c>
      <c r="D257" s="76">
        <v>16</v>
      </c>
      <c r="E257" s="74">
        <f>D257/D263*100</f>
        <v>11.188811188811188</v>
      </c>
      <c r="F257" s="74">
        <f t="shared" si="6"/>
        <v>11.188811188811188</v>
      </c>
      <c r="G257" s="75">
        <f>F257+G256</f>
        <v>22.377622377622377</v>
      </c>
    </row>
    <row r="258" spans="2:7" ht="17.100000000000001" customHeight="1" x14ac:dyDescent="0.25">
      <c r="B258" s="72"/>
      <c r="C258" s="106" t="s">
        <v>117</v>
      </c>
      <c r="D258" s="76">
        <v>7</v>
      </c>
      <c r="E258" s="74">
        <f>D258/D263*100</f>
        <v>4.895104895104895</v>
      </c>
      <c r="F258" s="74">
        <f t="shared" si="6"/>
        <v>4.895104895104895</v>
      </c>
      <c r="G258" s="77">
        <f>F258+G257</f>
        <v>27.272727272727273</v>
      </c>
    </row>
    <row r="259" spans="2:7" ht="17.100000000000001" customHeight="1" x14ac:dyDescent="0.25">
      <c r="B259" s="72"/>
      <c r="C259" s="106" t="s">
        <v>118</v>
      </c>
      <c r="D259" s="76">
        <v>25</v>
      </c>
      <c r="E259" s="74">
        <f>D259/D263*100</f>
        <v>17.482517482517483</v>
      </c>
      <c r="F259" s="74">
        <f t="shared" si="6"/>
        <v>17.482517482517483</v>
      </c>
      <c r="G259" s="77">
        <f>F259+G258</f>
        <v>44.75524475524476</v>
      </c>
    </row>
    <row r="260" spans="2:7" ht="17.100000000000001" customHeight="1" x14ac:dyDescent="0.25">
      <c r="B260" s="78"/>
      <c r="C260" s="106" t="s">
        <v>119</v>
      </c>
      <c r="D260" s="76">
        <v>21</v>
      </c>
      <c r="E260" s="74">
        <f>D260/D263*100</f>
        <v>14.685314685314685</v>
      </c>
      <c r="F260" s="74">
        <f t="shared" si="6"/>
        <v>14.685314685314685</v>
      </c>
      <c r="G260" s="77">
        <f t="shared" ref="G260:G262" si="7">F260+G259</f>
        <v>59.440559440559447</v>
      </c>
    </row>
    <row r="261" spans="2:7" ht="17.100000000000001" customHeight="1" x14ac:dyDescent="0.25">
      <c r="B261" s="79"/>
      <c r="C261" s="106" t="s">
        <v>107</v>
      </c>
      <c r="D261" s="80">
        <v>38</v>
      </c>
      <c r="E261" s="74">
        <f>D261/D263*100</f>
        <v>26.573426573426573</v>
      </c>
      <c r="F261" s="74">
        <f t="shared" si="6"/>
        <v>26.573426573426573</v>
      </c>
      <c r="G261" s="77">
        <f t="shared" si="7"/>
        <v>86.013986013986028</v>
      </c>
    </row>
    <row r="262" spans="2:7" ht="17.100000000000001" customHeight="1" x14ac:dyDescent="0.25">
      <c r="B262" s="81"/>
      <c r="C262" s="106" t="s">
        <v>68</v>
      </c>
      <c r="D262" s="80">
        <v>20</v>
      </c>
      <c r="E262" s="74">
        <f>D262/D263*100</f>
        <v>13.986013986013987</v>
      </c>
      <c r="F262" s="74">
        <f t="shared" si="6"/>
        <v>13.986013986013987</v>
      </c>
      <c r="G262" s="77">
        <f t="shared" si="7"/>
        <v>100.00000000000001</v>
      </c>
    </row>
    <row r="263" spans="2:7" ht="17.100000000000001" customHeight="1" x14ac:dyDescent="0.25">
      <c r="B263" s="79"/>
      <c r="C263" s="82" t="s">
        <v>94</v>
      </c>
      <c r="D263" s="83">
        <f>SUM(D255:D262)</f>
        <v>143</v>
      </c>
      <c r="E263" s="84">
        <f>SUM(E255:E262)</f>
        <v>100.00000000000001</v>
      </c>
      <c r="F263" s="84">
        <f>SUM(D263:E263)</f>
        <v>243</v>
      </c>
      <c r="G263" s="85"/>
    </row>
    <row r="264" spans="2:7" ht="17.100000000000001" customHeight="1" x14ac:dyDescent="0.25">
      <c r="B264" s="42"/>
      <c r="C264" s="47"/>
      <c r="D264" s="48"/>
      <c r="E264" s="49"/>
      <c r="F264" s="49"/>
      <c r="G264" s="50"/>
    </row>
    <row r="265" spans="2:7" ht="17.100000000000001" customHeight="1" x14ac:dyDescent="0.25">
      <c r="B265" s="42"/>
      <c r="C265" s="47"/>
      <c r="D265" s="48"/>
      <c r="E265" s="49"/>
      <c r="F265" s="49"/>
      <c r="G265" s="50"/>
    </row>
    <row r="266" spans="2:7" ht="17.100000000000001" customHeight="1" x14ac:dyDescent="0.25">
      <c r="B266" s="42"/>
      <c r="C266" s="47"/>
      <c r="D266" s="48"/>
      <c r="E266" s="49"/>
      <c r="F266" s="49"/>
      <c r="G266" s="50"/>
    </row>
    <row r="267" spans="2:7" ht="17.100000000000001" customHeight="1" x14ac:dyDescent="0.25">
      <c r="B267" s="42"/>
      <c r="C267" s="47"/>
      <c r="D267" s="48"/>
      <c r="E267" s="49"/>
      <c r="F267" s="49"/>
      <c r="G267" s="50"/>
    </row>
    <row r="268" spans="2:7" ht="17.100000000000001" customHeight="1" x14ac:dyDescent="0.25">
      <c r="B268" s="42"/>
      <c r="C268" s="47"/>
      <c r="D268" s="48"/>
      <c r="E268" s="49"/>
      <c r="F268" s="49"/>
      <c r="G268" s="50"/>
    </row>
    <row r="269" spans="2:7" ht="17.100000000000001" customHeight="1" x14ac:dyDescent="0.25">
      <c r="B269" s="42"/>
      <c r="C269" s="47"/>
      <c r="D269" s="48"/>
      <c r="E269" s="49"/>
      <c r="F269" s="49"/>
      <c r="G269" s="50"/>
    </row>
    <row r="270" spans="2:7" ht="17.100000000000001" customHeight="1" x14ac:dyDescent="0.25">
      <c r="B270" s="42"/>
      <c r="C270" s="47"/>
      <c r="D270" s="48"/>
      <c r="E270" s="49"/>
      <c r="F270" s="49"/>
      <c r="G270" s="50"/>
    </row>
    <row r="271" spans="2:7" ht="17.100000000000001" customHeight="1" x14ac:dyDescent="0.25">
      <c r="B271" s="42"/>
      <c r="C271" s="47"/>
      <c r="D271" s="48"/>
      <c r="E271" s="49"/>
      <c r="F271" s="49"/>
      <c r="G271" s="50"/>
    </row>
    <row r="272" spans="2:7" ht="17.100000000000001" customHeight="1" x14ac:dyDescent="0.25">
      <c r="B272" s="64">
        <v>9</v>
      </c>
      <c r="C272" s="65"/>
      <c r="D272" s="65"/>
      <c r="E272" s="65"/>
      <c r="F272" s="65"/>
      <c r="G272" s="66"/>
    </row>
    <row r="273" spans="2:7" ht="17.100000000000001" customHeight="1" x14ac:dyDescent="0.25">
      <c r="B273" s="67"/>
      <c r="C273" s="101"/>
      <c r="D273" s="44" t="s">
        <v>95</v>
      </c>
      <c r="E273" s="45" t="s">
        <v>96</v>
      </c>
      <c r="F273" s="45" t="s">
        <v>97</v>
      </c>
      <c r="G273" s="46" t="s">
        <v>98</v>
      </c>
    </row>
    <row r="274" spans="2:7" ht="17.100000000000001" customHeight="1" x14ac:dyDescent="0.25">
      <c r="B274" s="68"/>
      <c r="C274" s="106" t="s">
        <v>120</v>
      </c>
      <c r="D274" s="69">
        <v>18</v>
      </c>
      <c r="E274" s="70">
        <f>D274/D281*100</f>
        <v>12.949640287769784</v>
      </c>
      <c r="F274" s="70">
        <f>E274</f>
        <v>12.949640287769784</v>
      </c>
      <c r="G274" s="71">
        <f>F274</f>
        <v>12.949640287769784</v>
      </c>
    </row>
    <row r="275" spans="2:7" ht="17.100000000000001" customHeight="1" x14ac:dyDescent="0.25">
      <c r="B275" s="72"/>
      <c r="C275" s="106" t="s">
        <v>121</v>
      </c>
      <c r="D275" s="73">
        <v>26</v>
      </c>
      <c r="E275" s="74">
        <f>D275/D281*100</f>
        <v>18.705035971223023</v>
      </c>
      <c r="F275" s="74">
        <f t="shared" ref="F275:F280" si="8">E275</f>
        <v>18.705035971223023</v>
      </c>
      <c r="G275" s="75">
        <f>F275+G274</f>
        <v>31.654676258992808</v>
      </c>
    </row>
    <row r="276" spans="2:7" ht="17.100000000000001" customHeight="1" x14ac:dyDescent="0.25">
      <c r="B276" s="72"/>
      <c r="C276" s="106" t="s">
        <v>122</v>
      </c>
      <c r="D276" s="76">
        <v>33</v>
      </c>
      <c r="E276" s="74">
        <f>D276/D281*100</f>
        <v>23.741007194244602</v>
      </c>
      <c r="F276" s="74">
        <f t="shared" si="8"/>
        <v>23.741007194244602</v>
      </c>
      <c r="G276" s="75">
        <f>F276+G275</f>
        <v>55.39568345323741</v>
      </c>
    </row>
    <row r="277" spans="2:7" ht="17.100000000000001" customHeight="1" x14ac:dyDescent="0.25">
      <c r="B277" s="72"/>
      <c r="C277" s="106" t="s">
        <v>123</v>
      </c>
      <c r="D277" s="76">
        <v>24</v>
      </c>
      <c r="E277" s="74">
        <f>D277/D281*100</f>
        <v>17.266187050359711</v>
      </c>
      <c r="F277" s="74">
        <f t="shared" si="8"/>
        <v>17.266187050359711</v>
      </c>
      <c r="G277" s="77">
        <f>F277+G276</f>
        <v>72.661870503597129</v>
      </c>
    </row>
    <row r="278" spans="2:7" ht="17.100000000000001" customHeight="1" x14ac:dyDescent="0.25">
      <c r="B278" s="72"/>
      <c r="C278" s="106" t="s">
        <v>124</v>
      </c>
      <c r="D278" s="76">
        <v>5</v>
      </c>
      <c r="E278" s="74">
        <f>D278/D281*100</f>
        <v>3.5971223021582732</v>
      </c>
      <c r="F278" s="74">
        <f t="shared" si="8"/>
        <v>3.5971223021582732</v>
      </c>
      <c r="G278" s="77">
        <f>F278+G277</f>
        <v>76.258992805755398</v>
      </c>
    </row>
    <row r="279" spans="2:7" ht="17.100000000000001" customHeight="1" x14ac:dyDescent="0.25">
      <c r="B279" s="78"/>
      <c r="C279" s="106" t="s">
        <v>68</v>
      </c>
      <c r="D279" s="76">
        <v>1</v>
      </c>
      <c r="E279" s="74">
        <f>D279/D281*100</f>
        <v>0.71942446043165476</v>
      </c>
      <c r="F279" s="74">
        <f t="shared" si="8"/>
        <v>0.71942446043165476</v>
      </c>
      <c r="G279" s="77">
        <f t="shared" ref="G279:G280" si="9">F279+G278</f>
        <v>76.978417266187051</v>
      </c>
    </row>
    <row r="280" spans="2:7" ht="17.100000000000001" customHeight="1" x14ac:dyDescent="0.25">
      <c r="B280" s="79"/>
      <c r="C280" s="106" t="s">
        <v>125</v>
      </c>
      <c r="D280" s="80">
        <v>32</v>
      </c>
      <c r="E280" s="74">
        <f>D280/D281*100</f>
        <v>23.021582733812952</v>
      </c>
      <c r="F280" s="74">
        <f t="shared" si="8"/>
        <v>23.021582733812952</v>
      </c>
      <c r="G280" s="77">
        <f t="shared" si="9"/>
        <v>100</v>
      </c>
    </row>
    <row r="281" spans="2:7" ht="17.100000000000001" customHeight="1" x14ac:dyDescent="0.25">
      <c r="B281" s="79"/>
      <c r="C281" s="82" t="s">
        <v>94</v>
      </c>
      <c r="D281" s="83">
        <f>SUM(D274:D280)</f>
        <v>139</v>
      </c>
      <c r="E281" s="84">
        <f>SUM(E274:E280)</f>
        <v>100</v>
      </c>
      <c r="F281" s="84">
        <f>SUM(D281:E281)</f>
        <v>239</v>
      </c>
      <c r="G281" s="85"/>
    </row>
    <row r="282" spans="2:7" ht="17.100000000000001" customHeight="1" x14ac:dyDescent="0.25">
      <c r="B282" s="42"/>
      <c r="C282" s="47"/>
      <c r="D282" s="48"/>
      <c r="E282" s="49"/>
      <c r="F282" s="49"/>
      <c r="G282" s="50"/>
    </row>
    <row r="283" spans="2:7" ht="17.100000000000001" customHeight="1" x14ac:dyDescent="0.25">
      <c r="B283" s="42"/>
      <c r="C283" s="47"/>
      <c r="D283" s="48"/>
      <c r="E283" s="49"/>
      <c r="F283" s="49"/>
      <c r="G283" s="50"/>
    </row>
    <row r="284" spans="2:7" ht="17.100000000000001" customHeight="1" x14ac:dyDescent="0.25">
      <c r="B284" s="42"/>
      <c r="C284" s="47"/>
      <c r="D284" s="48"/>
      <c r="E284" s="49"/>
      <c r="F284" s="49"/>
      <c r="G284" s="50"/>
    </row>
    <row r="285" spans="2:7" ht="17.100000000000001" customHeight="1" x14ac:dyDescent="0.25">
      <c r="B285" s="42"/>
      <c r="C285" s="47"/>
      <c r="D285" s="48"/>
      <c r="E285" s="49"/>
      <c r="F285" s="49"/>
      <c r="G285" s="50"/>
    </row>
    <row r="286" spans="2:7" ht="17.100000000000001" customHeight="1" x14ac:dyDescent="0.25">
      <c r="B286" s="42"/>
      <c r="C286" s="47"/>
      <c r="D286" s="48"/>
      <c r="E286" s="49"/>
      <c r="F286" s="49"/>
      <c r="G286" s="50"/>
    </row>
    <row r="287" spans="2:7" ht="17.100000000000001" customHeight="1" x14ac:dyDescent="0.25">
      <c r="B287" s="42"/>
      <c r="C287" s="47"/>
      <c r="D287" s="48"/>
      <c r="E287" s="49"/>
      <c r="F287" s="49"/>
      <c r="G287" s="50"/>
    </row>
    <row r="288" spans="2:7" ht="17.100000000000001" customHeight="1" x14ac:dyDescent="0.25">
      <c r="B288" s="42"/>
      <c r="C288" s="47"/>
      <c r="D288" s="48"/>
      <c r="E288" s="49"/>
      <c r="F288" s="49"/>
      <c r="G288" s="50"/>
    </row>
    <row r="289" spans="2:7" ht="17.100000000000001" customHeight="1" x14ac:dyDescent="0.25">
      <c r="B289" s="42"/>
      <c r="C289" s="47"/>
      <c r="D289" s="48"/>
      <c r="E289" s="49"/>
      <c r="F289" s="49"/>
      <c r="G289" s="50"/>
    </row>
    <row r="290" spans="2:7" ht="17.100000000000001" customHeight="1" x14ac:dyDescent="0.25">
      <c r="B290" s="42"/>
      <c r="C290" s="47"/>
      <c r="D290" s="48"/>
      <c r="E290" s="49"/>
      <c r="F290" s="49"/>
      <c r="G290" s="50"/>
    </row>
    <row r="291" spans="2:7" ht="17.100000000000001" customHeight="1" x14ac:dyDescent="0.25">
      <c r="B291" s="42"/>
      <c r="C291" s="47"/>
      <c r="D291" s="48"/>
      <c r="E291" s="49"/>
      <c r="F291" s="49"/>
      <c r="G291" s="50"/>
    </row>
    <row r="292" spans="2:7" ht="17.100000000000001" customHeight="1" x14ac:dyDescent="0.25">
      <c r="B292" s="42"/>
      <c r="C292" s="47"/>
      <c r="D292" s="48"/>
      <c r="E292" s="49"/>
      <c r="F292" s="49"/>
      <c r="G292" s="50"/>
    </row>
    <row r="293" spans="2:7" ht="17.100000000000001" customHeight="1" x14ac:dyDescent="0.25">
      <c r="B293" s="42"/>
      <c r="C293" s="47"/>
      <c r="D293" s="48"/>
      <c r="E293" s="49"/>
      <c r="F293" s="49"/>
      <c r="G293" s="50"/>
    </row>
    <row r="294" spans="2:7" ht="17.100000000000001" customHeight="1" x14ac:dyDescent="0.25">
      <c r="B294" s="42"/>
      <c r="C294" s="47"/>
      <c r="D294" s="48"/>
      <c r="E294" s="49"/>
      <c r="F294" s="49"/>
      <c r="G294" s="50"/>
    </row>
    <row r="295" spans="2:7" ht="17.100000000000001" customHeight="1" x14ac:dyDescent="0.25">
      <c r="B295" s="42"/>
      <c r="C295" s="47"/>
      <c r="D295" s="48"/>
      <c r="E295" s="49"/>
      <c r="F295" s="49"/>
      <c r="G295" s="50"/>
    </row>
    <row r="297" spans="2:7" ht="36" customHeight="1" x14ac:dyDescent="0.25">
      <c r="B297" s="2" t="s">
        <v>49</v>
      </c>
      <c r="C297" s="3"/>
      <c r="D297" s="3"/>
      <c r="E297" s="3"/>
      <c r="F297" s="3"/>
      <c r="G297" s="4"/>
    </row>
    <row r="298" spans="2:7" ht="29.1" customHeight="1" x14ac:dyDescent="0.25">
      <c r="B298" s="39"/>
      <c r="C298" s="95"/>
      <c r="D298" s="44" t="s">
        <v>95</v>
      </c>
      <c r="E298" s="45" t="s">
        <v>96</v>
      </c>
      <c r="F298" s="45" t="s">
        <v>97</v>
      </c>
      <c r="G298" s="46" t="s">
        <v>98</v>
      </c>
    </row>
    <row r="299" spans="2:7" ht="30" x14ac:dyDescent="0.25">
      <c r="B299" s="41"/>
      <c r="C299" s="92" t="s">
        <v>76</v>
      </c>
      <c r="D299" s="27">
        <v>4</v>
      </c>
      <c r="E299" s="29">
        <v>6.1538461538461542</v>
      </c>
      <c r="F299" s="29">
        <v>6.1538461538461542</v>
      </c>
      <c r="G299" s="29">
        <v>6.1538461538461542</v>
      </c>
    </row>
    <row r="300" spans="2:7" ht="15" x14ac:dyDescent="0.25">
      <c r="B300" s="41"/>
      <c r="C300" s="92" t="s">
        <v>77</v>
      </c>
      <c r="D300" s="27">
        <v>11</v>
      </c>
      <c r="E300" s="28">
        <v>16.923076923076923</v>
      </c>
      <c r="F300" s="28">
        <v>16.923076923076923</v>
      </c>
      <c r="G300" s="29">
        <v>23.076923076923077</v>
      </c>
    </row>
    <row r="301" spans="2:7" ht="17.100000000000001" customHeight="1" x14ac:dyDescent="0.25">
      <c r="B301" s="41"/>
      <c r="C301" s="92" t="s">
        <v>78</v>
      </c>
      <c r="D301" s="27">
        <v>2</v>
      </c>
      <c r="E301" s="28">
        <v>3.0769230769230771</v>
      </c>
      <c r="F301" s="28">
        <v>3.0769230769230771</v>
      </c>
      <c r="G301" s="29">
        <v>26.153846153846157</v>
      </c>
    </row>
    <row r="302" spans="2:7" ht="15" x14ac:dyDescent="0.25">
      <c r="B302" s="41"/>
      <c r="C302" s="92" t="s">
        <v>79</v>
      </c>
      <c r="D302" s="27">
        <v>48</v>
      </c>
      <c r="E302" s="28">
        <v>73.846153846153854</v>
      </c>
      <c r="F302" s="28">
        <v>73.846153846153854</v>
      </c>
      <c r="G302" s="29">
        <v>100</v>
      </c>
    </row>
    <row r="303" spans="2:7" ht="17.100000000000001" customHeight="1" x14ac:dyDescent="0.25">
      <c r="B303" s="42"/>
      <c r="C303" s="43" t="s">
        <v>94</v>
      </c>
      <c r="D303" s="22">
        <v>65</v>
      </c>
      <c r="E303" s="30">
        <v>100</v>
      </c>
      <c r="F303" s="30">
        <v>100</v>
      </c>
      <c r="G303" s="31"/>
    </row>
    <row r="304" spans="2:7" ht="17.100000000000001" customHeight="1" x14ac:dyDescent="0.25">
      <c r="B304" s="42"/>
      <c r="C304" s="47"/>
      <c r="D304" s="48"/>
      <c r="E304" s="49"/>
      <c r="F304" s="49"/>
      <c r="G304" s="50"/>
    </row>
    <row r="305" spans="2:7" ht="17.100000000000001" customHeight="1" x14ac:dyDescent="0.25">
      <c r="B305" s="42"/>
      <c r="C305" s="47"/>
      <c r="D305" s="48"/>
      <c r="E305" s="49"/>
      <c r="F305" s="49"/>
      <c r="G305" s="50"/>
    </row>
    <row r="306" spans="2:7" ht="17.100000000000001" customHeight="1" x14ac:dyDescent="0.25">
      <c r="B306" s="42"/>
      <c r="C306" s="47"/>
      <c r="D306" s="48"/>
      <c r="E306" s="49"/>
      <c r="F306" s="49"/>
      <c r="G306" s="50"/>
    </row>
    <row r="307" spans="2:7" ht="17.100000000000001" customHeight="1" x14ac:dyDescent="0.25">
      <c r="B307" s="42"/>
      <c r="C307" s="47"/>
      <c r="D307" s="48"/>
      <c r="E307" s="49"/>
      <c r="F307" s="49"/>
      <c r="G307" s="50"/>
    </row>
    <row r="308" spans="2:7" ht="17.100000000000001" customHeight="1" x14ac:dyDescent="0.25">
      <c r="B308" s="42"/>
      <c r="C308" s="47"/>
      <c r="D308" s="48"/>
      <c r="E308" s="49"/>
      <c r="F308" s="49"/>
      <c r="G308" s="50"/>
    </row>
    <row r="309" spans="2:7" ht="17.100000000000001" customHeight="1" x14ac:dyDescent="0.25">
      <c r="B309" s="42"/>
      <c r="C309" s="47"/>
      <c r="D309" s="48"/>
      <c r="E309" s="49"/>
      <c r="F309" s="49"/>
      <c r="G309" s="50"/>
    </row>
    <row r="310" spans="2:7" ht="17.100000000000001" customHeight="1" x14ac:dyDescent="0.25">
      <c r="B310" s="42"/>
      <c r="C310" s="47"/>
      <c r="D310" s="48"/>
      <c r="E310" s="49"/>
      <c r="F310" s="49"/>
      <c r="G310" s="50"/>
    </row>
    <row r="311" spans="2:7" ht="17.100000000000001" customHeight="1" x14ac:dyDescent="0.25">
      <c r="B311" s="42"/>
      <c r="C311" s="47"/>
      <c r="D311" s="48"/>
      <c r="E311" s="49"/>
      <c r="F311" s="49"/>
      <c r="G311" s="50"/>
    </row>
    <row r="312" spans="2:7" ht="17.100000000000001" customHeight="1" x14ac:dyDescent="0.25">
      <c r="B312" s="42"/>
      <c r="C312" s="47"/>
      <c r="D312" s="48"/>
      <c r="E312" s="49"/>
      <c r="F312" s="49"/>
      <c r="G312" s="50"/>
    </row>
    <row r="313" spans="2:7" ht="17.100000000000001" customHeight="1" x14ac:dyDescent="0.25">
      <c r="B313" s="42"/>
      <c r="C313" s="47"/>
      <c r="D313" s="48"/>
      <c r="E313" s="49"/>
      <c r="F313" s="49"/>
      <c r="G313" s="50"/>
    </row>
    <row r="314" spans="2:7" ht="17.100000000000001" customHeight="1" x14ac:dyDescent="0.25">
      <c r="B314" s="42"/>
      <c r="C314" s="47"/>
      <c r="D314" s="48"/>
      <c r="E314" s="49"/>
      <c r="F314" s="49"/>
      <c r="G314" s="50"/>
    </row>
    <row r="315" spans="2:7" ht="17.100000000000001" customHeight="1" x14ac:dyDescent="0.25">
      <c r="B315" s="42"/>
      <c r="C315" s="47"/>
      <c r="D315" s="48"/>
      <c r="E315" s="49"/>
      <c r="F315" s="49"/>
      <c r="G315" s="50"/>
    </row>
    <row r="316" spans="2:7" ht="17.100000000000001" customHeight="1" x14ac:dyDescent="0.25">
      <c r="B316" s="42"/>
      <c r="C316" s="47"/>
      <c r="D316" s="48"/>
      <c r="E316" s="49"/>
      <c r="F316" s="49"/>
      <c r="G316" s="50"/>
    </row>
    <row r="317" spans="2:7" ht="17.100000000000001" customHeight="1" x14ac:dyDescent="0.25">
      <c r="B317" s="42"/>
      <c r="C317" s="47"/>
      <c r="D317" s="48"/>
      <c r="E317" s="49"/>
      <c r="F317" s="49"/>
      <c r="G317" s="50"/>
    </row>
    <row r="318" spans="2:7" ht="17.100000000000001" customHeight="1" x14ac:dyDescent="0.25">
      <c r="B318" s="42"/>
      <c r="C318" s="47"/>
      <c r="D318" s="48"/>
      <c r="E318" s="49"/>
      <c r="F318" s="49"/>
      <c r="G318" s="50"/>
    </row>
    <row r="319" spans="2:7" ht="17.100000000000001" customHeight="1" x14ac:dyDescent="0.25">
      <c r="B319" s="42"/>
      <c r="C319" s="47"/>
      <c r="D319" s="48"/>
      <c r="E319" s="49"/>
      <c r="F319" s="49"/>
      <c r="G319" s="50"/>
    </row>
    <row r="320" spans="2:7" ht="17.100000000000001" customHeight="1" x14ac:dyDescent="0.25">
      <c r="B320" s="42"/>
      <c r="C320" s="47"/>
      <c r="D320" s="48"/>
      <c r="E320" s="49"/>
      <c r="F320" s="49"/>
      <c r="G320" s="50"/>
    </row>
    <row r="321" spans="2:7" ht="17.100000000000001" customHeight="1" x14ac:dyDescent="0.25">
      <c r="B321" s="42"/>
      <c r="C321" s="47"/>
      <c r="D321" s="48"/>
      <c r="E321" s="49"/>
      <c r="F321" s="49"/>
      <c r="G321" s="50"/>
    </row>
    <row r="322" spans="2:7" ht="17.100000000000001" customHeight="1" x14ac:dyDescent="0.25">
      <c r="B322" s="42"/>
      <c r="C322" s="47"/>
      <c r="D322" s="48"/>
      <c r="E322" s="49"/>
      <c r="F322" s="49"/>
      <c r="G322" s="50"/>
    </row>
    <row r="323" spans="2:7" ht="17.100000000000001" customHeight="1" x14ac:dyDescent="0.25">
      <c r="B323" s="42"/>
      <c r="C323" s="47"/>
      <c r="D323" s="48"/>
      <c r="E323" s="49"/>
      <c r="F323" s="49"/>
      <c r="G323" s="50"/>
    </row>
    <row r="324" spans="2:7" ht="17.100000000000001" customHeight="1" x14ac:dyDescent="0.25">
      <c r="B324" s="42"/>
      <c r="C324" s="47"/>
      <c r="D324" s="48"/>
      <c r="E324" s="49"/>
      <c r="F324" s="49"/>
      <c r="G324" s="50"/>
    </row>
    <row r="325" spans="2:7" ht="17.100000000000001" customHeight="1" x14ac:dyDescent="0.25">
      <c r="B325" s="42"/>
      <c r="C325" s="47"/>
      <c r="D325" s="48"/>
      <c r="E325" s="49"/>
      <c r="F325" s="49"/>
      <c r="G325" s="50"/>
    </row>
    <row r="326" spans="2:7" ht="17.100000000000001" customHeight="1" x14ac:dyDescent="0.25">
      <c r="B326" s="42"/>
      <c r="C326" s="47"/>
      <c r="D326" s="48"/>
      <c r="E326" s="49"/>
      <c r="F326" s="49"/>
      <c r="G326" s="50"/>
    </row>
    <row r="327" spans="2:7" ht="17.100000000000001" customHeight="1" x14ac:dyDescent="0.25">
      <c r="B327" s="42"/>
      <c r="C327" s="47"/>
      <c r="D327" s="48"/>
      <c r="E327" s="49"/>
      <c r="F327" s="49"/>
      <c r="G327" s="50"/>
    </row>
    <row r="328" spans="2:7" ht="17.100000000000001" customHeight="1" x14ac:dyDescent="0.25">
      <c r="B328" s="42"/>
      <c r="C328" s="47"/>
      <c r="D328" s="48"/>
      <c r="E328" s="49"/>
      <c r="F328" s="49"/>
      <c r="G328" s="50"/>
    </row>
    <row r="329" spans="2:7" ht="17.100000000000001" customHeight="1" x14ac:dyDescent="0.25">
      <c r="B329" s="42"/>
      <c r="C329" s="47"/>
      <c r="D329" s="48"/>
      <c r="E329" s="49"/>
      <c r="F329" s="49"/>
      <c r="G329" s="50"/>
    </row>
    <row r="331" spans="2:7" ht="71.099999999999994" customHeight="1" x14ac:dyDescent="0.25">
      <c r="B331" s="2" t="s">
        <v>50</v>
      </c>
      <c r="C331" s="3"/>
      <c r="D331" s="3"/>
      <c r="E331" s="3"/>
      <c r="F331" s="3"/>
      <c r="G331" s="4"/>
    </row>
    <row r="332" spans="2:7" ht="29.1" customHeight="1" x14ac:dyDescent="0.25">
      <c r="B332" s="39"/>
      <c r="C332" s="95"/>
      <c r="D332" s="44" t="s">
        <v>95</v>
      </c>
      <c r="E332" s="45" t="s">
        <v>96</v>
      </c>
      <c r="F332" s="45" t="s">
        <v>97</v>
      </c>
      <c r="G332" s="46" t="s">
        <v>98</v>
      </c>
    </row>
    <row r="333" spans="2:7" ht="17.100000000000001" customHeight="1" x14ac:dyDescent="0.25">
      <c r="B333" s="41"/>
      <c r="C333" s="92" t="s">
        <v>80</v>
      </c>
      <c r="D333" s="27">
        <v>55</v>
      </c>
      <c r="E333" s="29">
        <v>87.692307692307693</v>
      </c>
      <c r="F333" s="29">
        <v>87.692307692307693</v>
      </c>
      <c r="G333" s="29">
        <v>87.692307692307693</v>
      </c>
    </row>
    <row r="334" spans="2:7" ht="17.100000000000001" customHeight="1" x14ac:dyDescent="0.25">
      <c r="B334" s="41"/>
      <c r="C334" s="92" t="s">
        <v>81</v>
      </c>
      <c r="D334" s="27">
        <v>8</v>
      </c>
      <c r="E334" s="28">
        <v>12.307692307692308</v>
      </c>
      <c r="F334" s="28">
        <v>12.307692307692308</v>
      </c>
      <c r="G334" s="29">
        <v>100</v>
      </c>
    </row>
    <row r="335" spans="2:7" ht="17.100000000000001" customHeight="1" x14ac:dyDescent="0.25">
      <c r="B335" s="42"/>
      <c r="C335" s="43" t="s">
        <v>94</v>
      </c>
      <c r="D335" s="22">
        <v>65</v>
      </c>
      <c r="E335" s="30">
        <v>100</v>
      </c>
      <c r="F335" s="30">
        <v>100</v>
      </c>
      <c r="G335" s="31"/>
    </row>
    <row r="336" spans="2:7" ht="17.100000000000001" customHeight="1" x14ac:dyDescent="0.25">
      <c r="B336" s="42"/>
      <c r="C336" s="47"/>
      <c r="D336" s="48"/>
      <c r="E336" s="49"/>
      <c r="F336" s="49"/>
      <c r="G336" s="50"/>
    </row>
    <row r="337" spans="2:7" ht="17.100000000000001" customHeight="1" x14ac:dyDescent="0.25">
      <c r="B337" s="42"/>
      <c r="C337" s="47"/>
      <c r="D337" s="48"/>
      <c r="E337" s="49"/>
      <c r="F337" s="49"/>
      <c r="G337" s="50"/>
    </row>
    <row r="338" spans="2:7" ht="17.100000000000001" customHeight="1" x14ac:dyDescent="0.25">
      <c r="B338" s="42"/>
      <c r="C338" s="47"/>
      <c r="D338" s="48"/>
      <c r="E338" s="49"/>
      <c r="F338" s="49"/>
      <c r="G338" s="50"/>
    </row>
    <row r="339" spans="2:7" ht="17.100000000000001" customHeight="1" x14ac:dyDescent="0.25">
      <c r="B339" s="42"/>
      <c r="C339" s="47"/>
      <c r="D339" s="48"/>
      <c r="E339" s="49"/>
      <c r="F339" s="49"/>
      <c r="G339" s="50"/>
    </row>
    <row r="340" spans="2:7" ht="17.100000000000001" customHeight="1" x14ac:dyDescent="0.25">
      <c r="B340" s="42"/>
      <c r="C340" s="47"/>
      <c r="D340" s="48"/>
      <c r="E340" s="49"/>
      <c r="F340" s="49"/>
      <c r="G340" s="50"/>
    </row>
    <row r="341" spans="2:7" ht="17.100000000000001" customHeight="1" x14ac:dyDescent="0.25">
      <c r="B341" s="42"/>
      <c r="C341" s="47"/>
      <c r="D341" s="48"/>
      <c r="E341" s="49"/>
      <c r="F341" s="49"/>
      <c r="G341" s="50"/>
    </row>
    <row r="342" spans="2:7" ht="17.100000000000001" customHeight="1" x14ac:dyDescent="0.25">
      <c r="B342" s="42"/>
      <c r="C342" s="47"/>
      <c r="D342" s="48"/>
      <c r="E342" s="49"/>
      <c r="F342" s="49"/>
      <c r="G342" s="50"/>
    </row>
    <row r="343" spans="2:7" ht="17.100000000000001" customHeight="1" x14ac:dyDescent="0.25">
      <c r="B343" s="42"/>
      <c r="C343" s="47"/>
      <c r="D343" s="48"/>
      <c r="E343" s="49"/>
      <c r="F343" s="49"/>
      <c r="G343" s="50"/>
    </row>
    <row r="344" spans="2:7" ht="17.100000000000001" customHeight="1" x14ac:dyDescent="0.25">
      <c r="B344" s="42"/>
      <c r="C344" s="47"/>
      <c r="D344" s="48"/>
      <c r="E344" s="49"/>
      <c r="F344" s="49"/>
      <c r="G344" s="50"/>
    </row>
    <row r="345" spans="2:7" ht="17.100000000000001" customHeight="1" x14ac:dyDescent="0.25">
      <c r="B345" s="42"/>
      <c r="C345" s="47"/>
      <c r="D345" s="48"/>
      <c r="E345" s="49"/>
      <c r="F345" s="49"/>
      <c r="G345" s="50"/>
    </row>
    <row r="346" spans="2:7" ht="17.100000000000001" customHeight="1" x14ac:dyDescent="0.25">
      <c r="B346" s="42"/>
      <c r="C346" s="47"/>
      <c r="D346" s="48"/>
      <c r="E346" s="49"/>
      <c r="F346" s="49"/>
      <c r="G346" s="50"/>
    </row>
    <row r="347" spans="2:7" ht="17.100000000000001" customHeight="1" x14ac:dyDescent="0.25">
      <c r="B347" s="42"/>
      <c r="C347" s="47"/>
      <c r="D347" s="48"/>
      <c r="E347" s="49"/>
      <c r="F347" s="49"/>
      <c r="G347" s="50"/>
    </row>
    <row r="348" spans="2:7" ht="17.100000000000001" customHeight="1" x14ac:dyDescent="0.25">
      <c r="B348" s="42"/>
      <c r="C348" s="47"/>
      <c r="D348" s="48"/>
      <c r="E348" s="49"/>
      <c r="F348" s="49"/>
      <c r="G348" s="50"/>
    </row>
    <row r="349" spans="2:7" ht="17.100000000000001" customHeight="1" x14ac:dyDescent="0.25">
      <c r="B349" s="42"/>
      <c r="C349" s="47"/>
      <c r="D349" s="48"/>
      <c r="E349" s="49"/>
      <c r="F349" s="49"/>
      <c r="G349" s="50"/>
    </row>
    <row r="350" spans="2:7" ht="17.100000000000001" customHeight="1" x14ac:dyDescent="0.25">
      <c r="B350" s="42"/>
      <c r="C350" s="47"/>
      <c r="D350" s="48"/>
      <c r="E350" s="49"/>
      <c r="F350" s="49"/>
      <c r="G350" s="50"/>
    </row>
    <row r="351" spans="2:7" ht="17.100000000000001" customHeight="1" x14ac:dyDescent="0.25">
      <c r="B351" s="42"/>
      <c r="C351" s="47"/>
      <c r="D351" s="48"/>
      <c r="E351" s="49"/>
      <c r="F351" s="49"/>
      <c r="G351" s="50"/>
    </row>
    <row r="352" spans="2:7" ht="17.100000000000001" customHeight="1" x14ac:dyDescent="0.25">
      <c r="B352" s="42"/>
      <c r="C352" s="47"/>
      <c r="D352" s="48"/>
      <c r="E352" s="49"/>
      <c r="F352" s="49"/>
      <c r="G352" s="50"/>
    </row>
    <row r="353" spans="2:7" ht="17.100000000000001" customHeight="1" x14ac:dyDescent="0.25">
      <c r="B353" s="42"/>
      <c r="C353" s="47"/>
      <c r="D353" s="48"/>
      <c r="E353" s="49"/>
      <c r="F353" s="49"/>
      <c r="G353" s="50"/>
    </row>
    <row r="354" spans="2:7" ht="17.100000000000001" customHeight="1" x14ac:dyDescent="0.25">
      <c r="B354" s="42"/>
      <c r="C354" s="47"/>
      <c r="D354" s="48"/>
      <c r="E354" s="49"/>
      <c r="F354" s="49"/>
      <c r="G354" s="50"/>
    </row>
    <row r="355" spans="2:7" ht="17.100000000000001" customHeight="1" x14ac:dyDescent="0.25">
      <c r="B355" s="42"/>
      <c r="C355" s="47"/>
      <c r="D355" s="48"/>
      <c r="E355" s="49"/>
      <c r="F355" s="49"/>
      <c r="G355" s="50"/>
    </row>
    <row r="356" spans="2:7" ht="17.100000000000001" customHeight="1" x14ac:dyDescent="0.25">
      <c r="B356" s="42"/>
      <c r="C356" s="47"/>
      <c r="D356" s="48"/>
      <c r="E356" s="49"/>
      <c r="F356" s="49"/>
      <c r="G356" s="50"/>
    </row>
    <row r="357" spans="2:7" ht="17.100000000000001" customHeight="1" x14ac:dyDescent="0.25">
      <c r="B357" s="42"/>
      <c r="C357" s="47"/>
      <c r="D357" s="48"/>
      <c r="E357" s="49"/>
      <c r="F357" s="49"/>
      <c r="G357" s="50"/>
    </row>
    <row r="358" spans="2:7" ht="17.100000000000001" customHeight="1" x14ac:dyDescent="0.25">
      <c r="B358" s="42"/>
      <c r="C358" s="47"/>
      <c r="D358" s="48"/>
      <c r="E358" s="49"/>
      <c r="F358" s="49"/>
      <c r="G358" s="50"/>
    </row>
    <row r="359" spans="2:7" ht="17.100000000000001" customHeight="1" x14ac:dyDescent="0.25">
      <c r="B359" s="42"/>
      <c r="C359" s="47"/>
      <c r="D359" s="48"/>
      <c r="E359" s="49"/>
      <c r="F359" s="49"/>
      <c r="G359" s="50"/>
    </row>
    <row r="360" spans="2:7" ht="17.100000000000001" customHeight="1" x14ac:dyDescent="0.25">
      <c r="B360" s="42"/>
      <c r="C360" s="47"/>
      <c r="D360" s="48"/>
      <c r="E360" s="49"/>
      <c r="F360" s="49"/>
      <c r="G360" s="50"/>
    </row>
    <row r="361" spans="2:7" ht="17.100000000000001" customHeight="1" x14ac:dyDescent="0.25">
      <c r="B361" s="42"/>
      <c r="C361" s="47"/>
      <c r="D361" s="48"/>
      <c r="E361" s="49"/>
      <c r="F361" s="49"/>
      <c r="G361" s="50"/>
    </row>
    <row r="363" spans="2:7" ht="54.95" customHeight="1" x14ac:dyDescent="0.25">
      <c r="B363" s="2" t="s">
        <v>51</v>
      </c>
      <c r="C363" s="3"/>
      <c r="D363" s="3"/>
      <c r="E363" s="3"/>
      <c r="F363" s="3"/>
      <c r="G363" s="4"/>
    </row>
    <row r="364" spans="2:7" ht="29.1" customHeight="1" x14ac:dyDescent="0.25">
      <c r="B364" s="39"/>
      <c r="C364" s="95"/>
      <c r="D364" s="44" t="s">
        <v>95</v>
      </c>
      <c r="E364" s="45" t="s">
        <v>96</v>
      </c>
      <c r="F364" s="45" t="s">
        <v>97</v>
      </c>
      <c r="G364" s="46" t="s">
        <v>98</v>
      </c>
    </row>
    <row r="365" spans="2:7" ht="17.100000000000001" customHeight="1" x14ac:dyDescent="0.25">
      <c r="B365" s="41"/>
      <c r="C365" s="92" t="s">
        <v>82</v>
      </c>
      <c r="D365" s="27">
        <v>10</v>
      </c>
      <c r="E365" s="29">
        <v>15.384615384615385</v>
      </c>
      <c r="F365" s="29">
        <v>15.384615384615385</v>
      </c>
      <c r="G365" s="29">
        <v>15.384615384615385</v>
      </c>
    </row>
    <row r="366" spans="2:7" ht="17.100000000000001" customHeight="1" x14ac:dyDescent="0.25">
      <c r="B366" s="41"/>
      <c r="C366" s="92" t="s">
        <v>83</v>
      </c>
      <c r="D366" s="27">
        <v>33</v>
      </c>
      <c r="E366" s="28">
        <v>50.769230769230766</v>
      </c>
      <c r="F366" s="28">
        <v>50.769230769230766</v>
      </c>
      <c r="G366" s="29">
        <v>66.153846153846146</v>
      </c>
    </row>
    <row r="367" spans="2:7" ht="17.100000000000001" customHeight="1" x14ac:dyDescent="0.25">
      <c r="B367" s="41"/>
      <c r="C367" s="92" t="s">
        <v>84</v>
      </c>
      <c r="D367" s="27">
        <v>22</v>
      </c>
      <c r="E367" s="28">
        <v>33.846153846153847</v>
      </c>
      <c r="F367" s="28">
        <v>33.846153846153847</v>
      </c>
      <c r="G367" s="29">
        <v>100</v>
      </c>
    </row>
    <row r="368" spans="2:7" ht="17.100000000000001" customHeight="1" x14ac:dyDescent="0.25">
      <c r="B368" s="42"/>
      <c r="C368" s="43" t="s">
        <v>94</v>
      </c>
      <c r="D368" s="22">
        <v>65</v>
      </c>
      <c r="E368" s="30">
        <v>100</v>
      </c>
      <c r="F368" s="30">
        <v>100</v>
      </c>
      <c r="G368" s="31"/>
    </row>
    <row r="369" spans="2:7" ht="17.100000000000001" customHeight="1" x14ac:dyDescent="0.25">
      <c r="B369" s="42"/>
      <c r="C369" s="47"/>
      <c r="D369" s="48"/>
      <c r="E369" s="49"/>
      <c r="F369" s="49"/>
      <c r="G369" s="50"/>
    </row>
    <row r="370" spans="2:7" ht="17.100000000000001" customHeight="1" x14ac:dyDescent="0.25">
      <c r="B370" s="42"/>
      <c r="C370" s="47"/>
      <c r="D370" s="48"/>
      <c r="E370" s="49"/>
      <c r="F370" s="49"/>
      <c r="G370" s="50"/>
    </row>
    <row r="371" spans="2:7" ht="17.100000000000001" customHeight="1" x14ac:dyDescent="0.25">
      <c r="B371" s="42"/>
      <c r="C371" s="47"/>
      <c r="D371" s="48"/>
      <c r="E371" s="49"/>
      <c r="F371" s="49"/>
      <c r="G371" s="50"/>
    </row>
    <row r="372" spans="2:7" ht="17.100000000000001" customHeight="1" x14ac:dyDescent="0.25">
      <c r="B372" s="42"/>
      <c r="C372" s="47"/>
      <c r="D372" s="48"/>
      <c r="E372" s="49"/>
      <c r="F372" s="49"/>
      <c r="G372" s="50"/>
    </row>
    <row r="373" spans="2:7" ht="17.100000000000001" customHeight="1" x14ac:dyDescent="0.25">
      <c r="B373" s="42"/>
      <c r="C373" s="47"/>
      <c r="D373" s="48"/>
      <c r="E373" s="49"/>
      <c r="F373" s="49"/>
      <c r="G373" s="50"/>
    </row>
    <row r="374" spans="2:7" ht="17.100000000000001" customHeight="1" x14ac:dyDescent="0.25">
      <c r="B374" s="42"/>
      <c r="C374" s="47"/>
      <c r="D374" s="48"/>
      <c r="E374" s="49"/>
      <c r="F374" s="49"/>
      <c r="G374" s="50"/>
    </row>
    <row r="375" spans="2:7" ht="17.100000000000001" customHeight="1" x14ac:dyDescent="0.25">
      <c r="B375" s="42"/>
      <c r="C375" s="47"/>
      <c r="D375" s="48"/>
      <c r="E375" s="49"/>
      <c r="F375" s="49"/>
      <c r="G375" s="50"/>
    </row>
    <row r="376" spans="2:7" ht="17.100000000000001" customHeight="1" x14ac:dyDescent="0.25">
      <c r="B376" s="42"/>
      <c r="C376" s="47"/>
      <c r="D376" s="48"/>
      <c r="E376" s="49"/>
      <c r="F376" s="49"/>
      <c r="G376" s="50"/>
    </row>
    <row r="377" spans="2:7" ht="17.100000000000001" customHeight="1" x14ac:dyDescent="0.25">
      <c r="B377" s="42"/>
      <c r="C377" s="47"/>
      <c r="D377" s="48"/>
      <c r="E377" s="49"/>
      <c r="F377" s="49"/>
      <c r="G377" s="50"/>
    </row>
    <row r="378" spans="2:7" ht="17.100000000000001" customHeight="1" x14ac:dyDescent="0.25">
      <c r="B378" s="42"/>
      <c r="C378" s="47"/>
      <c r="D378" s="48"/>
      <c r="E378" s="49"/>
      <c r="F378" s="49"/>
      <c r="G378" s="50"/>
    </row>
    <row r="379" spans="2:7" ht="17.100000000000001" customHeight="1" x14ac:dyDescent="0.25">
      <c r="B379" s="42"/>
      <c r="C379" s="47"/>
      <c r="D379" s="48"/>
      <c r="E379" s="49"/>
      <c r="F379" s="49"/>
      <c r="G379" s="50"/>
    </row>
    <row r="380" spans="2:7" ht="17.100000000000001" customHeight="1" x14ac:dyDescent="0.25">
      <c r="B380" s="42"/>
      <c r="C380" s="47"/>
      <c r="D380" s="48"/>
      <c r="E380" s="49"/>
      <c r="F380" s="49"/>
      <c r="G380" s="50"/>
    </row>
    <row r="381" spans="2:7" ht="17.100000000000001" customHeight="1" x14ac:dyDescent="0.25">
      <c r="B381" s="42"/>
      <c r="C381" s="47"/>
      <c r="D381" s="48"/>
      <c r="E381" s="49"/>
      <c r="F381" s="49"/>
      <c r="G381" s="50"/>
    </row>
    <row r="382" spans="2:7" ht="17.100000000000001" customHeight="1" x14ac:dyDescent="0.25">
      <c r="B382" s="42"/>
      <c r="C382" s="47"/>
      <c r="D382" s="48"/>
      <c r="E382" s="49"/>
      <c r="F382" s="49"/>
      <c r="G382" s="50"/>
    </row>
    <row r="383" spans="2:7" ht="17.100000000000001" customHeight="1" x14ac:dyDescent="0.25">
      <c r="B383" s="42"/>
      <c r="C383" s="47"/>
      <c r="D383" s="48"/>
      <c r="E383" s="49"/>
      <c r="F383" s="49"/>
      <c r="G383" s="50"/>
    </row>
    <row r="384" spans="2:7" ht="17.100000000000001" customHeight="1" x14ac:dyDescent="0.25">
      <c r="B384" s="42"/>
      <c r="C384" s="47"/>
      <c r="D384" s="48"/>
      <c r="E384" s="49"/>
      <c r="F384" s="49"/>
      <c r="G384" s="50"/>
    </row>
    <row r="385" spans="2:7" ht="17.100000000000001" customHeight="1" x14ac:dyDescent="0.25">
      <c r="B385" s="42"/>
      <c r="C385" s="47"/>
      <c r="D385" s="48"/>
      <c r="E385" s="49"/>
      <c r="F385" s="49"/>
      <c r="G385" s="50"/>
    </row>
    <row r="386" spans="2:7" ht="17.100000000000001" customHeight="1" x14ac:dyDescent="0.25">
      <c r="B386" s="42"/>
      <c r="C386" s="47"/>
      <c r="D386" s="48"/>
      <c r="E386" s="49"/>
      <c r="F386" s="49"/>
      <c r="G386" s="50"/>
    </row>
    <row r="387" spans="2:7" ht="17.100000000000001" customHeight="1" x14ac:dyDescent="0.25">
      <c r="B387" s="42"/>
      <c r="C387" s="47"/>
      <c r="D387" s="48"/>
      <c r="E387" s="49"/>
      <c r="F387" s="49"/>
      <c r="G387" s="50"/>
    </row>
    <row r="388" spans="2:7" ht="17.100000000000001" customHeight="1" x14ac:dyDescent="0.25">
      <c r="B388" s="42"/>
      <c r="C388" s="47"/>
      <c r="D388" s="48"/>
      <c r="E388" s="49"/>
      <c r="F388" s="49"/>
      <c r="G388" s="50"/>
    </row>
    <row r="389" spans="2:7" ht="17.100000000000001" customHeight="1" x14ac:dyDescent="0.25">
      <c r="B389" s="42"/>
      <c r="C389" s="47"/>
      <c r="D389" s="48"/>
      <c r="E389" s="49"/>
      <c r="F389" s="49"/>
      <c r="G389" s="50"/>
    </row>
    <row r="390" spans="2:7" ht="17.100000000000001" customHeight="1" x14ac:dyDescent="0.25">
      <c r="B390" s="42"/>
      <c r="C390" s="47"/>
      <c r="D390" s="48"/>
      <c r="E390" s="49"/>
      <c r="F390" s="49"/>
      <c r="G390" s="50"/>
    </row>
    <row r="391" spans="2:7" ht="17.100000000000001" customHeight="1" x14ac:dyDescent="0.25">
      <c r="B391" s="42"/>
      <c r="C391" s="47"/>
      <c r="D391" s="48"/>
      <c r="E391" s="49"/>
      <c r="F391" s="49"/>
      <c r="G391" s="50"/>
    </row>
    <row r="392" spans="2:7" ht="17.100000000000001" customHeight="1" x14ac:dyDescent="0.25">
      <c r="B392" s="42"/>
      <c r="C392" s="47"/>
      <c r="D392" s="48"/>
      <c r="E392" s="49"/>
      <c r="F392" s="49"/>
      <c r="G392" s="50"/>
    </row>
    <row r="393" spans="2:7" ht="17.100000000000001" customHeight="1" x14ac:dyDescent="0.25">
      <c r="B393" s="42"/>
      <c r="C393" s="47"/>
      <c r="D393" s="48"/>
      <c r="E393" s="49"/>
      <c r="F393" s="49"/>
      <c r="G393" s="50"/>
    </row>
    <row r="394" spans="2:7" ht="17.100000000000001" customHeight="1" x14ac:dyDescent="0.25">
      <c r="B394" s="42"/>
      <c r="C394" s="47"/>
      <c r="D394" s="48"/>
      <c r="E394" s="49"/>
      <c r="F394" s="49"/>
      <c r="G394" s="50"/>
    </row>
    <row r="396" spans="2:7" ht="21" customHeight="1" x14ac:dyDescent="0.25">
      <c r="B396" s="2" t="s">
        <v>52</v>
      </c>
      <c r="C396" s="3"/>
      <c r="D396" s="3"/>
      <c r="E396" s="3"/>
      <c r="F396" s="3"/>
      <c r="G396" s="4"/>
    </row>
    <row r="397" spans="2:7" ht="29.1" customHeight="1" x14ac:dyDescent="0.25">
      <c r="B397" s="39"/>
      <c r="C397" s="95"/>
      <c r="D397" s="44" t="s">
        <v>95</v>
      </c>
      <c r="E397" s="45" t="s">
        <v>96</v>
      </c>
      <c r="F397" s="45" t="s">
        <v>97</v>
      </c>
      <c r="G397" s="46" t="s">
        <v>98</v>
      </c>
    </row>
    <row r="398" spans="2:7" ht="17.100000000000001" customHeight="1" x14ac:dyDescent="0.25">
      <c r="B398" s="41"/>
      <c r="C398" s="92" t="s">
        <v>74</v>
      </c>
      <c r="D398" s="27">
        <v>37</v>
      </c>
      <c r="E398" s="29">
        <v>56.92307692307692</v>
      </c>
      <c r="F398" s="29">
        <v>56.92307692307692</v>
      </c>
      <c r="G398" s="29">
        <v>56.92307692307692</v>
      </c>
    </row>
    <row r="399" spans="2:7" ht="17.100000000000001" customHeight="1" x14ac:dyDescent="0.25">
      <c r="B399" s="41"/>
      <c r="C399" s="92" t="s">
        <v>85</v>
      </c>
      <c r="D399" s="27">
        <v>27</v>
      </c>
      <c r="E399" s="28">
        <v>41.53846153846154</v>
      </c>
      <c r="F399" s="28">
        <v>41.53846153846154</v>
      </c>
      <c r="G399" s="29">
        <v>98.461538461538467</v>
      </c>
    </row>
    <row r="400" spans="2:7" ht="17.100000000000001" customHeight="1" x14ac:dyDescent="0.25">
      <c r="B400" s="41"/>
      <c r="C400" s="92" t="s">
        <v>75</v>
      </c>
      <c r="D400" s="27">
        <v>1</v>
      </c>
      <c r="E400" s="28">
        <v>1.5384615384615385</v>
      </c>
      <c r="F400" s="28">
        <v>1.5384615384615385</v>
      </c>
      <c r="G400" s="29">
        <v>100</v>
      </c>
    </row>
    <row r="401" spans="2:7" ht="17.100000000000001" customHeight="1" x14ac:dyDescent="0.25">
      <c r="B401" s="42"/>
      <c r="C401" s="43" t="s">
        <v>94</v>
      </c>
      <c r="D401" s="22">
        <v>65</v>
      </c>
      <c r="E401" s="30">
        <v>100</v>
      </c>
      <c r="F401" s="30">
        <v>100</v>
      </c>
      <c r="G401" s="31"/>
    </row>
    <row r="402" spans="2:7" ht="17.100000000000001" customHeight="1" x14ac:dyDescent="0.25">
      <c r="B402" s="42"/>
      <c r="C402" s="47"/>
      <c r="D402" s="48"/>
      <c r="E402" s="49"/>
      <c r="F402" s="49"/>
      <c r="G402" s="50"/>
    </row>
    <row r="403" spans="2:7" ht="17.100000000000001" customHeight="1" x14ac:dyDescent="0.25">
      <c r="B403" s="42"/>
      <c r="C403" s="47"/>
      <c r="D403" s="48"/>
      <c r="E403" s="49"/>
      <c r="F403" s="49"/>
      <c r="G403" s="50"/>
    </row>
    <row r="404" spans="2:7" ht="17.100000000000001" customHeight="1" x14ac:dyDescent="0.25">
      <c r="B404" s="42"/>
      <c r="C404" s="47"/>
      <c r="D404" s="48"/>
      <c r="E404" s="49"/>
      <c r="F404" s="49"/>
      <c r="G404" s="50"/>
    </row>
    <row r="405" spans="2:7" ht="17.100000000000001" customHeight="1" x14ac:dyDescent="0.25">
      <c r="B405" s="42"/>
      <c r="C405" s="47"/>
      <c r="D405" s="48"/>
      <c r="E405" s="49"/>
      <c r="F405" s="49"/>
      <c r="G405" s="50"/>
    </row>
    <row r="406" spans="2:7" ht="17.100000000000001" customHeight="1" x14ac:dyDescent="0.25">
      <c r="B406" s="42"/>
      <c r="C406" s="47"/>
      <c r="D406" s="48"/>
      <c r="E406" s="49"/>
      <c r="F406" s="49"/>
      <c r="G406" s="50"/>
    </row>
    <row r="407" spans="2:7" ht="17.100000000000001" customHeight="1" x14ac:dyDescent="0.25">
      <c r="B407" s="42"/>
      <c r="C407" s="47"/>
      <c r="D407" s="48"/>
      <c r="E407" s="49"/>
      <c r="F407" s="49"/>
      <c r="G407" s="50"/>
    </row>
    <row r="408" spans="2:7" ht="17.100000000000001" customHeight="1" x14ac:dyDescent="0.25">
      <c r="B408" s="42"/>
      <c r="C408" s="47"/>
      <c r="D408" s="48"/>
      <c r="E408" s="49"/>
      <c r="F408" s="49"/>
      <c r="G408" s="50"/>
    </row>
    <row r="409" spans="2:7" ht="17.100000000000001" customHeight="1" x14ac:dyDescent="0.25">
      <c r="B409" s="42"/>
      <c r="C409" s="47"/>
      <c r="D409" s="48"/>
      <c r="E409" s="49"/>
      <c r="F409" s="49"/>
      <c r="G409" s="50"/>
    </row>
    <row r="410" spans="2:7" ht="17.100000000000001" customHeight="1" x14ac:dyDescent="0.25">
      <c r="B410" s="42"/>
      <c r="C410" s="47"/>
      <c r="D410" s="48"/>
      <c r="E410" s="49"/>
      <c r="F410" s="49"/>
      <c r="G410" s="50"/>
    </row>
    <row r="411" spans="2:7" ht="17.100000000000001" customHeight="1" x14ac:dyDescent="0.25">
      <c r="B411" s="42"/>
      <c r="C411" s="47"/>
      <c r="D411" s="48"/>
      <c r="E411" s="49"/>
      <c r="F411" s="49"/>
      <c r="G411" s="50"/>
    </row>
    <row r="412" spans="2:7" ht="17.100000000000001" customHeight="1" x14ac:dyDescent="0.25">
      <c r="B412" s="42"/>
      <c r="C412" s="47"/>
      <c r="D412" s="48"/>
      <c r="E412" s="49"/>
      <c r="F412" s="49"/>
      <c r="G412" s="50"/>
    </row>
    <row r="413" spans="2:7" ht="17.100000000000001" customHeight="1" x14ac:dyDescent="0.25">
      <c r="B413" s="42"/>
      <c r="C413" s="47"/>
      <c r="D413" s="48"/>
      <c r="E413" s="49"/>
      <c r="F413" s="49"/>
      <c r="G413" s="50"/>
    </row>
    <row r="414" spans="2:7" ht="17.100000000000001" customHeight="1" x14ac:dyDescent="0.25">
      <c r="B414" s="42"/>
      <c r="C414" s="47"/>
      <c r="D414" s="48"/>
      <c r="E414" s="49"/>
      <c r="F414" s="49"/>
      <c r="G414" s="50"/>
    </row>
    <row r="415" spans="2:7" ht="17.100000000000001" customHeight="1" x14ac:dyDescent="0.25">
      <c r="B415" s="42"/>
      <c r="C415" s="47"/>
      <c r="D415" s="48"/>
      <c r="E415" s="49"/>
      <c r="F415" s="49"/>
      <c r="G415" s="50"/>
    </row>
    <row r="416" spans="2:7" ht="17.100000000000001" customHeight="1" x14ac:dyDescent="0.25">
      <c r="B416" s="42"/>
      <c r="C416" s="47"/>
      <c r="D416" s="48"/>
      <c r="E416" s="49"/>
      <c r="F416" s="49"/>
      <c r="G416" s="50"/>
    </row>
    <row r="417" spans="2:7" ht="17.100000000000001" customHeight="1" x14ac:dyDescent="0.25">
      <c r="B417" s="42"/>
      <c r="C417" s="47"/>
      <c r="D417" s="48"/>
      <c r="E417" s="49"/>
      <c r="F417" s="49"/>
      <c r="G417" s="50"/>
    </row>
    <row r="418" spans="2:7" ht="17.100000000000001" customHeight="1" x14ac:dyDescent="0.25">
      <c r="B418" s="42"/>
      <c r="C418" s="47"/>
      <c r="D418" s="48"/>
      <c r="E418" s="49"/>
      <c r="F418" s="49"/>
      <c r="G418" s="50"/>
    </row>
    <row r="419" spans="2:7" ht="17.100000000000001" customHeight="1" x14ac:dyDescent="0.25">
      <c r="B419" s="42"/>
      <c r="C419" s="47"/>
      <c r="D419" s="48"/>
      <c r="E419" s="49"/>
      <c r="F419" s="49"/>
      <c r="G419" s="50"/>
    </row>
    <row r="420" spans="2:7" ht="17.100000000000001" customHeight="1" x14ac:dyDescent="0.25">
      <c r="B420" s="64">
        <v>16</v>
      </c>
      <c r="C420" s="65"/>
      <c r="D420" s="65"/>
      <c r="E420" s="65"/>
      <c r="F420" s="65"/>
      <c r="G420" s="66"/>
    </row>
    <row r="421" spans="2:7" ht="17.100000000000001" customHeight="1" x14ac:dyDescent="0.25">
      <c r="B421" s="67"/>
      <c r="C421" s="101"/>
      <c r="D421" s="44" t="s">
        <v>95</v>
      </c>
      <c r="E421" s="45" t="s">
        <v>96</v>
      </c>
      <c r="F421" s="45" t="s">
        <v>97</v>
      </c>
      <c r="G421" s="46" t="s">
        <v>98</v>
      </c>
    </row>
    <row r="422" spans="2:7" ht="17.100000000000001" customHeight="1" x14ac:dyDescent="0.25">
      <c r="B422" s="68"/>
      <c r="C422" s="106" t="s">
        <v>126</v>
      </c>
      <c r="D422" s="69">
        <v>35</v>
      </c>
      <c r="E422" s="70">
        <f>D422/D430*100</f>
        <v>22.875816993464053</v>
      </c>
      <c r="F422" s="70">
        <f>E422</f>
        <v>22.875816993464053</v>
      </c>
      <c r="G422" s="71">
        <f>F422</f>
        <v>22.875816993464053</v>
      </c>
    </row>
    <row r="423" spans="2:7" ht="17.100000000000001" customHeight="1" x14ac:dyDescent="0.25">
      <c r="B423" s="72"/>
      <c r="C423" s="106" t="s">
        <v>127</v>
      </c>
      <c r="D423" s="73">
        <v>41</v>
      </c>
      <c r="E423" s="74">
        <f>D423/D430*100</f>
        <v>26.797385620915033</v>
      </c>
      <c r="F423" s="74">
        <f t="shared" ref="F423:F429" si="10">E423</f>
        <v>26.797385620915033</v>
      </c>
      <c r="G423" s="75">
        <f>F423+G422</f>
        <v>49.673202614379086</v>
      </c>
    </row>
    <row r="424" spans="2:7" ht="17.100000000000001" customHeight="1" x14ac:dyDescent="0.25">
      <c r="B424" s="72"/>
      <c r="C424" s="107" t="s">
        <v>128</v>
      </c>
      <c r="D424" s="76">
        <v>41</v>
      </c>
      <c r="E424" s="74">
        <f>D424/D430*100</f>
        <v>26.797385620915033</v>
      </c>
      <c r="F424" s="74">
        <f t="shared" si="10"/>
        <v>26.797385620915033</v>
      </c>
      <c r="G424" s="75">
        <f>F424+G423</f>
        <v>76.470588235294116</v>
      </c>
    </row>
    <row r="425" spans="2:7" ht="17.100000000000001" customHeight="1" x14ac:dyDescent="0.25">
      <c r="B425" s="72"/>
      <c r="C425" s="106" t="s">
        <v>129</v>
      </c>
      <c r="D425" s="76">
        <v>7</v>
      </c>
      <c r="E425" s="74">
        <f>D425/D430*100</f>
        <v>4.5751633986928102</v>
      </c>
      <c r="F425" s="74">
        <f t="shared" si="10"/>
        <v>4.5751633986928102</v>
      </c>
      <c r="G425" s="77">
        <f>F425+G424</f>
        <v>81.045751633986924</v>
      </c>
    </row>
    <row r="426" spans="2:7" ht="17.100000000000001" customHeight="1" x14ac:dyDescent="0.25">
      <c r="B426" s="72"/>
      <c r="C426" s="106" t="s">
        <v>130</v>
      </c>
      <c r="D426" s="76">
        <v>14</v>
      </c>
      <c r="E426" s="74">
        <f>D426/D430*100</f>
        <v>9.1503267973856204</v>
      </c>
      <c r="F426" s="74">
        <f t="shared" si="10"/>
        <v>9.1503267973856204</v>
      </c>
      <c r="G426" s="77">
        <f>F426+G425</f>
        <v>90.196078431372541</v>
      </c>
    </row>
    <row r="427" spans="2:7" ht="17.100000000000001" customHeight="1" x14ac:dyDescent="0.25">
      <c r="B427" s="78"/>
      <c r="C427" s="106" t="s">
        <v>131</v>
      </c>
      <c r="D427" s="76">
        <v>7</v>
      </c>
      <c r="E427" s="74">
        <f>D427/D430*100</f>
        <v>4.5751633986928102</v>
      </c>
      <c r="F427" s="74">
        <f t="shared" si="10"/>
        <v>4.5751633986928102</v>
      </c>
      <c r="G427" s="77">
        <f t="shared" ref="G427:G429" si="11">F427+G426</f>
        <v>94.77124183006535</v>
      </c>
    </row>
    <row r="428" spans="2:7" ht="17.100000000000001" customHeight="1" x14ac:dyDescent="0.25">
      <c r="B428" s="79"/>
      <c r="C428" s="107" t="s">
        <v>132</v>
      </c>
      <c r="D428" s="80">
        <v>2</v>
      </c>
      <c r="E428" s="74">
        <f>D428/D430*100</f>
        <v>1.3071895424836601</v>
      </c>
      <c r="F428" s="74">
        <f t="shared" si="10"/>
        <v>1.3071895424836601</v>
      </c>
      <c r="G428" s="77">
        <f t="shared" si="11"/>
        <v>96.078431372549005</v>
      </c>
    </row>
    <row r="429" spans="2:7" ht="17.100000000000001" customHeight="1" x14ac:dyDescent="0.25">
      <c r="B429" s="81"/>
      <c r="C429" s="106" t="s">
        <v>68</v>
      </c>
      <c r="D429" s="80">
        <v>6</v>
      </c>
      <c r="E429" s="74">
        <f>D429/D430*100</f>
        <v>3.9215686274509802</v>
      </c>
      <c r="F429" s="74">
        <f t="shared" si="10"/>
        <v>3.9215686274509802</v>
      </c>
      <c r="G429" s="77">
        <f t="shared" si="11"/>
        <v>99.999999999999986</v>
      </c>
    </row>
    <row r="430" spans="2:7" ht="17.100000000000001" customHeight="1" x14ac:dyDescent="0.25">
      <c r="B430" s="79"/>
      <c r="C430" s="82" t="s">
        <v>94</v>
      </c>
      <c r="D430" s="83">
        <f>SUM(D422:D429)</f>
        <v>153</v>
      </c>
      <c r="E430" s="84">
        <f>SUM(E422:E429)</f>
        <v>99.999999999999986</v>
      </c>
      <c r="F430" s="84">
        <f>SUM(D430:E430)</f>
        <v>253</v>
      </c>
      <c r="G430" s="85"/>
    </row>
    <row r="431" spans="2:7" ht="17.100000000000001" customHeight="1" x14ac:dyDescent="0.25">
      <c r="B431" s="42"/>
      <c r="C431" s="47"/>
      <c r="D431" s="48"/>
      <c r="E431" s="49"/>
      <c r="F431" s="49"/>
      <c r="G431" s="50"/>
    </row>
    <row r="432" spans="2:7" ht="17.100000000000001" customHeight="1" x14ac:dyDescent="0.25">
      <c r="B432" s="42"/>
      <c r="C432" s="47"/>
      <c r="D432" s="48"/>
      <c r="E432" s="49"/>
      <c r="F432" s="49"/>
      <c r="G432" s="50"/>
    </row>
    <row r="433" spans="2:7" ht="17.100000000000001" customHeight="1" x14ac:dyDescent="0.25">
      <c r="B433" s="42"/>
      <c r="C433" s="47"/>
      <c r="D433" s="48"/>
      <c r="E433" s="49"/>
      <c r="F433" s="49"/>
      <c r="G433" s="50"/>
    </row>
    <row r="434" spans="2:7" ht="17.100000000000001" customHeight="1" x14ac:dyDescent="0.25">
      <c r="B434" s="42"/>
      <c r="C434" s="47"/>
      <c r="D434" s="48"/>
      <c r="E434" s="49"/>
      <c r="F434" s="49"/>
      <c r="G434" s="50"/>
    </row>
    <row r="435" spans="2:7" ht="17.100000000000001" customHeight="1" x14ac:dyDescent="0.25">
      <c r="B435" s="42"/>
      <c r="C435" s="47"/>
      <c r="D435" s="48"/>
      <c r="E435" s="49"/>
      <c r="F435" s="49"/>
      <c r="G435" s="50"/>
    </row>
    <row r="436" spans="2:7" ht="17.100000000000001" customHeight="1" x14ac:dyDescent="0.25">
      <c r="B436" s="42"/>
      <c r="C436" s="47"/>
      <c r="D436" s="48"/>
      <c r="E436" s="49"/>
      <c r="F436" s="49"/>
      <c r="G436" s="50"/>
    </row>
    <row r="437" spans="2:7" ht="17.100000000000001" customHeight="1" x14ac:dyDescent="0.25">
      <c r="B437" s="42"/>
      <c r="C437" s="47"/>
      <c r="D437" s="48"/>
      <c r="E437" s="49"/>
      <c r="F437" s="49"/>
      <c r="G437" s="50"/>
    </row>
    <row r="438" spans="2:7" ht="17.100000000000001" customHeight="1" x14ac:dyDescent="0.25">
      <c r="B438" s="42"/>
      <c r="C438" s="47"/>
      <c r="D438" s="48"/>
      <c r="E438" s="49"/>
      <c r="F438" s="49"/>
      <c r="G438" s="50"/>
    </row>
    <row r="439" spans="2:7" ht="17.100000000000001" customHeight="1" x14ac:dyDescent="0.25">
      <c r="B439" s="42"/>
      <c r="C439" s="47"/>
      <c r="D439" s="48"/>
      <c r="E439" s="49"/>
      <c r="F439" s="49"/>
      <c r="G439" s="50"/>
    </row>
    <row r="440" spans="2:7" ht="17.100000000000001" customHeight="1" x14ac:dyDescent="0.25">
      <c r="B440" s="42"/>
      <c r="C440" s="47"/>
      <c r="D440" s="48"/>
      <c r="E440" s="49"/>
      <c r="F440" s="49"/>
      <c r="G440" s="50"/>
    </row>
    <row r="441" spans="2:7" ht="17.100000000000001" customHeight="1" x14ac:dyDescent="0.25">
      <c r="B441" s="42"/>
      <c r="C441" s="47"/>
      <c r="D441" s="48"/>
      <c r="E441" s="49"/>
      <c r="F441" s="49"/>
      <c r="G441" s="50"/>
    </row>
    <row r="442" spans="2:7" ht="17.100000000000001" customHeight="1" x14ac:dyDescent="0.25">
      <c r="B442" s="42"/>
      <c r="C442" s="47"/>
      <c r="D442" s="48"/>
      <c r="E442" s="49"/>
      <c r="F442" s="49"/>
      <c r="G442" s="50"/>
    </row>
    <row r="443" spans="2:7" ht="17.100000000000001" customHeight="1" x14ac:dyDescent="0.25">
      <c r="B443" s="42"/>
      <c r="C443" s="47"/>
      <c r="D443" s="48"/>
      <c r="E443" s="49"/>
      <c r="F443" s="49"/>
      <c r="G443" s="50"/>
    </row>
    <row r="444" spans="2:7" ht="17.100000000000001" customHeight="1" x14ac:dyDescent="0.25">
      <c r="B444" s="42"/>
      <c r="C444" s="47"/>
      <c r="D444" s="48"/>
      <c r="E444" s="49"/>
      <c r="F444" s="49"/>
      <c r="G444" s="50"/>
    </row>
    <row r="445" spans="2:7" ht="17.100000000000001" customHeight="1" x14ac:dyDescent="0.25">
      <c r="B445" s="42"/>
      <c r="C445" s="47"/>
      <c r="D445" s="48"/>
      <c r="E445" s="49"/>
      <c r="F445" s="49"/>
      <c r="G445" s="50"/>
    </row>
    <row r="446" spans="2:7" ht="17.100000000000001" customHeight="1" x14ac:dyDescent="0.25">
      <c r="B446" s="42"/>
      <c r="C446" s="47"/>
      <c r="D446" s="48"/>
      <c r="E446" s="49"/>
      <c r="F446" s="49"/>
      <c r="G446" s="50"/>
    </row>
    <row r="447" spans="2:7" ht="17.100000000000001" customHeight="1" x14ac:dyDescent="0.25">
      <c r="B447" s="42"/>
      <c r="C447" s="47"/>
      <c r="D447" s="48"/>
      <c r="E447" s="49"/>
      <c r="F447" s="49"/>
      <c r="G447" s="50"/>
    </row>
    <row r="448" spans="2:7" ht="17.100000000000001" customHeight="1" x14ac:dyDescent="0.25">
      <c r="B448" s="42"/>
      <c r="C448" s="47"/>
      <c r="D448" s="48"/>
      <c r="E448" s="49"/>
      <c r="F448" s="49"/>
      <c r="G448" s="50"/>
    </row>
    <row r="449" spans="2:7" ht="17.100000000000001" customHeight="1" x14ac:dyDescent="0.25">
      <c r="B449" s="42"/>
      <c r="C449" s="47"/>
      <c r="D449" s="48"/>
      <c r="E449" s="49"/>
      <c r="F449" s="49"/>
      <c r="G449" s="50"/>
    </row>
    <row r="450" spans="2:7" ht="17.100000000000001" customHeight="1" x14ac:dyDescent="0.25">
      <c r="B450" s="42"/>
      <c r="C450" s="47"/>
      <c r="D450" s="48"/>
      <c r="E450" s="49"/>
      <c r="F450" s="49"/>
      <c r="G450" s="50"/>
    </row>
    <row r="451" spans="2:7" ht="17.100000000000001" customHeight="1" x14ac:dyDescent="0.25">
      <c r="B451" s="42"/>
      <c r="C451" s="47"/>
      <c r="D451" s="48"/>
      <c r="E451" s="49"/>
      <c r="F451" s="49"/>
      <c r="G451" s="50"/>
    </row>
    <row r="452" spans="2:7" ht="17.100000000000001" customHeight="1" x14ac:dyDescent="0.25">
      <c r="B452" s="42"/>
      <c r="C452" s="47"/>
      <c r="D452" s="48"/>
      <c r="E452" s="49"/>
      <c r="F452" s="49"/>
      <c r="G452" s="50"/>
    </row>
    <row r="453" spans="2:7" ht="17.100000000000001" customHeight="1" x14ac:dyDescent="0.25">
      <c r="B453" s="42"/>
      <c r="C453" s="47"/>
      <c r="D453" s="48"/>
      <c r="E453" s="49"/>
      <c r="F453" s="49"/>
      <c r="G453" s="50"/>
    </row>
    <row r="454" spans="2:7" ht="17.100000000000001" customHeight="1" x14ac:dyDescent="0.25">
      <c r="B454" s="42"/>
      <c r="C454" s="47"/>
      <c r="D454" s="48"/>
      <c r="E454" s="49"/>
      <c r="F454" s="49"/>
      <c r="G454" s="50"/>
    </row>
    <row r="455" spans="2:7" ht="17.100000000000001" customHeight="1" x14ac:dyDescent="0.25">
      <c r="B455" s="42"/>
      <c r="C455" s="47"/>
      <c r="D455" s="48"/>
      <c r="E455" s="49"/>
      <c r="F455" s="49"/>
      <c r="G455" s="50"/>
    </row>
    <row r="456" spans="2:7" ht="17.100000000000001" customHeight="1" x14ac:dyDescent="0.25">
      <c r="B456" s="42"/>
      <c r="C456" s="47"/>
      <c r="D456" s="48"/>
      <c r="E456" s="49"/>
      <c r="F456" s="49"/>
      <c r="G456" s="50"/>
    </row>
    <row r="457" spans="2:7" ht="17.100000000000001" customHeight="1" x14ac:dyDescent="0.25">
      <c r="B457" s="42"/>
      <c r="C457" s="47"/>
      <c r="D457" s="48"/>
      <c r="E457" s="49"/>
      <c r="F457" s="49"/>
      <c r="G457" s="50"/>
    </row>
    <row r="458" spans="2:7" ht="17.100000000000001" customHeight="1" x14ac:dyDescent="0.25">
      <c r="B458" s="42"/>
      <c r="C458" s="47"/>
      <c r="D458" s="48"/>
      <c r="E458" s="49"/>
      <c r="F458" s="49"/>
      <c r="G458" s="50"/>
    </row>
    <row r="459" spans="2:7" ht="17.100000000000001" customHeight="1" x14ac:dyDescent="0.25">
      <c r="B459" s="42"/>
      <c r="C459" s="47"/>
      <c r="D459" s="48"/>
      <c r="E459" s="49"/>
      <c r="F459" s="49"/>
      <c r="G459" s="50"/>
    </row>
    <row r="460" spans="2:7" ht="17.100000000000001" customHeight="1" x14ac:dyDescent="0.25">
      <c r="B460" s="42"/>
      <c r="C460" s="47"/>
      <c r="D460" s="48"/>
      <c r="E460" s="49"/>
      <c r="F460" s="49"/>
      <c r="G460" s="50"/>
    </row>
    <row r="461" spans="2:7" ht="17.100000000000001" customHeight="1" x14ac:dyDescent="0.25">
      <c r="B461" s="42"/>
      <c r="C461" s="47"/>
      <c r="D461" s="48"/>
      <c r="E461" s="49"/>
      <c r="F461" s="49"/>
      <c r="G461" s="50"/>
    </row>
    <row r="462" spans="2:7" ht="17.100000000000001" customHeight="1" x14ac:dyDescent="0.25">
      <c r="B462" s="42"/>
      <c r="C462" s="47"/>
      <c r="D462" s="48"/>
      <c r="E462" s="49"/>
      <c r="F462" s="49"/>
      <c r="G462" s="50"/>
    </row>
    <row r="463" spans="2:7" ht="17.100000000000001" customHeight="1" x14ac:dyDescent="0.25">
      <c r="B463" s="42"/>
      <c r="C463" s="47"/>
      <c r="D463" s="48"/>
      <c r="E463" s="49"/>
      <c r="F463" s="49"/>
      <c r="G463" s="50"/>
    </row>
    <row r="464" spans="2:7" ht="17.100000000000001" customHeight="1" x14ac:dyDescent="0.25">
      <c r="B464" s="42"/>
      <c r="C464" s="47"/>
      <c r="D464" s="48"/>
      <c r="E464" s="49"/>
      <c r="F464" s="49"/>
      <c r="G464" s="50"/>
    </row>
    <row r="465" spans="2:7" ht="17.100000000000001" customHeight="1" x14ac:dyDescent="0.25">
      <c r="B465" s="42"/>
      <c r="C465" s="47"/>
      <c r="D465" s="48"/>
      <c r="E465" s="49"/>
      <c r="F465" s="49"/>
      <c r="G465" s="50"/>
    </row>
    <row r="466" spans="2:7" ht="17.100000000000001" customHeight="1" x14ac:dyDescent="0.25">
      <c r="B466" s="42"/>
      <c r="C466" s="47"/>
      <c r="D466" s="48"/>
      <c r="E466" s="49"/>
      <c r="F466" s="49"/>
      <c r="G466" s="50"/>
    </row>
    <row r="467" spans="2:7" ht="17.100000000000001" customHeight="1" x14ac:dyDescent="0.25">
      <c r="B467" s="42"/>
      <c r="C467" s="47"/>
      <c r="D467" s="48"/>
      <c r="E467" s="49"/>
      <c r="F467" s="49"/>
      <c r="G467" s="50"/>
    </row>
    <row r="468" spans="2:7" ht="17.100000000000001" customHeight="1" x14ac:dyDescent="0.25">
      <c r="B468" s="42"/>
      <c r="C468" s="47"/>
      <c r="D468" s="48"/>
      <c r="E468" s="49"/>
      <c r="F468" s="49"/>
      <c r="G468" s="50"/>
    </row>
    <row r="469" spans="2:7" ht="17.100000000000001" customHeight="1" x14ac:dyDescent="0.25">
      <c r="B469" s="42"/>
      <c r="C469" s="47"/>
      <c r="D469" s="48"/>
      <c r="E469" s="49"/>
      <c r="F469" s="49"/>
      <c r="G469" s="50"/>
    </row>
    <row r="470" spans="2:7" ht="17.100000000000001" customHeight="1" x14ac:dyDescent="0.25">
      <c r="B470" s="42"/>
      <c r="C470" s="47"/>
      <c r="D470" s="48"/>
      <c r="E470" s="49"/>
      <c r="F470" s="49"/>
      <c r="G470" s="50"/>
    </row>
    <row r="471" spans="2:7" ht="17.100000000000001" customHeight="1" x14ac:dyDescent="0.25">
      <c r="B471" s="42"/>
      <c r="C471" s="47"/>
      <c r="D471" s="48"/>
      <c r="E471" s="49"/>
      <c r="F471" s="49"/>
      <c r="G471" s="50"/>
    </row>
    <row r="472" spans="2:7" ht="17.100000000000001" customHeight="1" x14ac:dyDescent="0.25">
      <c r="B472" s="42"/>
      <c r="C472" s="47"/>
      <c r="D472" s="48"/>
      <c r="E472" s="49"/>
      <c r="F472" s="49"/>
      <c r="G472" s="50"/>
    </row>
    <row r="473" spans="2:7" ht="17.100000000000001" customHeight="1" x14ac:dyDescent="0.25">
      <c r="B473" s="42"/>
      <c r="C473" s="47"/>
      <c r="D473" s="48"/>
      <c r="E473" s="49"/>
      <c r="F473" s="49"/>
      <c r="G473" s="50"/>
    </row>
    <row r="474" spans="2:7" ht="17.100000000000001" customHeight="1" x14ac:dyDescent="0.25">
      <c r="B474" s="42"/>
      <c r="C474" s="47"/>
      <c r="D474" s="48"/>
      <c r="E474" s="49"/>
      <c r="F474" s="49"/>
      <c r="G474" s="50"/>
    </row>
    <row r="476" spans="2:7" ht="54.95" customHeight="1" x14ac:dyDescent="0.25">
      <c r="B476" s="2" t="s">
        <v>53</v>
      </c>
      <c r="C476" s="3"/>
      <c r="D476" s="3"/>
      <c r="E476" s="3"/>
      <c r="F476" s="3"/>
      <c r="G476" s="4"/>
    </row>
    <row r="477" spans="2:7" ht="29.1" customHeight="1" x14ac:dyDescent="0.25">
      <c r="B477" s="39"/>
      <c r="C477" s="95"/>
      <c r="D477" s="44" t="s">
        <v>95</v>
      </c>
      <c r="E477" s="45" t="s">
        <v>96</v>
      </c>
      <c r="F477" s="45" t="s">
        <v>97</v>
      </c>
      <c r="G477" s="46" t="s">
        <v>98</v>
      </c>
    </row>
    <row r="478" spans="2:7" ht="17.100000000000001" customHeight="1" x14ac:dyDescent="0.25">
      <c r="B478" s="41"/>
      <c r="C478" s="92" t="s">
        <v>86</v>
      </c>
      <c r="D478" s="27">
        <v>9</v>
      </c>
      <c r="E478" s="29">
        <v>13.846153846153847</v>
      </c>
      <c r="F478" s="29">
        <v>13.846153846153847</v>
      </c>
      <c r="G478" s="29">
        <v>13.846153846153847</v>
      </c>
    </row>
    <row r="479" spans="2:7" ht="17.100000000000001" customHeight="1" x14ac:dyDescent="0.25">
      <c r="B479" s="41"/>
      <c r="C479" s="92" t="s">
        <v>87</v>
      </c>
      <c r="D479" s="27">
        <v>3</v>
      </c>
      <c r="E479" s="28">
        <v>4.6153846153846159</v>
      </c>
      <c r="F479" s="28">
        <v>4.6153846153846159</v>
      </c>
      <c r="G479" s="29">
        <v>18.461538461538463</v>
      </c>
    </row>
    <row r="480" spans="2:7" ht="30" customHeight="1" x14ac:dyDescent="0.25">
      <c r="B480" s="41"/>
      <c r="C480" s="92" t="s">
        <v>88</v>
      </c>
      <c r="D480" s="27">
        <v>16</v>
      </c>
      <c r="E480" s="28">
        <v>24.615384615384617</v>
      </c>
      <c r="F480" s="28">
        <v>24.615384615384617</v>
      </c>
      <c r="G480" s="29">
        <v>43.07692307692308</v>
      </c>
    </row>
    <row r="481" spans="2:7" ht="17.100000000000001" customHeight="1" x14ac:dyDescent="0.25">
      <c r="B481" s="41"/>
      <c r="C481" s="92" t="s">
        <v>89</v>
      </c>
      <c r="D481" s="27">
        <v>37</v>
      </c>
      <c r="E481" s="28">
        <v>56.92307692307692</v>
      </c>
      <c r="F481" s="28">
        <v>56.92307692307692</v>
      </c>
      <c r="G481" s="29">
        <v>100</v>
      </c>
    </row>
    <row r="482" spans="2:7" ht="17.100000000000001" customHeight="1" x14ac:dyDescent="0.25">
      <c r="B482" s="42"/>
      <c r="C482" s="43" t="s">
        <v>94</v>
      </c>
      <c r="D482" s="22">
        <v>65</v>
      </c>
      <c r="E482" s="30">
        <v>100</v>
      </c>
      <c r="F482" s="30">
        <v>100</v>
      </c>
      <c r="G482" s="31"/>
    </row>
    <row r="483" spans="2:7" ht="17.100000000000001" customHeight="1" x14ac:dyDescent="0.25">
      <c r="B483" s="42"/>
      <c r="C483" s="47"/>
      <c r="D483" s="48"/>
      <c r="E483" s="49"/>
      <c r="F483" s="49"/>
      <c r="G483" s="50"/>
    </row>
    <row r="484" spans="2:7" ht="17.100000000000001" customHeight="1" x14ac:dyDescent="0.25">
      <c r="B484" s="42"/>
      <c r="C484" s="47"/>
      <c r="D484" s="48"/>
      <c r="E484" s="49"/>
      <c r="F484" s="49"/>
      <c r="G484" s="50"/>
    </row>
    <row r="485" spans="2:7" ht="17.100000000000001" customHeight="1" x14ac:dyDescent="0.25">
      <c r="B485" s="42"/>
      <c r="C485" s="47"/>
      <c r="D485" s="48"/>
      <c r="E485" s="49"/>
      <c r="F485" s="49"/>
      <c r="G485" s="50"/>
    </row>
    <row r="486" spans="2:7" ht="17.100000000000001" customHeight="1" x14ac:dyDescent="0.25">
      <c r="B486" s="42"/>
      <c r="C486" s="47"/>
      <c r="D486" s="48"/>
      <c r="E486" s="49"/>
      <c r="F486" s="49"/>
      <c r="G486" s="50"/>
    </row>
    <row r="487" spans="2:7" ht="17.100000000000001" customHeight="1" x14ac:dyDescent="0.25">
      <c r="B487" s="42"/>
      <c r="C487" s="47"/>
      <c r="D487" s="48"/>
      <c r="E487" s="49"/>
      <c r="F487" s="49"/>
      <c r="G487" s="50"/>
    </row>
    <row r="488" spans="2:7" ht="17.100000000000001" customHeight="1" x14ac:dyDescent="0.25">
      <c r="B488" s="42"/>
      <c r="C488" s="47"/>
      <c r="D488" s="48"/>
      <c r="E488" s="49"/>
      <c r="F488" s="49"/>
      <c r="G488" s="50"/>
    </row>
    <row r="489" spans="2:7" ht="17.100000000000001" customHeight="1" x14ac:dyDescent="0.25">
      <c r="B489" s="42"/>
      <c r="C489" s="47"/>
      <c r="D489" s="48"/>
      <c r="E489" s="49"/>
      <c r="F489" s="49"/>
      <c r="G489" s="50"/>
    </row>
    <row r="490" spans="2:7" ht="17.100000000000001" customHeight="1" x14ac:dyDescent="0.25">
      <c r="B490" s="42"/>
      <c r="C490" s="47"/>
      <c r="D490" s="48"/>
      <c r="E490" s="49"/>
      <c r="F490" s="49"/>
      <c r="G490" s="50"/>
    </row>
    <row r="491" spans="2:7" ht="17.100000000000001" customHeight="1" x14ac:dyDescent="0.25">
      <c r="B491" s="42"/>
      <c r="C491" s="47"/>
      <c r="D491" s="48"/>
      <c r="E491" s="49"/>
      <c r="F491" s="49"/>
      <c r="G491" s="50"/>
    </row>
    <row r="492" spans="2:7" ht="17.100000000000001" customHeight="1" x14ac:dyDescent="0.25">
      <c r="B492" s="42"/>
      <c r="C492" s="47"/>
      <c r="D492" s="48"/>
      <c r="E492" s="49"/>
      <c r="F492" s="49"/>
      <c r="G492" s="50"/>
    </row>
    <row r="493" spans="2:7" ht="17.100000000000001" customHeight="1" x14ac:dyDescent="0.25">
      <c r="B493" s="42"/>
      <c r="C493" s="47"/>
      <c r="D493" s="48"/>
      <c r="E493" s="49"/>
      <c r="F493" s="49"/>
      <c r="G493" s="50"/>
    </row>
    <row r="494" spans="2:7" ht="17.100000000000001" customHeight="1" x14ac:dyDescent="0.25">
      <c r="B494" s="42"/>
      <c r="C494" s="47"/>
      <c r="D494" s="48"/>
      <c r="E494" s="49"/>
      <c r="F494" s="49"/>
      <c r="G494" s="50"/>
    </row>
    <row r="495" spans="2:7" ht="17.100000000000001" customHeight="1" x14ac:dyDescent="0.25">
      <c r="B495" s="42"/>
      <c r="C495" s="47"/>
      <c r="D495" s="48"/>
      <c r="E495" s="49"/>
      <c r="F495" s="49"/>
      <c r="G495" s="50"/>
    </row>
    <row r="496" spans="2:7" ht="17.100000000000001" customHeight="1" x14ac:dyDescent="0.25">
      <c r="B496" s="42"/>
      <c r="C496" s="47"/>
      <c r="D496" s="48"/>
      <c r="E496" s="49"/>
      <c r="F496" s="49"/>
      <c r="G496" s="50"/>
    </row>
    <row r="497" spans="2:7" ht="17.100000000000001" customHeight="1" x14ac:dyDescent="0.25">
      <c r="B497" s="42"/>
      <c r="C497" s="47"/>
      <c r="D497" s="48"/>
      <c r="E497" s="49"/>
      <c r="F497" s="49"/>
      <c r="G497" s="50"/>
    </row>
    <row r="498" spans="2:7" ht="17.100000000000001" customHeight="1" x14ac:dyDescent="0.25">
      <c r="B498" s="42"/>
      <c r="C498" s="47"/>
      <c r="D498" s="48"/>
      <c r="E498" s="49"/>
      <c r="F498" s="49"/>
      <c r="G498" s="50"/>
    </row>
    <row r="499" spans="2:7" ht="17.100000000000001" customHeight="1" x14ac:dyDescent="0.25">
      <c r="B499" s="42"/>
      <c r="C499" s="47"/>
      <c r="D499" s="48"/>
      <c r="E499" s="49"/>
      <c r="F499" s="49"/>
      <c r="G499" s="50"/>
    </row>
    <row r="500" spans="2:7" ht="17.100000000000001" customHeight="1" x14ac:dyDescent="0.25">
      <c r="B500" s="42"/>
      <c r="C500" s="47"/>
      <c r="D500" s="48"/>
      <c r="E500" s="49"/>
      <c r="F500" s="49"/>
      <c r="G500" s="50"/>
    </row>
    <row r="501" spans="2:7" ht="17.100000000000001" customHeight="1" x14ac:dyDescent="0.25">
      <c r="B501" s="42"/>
      <c r="C501" s="47"/>
      <c r="D501" s="48"/>
      <c r="E501" s="49"/>
      <c r="F501" s="49"/>
      <c r="G501" s="50"/>
    </row>
    <row r="502" spans="2:7" ht="17.100000000000001" customHeight="1" x14ac:dyDescent="0.25">
      <c r="B502" s="42"/>
      <c r="C502" s="47"/>
      <c r="D502" s="48"/>
      <c r="E502" s="49"/>
      <c r="F502" s="49"/>
      <c r="G502" s="50"/>
    </row>
    <row r="503" spans="2:7" ht="17.100000000000001" customHeight="1" x14ac:dyDescent="0.25">
      <c r="B503" s="42"/>
      <c r="C503" s="47"/>
      <c r="D503" s="48"/>
      <c r="E503" s="49"/>
      <c r="F503" s="49"/>
      <c r="G503" s="50"/>
    </row>
    <row r="504" spans="2:7" ht="17.100000000000001" customHeight="1" x14ac:dyDescent="0.25">
      <c r="B504" s="42"/>
      <c r="C504" s="47"/>
      <c r="D504" s="48"/>
      <c r="E504" s="49"/>
      <c r="F504" s="49"/>
      <c r="G504" s="50"/>
    </row>
    <row r="505" spans="2:7" ht="17.100000000000001" customHeight="1" x14ac:dyDescent="0.25">
      <c r="B505" s="42"/>
      <c r="C505" s="47"/>
      <c r="D505" s="48"/>
      <c r="E505" s="49"/>
      <c r="F505" s="49"/>
      <c r="G505" s="50"/>
    </row>
    <row r="506" spans="2:7" ht="17.100000000000001" customHeight="1" x14ac:dyDescent="0.25">
      <c r="B506" s="42"/>
      <c r="C506" s="47"/>
      <c r="D506" s="48"/>
      <c r="E506" s="49"/>
      <c r="F506" s="49"/>
      <c r="G506" s="50"/>
    </row>
    <row r="507" spans="2:7" ht="17.100000000000001" customHeight="1" x14ac:dyDescent="0.25">
      <c r="B507" s="42"/>
      <c r="C507" s="47"/>
      <c r="D507" s="48"/>
      <c r="E507" s="49"/>
      <c r="F507" s="49"/>
      <c r="G507" s="50"/>
    </row>
    <row r="508" spans="2:7" ht="17.100000000000001" customHeight="1" x14ac:dyDescent="0.25">
      <c r="B508" s="42"/>
      <c r="C508" s="47"/>
      <c r="D508" s="48"/>
      <c r="E508" s="49"/>
      <c r="F508" s="49"/>
      <c r="G508" s="50"/>
    </row>
    <row r="510" spans="2:7" ht="36" customHeight="1" x14ac:dyDescent="0.25">
      <c r="B510" s="2" t="s">
        <v>54</v>
      </c>
      <c r="C510" s="3"/>
      <c r="D510" s="3"/>
      <c r="E510" s="3"/>
      <c r="F510" s="3"/>
      <c r="G510" s="4"/>
    </row>
    <row r="511" spans="2:7" ht="29.1" customHeight="1" x14ac:dyDescent="0.25">
      <c r="B511" s="39"/>
      <c r="C511" s="95"/>
      <c r="D511" s="44" t="s">
        <v>95</v>
      </c>
      <c r="E511" s="45" t="s">
        <v>96</v>
      </c>
      <c r="F511" s="45" t="s">
        <v>97</v>
      </c>
      <c r="G511" s="46" t="s">
        <v>98</v>
      </c>
    </row>
    <row r="512" spans="2:7" ht="17.100000000000001" customHeight="1" x14ac:dyDescent="0.25">
      <c r="B512" s="41"/>
      <c r="C512" s="92" t="s">
        <v>90</v>
      </c>
      <c r="D512" s="27">
        <v>9</v>
      </c>
      <c r="E512" s="29">
        <v>13.846153846153847</v>
      </c>
      <c r="F512" s="29">
        <v>13.846153846153847</v>
      </c>
      <c r="G512" s="29">
        <v>13.846153846153847</v>
      </c>
    </row>
    <row r="513" spans="2:7" ht="15" x14ac:dyDescent="0.25">
      <c r="B513" s="41"/>
      <c r="C513" s="92" t="s">
        <v>91</v>
      </c>
      <c r="D513" s="27">
        <v>1</v>
      </c>
      <c r="E513" s="28">
        <v>1.5384615384615385</v>
      </c>
      <c r="F513" s="28">
        <v>1.5384615384615385</v>
      </c>
      <c r="G513" s="29">
        <v>15.384615384615385</v>
      </c>
    </row>
    <row r="514" spans="2:7" ht="15" x14ac:dyDescent="0.25">
      <c r="B514" s="41"/>
      <c r="C514" s="92" t="s">
        <v>92</v>
      </c>
      <c r="D514" s="27">
        <v>25</v>
      </c>
      <c r="E514" s="28">
        <v>38.461538461538467</v>
      </c>
      <c r="F514" s="28">
        <v>38.461538461538467</v>
      </c>
      <c r="G514" s="29">
        <v>53.846153846153847</v>
      </c>
    </row>
    <row r="515" spans="2:7" ht="17.100000000000001" customHeight="1" x14ac:dyDescent="0.25">
      <c r="B515" s="41"/>
      <c r="C515" s="92" t="s">
        <v>93</v>
      </c>
      <c r="D515" s="27">
        <v>30</v>
      </c>
      <c r="E515" s="28">
        <v>46.153846153846153</v>
      </c>
      <c r="F515" s="28">
        <v>46.153846153846153</v>
      </c>
      <c r="G515" s="29">
        <v>100</v>
      </c>
    </row>
    <row r="516" spans="2:7" ht="17.100000000000001" customHeight="1" x14ac:dyDescent="0.25">
      <c r="B516" s="42"/>
      <c r="C516" s="43" t="s">
        <v>94</v>
      </c>
      <c r="D516" s="22">
        <v>65</v>
      </c>
      <c r="E516" s="30">
        <v>100</v>
      </c>
      <c r="F516" s="30">
        <v>100</v>
      </c>
      <c r="G516" s="31"/>
    </row>
    <row r="537" spans="2:7" ht="15" x14ac:dyDescent="0.25">
      <c r="B537" s="64">
        <v>22</v>
      </c>
      <c r="C537" s="65"/>
      <c r="D537" s="65"/>
      <c r="E537" s="65"/>
      <c r="F537" s="65"/>
      <c r="G537" s="66"/>
    </row>
    <row r="538" spans="2:7" ht="31.5" x14ac:dyDescent="0.25">
      <c r="B538" s="67"/>
      <c r="C538" s="101"/>
      <c r="D538" s="44" t="s">
        <v>95</v>
      </c>
      <c r="E538" s="45" t="s">
        <v>96</v>
      </c>
      <c r="F538" s="45" t="s">
        <v>97</v>
      </c>
      <c r="G538" s="46" t="s">
        <v>98</v>
      </c>
    </row>
    <row r="539" spans="2:7" x14ac:dyDescent="0.25">
      <c r="B539" s="68"/>
      <c r="C539" s="106" t="s">
        <v>133</v>
      </c>
      <c r="D539" s="69">
        <v>14</v>
      </c>
      <c r="E539" s="70">
        <f>D539/D546*100</f>
        <v>14.14141414141414</v>
      </c>
      <c r="F539" s="70">
        <f>E539</f>
        <v>14.14141414141414</v>
      </c>
      <c r="G539" s="71">
        <f>F539</f>
        <v>14.14141414141414</v>
      </c>
    </row>
    <row r="540" spans="2:7" x14ac:dyDescent="0.25">
      <c r="B540" s="72"/>
      <c r="C540" s="106" t="s">
        <v>134</v>
      </c>
      <c r="D540" s="73">
        <v>9</v>
      </c>
      <c r="E540" s="74">
        <f>D540/D546*100</f>
        <v>9.0909090909090917</v>
      </c>
      <c r="F540" s="74">
        <f t="shared" ref="F540:F545" si="12">E540</f>
        <v>9.0909090909090917</v>
      </c>
      <c r="G540" s="75">
        <f>F540+G539</f>
        <v>23.232323232323232</v>
      </c>
    </row>
    <row r="541" spans="2:7" ht="30" x14ac:dyDescent="0.25">
      <c r="B541" s="72"/>
      <c r="C541" s="107" t="s">
        <v>135</v>
      </c>
      <c r="D541" s="76">
        <v>10</v>
      </c>
      <c r="E541" s="74">
        <f>D541/D546*100</f>
        <v>10.1010101010101</v>
      </c>
      <c r="F541" s="74">
        <f t="shared" si="12"/>
        <v>10.1010101010101</v>
      </c>
      <c r="G541" s="75">
        <f>F541+G540</f>
        <v>33.333333333333329</v>
      </c>
    </row>
    <row r="542" spans="2:7" ht="45" x14ac:dyDescent="0.25">
      <c r="B542" s="72"/>
      <c r="C542" s="107" t="s">
        <v>136</v>
      </c>
      <c r="D542" s="76">
        <v>24</v>
      </c>
      <c r="E542" s="74">
        <f>D542/D546*100</f>
        <v>24.242424242424242</v>
      </c>
      <c r="F542" s="74">
        <f t="shared" si="12"/>
        <v>24.242424242424242</v>
      </c>
      <c r="G542" s="77">
        <f>F542+G541</f>
        <v>57.575757575757571</v>
      </c>
    </row>
    <row r="543" spans="2:7" ht="45" x14ac:dyDescent="0.25">
      <c r="B543" s="72"/>
      <c r="C543" s="107" t="s">
        <v>137</v>
      </c>
      <c r="D543" s="76">
        <v>11</v>
      </c>
      <c r="E543" s="74">
        <f>D543/D546*100</f>
        <v>11.111111111111111</v>
      </c>
      <c r="F543" s="74">
        <f t="shared" si="12"/>
        <v>11.111111111111111</v>
      </c>
      <c r="G543" s="77">
        <f>F543+G542</f>
        <v>68.686868686868678</v>
      </c>
    </row>
    <row r="544" spans="2:7" ht="45" x14ac:dyDescent="0.25">
      <c r="B544" s="78"/>
      <c r="C544" s="107" t="s">
        <v>138</v>
      </c>
      <c r="D544" s="76">
        <v>13</v>
      </c>
      <c r="E544" s="74">
        <f>D544/D546*100</f>
        <v>13.131313131313133</v>
      </c>
      <c r="F544" s="74">
        <f t="shared" si="12"/>
        <v>13.131313131313133</v>
      </c>
      <c r="G544" s="77">
        <f t="shared" ref="G544:G545" si="13">F544+G543</f>
        <v>81.818181818181813</v>
      </c>
    </row>
    <row r="545" spans="2:7" x14ac:dyDescent="0.25">
      <c r="B545" s="79"/>
      <c r="C545" s="106" t="s">
        <v>139</v>
      </c>
      <c r="D545" s="80">
        <v>18</v>
      </c>
      <c r="E545" s="74">
        <f>D545/D546*100</f>
        <v>18.181818181818183</v>
      </c>
      <c r="F545" s="74">
        <f t="shared" si="12"/>
        <v>18.181818181818183</v>
      </c>
      <c r="G545" s="77">
        <f t="shared" si="13"/>
        <v>100</v>
      </c>
    </row>
    <row r="546" spans="2:7" x14ac:dyDescent="0.25">
      <c r="B546" s="79"/>
      <c r="C546" s="82" t="s">
        <v>94</v>
      </c>
      <c r="D546" s="83">
        <f>SUM(D539:D545)</f>
        <v>99</v>
      </c>
      <c r="E546" s="84">
        <f>SUM(E539:E545)</f>
        <v>100</v>
      </c>
      <c r="F546" s="84">
        <f>SUM(D546:E546)</f>
        <v>199</v>
      </c>
      <c r="G546" s="85"/>
    </row>
  </sheetData>
  <mergeCells count="27">
    <mergeCell ref="B537:G537"/>
    <mergeCell ref="B510:G510"/>
    <mergeCell ref="B203:G203"/>
    <mergeCell ref="B232:G232"/>
    <mergeCell ref="B253:G253"/>
    <mergeCell ref="B272:G272"/>
    <mergeCell ref="B420:G420"/>
    <mergeCell ref="B476:G476"/>
    <mergeCell ref="B363:G363"/>
    <mergeCell ref="B396:G396"/>
    <mergeCell ref="B297:G297"/>
    <mergeCell ref="B331:G331"/>
    <mergeCell ref="B179:G179"/>
    <mergeCell ref="B110:G110"/>
    <mergeCell ref="B145:G145"/>
    <mergeCell ref="B49:G49"/>
    <mergeCell ref="B73:G73"/>
    <mergeCell ref="B34:C34"/>
    <mergeCell ref="B35:B36"/>
    <mergeCell ref="B41:N41"/>
    <mergeCell ref="B42:C42"/>
    <mergeCell ref="B43:B44"/>
    <mergeCell ref="B24:D24"/>
    <mergeCell ref="B25:C25"/>
    <mergeCell ref="B26:C26"/>
    <mergeCell ref="B27:B31"/>
    <mergeCell ref="B32:B3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2022-08-26T07:10:23Z</dcterms:modified>
</cp:coreProperties>
</file>