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thashi 71 344 5989\"/>
    </mc:Choice>
  </mc:AlternateContent>
  <xr:revisionPtr revIDLastSave="0" documentId="13_ncr:1_{05BAECB0-D01A-4B1D-9497-8ECFF31DF4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3" i="1" l="1"/>
  <c r="G232" i="1"/>
  <c r="G231" i="1"/>
  <c r="F232" i="1"/>
  <c r="F233" i="1"/>
  <c r="F231" i="1"/>
  <c r="E232" i="1"/>
  <c r="E233" i="1"/>
  <c r="E231" i="1"/>
  <c r="D234" i="1"/>
  <c r="E306" i="1"/>
  <c r="F306" i="1" s="1"/>
  <c r="E307" i="1"/>
  <c r="F307" i="1" s="1"/>
  <c r="E308" i="1"/>
  <c r="F308" i="1" s="1"/>
  <c r="E305" i="1"/>
  <c r="E309" i="1" s="1"/>
  <c r="D309" i="1"/>
  <c r="E206" i="1"/>
  <c r="F206" i="1" s="1"/>
  <c r="G206" i="1" s="1"/>
  <c r="E207" i="1"/>
  <c r="F207" i="1" s="1"/>
  <c r="E208" i="1"/>
  <c r="F208" i="1" s="1"/>
  <c r="D209" i="1"/>
  <c r="E153" i="1"/>
  <c r="F153" i="1" s="1"/>
  <c r="E154" i="1"/>
  <c r="F154" i="1" s="1"/>
  <c r="E155" i="1"/>
  <c r="F155" i="1" s="1"/>
  <c r="E156" i="1"/>
  <c r="F156" i="1" s="1"/>
  <c r="E152" i="1"/>
  <c r="F152" i="1" s="1"/>
  <c r="G152" i="1" s="1"/>
  <c r="D157" i="1"/>
  <c r="G207" i="1" l="1"/>
  <c r="G208" i="1" s="1"/>
  <c r="F305" i="1"/>
  <c r="G305" i="1" s="1"/>
  <c r="G306" i="1" s="1"/>
  <c r="G307" i="1" s="1"/>
  <c r="G308" i="1" s="1"/>
  <c r="E209" i="1"/>
  <c r="G153" i="1"/>
  <c r="G154" i="1" s="1"/>
  <c r="G155" i="1" s="1"/>
  <c r="G156" i="1" s="1"/>
</calcChain>
</file>

<file path=xl/sharedStrings.xml><?xml version="1.0" encoding="utf-8"?>
<sst xmlns="http://schemas.openxmlformats.org/spreadsheetml/2006/main" count="184" uniqueCount="104">
  <si>
    <t>Your temporary usage period for IBM SPSS Statistics will expire in 4892 days.</t>
  </si>
  <si>
    <t>GET DATA</t>
  </si>
  <si>
    <t xml:space="preserve">  /TYPE=XLSX</t>
  </si>
  <si>
    <t xml:space="preserve">  /FILE='C:\SPSS\2022\thashi 71 344 5989\ex.xlsx'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</si>
  <si>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</si>
  <si>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</si>
  <si>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</si>
  <si>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</si>
  <si>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</si>
  <si>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</si>
  <si>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</si>
  <si>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VARIABLES=@01ස්ත්‍රීපුරුෂභාවය @02පදිංචිප්‍රදේශයේස්වභා @03වයස @04විවාහකඅවිවාහක</t>
  </si>
  <si>
    <t xml:space="preserve">    @05අධ්‍යානිකමට්ටම @06වෘත්තිය @07ඔබටපහතරටයක්ශාන්තිකර් @08එලෙසඔබගේඅත්දැකීමටබඳු</t>
  </si>
  <si>
    <t xml:space="preserve">    @09එමශාන්තිකර්මතුළින්නි @10ශාන්තිකර්මතුළනිරූපිත @11කාන්තාවටවිවිධසමාජතත් @12ශාන්තිකර්මතුළඑනකාන්ත</t>
  </si>
  <si>
    <t xml:space="preserve">    @13යක්ශාන්තිකර්මතුළඑනස්</t>
  </si>
  <si>
    <t xml:space="preserve">  /STATISTICS=STDDEV</t>
  </si>
  <si>
    <t xml:space="preserve">  /ORDER=ANALYSIS.</t>
  </si>
  <si>
    <t>Frequencies</t>
  </si>
  <si>
    <t>Notes</t>
  </si>
  <si>
    <t>Output Created</t>
  </si>
  <si>
    <t>09-AUG-2022 22:48:43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</si>
  <si>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</si>
  <si>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</si>
  <si>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</si>
  <si>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</si>
  <si>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</si>
  <si>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</si>
  <si>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</si>
  <si>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</si>
  <si>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</si>
  <si>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</si>
  <si>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</si>
  <si>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</si>
  <si>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</si>
  <si>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</si>
  <si>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</si>
  <si>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</si>
  <si>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VARIABLES=@01ස්ත්‍රීපුරුෂභාවය @02පදිංචිප්‍රදේශයේස්වභා @03වයස @04විවාහකඅවිවාහක
    @05අධ්‍යානිකමට්ටම @06වෘත්තිය @07ඔබටපහතරටයක්ශාන්තිකර් @08එලෙසඔබගේඅත්දැකීමටබඳු
    @09එමශාන්තිකර්මතුළින්නි @10ශාන්තිකර්මතුළනිරූපිත @11කාන්තාවටවිවිධසමාජතත් @12ශාන්තිකර්මතුළඑනකාන්ත
    @13යක්ශාන්තිකර්මතුළඑනස්
  /STATISTICS=STDDEV
  /ORDER=ANALYSIS.</t>
  </si>
  <si>
    <t>Resources</t>
  </si>
  <si>
    <t>Processor Time</t>
  </si>
  <si>
    <t>00:00:00.02</t>
  </si>
  <si>
    <t>Elapsed Time</t>
  </si>
  <si>
    <t>00:00:00.01</t>
  </si>
  <si>
    <t xml:space="preserve">[DataSet1] </t>
  </si>
  <si>
    <t>Statistics</t>
  </si>
  <si>
    <t>01) ස්ත්‍රී පුරුෂභාවය</t>
  </si>
  <si>
    <t>02) පදිංචි ප්‍රදේශයේ ස්වභාවය</t>
  </si>
  <si>
    <t>03) වයස</t>
  </si>
  <si>
    <t>04) විවාහක/අවිවාහක</t>
  </si>
  <si>
    <t>05) අධ්‍යානික මට්ටම</t>
  </si>
  <si>
    <t>06) වෘත්තිය</t>
  </si>
  <si>
    <t>07) ඔබට පහතරට යක් ශාන්තිකර්ම නැරඹීමෙන් හෝ ශාන්තිකර්ම සිදු කිරීමෙන් අත්දැකීමක් තිබේද? (පිලිතුරු එකක් හෝ කිහිපයක් තෝරන්න)</t>
  </si>
  <si>
    <t>08) එලෙස ඔබගේ අත්දැකීමට බඳුන් වූ ශාන්තිකර්ම මොනවාද? (පිලිතුරු එකක් හෝ කිහිපයක් තෝරන්න)</t>
  </si>
  <si>
    <t>09) එම ශාන්තිකර්ම තුළින් නිරූපණය වන ස්ත්‍රී චරිත සැබෑ ස්ත්‍රියගේ චරිත ලක්ෂණවලට සමානකම් දක්වන්නේද?</t>
  </si>
  <si>
    <t>10) ශාන්තිකර්ම තුළ නිරූපිත ස්ත්‍රිය තුළින් සමකාලීන ස්ත්‍රිය නිරූපණය වේද?</t>
  </si>
  <si>
    <t>11) කාන්තාවට විවිධ සමාජ තත්ත්වයන් හිමිවීමට බලපාන ප්‍රධාන සාධක ලෙස ඔබ දකින්නේ මින් මොනවාද? (පිලිතුරු එකක් හෝ කිහිපයක් තෝරන්න)</t>
  </si>
  <si>
    <t>12) ශාන්තිකර්ම තුළ එන කාන්තා චරිත තුළින් ස්ත්‍රිය පිලිබඳ සැබෑ අර්ථකථනයක් ගෙනහැර දක්වන්නේ ‍යැයි ඔබ සිතන්නේද?</t>
  </si>
  <si>
    <t>13) යක් ශාන්තිකර්ම තුළ එන ස්ත්‍රියගේ ස්ත්‍රී ලක්ෂණ තුළින් කාන්තාව පිළිබඳ පවතින සමාජ සංකල්ප දියුණුවීමට උපකාරී වේද?</t>
  </si>
  <si>
    <t>N</t>
  </si>
  <si>
    <t>Valid</t>
  </si>
  <si>
    <t>Missing</t>
  </si>
  <si>
    <t>Frequency Table</t>
  </si>
  <si>
    <t>පුරුෂ</t>
  </si>
  <si>
    <t>ස්ත්‍රී</t>
  </si>
  <si>
    <t>අර්ධ නාගරික</t>
  </si>
  <si>
    <t>ග්‍රාමීය</t>
  </si>
  <si>
    <t>නාගරික</t>
  </si>
  <si>
    <t>අවු: 18-25 අතර</t>
  </si>
  <si>
    <t>අවු: 26-35 අතර</t>
  </si>
  <si>
    <t>අවු: 36-45 අතර</t>
  </si>
  <si>
    <t>අවු: 46-55 අතර</t>
  </si>
  <si>
    <t>අවු: 56-65 අතර</t>
  </si>
  <si>
    <t>අවිවාහක</t>
  </si>
  <si>
    <t>විවාහක</t>
  </si>
  <si>
    <t>උපාධි අපේක්ෂක</t>
  </si>
  <si>
    <t>උපාධිධාරී</t>
  </si>
  <si>
    <t>උසස් පෙළ</t>
  </si>
  <si>
    <t>වෙනත්</t>
  </si>
  <si>
    <t>සාමාන්‍ය පෙළ</t>
  </si>
  <si>
    <t>පෞද්ගලික අංශය</t>
  </si>
  <si>
    <t>රාජ්‍ය අංශය</t>
  </si>
  <si>
    <t>ශිෂ්‍ය</t>
  </si>
  <si>
    <t>ස්වයං රැකියා</t>
  </si>
  <si>
    <t>ශාන්තිකර්ම නැරඹීමෙන් අත්දැකීමක් ඇත</t>
  </si>
  <si>
    <t>ශාන්තිකර්ම සිදුකිරීමෙන් අත්දැකීමක් ඇත</t>
  </si>
  <si>
    <t>රටයකුම් යාගය හෙවත් රිද්දියාගය</t>
  </si>
  <si>
    <t>සන්නියකුම හෙවත් දහඅට සන්නිය</t>
  </si>
  <si>
    <t>සූනියම් යාග ශන්තිකර්මය</t>
  </si>
  <si>
    <t>ඔව්</t>
  </si>
  <si>
    <t>නැත</t>
  </si>
  <si>
    <t>තරමක් දුරට</t>
  </si>
  <si>
    <t>ආගමික බලපෑම්</t>
  </si>
  <si>
    <t>ආර්ථික බලපෑම්</t>
  </si>
  <si>
    <t>සංස්කෘතික බලපෑම්</t>
  </si>
  <si>
    <t>උපකාරී නොවේ</t>
  </si>
  <si>
    <t>උපකාරී වේ</t>
  </si>
  <si>
    <t>තරමක් දුරට උපකාරී වේ</t>
  </si>
  <si>
    <t>tl;=j</t>
  </si>
  <si>
    <t>ixLHd;h</t>
  </si>
  <si>
    <t>m%;sY;h</t>
  </si>
  <si>
    <t>j&lt;x.= ixLHd;h</t>
  </si>
  <si>
    <t>iuqÉÑ; ixLHd;h</t>
  </si>
  <si>
    <t xml:space="preserve"> ඒ පිළිබඳ අත්දැකීමක් නොමැත</t>
  </si>
  <si>
    <t>දේශපාලනික බලපෑම්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</si>
</sst>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  <font>
      <sz val="11"/>
      <name val="FMAbhaya"/>
    </font>
    <font>
      <sz val="12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/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</cellStyleXfs>
  <cellXfs count="70">
    <xf numFmtId="0" fontId="0" fillId="0" borderId="0" xfId="0"/>
    <xf numFmtId="0" fontId="2" fillId="0" borderId="0" xfId="0" applyFont="1" applyFill="1"/>
    <xf numFmtId="0" fontId="6" fillId="0" borderId="9" xfId="13" applyFont="1" applyFill="1" applyBorder="1" applyAlignment="1">
      <alignment horizontal="right" vertical="top"/>
    </xf>
    <xf numFmtId="0" fontId="6" fillId="0" borderId="10" xfId="14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164" fontId="6" fillId="0" borderId="10" xfId="15" applyNumberFormat="1" applyFont="1" applyFill="1" applyBorder="1" applyAlignment="1">
      <alignment horizontal="right" vertical="top"/>
    </xf>
    <xf numFmtId="0" fontId="6" fillId="0" borderId="10" xfId="16" applyFont="1" applyFill="1" applyBorder="1" applyAlignment="1">
      <alignment horizontal="right" vertical="top"/>
    </xf>
    <xf numFmtId="0" fontId="6" fillId="0" borderId="8" xfId="12" applyFont="1" applyFill="1" applyBorder="1" applyAlignment="1">
      <alignment horizontal="left" vertical="top" wrapText="1"/>
    </xf>
    <xf numFmtId="0" fontId="6" fillId="0" borderId="11" xfId="17" applyFont="1" applyFill="1" applyBorder="1" applyAlignment="1">
      <alignment horizontal="right" vertical="top"/>
    </xf>
    <xf numFmtId="0" fontId="6" fillId="0" borderId="14" xfId="21" applyFont="1" applyFill="1" applyBorder="1" applyAlignment="1">
      <alignment horizontal="center" wrapText="1"/>
    </xf>
    <xf numFmtId="0" fontId="6" fillId="0" borderId="15" xfId="22" applyFont="1" applyFill="1" applyBorder="1" applyAlignment="1">
      <alignment horizontal="center" wrapText="1"/>
    </xf>
    <xf numFmtId="0" fontId="6" fillId="0" borderId="16" xfId="23" applyFont="1" applyFill="1" applyBorder="1" applyAlignment="1">
      <alignment horizontal="center" wrapText="1"/>
    </xf>
    <xf numFmtId="0" fontId="6" fillId="0" borderId="17" xfId="25" applyFont="1" applyFill="1" applyBorder="1" applyAlignment="1">
      <alignment horizontal="left" vertical="top" wrapText="1"/>
    </xf>
    <xf numFmtId="164" fontId="6" fillId="0" borderId="18" xfId="26" applyNumberFormat="1" applyFont="1" applyFill="1" applyBorder="1" applyAlignment="1">
      <alignment horizontal="right" vertical="top"/>
    </xf>
    <xf numFmtId="164" fontId="6" fillId="0" borderId="19" xfId="27" applyNumberFormat="1" applyFont="1" applyFill="1" applyBorder="1" applyAlignment="1">
      <alignment horizontal="right" vertical="top"/>
    </xf>
    <xf numFmtId="164" fontId="6" fillId="0" borderId="20" xfId="28" applyNumberFormat="1" applyFont="1" applyFill="1" applyBorder="1" applyAlignment="1">
      <alignment horizontal="right" vertical="top"/>
    </xf>
    <xf numFmtId="164" fontId="6" fillId="0" borderId="21" xfId="29" applyNumberFormat="1" applyFont="1" applyFill="1" applyBorder="1" applyAlignment="1">
      <alignment horizontal="right" vertical="top"/>
    </xf>
    <xf numFmtId="164" fontId="6" fillId="0" borderId="22" xfId="30" applyNumberFormat="1" applyFont="1" applyFill="1" applyBorder="1" applyAlignment="1">
      <alignment horizontal="right" vertical="top"/>
    </xf>
    <xf numFmtId="164" fontId="6" fillId="0" borderId="23" xfId="31" applyNumberFormat="1" applyFont="1" applyFill="1" applyBorder="1" applyAlignment="1">
      <alignment horizontal="right" vertical="top"/>
    </xf>
    <xf numFmtId="165" fontId="6" fillId="0" borderId="19" xfId="32" applyNumberFormat="1" applyFont="1" applyFill="1" applyBorder="1" applyAlignment="1">
      <alignment horizontal="right" vertical="top"/>
    </xf>
    <xf numFmtId="165" fontId="6" fillId="0" borderId="20" xfId="33" applyNumberFormat="1" applyFont="1" applyFill="1" applyBorder="1" applyAlignment="1">
      <alignment horizontal="right" vertical="top"/>
    </xf>
    <xf numFmtId="164" fontId="6" fillId="0" borderId="24" xfId="34" applyNumberFormat="1" applyFont="1" applyFill="1" applyBorder="1" applyAlignment="1">
      <alignment horizontal="right" vertical="top"/>
    </xf>
    <xf numFmtId="165" fontId="6" fillId="0" borderId="25" xfId="35" applyNumberFormat="1" applyFont="1" applyFill="1" applyBorder="1" applyAlignment="1">
      <alignment horizontal="right" vertical="top"/>
    </xf>
    <xf numFmtId="165" fontId="6" fillId="0" borderId="26" xfId="36" applyNumberFormat="1" applyFont="1" applyFill="1" applyBorder="1" applyAlignment="1">
      <alignment horizontal="right" vertical="top"/>
    </xf>
    <xf numFmtId="165" fontId="6" fillId="0" borderId="22" xfId="37" applyNumberFormat="1" applyFont="1" applyFill="1" applyBorder="1" applyAlignment="1">
      <alignment horizontal="right" vertical="top"/>
    </xf>
    <xf numFmtId="0" fontId="6" fillId="0" borderId="23" xfId="38" applyFont="1" applyFill="1" applyBorder="1" applyAlignment="1">
      <alignment horizontal="left" vertical="top" wrapText="1"/>
    </xf>
    <xf numFmtId="0" fontId="6" fillId="0" borderId="13" xfId="20" applyFont="1" applyFill="1" applyBorder="1" applyAlignment="1">
      <alignment wrapText="1"/>
    </xf>
    <xf numFmtId="0" fontId="2" fillId="0" borderId="3" xfId="0" applyFont="1" applyFill="1" applyBorder="1"/>
    <xf numFmtId="0" fontId="3" fillId="0" borderId="3" xfId="1" applyFont="1" applyFill="1" applyBorder="1"/>
    <xf numFmtId="0" fontId="4" fillId="0" borderId="3" xfId="2" applyFont="1" applyFill="1" applyBorder="1"/>
    <xf numFmtId="0" fontId="7" fillId="0" borderId="3" xfId="18" applyFont="1" applyFill="1" applyBorder="1"/>
    <xf numFmtId="0" fontId="6" fillId="0" borderId="3" xfId="19" applyFont="1" applyFill="1" applyBorder="1" applyAlignment="1">
      <alignment wrapText="1"/>
    </xf>
    <xf numFmtId="0" fontId="6" fillId="0" borderId="3" xfId="24" applyFont="1" applyFill="1" applyBorder="1" applyAlignment="1">
      <alignment vertical="top" wrapText="1"/>
    </xf>
    <xf numFmtId="0" fontId="6" fillId="0" borderId="3" xfId="9" applyFont="1" applyFill="1" applyBorder="1" applyAlignment="1">
      <alignment vertical="top" wrapText="1"/>
    </xf>
    <xf numFmtId="0" fontId="6" fillId="0" borderId="3" xfId="11" applyFont="1" applyFill="1" applyBorder="1" applyAlignment="1">
      <alignment vertical="top" wrapText="1"/>
    </xf>
    <xf numFmtId="0" fontId="8" fillId="0" borderId="8" xfId="12" applyFont="1" applyFill="1" applyBorder="1" applyAlignment="1">
      <alignment horizontal="left" vertical="top" wrapText="1"/>
    </xf>
    <xf numFmtId="0" fontId="9" fillId="2" borderId="14" xfId="39" applyFont="1" applyBorder="1" applyAlignment="1">
      <alignment horizontal="center" wrapText="1"/>
    </xf>
    <xf numFmtId="0" fontId="9" fillId="2" borderId="15" xfId="40" applyFont="1" applyBorder="1" applyAlignment="1">
      <alignment horizontal="center" wrapText="1"/>
    </xf>
    <xf numFmtId="0" fontId="9" fillId="2" borderId="16" xfId="41" applyFont="1" applyBorder="1" applyAlignment="1">
      <alignment horizontal="center" wrapText="1"/>
    </xf>
    <xf numFmtId="0" fontId="6" fillId="0" borderId="27" xfId="10" applyFont="1" applyFill="1" applyBorder="1" applyAlignment="1">
      <alignment horizontal="left" vertical="top" wrapText="1"/>
    </xf>
    <xf numFmtId="164" fontId="6" fillId="0" borderId="28" xfId="34" applyNumberFormat="1" applyFont="1" applyFill="1" applyBorder="1" applyAlignment="1">
      <alignment horizontal="right" vertical="top"/>
    </xf>
    <xf numFmtId="165" fontId="6" fillId="0" borderId="29" xfId="36" applyNumberFormat="1" applyFont="1" applyFill="1" applyBorder="1" applyAlignment="1">
      <alignment horizontal="right" vertical="top"/>
    </xf>
    <xf numFmtId="0" fontId="6" fillId="0" borderId="9" xfId="10" applyFont="1" applyFill="1" applyBorder="1" applyAlignment="1">
      <alignment horizontal="left" vertical="top" wrapText="1"/>
    </xf>
    <xf numFmtId="164" fontId="6" fillId="0" borderId="30" xfId="34" applyNumberFormat="1" applyFont="1" applyFill="1" applyBorder="1" applyAlignment="1">
      <alignment horizontal="right" vertical="top"/>
    </xf>
    <xf numFmtId="165" fontId="6" fillId="0" borderId="31" xfId="35" applyNumberFormat="1" applyFont="1" applyFill="1" applyBorder="1" applyAlignment="1">
      <alignment horizontal="right" vertical="top"/>
    </xf>
    <xf numFmtId="165" fontId="6" fillId="0" borderId="32" xfId="36" applyNumberFormat="1" applyFont="1" applyFill="1" applyBorder="1" applyAlignment="1">
      <alignment horizontal="right" vertical="top"/>
    </xf>
    <xf numFmtId="0" fontId="6" fillId="0" borderId="3" xfId="25" applyFont="1" applyFill="1" applyBorder="1" applyAlignment="1">
      <alignment horizontal="left" vertical="top" wrapText="1"/>
    </xf>
    <xf numFmtId="164" fontId="6" fillId="0" borderId="3" xfId="26" applyNumberFormat="1" applyFont="1" applyFill="1" applyBorder="1" applyAlignment="1">
      <alignment horizontal="right" vertical="top"/>
    </xf>
    <xf numFmtId="165" fontId="6" fillId="0" borderId="3" xfId="32" applyNumberFormat="1" applyFont="1" applyFill="1" applyBorder="1" applyAlignment="1">
      <alignment horizontal="right" vertical="top"/>
    </xf>
    <xf numFmtId="165" fontId="6" fillId="0" borderId="3" xfId="33" applyNumberFormat="1" applyFont="1" applyFill="1" applyBorder="1" applyAlignment="1">
      <alignment horizontal="right" vertical="top"/>
    </xf>
    <xf numFmtId="164" fontId="6" fillId="0" borderId="10" xfId="34" applyNumberFormat="1" applyFont="1" applyFill="1" applyBorder="1" applyAlignment="1">
      <alignment horizontal="right" vertical="top"/>
    </xf>
    <xf numFmtId="165" fontId="6" fillId="0" borderId="10" xfId="36" applyNumberFormat="1" applyFont="1" applyFill="1" applyBorder="1" applyAlignment="1">
      <alignment horizontal="right" vertical="top"/>
    </xf>
    <xf numFmtId="165" fontId="6" fillId="0" borderId="33" xfId="32" applyNumberFormat="1" applyFont="1" applyFill="1" applyBorder="1" applyAlignment="1">
      <alignment horizontal="right" vertical="top"/>
    </xf>
    <xf numFmtId="165" fontId="6" fillId="0" borderId="31" xfId="32" applyNumberFormat="1" applyFont="1" applyFill="1" applyBorder="1" applyAlignment="1">
      <alignment horizontal="right" vertical="top"/>
    </xf>
    <xf numFmtId="0" fontId="8" fillId="0" borderId="3" xfId="12" applyFont="1" applyFill="1" applyBorder="1" applyAlignment="1">
      <alignment horizontal="left" vertical="top" wrapText="1"/>
    </xf>
    <xf numFmtId="164" fontId="6" fillId="0" borderId="3" xfId="29" applyNumberFormat="1" applyFont="1" applyFill="1" applyBorder="1" applyAlignment="1">
      <alignment horizontal="right" vertical="top"/>
    </xf>
    <xf numFmtId="165" fontId="6" fillId="0" borderId="3" xfId="37" applyNumberFormat="1" applyFont="1" applyFill="1" applyBorder="1" applyAlignment="1">
      <alignment horizontal="right" vertical="top"/>
    </xf>
    <xf numFmtId="0" fontId="6" fillId="0" borderId="3" xfId="38" applyFont="1" applyFill="1" applyBorder="1" applyAlignment="1">
      <alignment horizontal="left" vertical="top" wrapText="1"/>
    </xf>
    <xf numFmtId="0" fontId="5" fillId="0" borderId="1" xfId="6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6" fillId="0" borderId="4" xfId="7" applyFont="1" applyFill="1" applyBorder="1" applyAlignment="1">
      <alignment horizontal="left" vertical="top" wrapText="1"/>
    </xf>
    <xf numFmtId="0" fontId="6" fillId="0" borderId="5" xfId="8" applyFont="1" applyFill="1" applyBorder="1" applyAlignment="1">
      <alignment horizontal="left" vertical="top" wrapText="1"/>
    </xf>
    <xf numFmtId="0" fontId="6" fillId="0" borderId="6" xfId="9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0" fontId="6" fillId="0" borderId="3" xfId="9" applyFont="1" applyFill="1" applyBorder="1" applyAlignment="1">
      <alignment horizontal="left" vertical="top" wrapText="1"/>
    </xf>
    <xf numFmtId="0" fontId="6" fillId="0" borderId="3" xfId="11" applyFont="1" applyFill="1" applyBorder="1" applyAlignment="1">
      <alignment horizontal="left" vertical="top" wrapText="1"/>
    </xf>
    <xf numFmtId="0" fontId="6" fillId="0" borderId="12" xfId="19" applyFont="1" applyFill="1" applyBorder="1" applyAlignment="1">
      <alignment horizontal="left" wrapText="1"/>
    </xf>
    <xf numFmtId="0" fontId="6" fillId="0" borderId="13" xfId="20" applyFont="1" applyFill="1" applyBorder="1" applyAlignment="1">
      <alignment horizontal="left" wrapText="1"/>
    </xf>
    <xf numFmtId="0" fontId="6" fillId="0" borderId="3" xfId="24" applyFont="1" applyFill="1" applyBorder="1" applyAlignment="1">
      <alignment horizontal="left" vertical="top" wrapText="1"/>
    </xf>
  </cellXfs>
  <cellStyles count="42">
    <cellStyle name="Normal" xfId="0" builtinId="0"/>
    <cellStyle name="style1640843387007" xfId="39" xr:uid="{0B061AD0-C789-48F3-9CC1-F8211F83E113}"/>
    <cellStyle name="style1640843387084" xfId="40" xr:uid="{75375D17-95D3-49DD-8B7A-F32A6A7A4780}"/>
    <cellStyle name="style1640843387177" xfId="41" xr:uid="{68DBDBAD-FFC9-46D9-98E2-191807D7C5FD}"/>
    <cellStyle name="style1660065550217" xfId="1" xr:uid="{00000000-0005-0000-0000-000001000000}"/>
    <cellStyle name="style1660065550352" xfId="2" xr:uid="{00000000-0005-0000-0000-000002000000}"/>
    <cellStyle name="style1660065550434" xfId="3" xr:uid="{00000000-0005-0000-0000-000003000000}"/>
    <cellStyle name="style1660065550533" xfId="4" xr:uid="{00000000-0005-0000-0000-000004000000}"/>
    <cellStyle name="style1660065550628" xfId="5" xr:uid="{00000000-0005-0000-0000-000005000000}"/>
    <cellStyle name="style1660065550734" xfId="6" xr:uid="{00000000-0005-0000-0000-000006000000}"/>
    <cellStyle name="style1660065550816" xfId="7" xr:uid="{00000000-0005-0000-0000-000007000000}"/>
    <cellStyle name="style1660065550976" xfId="8" xr:uid="{00000000-0005-0000-0000-000008000000}"/>
    <cellStyle name="style1660065551122" xfId="9" xr:uid="{00000000-0005-0000-0000-000009000000}"/>
    <cellStyle name="style1660065551294" xfId="10" xr:uid="{00000000-0005-0000-0000-00000A000000}"/>
    <cellStyle name="style1660065551448" xfId="11" xr:uid="{00000000-0005-0000-0000-00000B000000}"/>
    <cellStyle name="style1660065551589" xfId="12" xr:uid="{00000000-0005-0000-0000-00000C000000}"/>
    <cellStyle name="style1660065551746" xfId="13" xr:uid="{00000000-0005-0000-0000-00000D000000}"/>
    <cellStyle name="style1660065551886" xfId="14" xr:uid="{00000000-0005-0000-0000-00000E000000}"/>
    <cellStyle name="style1660065551982" xfId="15" xr:uid="{00000000-0005-0000-0000-00000F000000}"/>
    <cellStyle name="style1660065552059" xfId="16" xr:uid="{00000000-0005-0000-0000-000010000000}"/>
    <cellStyle name="style1660065552144" xfId="17" xr:uid="{00000000-0005-0000-0000-000011000000}"/>
    <cellStyle name="style1660065552244" xfId="18" xr:uid="{00000000-0005-0000-0000-000012000000}"/>
    <cellStyle name="style1660065552328" xfId="19" xr:uid="{00000000-0005-0000-0000-000013000000}"/>
    <cellStyle name="style1660065552452" xfId="20" xr:uid="{00000000-0005-0000-0000-000014000000}"/>
    <cellStyle name="style1660065552562" xfId="21" xr:uid="{00000000-0005-0000-0000-000015000000}"/>
    <cellStyle name="style1660065552677" xfId="22" xr:uid="{00000000-0005-0000-0000-000016000000}"/>
    <cellStyle name="style1660065552784" xfId="23" xr:uid="{00000000-0005-0000-0000-000017000000}"/>
    <cellStyle name="style1660065552874" xfId="24" xr:uid="{00000000-0005-0000-0000-000018000000}"/>
    <cellStyle name="style1660065552957" xfId="25" xr:uid="{00000000-0005-0000-0000-000019000000}"/>
    <cellStyle name="style1660065553043" xfId="26" xr:uid="{00000000-0005-0000-0000-00001A000000}"/>
    <cellStyle name="style1660065553128" xfId="27" xr:uid="{00000000-0005-0000-0000-00001B000000}"/>
    <cellStyle name="style1660065553222" xfId="28" xr:uid="{00000000-0005-0000-0000-00001C000000}"/>
    <cellStyle name="style1660065553325" xfId="29" xr:uid="{00000000-0005-0000-0000-00001D000000}"/>
    <cellStyle name="style1660065553435" xfId="30" xr:uid="{00000000-0005-0000-0000-00001E000000}"/>
    <cellStyle name="style1660065553534" xfId="31" xr:uid="{00000000-0005-0000-0000-00001F000000}"/>
    <cellStyle name="style1660065553633" xfId="32" xr:uid="{00000000-0005-0000-0000-000020000000}"/>
    <cellStyle name="style1660065553714" xfId="33" xr:uid="{00000000-0005-0000-0000-000021000000}"/>
    <cellStyle name="style1660065553786" xfId="34" xr:uid="{00000000-0005-0000-0000-000022000000}"/>
    <cellStyle name="style1660065553879" xfId="35" xr:uid="{00000000-0005-0000-0000-000023000000}"/>
    <cellStyle name="style1660065553986" xfId="36" xr:uid="{00000000-0005-0000-0000-000024000000}"/>
    <cellStyle name="style1660065554072" xfId="37" xr:uid="{00000000-0005-0000-0000-000025000000}"/>
    <cellStyle name="style1660065554137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Sheet1!$C$52:$C$53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Sheet1!$D$52:$D$53</c:f>
              <c:numCache>
                <c:formatCode>###0</c:formatCode>
                <c:ptCount val="2"/>
                <c:pt idx="0">
                  <c:v>34</c:v>
                </c:pt>
                <c:pt idx="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3-4788-AD8B-609C0FEDF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155216"/>
        <c:axId val="349156856"/>
      </c:barChart>
      <c:catAx>
        <c:axId val="3491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56856"/>
        <c:crosses val="autoZero"/>
        <c:auto val="1"/>
        <c:lblAlgn val="ctr"/>
        <c:lblOffset val="100"/>
        <c:noMultiLvlLbl val="0"/>
      </c:catAx>
      <c:valAx>
        <c:axId val="34915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5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Sheet1!$C$280:$C$282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Sheet1!$D$280:$D$282</c:f>
              <c:numCache>
                <c:formatCode>###0</c:formatCode>
                <c:ptCount val="3"/>
                <c:pt idx="0">
                  <c:v>57</c:v>
                </c:pt>
                <c:pt idx="1">
                  <c:v>78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B-4069-ADB9-684C73B6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13392"/>
        <c:axId val="548618968"/>
      </c:barChart>
      <c:catAx>
        <c:axId val="5486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18968"/>
        <c:crosses val="autoZero"/>
        <c:auto val="1"/>
        <c:lblAlgn val="ctr"/>
        <c:lblOffset val="100"/>
        <c:noMultiLvlLbl val="0"/>
      </c:catAx>
      <c:valAx>
        <c:axId val="54861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Sheet1!$C$305:$C$308</c:f>
              <c:strCache>
                <c:ptCount val="4"/>
                <c:pt idx="0">
                  <c:v>ආගමික බලපෑම්</c:v>
                </c:pt>
                <c:pt idx="1">
                  <c:v>දේශපාලනික බලපෑම්</c:v>
                </c:pt>
                <c:pt idx="2">
                  <c:v>ආර්ථික බලපෑම්</c:v>
                </c:pt>
                <c:pt idx="3">
                  <c:v>සංස්කෘතික බලපෑම්</c:v>
                </c:pt>
              </c:strCache>
            </c:strRef>
          </c:cat>
          <c:val>
            <c:numRef>
              <c:f>Sheet1!$D$305:$D$308</c:f>
              <c:numCache>
                <c:formatCode>###0</c:formatCode>
                <c:ptCount val="4"/>
                <c:pt idx="0">
                  <c:v>88</c:v>
                </c:pt>
                <c:pt idx="1">
                  <c:v>62</c:v>
                </c:pt>
                <c:pt idx="2">
                  <c:v>79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1-4FB7-820E-240A3F8EA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131992"/>
        <c:axId val="624128712"/>
      </c:barChart>
      <c:catAx>
        <c:axId val="62413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28712"/>
        <c:crosses val="autoZero"/>
        <c:auto val="1"/>
        <c:lblAlgn val="ctr"/>
        <c:lblOffset val="100"/>
        <c:noMultiLvlLbl val="0"/>
      </c:catAx>
      <c:valAx>
        <c:axId val="62412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31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Sheet1!$C$331:$C$332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Sheet1!$D$331:$D$332</c:f>
              <c:numCache>
                <c:formatCode>###0</c:formatCode>
                <c:ptCount val="2"/>
                <c:pt idx="0">
                  <c:v>95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5-4853-950C-37BC7C748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871768"/>
        <c:axId val="351870784"/>
      </c:barChart>
      <c:catAx>
        <c:axId val="3518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70784"/>
        <c:crosses val="autoZero"/>
        <c:auto val="1"/>
        <c:lblAlgn val="ctr"/>
        <c:lblOffset val="100"/>
        <c:noMultiLvlLbl val="0"/>
      </c:catAx>
      <c:valAx>
        <c:axId val="3518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7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Sheet1!$C$356:$C$358</c:f>
              <c:strCache>
                <c:ptCount val="3"/>
                <c:pt idx="0">
                  <c:v>උපකාරී නොවේ</c:v>
                </c:pt>
                <c:pt idx="1">
                  <c:v>උපකාරී වේ</c:v>
                </c:pt>
                <c:pt idx="2">
                  <c:v>තරමක් දුරට උපකාරී වේ</c:v>
                </c:pt>
              </c:strCache>
            </c:strRef>
          </c:cat>
          <c:val>
            <c:numRef>
              <c:f>Sheet1!$D$356:$D$358</c:f>
              <c:numCache>
                <c:formatCode>###0</c:formatCode>
                <c:ptCount val="3"/>
                <c:pt idx="0">
                  <c:v>20</c:v>
                </c:pt>
                <c:pt idx="1">
                  <c:v>46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7-4CAD-8DA7-27B75DEBD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924496"/>
        <c:axId val="624129368"/>
      </c:barChart>
      <c:catAx>
        <c:axId val="5499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29368"/>
        <c:crosses val="autoZero"/>
        <c:auto val="1"/>
        <c:lblAlgn val="ctr"/>
        <c:lblOffset val="100"/>
        <c:noMultiLvlLbl val="0"/>
      </c:catAx>
      <c:valAx>
        <c:axId val="62412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2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B4-44FC-9CDD-463F712F88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B4-44FC-9CDD-463F712F88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B4-44FC-9CDD-463F712F88B6}"/>
              </c:ext>
            </c:extLst>
          </c:dPt>
          <c:cat>
            <c:strRef>
              <c:f>Sheet1!$C$356:$C$358</c:f>
              <c:strCache>
                <c:ptCount val="3"/>
                <c:pt idx="0">
                  <c:v>උපකාරී නොවේ</c:v>
                </c:pt>
                <c:pt idx="1">
                  <c:v>උපකාරී වේ</c:v>
                </c:pt>
                <c:pt idx="2">
                  <c:v>තරමක් දුරට උපකාරී වේ</c:v>
                </c:pt>
              </c:strCache>
            </c:strRef>
          </c:cat>
          <c:val>
            <c:numRef>
              <c:f>Sheet1!$D$356:$D$358</c:f>
              <c:numCache>
                <c:formatCode>###0</c:formatCode>
                <c:ptCount val="3"/>
                <c:pt idx="0">
                  <c:v>20</c:v>
                </c:pt>
                <c:pt idx="1">
                  <c:v>46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A-4458-9439-901098D67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DF-42DF-96B8-866AD08BD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DF-42DF-96B8-866AD08BD87E}"/>
              </c:ext>
            </c:extLst>
          </c:dPt>
          <c:cat>
            <c:strRef>
              <c:f>Sheet1!$C$331:$C$332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Sheet1!$D$331:$D$332</c:f>
              <c:numCache>
                <c:formatCode>###0</c:formatCode>
                <c:ptCount val="2"/>
                <c:pt idx="0">
                  <c:v>95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A-487F-BC78-67AB9F5C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C3-43E8-9C24-F8BCFEE34E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C3-43E8-9C24-F8BCFEE34E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C3-43E8-9C24-F8BCFEE34E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C3-43E8-9C24-F8BCFEE34E14}"/>
              </c:ext>
            </c:extLst>
          </c:dPt>
          <c:cat>
            <c:strRef>
              <c:f>Sheet1!$C$305:$C$308</c:f>
              <c:strCache>
                <c:ptCount val="4"/>
                <c:pt idx="0">
                  <c:v>ආගමික බලපෑම්</c:v>
                </c:pt>
                <c:pt idx="1">
                  <c:v>දේශපාලනික බලපෑම්</c:v>
                </c:pt>
                <c:pt idx="2">
                  <c:v>ආර්ථික බලපෑම්</c:v>
                </c:pt>
                <c:pt idx="3">
                  <c:v>සංස්කෘතික බලපෑම්</c:v>
                </c:pt>
              </c:strCache>
            </c:strRef>
          </c:cat>
          <c:val>
            <c:numRef>
              <c:f>Sheet1!$D$305:$D$308</c:f>
              <c:numCache>
                <c:formatCode>###0</c:formatCode>
                <c:ptCount val="4"/>
                <c:pt idx="0">
                  <c:v>88</c:v>
                </c:pt>
                <c:pt idx="1">
                  <c:v>62</c:v>
                </c:pt>
                <c:pt idx="2">
                  <c:v>79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2-4877-AB92-CE02F405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9D-464D-9214-A1B2431B13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9D-464D-9214-A1B2431B13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9D-464D-9214-A1B2431B13B0}"/>
              </c:ext>
            </c:extLst>
          </c:dPt>
          <c:cat>
            <c:strRef>
              <c:f>Sheet1!$C$280:$C$282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Sheet1!$D$280:$D$282</c:f>
              <c:numCache>
                <c:formatCode>###0</c:formatCode>
                <c:ptCount val="3"/>
                <c:pt idx="0">
                  <c:v>57</c:v>
                </c:pt>
                <c:pt idx="1">
                  <c:v>78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7-43C7-90AC-74EE23925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AC-4638-9F30-9E2981A33F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AC-4638-9F30-9E2981A33F56}"/>
              </c:ext>
            </c:extLst>
          </c:dPt>
          <c:cat>
            <c:strRef>
              <c:f>Sheet1!$C$256:$C$257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Sheet1!$D$256:$D$257</c:f>
              <c:numCache>
                <c:formatCode>###0</c:formatCode>
                <c:ptCount val="2"/>
                <c:pt idx="0">
                  <c:v>127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1-4999-A1F3-1F7F1AB28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19-458D-B1E9-0289C43045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19-458D-B1E9-0289C43045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19-458D-B1E9-0289C43045A7}"/>
              </c:ext>
            </c:extLst>
          </c:dPt>
          <c:cat>
            <c:strRef>
              <c:f>Sheet1!$C$231:$C$233</c:f>
              <c:strCache>
                <c:ptCount val="3"/>
                <c:pt idx="0">
                  <c:v>රටයකුම් යාගය හෙවත් රිද්දියාගය</c:v>
                </c:pt>
                <c:pt idx="1">
                  <c:v>සන්නියකුම හෙවත් දහඅට සන්නිය</c:v>
                </c:pt>
                <c:pt idx="2">
                  <c:v>සූනියම් යාග ශන්තිකර්මය</c:v>
                </c:pt>
              </c:strCache>
            </c:strRef>
          </c:cat>
          <c:val>
            <c:numRef>
              <c:f>Sheet1!$D$231:$D$233</c:f>
              <c:numCache>
                <c:formatCode>###0</c:formatCode>
                <c:ptCount val="3"/>
                <c:pt idx="0">
                  <c:v>71</c:v>
                </c:pt>
                <c:pt idx="1">
                  <c:v>94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0-440E-88F4-663C00DE2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Sheet1!$C$76:$C$78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Sheet1!$D$76:$D$78</c:f>
              <c:numCache>
                <c:formatCode>###0</c:formatCode>
                <c:ptCount val="3"/>
                <c:pt idx="0">
                  <c:v>65</c:v>
                </c:pt>
                <c:pt idx="1">
                  <c:v>56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0-482D-85EB-7B87EF00B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909136"/>
        <c:axId val="487909792"/>
      </c:barChart>
      <c:catAx>
        <c:axId val="48790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09792"/>
        <c:crosses val="autoZero"/>
        <c:auto val="1"/>
        <c:lblAlgn val="ctr"/>
        <c:lblOffset val="100"/>
        <c:noMultiLvlLbl val="0"/>
      </c:catAx>
      <c:valAx>
        <c:axId val="4879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0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09-4CB4-BEEB-0D08775E0F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09-4CB4-BEEB-0D08775E0F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09-4CB4-BEEB-0D08775E0F53}"/>
              </c:ext>
            </c:extLst>
          </c:dPt>
          <c:cat>
            <c:strRef>
              <c:f>Sheet1!$C$206:$C$208</c:f>
              <c:strCache>
                <c:ptCount val="3"/>
                <c:pt idx="0">
                  <c:v>ශාන්තිකර්ම සිදුකිරීමෙන් අත්දැකීමක් ඇත</c:v>
                </c:pt>
                <c:pt idx="1">
                  <c:v>ශාන්තිකර්ම නැරඹීමෙන් අත්දැකීමක් ඇත</c:v>
                </c:pt>
                <c:pt idx="2">
                  <c:v> ඒ පිළිබඳ අත්දැකීමක් නොමැත</c:v>
                </c:pt>
              </c:strCache>
            </c:strRef>
          </c:cat>
          <c:val>
            <c:numRef>
              <c:f>Sheet1!$D$206:$D$208</c:f>
              <c:numCache>
                <c:formatCode>###0</c:formatCode>
                <c:ptCount val="3"/>
                <c:pt idx="0">
                  <c:v>9</c:v>
                </c:pt>
                <c:pt idx="1">
                  <c:v>117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1-401C-B322-BC5F50DEA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E8-4082-8673-5BB662E575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E8-4082-8673-5BB662E575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E8-4082-8673-5BB662E575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E8-4082-8673-5BB662E575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7E8-4082-8673-5BB662E57527}"/>
              </c:ext>
            </c:extLst>
          </c:dPt>
          <c:cat>
            <c:strRef>
              <c:f>Sheet1!$C$179:$C$183</c:f>
              <c:strCache>
                <c:ptCount val="5"/>
                <c:pt idx="0">
                  <c:v>පෞද්ගලික අංශය</c:v>
                </c:pt>
                <c:pt idx="1">
                  <c:v>රාජ්‍ය අංශය</c:v>
                </c:pt>
                <c:pt idx="2">
                  <c:v>වෙනත්</c:v>
                </c:pt>
                <c:pt idx="3">
                  <c:v>ශිෂ්‍ය</c:v>
                </c:pt>
                <c:pt idx="4">
                  <c:v>ස්වයං රැකියා</c:v>
                </c:pt>
              </c:strCache>
            </c:strRef>
          </c:cat>
          <c:val>
            <c:numRef>
              <c:f>Sheet1!$D$179:$D$183</c:f>
              <c:numCache>
                <c:formatCode>###0</c:formatCode>
                <c:ptCount val="5"/>
                <c:pt idx="0">
                  <c:v>25</c:v>
                </c:pt>
                <c:pt idx="1">
                  <c:v>16</c:v>
                </c:pt>
                <c:pt idx="2">
                  <c:v>10</c:v>
                </c:pt>
                <c:pt idx="3">
                  <c:v>85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1-4013-8097-EFA17976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2F-4135-B477-34CAFE5396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2F-4135-B477-34CAFE5396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2F-4135-B477-34CAFE5396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2F-4135-B477-34CAFE5396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2F-4135-B477-34CAFE53968F}"/>
              </c:ext>
            </c:extLst>
          </c:dPt>
          <c:cat>
            <c:strRef>
              <c:f>Sheet1!$C$152:$C$156</c:f>
              <c:strCache>
                <c:ptCount val="5"/>
                <c:pt idx="0">
                  <c:v>සාමාන්‍ය පෙළ</c:v>
                </c:pt>
                <c:pt idx="1">
                  <c:v>උසස් පෙළ</c:v>
                </c:pt>
                <c:pt idx="2">
                  <c:v>උපාධි අපේක්ෂක</c:v>
                </c:pt>
                <c:pt idx="3">
                  <c:v>උපාධිධාරී</c:v>
                </c:pt>
                <c:pt idx="4">
                  <c:v>වෙනත්</c:v>
                </c:pt>
              </c:strCache>
            </c:strRef>
          </c:cat>
          <c:val>
            <c:numRef>
              <c:f>Sheet1!$D$152:$D$156</c:f>
              <c:numCache>
                <c:formatCode>###0</c:formatCode>
                <c:ptCount val="5"/>
                <c:pt idx="0">
                  <c:v>3</c:v>
                </c:pt>
                <c:pt idx="1">
                  <c:v>20</c:v>
                </c:pt>
                <c:pt idx="2">
                  <c:v>98</c:v>
                </c:pt>
                <c:pt idx="3">
                  <c:v>23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B-4627-AB49-1FDD5FC6A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2B-4B5D-95A3-3D5C409590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2B-4B5D-95A3-3D5C4095907C}"/>
              </c:ext>
            </c:extLst>
          </c:dPt>
          <c:cat>
            <c:strRef>
              <c:f>Sheet1!$C$128:$C$129</c:f>
              <c:strCache>
                <c:ptCount val="2"/>
                <c:pt idx="0">
                  <c:v>අවිවාහක</c:v>
                </c:pt>
                <c:pt idx="1">
                  <c:v>විවාහක</c:v>
                </c:pt>
              </c:strCache>
            </c:strRef>
          </c:cat>
          <c:val>
            <c:numRef>
              <c:f>Sheet1!$D$128:$D$129</c:f>
              <c:numCache>
                <c:formatCode>###0</c:formatCode>
                <c:ptCount val="2"/>
                <c:pt idx="0">
                  <c:v>115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3-433B-8B3C-7DC6856FF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67-4126-B5ED-FEB6B2F12B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67-4126-B5ED-FEB6B2F12B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67-4126-B5ED-FEB6B2F12B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67-4126-B5ED-FEB6B2F12B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67-4126-B5ED-FEB6B2F12BDA}"/>
              </c:ext>
            </c:extLst>
          </c:dPt>
          <c:cat>
            <c:strRef>
              <c:f>Sheet1!$C$101:$C$105</c:f>
              <c:strCache>
                <c:ptCount val="5"/>
                <c:pt idx="0">
                  <c:v>අවු: 18-25 අතර</c:v>
                </c:pt>
                <c:pt idx="1">
                  <c:v>අවු: 26-35 අතර</c:v>
                </c:pt>
                <c:pt idx="2">
                  <c:v>අවු: 36-45 අතර</c:v>
                </c:pt>
                <c:pt idx="3">
                  <c:v>අවු: 46-55 අතර</c:v>
                </c:pt>
                <c:pt idx="4">
                  <c:v>අවු: 56-65 අතර</c:v>
                </c:pt>
              </c:strCache>
            </c:strRef>
          </c:cat>
          <c:val>
            <c:numRef>
              <c:f>Sheet1!$D$101:$D$105</c:f>
              <c:numCache>
                <c:formatCode>###0</c:formatCode>
                <c:ptCount val="5"/>
                <c:pt idx="0">
                  <c:v>75</c:v>
                </c:pt>
                <c:pt idx="1">
                  <c:v>54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3-4DF5-9278-E2003475C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C1-42D6-AA68-980527EF96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C1-42D6-AA68-980527EF96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C1-42D6-AA68-980527EF969E}"/>
              </c:ext>
            </c:extLst>
          </c:dPt>
          <c:cat>
            <c:strRef>
              <c:f>Sheet1!$C$76:$C$78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Sheet1!$D$76:$D$78</c:f>
              <c:numCache>
                <c:formatCode>###0</c:formatCode>
                <c:ptCount val="3"/>
                <c:pt idx="0">
                  <c:v>65</c:v>
                </c:pt>
                <c:pt idx="1">
                  <c:v>56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7-4377-A656-50EDCA668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E4-4CE5-A676-79AEF090BB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E4-4CE5-A676-79AEF090BB19}"/>
              </c:ext>
            </c:extLst>
          </c:dPt>
          <c:cat>
            <c:strRef>
              <c:f>Sheet1!$C$52:$C$53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Sheet1!$D$52:$D$53</c:f>
              <c:numCache>
                <c:formatCode>###0</c:formatCode>
                <c:ptCount val="2"/>
                <c:pt idx="0">
                  <c:v>34</c:v>
                </c:pt>
                <c:pt idx="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A-4793-8F25-1BF158B98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Sheet1!$C$101:$C$105</c:f>
              <c:strCache>
                <c:ptCount val="5"/>
                <c:pt idx="0">
                  <c:v>අවු: 18-25 අතර</c:v>
                </c:pt>
                <c:pt idx="1">
                  <c:v>අවු: 26-35 අතර</c:v>
                </c:pt>
                <c:pt idx="2">
                  <c:v>අවු: 36-45 අතර</c:v>
                </c:pt>
                <c:pt idx="3">
                  <c:v>අවු: 46-55 අතර</c:v>
                </c:pt>
                <c:pt idx="4">
                  <c:v>අවු: 56-65 අතර</c:v>
                </c:pt>
              </c:strCache>
            </c:strRef>
          </c:cat>
          <c:val>
            <c:numRef>
              <c:f>Sheet1!$D$101:$D$105</c:f>
              <c:numCache>
                <c:formatCode>###0</c:formatCode>
                <c:ptCount val="5"/>
                <c:pt idx="0">
                  <c:v>75</c:v>
                </c:pt>
                <c:pt idx="1">
                  <c:v>54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4-4BBE-9A36-6622EB4C9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346728"/>
        <c:axId val="539347056"/>
      </c:barChart>
      <c:catAx>
        <c:axId val="53934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47056"/>
        <c:crosses val="autoZero"/>
        <c:auto val="1"/>
        <c:lblAlgn val="ctr"/>
        <c:lblOffset val="100"/>
        <c:noMultiLvlLbl val="0"/>
      </c:catAx>
      <c:valAx>
        <c:axId val="5393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4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Sheet1!$C$128:$C$129</c:f>
              <c:strCache>
                <c:ptCount val="2"/>
                <c:pt idx="0">
                  <c:v>අවිවාහක</c:v>
                </c:pt>
                <c:pt idx="1">
                  <c:v>විවාහක</c:v>
                </c:pt>
              </c:strCache>
            </c:strRef>
          </c:cat>
          <c:val>
            <c:numRef>
              <c:f>Sheet1!$D$128:$D$129</c:f>
              <c:numCache>
                <c:formatCode>###0</c:formatCode>
                <c:ptCount val="2"/>
                <c:pt idx="0">
                  <c:v>115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A-4E67-A2A1-8F50C52B3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927120"/>
        <c:axId val="549923512"/>
      </c:barChart>
      <c:catAx>
        <c:axId val="54992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23512"/>
        <c:crosses val="autoZero"/>
        <c:auto val="1"/>
        <c:lblAlgn val="ctr"/>
        <c:lblOffset val="100"/>
        <c:noMultiLvlLbl val="0"/>
      </c:catAx>
      <c:valAx>
        <c:axId val="5499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2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Sheet1!$C$152:$C$156</c:f>
              <c:strCache>
                <c:ptCount val="5"/>
                <c:pt idx="0">
                  <c:v>සාමාන්‍ය පෙළ</c:v>
                </c:pt>
                <c:pt idx="1">
                  <c:v>උසස් පෙළ</c:v>
                </c:pt>
                <c:pt idx="2">
                  <c:v>උපාධි අපේක්ෂක</c:v>
                </c:pt>
                <c:pt idx="3">
                  <c:v>උපාධිධාරී</c:v>
                </c:pt>
                <c:pt idx="4">
                  <c:v>වෙනත්</c:v>
                </c:pt>
              </c:strCache>
            </c:strRef>
          </c:cat>
          <c:val>
            <c:numRef>
              <c:f>Sheet1!$D$152:$D$156</c:f>
              <c:numCache>
                <c:formatCode>###0</c:formatCode>
                <c:ptCount val="5"/>
                <c:pt idx="0">
                  <c:v>3</c:v>
                </c:pt>
                <c:pt idx="1">
                  <c:v>20</c:v>
                </c:pt>
                <c:pt idx="2">
                  <c:v>98</c:v>
                </c:pt>
                <c:pt idx="3">
                  <c:v>23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2-4562-BA3C-F75FB172B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853576"/>
        <c:axId val="488597456"/>
      </c:barChart>
      <c:catAx>
        <c:axId val="24785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97456"/>
        <c:crosses val="autoZero"/>
        <c:auto val="1"/>
        <c:lblAlgn val="ctr"/>
        <c:lblOffset val="100"/>
        <c:noMultiLvlLbl val="0"/>
      </c:catAx>
      <c:valAx>
        <c:axId val="4885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5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Sheet1!$C$179:$C$183</c:f>
              <c:strCache>
                <c:ptCount val="5"/>
                <c:pt idx="0">
                  <c:v>පෞද්ගලික අංශය</c:v>
                </c:pt>
                <c:pt idx="1">
                  <c:v>රාජ්‍ය අංශය</c:v>
                </c:pt>
                <c:pt idx="2">
                  <c:v>වෙනත්</c:v>
                </c:pt>
                <c:pt idx="3">
                  <c:v>ශිෂ්‍ය</c:v>
                </c:pt>
                <c:pt idx="4">
                  <c:v>ස්වයං රැකියා</c:v>
                </c:pt>
              </c:strCache>
            </c:strRef>
          </c:cat>
          <c:val>
            <c:numRef>
              <c:f>Sheet1!$D$179:$D$183</c:f>
              <c:numCache>
                <c:formatCode>###0</c:formatCode>
                <c:ptCount val="5"/>
                <c:pt idx="0">
                  <c:v>25</c:v>
                </c:pt>
                <c:pt idx="1">
                  <c:v>16</c:v>
                </c:pt>
                <c:pt idx="2">
                  <c:v>10</c:v>
                </c:pt>
                <c:pt idx="3">
                  <c:v>85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A-4252-8C1F-31D1E67EC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925480"/>
        <c:axId val="549919904"/>
      </c:barChart>
      <c:catAx>
        <c:axId val="54992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19904"/>
        <c:crosses val="autoZero"/>
        <c:auto val="1"/>
        <c:lblAlgn val="ctr"/>
        <c:lblOffset val="100"/>
        <c:noMultiLvlLbl val="0"/>
      </c:catAx>
      <c:valAx>
        <c:axId val="549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2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Sheet1!$C$206:$C$208</c:f>
              <c:strCache>
                <c:ptCount val="3"/>
                <c:pt idx="0">
                  <c:v>ශාන්තිකර්ම සිදුකිරීමෙන් අත්දැකීමක් ඇත</c:v>
                </c:pt>
                <c:pt idx="1">
                  <c:v>ශාන්තිකර්ම නැරඹීමෙන් අත්දැකීමක් ඇත</c:v>
                </c:pt>
                <c:pt idx="2">
                  <c:v> ඒ පිළිබඳ අත්දැකීමක් නොමැත</c:v>
                </c:pt>
              </c:strCache>
            </c:strRef>
          </c:cat>
          <c:val>
            <c:numRef>
              <c:f>Sheet1!$D$206:$D$208</c:f>
              <c:numCache>
                <c:formatCode>###0</c:formatCode>
                <c:ptCount val="3"/>
                <c:pt idx="0">
                  <c:v>9</c:v>
                </c:pt>
                <c:pt idx="1">
                  <c:v>117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1-42A9-8882-6F9DCF72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1053048"/>
        <c:axId val="541054360"/>
      </c:barChart>
      <c:catAx>
        <c:axId val="541053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54360"/>
        <c:crosses val="autoZero"/>
        <c:auto val="1"/>
        <c:lblAlgn val="ctr"/>
        <c:lblOffset val="100"/>
        <c:noMultiLvlLbl val="0"/>
      </c:catAx>
      <c:valAx>
        <c:axId val="54105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5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Sheet1!$C$231:$C$233</c:f>
              <c:strCache>
                <c:ptCount val="3"/>
                <c:pt idx="0">
                  <c:v>රටයකුම් යාගය හෙවත් රිද්දියාගය</c:v>
                </c:pt>
                <c:pt idx="1">
                  <c:v>සන්නියකුම හෙවත් දහඅට සන්නිය</c:v>
                </c:pt>
                <c:pt idx="2">
                  <c:v>සූනියම් යාග ශන්තිකර්මය</c:v>
                </c:pt>
              </c:strCache>
            </c:strRef>
          </c:cat>
          <c:val>
            <c:numRef>
              <c:f>Sheet1!$D$231:$D$233</c:f>
              <c:numCache>
                <c:formatCode>###0</c:formatCode>
                <c:ptCount val="3"/>
                <c:pt idx="0">
                  <c:v>71</c:v>
                </c:pt>
                <c:pt idx="1">
                  <c:v>94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C-4958-8DA8-2CBF249AF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135488"/>
        <c:axId val="484141392"/>
      </c:barChart>
      <c:catAx>
        <c:axId val="48413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41392"/>
        <c:crosses val="autoZero"/>
        <c:auto val="1"/>
        <c:lblAlgn val="ctr"/>
        <c:lblOffset val="100"/>
        <c:noMultiLvlLbl val="0"/>
      </c:catAx>
      <c:valAx>
        <c:axId val="4841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3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Sheet1!$C$256:$C$257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Sheet1!$D$256:$D$257</c:f>
              <c:numCache>
                <c:formatCode>###0</c:formatCode>
                <c:ptCount val="2"/>
                <c:pt idx="0">
                  <c:v>127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6-4C8E-8EA0-153124D13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184648"/>
        <c:axId val="492551896"/>
      </c:barChart>
      <c:catAx>
        <c:axId val="49018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51896"/>
        <c:crosses val="autoZero"/>
        <c:auto val="1"/>
        <c:lblAlgn val="ctr"/>
        <c:lblOffset val="100"/>
        <c:noMultiLvlLbl val="0"/>
      </c:catAx>
      <c:valAx>
        <c:axId val="49255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8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56</xdr:row>
      <xdr:rowOff>85725</xdr:rowOff>
    </xdr:from>
    <xdr:to>
      <xdr:col>6</xdr:col>
      <xdr:colOff>514350</xdr:colOff>
      <xdr:row>69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D08A1-7959-C600-0F74-4C273087A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80</xdr:row>
      <xdr:rowOff>38100</xdr:rowOff>
    </xdr:from>
    <xdr:to>
      <xdr:col>6</xdr:col>
      <xdr:colOff>342900</xdr:colOff>
      <xdr:row>93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4B7DB6-9F80-DBB5-F087-A47B05D7F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200025</xdr:colOff>
      <xdr:row>107</xdr:row>
      <xdr:rowOff>152400</xdr:rowOff>
    </xdr:from>
    <xdr:to>
      <xdr:col>5</xdr:col>
      <xdr:colOff>819150</xdr:colOff>
      <xdr:row>120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F103A-58C9-A88C-B8E7-AB0F858AF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695325</xdr:colOff>
      <xdr:row>131</xdr:row>
      <xdr:rowOff>171450</xdr:rowOff>
    </xdr:from>
    <xdr:to>
      <xdr:col>6</xdr:col>
      <xdr:colOff>457200</xdr:colOff>
      <xdr:row>144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BCA83A-61AA-74F2-B09C-4091A2CE0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904875</xdr:colOff>
      <xdr:row>158</xdr:row>
      <xdr:rowOff>142875</xdr:rowOff>
    </xdr:from>
    <xdr:to>
      <xdr:col>6</xdr:col>
      <xdr:colOff>666750</xdr:colOff>
      <xdr:row>171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BDA40F-248F-3331-4B79-446CA71E9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552450</xdr:colOff>
      <xdr:row>185</xdr:row>
      <xdr:rowOff>123825</xdr:rowOff>
    </xdr:from>
    <xdr:to>
      <xdr:col>6</xdr:col>
      <xdr:colOff>314325</xdr:colOff>
      <xdr:row>198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CBA271-7511-CDD6-4699-446528F1D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733425</xdr:colOff>
      <xdr:row>210</xdr:row>
      <xdr:rowOff>28575</xdr:rowOff>
    </xdr:from>
    <xdr:to>
      <xdr:col>6</xdr:col>
      <xdr:colOff>495300</xdr:colOff>
      <xdr:row>223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47BBBB-06BD-310B-323B-8161B7AC2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971550</xdr:colOff>
      <xdr:row>235</xdr:row>
      <xdr:rowOff>57150</xdr:rowOff>
    </xdr:from>
    <xdr:to>
      <xdr:col>6</xdr:col>
      <xdr:colOff>733425</xdr:colOff>
      <xdr:row>248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5D9B1C-B39B-A7F2-AC84-E2AEE09FC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685800</xdr:colOff>
      <xdr:row>259</xdr:row>
      <xdr:rowOff>95250</xdr:rowOff>
    </xdr:from>
    <xdr:to>
      <xdr:col>6</xdr:col>
      <xdr:colOff>447675</xdr:colOff>
      <xdr:row>272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2BEBA0-E073-9B08-6A7F-7C77D6C41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552450</xdr:colOff>
      <xdr:row>284</xdr:row>
      <xdr:rowOff>133350</xdr:rowOff>
    </xdr:from>
    <xdr:to>
      <xdr:col>6</xdr:col>
      <xdr:colOff>314325</xdr:colOff>
      <xdr:row>297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D2C212-D113-2C35-737E-A0D792D27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742950</xdr:colOff>
      <xdr:row>310</xdr:row>
      <xdr:rowOff>123825</xdr:rowOff>
    </xdr:from>
    <xdr:to>
      <xdr:col>6</xdr:col>
      <xdr:colOff>504825</xdr:colOff>
      <xdr:row>323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0C810B1-868C-A444-D9A1-F8A177516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981075</xdr:colOff>
      <xdr:row>334</xdr:row>
      <xdr:rowOff>9525</xdr:rowOff>
    </xdr:from>
    <xdr:to>
      <xdr:col>6</xdr:col>
      <xdr:colOff>742950</xdr:colOff>
      <xdr:row>347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CAB5B9C-0CA2-1F48-A036-93133CB49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266700</xdr:colOff>
      <xdr:row>360</xdr:row>
      <xdr:rowOff>85725</xdr:rowOff>
    </xdr:from>
    <xdr:to>
      <xdr:col>6</xdr:col>
      <xdr:colOff>28575</xdr:colOff>
      <xdr:row>374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9A1988E-8154-6B1B-19BF-906B4AEB4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466725</xdr:colOff>
      <xdr:row>360</xdr:row>
      <xdr:rowOff>38100</xdr:rowOff>
    </xdr:from>
    <xdr:to>
      <xdr:col>11</xdr:col>
      <xdr:colOff>533400</xdr:colOff>
      <xdr:row>374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AA10964-541B-E048-1DA6-BB7379382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161925</xdr:colOff>
      <xdr:row>334</xdr:row>
      <xdr:rowOff>0</xdr:rowOff>
    </xdr:from>
    <xdr:to>
      <xdr:col>12</xdr:col>
      <xdr:colOff>228600</xdr:colOff>
      <xdr:row>347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C445B84-8759-E9F2-CAB1-D0F817A34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19050</xdr:colOff>
      <xdr:row>310</xdr:row>
      <xdr:rowOff>171450</xdr:rowOff>
    </xdr:from>
    <xdr:to>
      <xdr:col>12</xdr:col>
      <xdr:colOff>85725</xdr:colOff>
      <xdr:row>323</xdr:row>
      <xdr:rowOff>190500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D3C77BE-D720-970A-0C00-C13F4304B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485775</xdr:colOff>
      <xdr:row>284</xdr:row>
      <xdr:rowOff>123825</xdr:rowOff>
    </xdr:from>
    <xdr:to>
      <xdr:col>11</xdr:col>
      <xdr:colOff>552450</xdr:colOff>
      <xdr:row>297</xdr:row>
      <xdr:rowOff>142875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61CF7E8-9ED4-32F3-F895-F13F69B4E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857250</xdr:colOff>
      <xdr:row>259</xdr:row>
      <xdr:rowOff>66675</xdr:rowOff>
    </xdr:from>
    <xdr:to>
      <xdr:col>12</xdr:col>
      <xdr:colOff>19050</xdr:colOff>
      <xdr:row>272</xdr:row>
      <xdr:rowOff>85725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5BA8ADD-C438-C056-CCF6-6737FEB1F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57150</xdr:colOff>
      <xdr:row>235</xdr:row>
      <xdr:rowOff>19050</xdr:rowOff>
    </xdr:from>
    <xdr:to>
      <xdr:col>12</xdr:col>
      <xdr:colOff>123825</xdr:colOff>
      <xdr:row>248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79CA2CA-9380-8B6F-4DD1-C261F6B7D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47625</xdr:colOff>
      <xdr:row>210</xdr:row>
      <xdr:rowOff>47625</xdr:rowOff>
    </xdr:from>
    <xdr:to>
      <xdr:col>12</xdr:col>
      <xdr:colOff>114300</xdr:colOff>
      <xdr:row>223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B9DEA94-107C-FB29-8797-C386F85D2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723900</xdr:colOff>
      <xdr:row>185</xdr:row>
      <xdr:rowOff>152400</xdr:rowOff>
    </xdr:from>
    <xdr:to>
      <xdr:col>11</xdr:col>
      <xdr:colOff>790575</xdr:colOff>
      <xdr:row>198</xdr:row>
      <xdr:rowOff>171450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34D6636-0E20-7C7A-ED3F-9DF82E600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152400</xdr:colOff>
      <xdr:row>158</xdr:row>
      <xdr:rowOff>142875</xdr:rowOff>
    </xdr:from>
    <xdr:to>
      <xdr:col>12</xdr:col>
      <xdr:colOff>219075</xdr:colOff>
      <xdr:row>171</xdr:row>
      <xdr:rowOff>161925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ADAFAC5-49EA-51F4-9614-B1DF843EE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809625</xdr:colOff>
      <xdr:row>131</xdr:row>
      <xdr:rowOff>123825</xdr:rowOff>
    </xdr:from>
    <xdr:to>
      <xdr:col>11</xdr:col>
      <xdr:colOff>876300</xdr:colOff>
      <xdr:row>144</xdr:row>
      <xdr:rowOff>142875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5B9156A-8AC8-1B7B-F7F8-E99C5A041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276225</xdr:colOff>
      <xdr:row>107</xdr:row>
      <xdr:rowOff>171450</xdr:rowOff>
    </xdr:from>
    <xdr:to>
      <xdr:col>11</xdr:col>
      <xdr:colOff>342900</xdr:colOff>
      <xdr:row>120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CDED1C8-4BEF-2AF8-549A-A8E5C9D4E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561975</xdr:colOff>
      <xdr:row>80</xdr:row>
      <xdr:rowOff>57150</xdr:rowOff>
    </xdr:from>
    <xdr:to>
      <xdr:col>11</xdr:col>
      <xdr:colOff>628650</xdr:colOff>
      <xdr:row>93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BFD4C44-040D-1255-B24E-A571C2DD3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771525</xdr:colOff>
      <xdr:row>56</xdr:row>
      <xdr:rowOff>66675</xdr:rowOff>
    </xdr:from>
    <xdr:to>
      <xdr:col>11</xdr:col>
      <xdr:colOff>838200</xdr:colOff>
      <xdr:row>69</xdr:row>
      <xdr:rowOff>85725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4530084-EA6D-F19D-1BAD-D84209F0D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59"/>
  <sheetViews>
    <sheetView tabSelected="1" topLeftCell="A207" workbookViewId="0">
      <selection activeCell="L232" sqref="L232"/>
    </sheetView>
  </sheetViews>
  <sheetFormatPr defaultRowHeight="15" x14ac:dyDescent="0.25"/>
  <cols>
    <col min="1" max="1" width="9.140625" style="1"/>
    <col min="2" max="2" width="21.140625" style="27" customWidth="1"/>
    <col min="3" max="3" width="22.7109375" style="1" customWidth="1"/>
    <col min="4" max="4" width="23" style="1" customWidth="1"/>
    <col min="5" max="5" width="13.5703125" style="1" customWidth="1"/>
    <col min="6" max="6" width="12.85546875" style="1" customWidth="1"/>
    <col min="7" max="8" width="13.5703125" style="1" customWidth="1"/>
    <col min="9" max="9" width="13.28515625" style="1" customWidth="1"/>
    <col min="10" max="16" width="13.5703125" style="1" customWidth="1"/>
    <col min="17" max="16384" width="9.140625" style="1"/>
  </cols>
  <sheetData>
    <row r="2" spans="2:2" x14ac:dyDescent="0.25">
      <c r="B2" s="28" t="s">
        <v>0</v>
      </c>
    </row>
    <row r="5" spans="2:2" x14ac:dyDescent="0.25">
      <c r="B5" s="28" t="s">
        <v>1</v>
      </c>
    </row>
    <row r="6" spans="2:2" x14ac:dyDescent="0.25">
      <c r="B6" s="28" t="s">
        <v>2</v>
      </c>
    </row>
    <row r="7" spans="2:2" x14ac:dyDescent="0.25">
      <c r="B7" s="28" t="s">
        <v>3</v>
      </c>
    </row>
    <row r="8" spans="2:2" x14ac:dyDescent="0.25">
      <c r="B8" s="28" t="s">
        <v>4</v>
      </c>
    </row>
    <row r="9" spans="2:2" x14ac:dyDescent="0.25">
      <c r="B9" s="28" t="s">
        <v>5</v>
      </c>
    </row>
    <row r="10" spans="2:2" x14ac:dyDescent="0.25">
      <c r="B10" s="28" t="s">
        <v>6</v>
      </c>
    </row>
    <row r="11" spans="2:2" x14ac:dyDescent="0.25">
      <c r="B11" s="28" t="s">
        <v>7</v>
      </c>
    </row>
    <row r="12" spans="2:2" x14ac:dyDescent="0.25">
      <c r="B12" s="28" t="s">
        <v>8</v>
      </c>
    </row>
    <row r="13" spans="2:2" x14ac:dyDescent="0.25">
      <c r="B13" s="28" t="s">
        <v>9</v>
      </c>
    </row>
    <row r="14" spans="2:2" x14ac:dyDescent="0.25">
      <c r="B14" s="28" t="s">
        <v>10</v>
      </c>
    </row>
    <row r="15" spans="2:2" x14ac:dyDescent="0.25">
      <c r="B15" s="28" t="s">
        <v>11</v>
      </c>
    </row>
    <row r="16" spans="2:2" x14ac:dyDescent="0.25">
      <c r="B16" s="28" t="s">
        <v>12</v>
      </c>
    </row>
    <row r="17" spans="2:4" x14ac:dyDescent="0.25">
      <c r="B17" s="28" t="s">
        <v>13</v>
      </c>
    </row>
    <row r="18" spans="2:4" x14ac:dyDescent="0.25">
      <c r="B18" s="28" t="s">
        <v>14</v>
      </c>
    </row>
    <row r="19" spans="2:4" x14ac:dyDescent="0.25">
      <c r="B19" s="28" t="s">
        <v>15</v>
      </c>
    </row>
    <row r="20" spans="2:4" x14ac:dyDescent="0.25">
      <c r="B20" s="28" t="s">
        <v>16</v>
      </c>
    </row>
    <row r="23" spans="2:4" ht="18" x14ac:dyDescent="0.25">
      <c r="B23" s="29" t="s">
        <v>17</v>
      </c>
    </row>
    <row r="25" spans="2:4" ht="21" customHeight="1" x14ac:dyDescent="0.25">
      <c r="B25" s="58" t="s">
        <v>18</v>
      </c>
      <c r="C25" s="59"/>
      <c r="D25" s="60"/>
    </row>
    <row r="26" spans="2:4" ht="17.100000000000001" customHeight="1" x14ac:dyDescent="0.25">
      <c r="B26" s="61" t="s">
        <v>19</v>
      </c>
      <c r="C26" s="62"/>
      <c r="D26" s="2" t="s">
        <v>20</v>
      </c>
    </row>
    <row r="27" spans="2:4" ht="17.100000000000001" customHeight="1" x14ac:dyDescent="0.25">
      <c r="B27" s="63" t="s">
        <v>21</v>
      </c>
      <c r="C27" s="64"/>
      <c r="D27" s="3" t="s">
        <v>22</v>
      </c>
    </row>
    <row r="28" spans="2:4" ht="17.100000000000001" customHeight="1" x14ac:dyDescent="0.25">
      <c r="B28" s="65" t="s">
        <v>23</v>
      </c>
      <c r="C28" s="4" t="s">
        <v>24</v>
      </c>
      <c r="D28" s="3" t="s">
        <v>25</v>
      </c>
    </row>
    <row r="29" spans="2:4" ht="17.100000000000001" customHeight="1" x14ac:dyDescent="0.25">
      <c r="B29" s="65"/>
      <c r="C29" s="4" t="s">
        <v>26</v>
      </c>
      <c r="D29" s="3" t="s">
        <v>27</v>
      </c>
    </row>
    <row r="30" spans="2:4" ht="17.100000000000001" customHeight="1" x14ac:dyDescent="0.25">
      <c r="B30" s="65"/>
      <c r="C30" s="4" t="s">
        <v>28</v>
      </c>
      <c r="D30" s="3" t="s">
        <v>27</v>
      </c>
    </row>
    <row r="31" spans="2:4" ht="17.100000000000001" customHeight="1" x14ac:dyDescent="0.25">
      <c r="B31" s="65"/>
      <c r="C31" s="4" t="s">
        <v>29</v>
      </c>
      <c r="D31" s="3" t="s">
        <v>27</v>
      </c>
    </row>
    <row r="32" spans="2:4" ht="30" customHeight="1" x14ac:dyDescent="0.25">
      <c r="B32" s="65"/>
      <c r="C32" s="4" t="s">
        <v>30</v>
      </c>
      <c r="D32" s="5">
        <v>150</v>
      </c>
    </row>
    <row r="33" spans="2:16" ht="45.95" customHeight="1" x14ac:dyDescent="0.25">
      <c r="B33" s="65" t="s">
        <v>31</v>
      </c>
      <c r="C33" s="4" t="s">
        <v>32</v>
      </c>
      <c r="D33" s="3" t="s">
        <v>33</v>
      </c>
    </row>
    <row r="34" spans="2:16" ht="30" customHeight="1" x14ac:dyDescent="0.25">
      <c r="B34" s="65"/>
      <c r="C34" s="4" t="s">
        <v>34</v>
      </c>
      <c r="D34" s="3" t="s">
        <v>35</v>
      </c>
    </row>
    <row r="35" spans="2:16" ht="366" customHeight="1" x14ac:dyDescent="0.25">
      <c r="B35" s="63" t="s">
        <v>36</v>
      </c>
      <c r="C35" s="64"/>
      <c r="D35" s="3" t="s">
        <v>37</v>
      </c>
    </row>
    <row r="36" spans="2:16" ht="17.100000000000001" customHeight="1" x14ac:dyDescent="0.25">
      <c r="B36" s="65" t="s">
        <v>38</v>
      </c>
      <c r="C36" s="4" t="s">
        <v>39</v>
      </c>
      <c r="D36" s="6" t="s">
        <v>40</v>
      </c>
    </row>
    <row r="37" spans="2:16" ht="17.100000000000001" customHeight="1" x14ac:dyDescent="0.25">
      <c r="B37" s="66"/>
      <c r="C37" s="7" t="s">
        <v>41</v>
      </c>
      <c r="D37" s="8" t="s">
        <v>42</v>
      </c>
    </row>
    <row r="40" spans="2:16" x14ac:dyDescent="0.25">
      <c r="B40" s="30" t="s">
        <v>43</v>
      </c>
    </row>
    <row r="42" spans="2:16" ht="21" customHeight="1" x14ac:dyDescent="0.25">
      <c r="B42" s="58" t="s">
        <v>44</v>
      </c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60"/>
    </row>
    <row r="43" spans="2:16" ht="258" customHeight="1" x14ac:dyDescent="0.25">
      <c r="B43" s="67"/>
      <c r="C43" s="68"/>
      <c r="D43" s="9" t="s">
        <v>45</v>
      </c>
      <c r="E43" s="10" t="s">
        <v>46</v>
      </c>
      <c r="F43" s="10" t="s">
        <v>47</v>
      </c>
      <c r="G43" s="10" t="s">
        <v>48</v>
      </c>
      <c r="H43" s="10" t="s">
        <v>49</v>
      </c>
      <c r="I43" s="10" t="s">
        <v>50</v>
      </c>
      <c r="J43" s="10" t="s">
        <v>51</v>
      </c>
      <c r="K43" s="10" t="s">
        <v>52</v>
      </c>
      <c r="L43" s="10" t="s">
        <v>53</v>
      </c>
      <c r="M43" s="10" t="s">
        <v>54</v>
      </c>
      <c r="N43" s="10" t="s">
        <v>55</v>
      </c>
      <c r="O43" s="10" t="s">
        <v>56</v>
      </c>
      <c r="P43" s="11" t="s">
        <v>57</v>
      </c>
    </row>
    <row r="44" spans="2:16" ht="17.100000000000001" customHeight="1" x14ac:dyDescent="0.25">
      <c r="B44" s="69" t="s">
        <v>58</v>
      </c>
      <c r="C44" s="12" t="s">
        <v>59</v>
      </c>
      <c r="D44" s="13">
        <v>150</v>
      </c>
      <c r="E44" s="14">
        <v>150</v>
      </c>
      <c r="F44" s="14">
        <v>150</v>
      </c>
      <c r="G44" s="14">
        <v>150</v>
      </c>
      <c r="H44" s="14">
        <v>150</v>
      </c>
      <c r="I44" s="14">
        <v>150</v>
      </c>
      <c r="J44" s="14">
        <v>150</v>
      </c>
      <c r="K44" s="14">
        <v>150</v>
      </c>
      <c r="L44" s="14">
        <v>150</v>
      </c>
      <c r="M44" s="14">
        <v>150</v>
      </c>
      <c r="N44" s="14">
        <v>150</v>
      </c>
      <c r="O44" s="14">
        <v>150</v>
      </c>
      <c r="P44" s="15">
        <v>150</v>
      </c>
    </row>
    <row r="45" spans="2:16" ht="17.100000000000001" customHeight="1" x14ac:dyDescent="0.25">
      <c r="B45" s="66"/>
      <c r="C45" s="7" t="s">
        <v>60</v>
      </c>
      <c r="D45" s="16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8">
        <v>0</v>
      </c>
    </row>
    <row r="48" spans="2:16" ht="18" x14ac:dyDescent="0.25">
      <c r="B48" s="29" t="s">
        <v>61</v>
      </c>
    </row>
    <row r="50" spans="2:7" ht="21" customHeight="1" x14ac:dyDescent="0.25">
      <c r="B50" s="58" t="s">
        <v>45</v>
      </c>
      <c r="C50" s="59"/>
      <c r="D50" s="59"/>
      <c r="E50" s="59"/>
      <c r="F50" s="59"/>
      <c r="G50" s="60"/>
    </row>
    <row r="51" spans="2:7" ht="29.1" customHeight="1" x14ac:dyDescent="0.25">
      <c r="B51" s="31"/>
      <c r="C51" s="26"/>
      <c r="D51" s="36" t="s">
        <v>98</v>
      </c>
      <c r="E51" s="37" t="s">
        <v>99</v>
      </c>
      <c r="F51" s="37" t="s">
        <v>100</v>
      </c>
      <c r="G51" s="38" t="s">
        <v>101</v>
      </c>
    </row>
    <row r="52" spans="2:7" ht="17.100000000000001" customHeight="1" x14ac:dyDescent="0.25">
      <c r="B52" s="32"/>
      <c r="C52" s="12" t="s">
        <v>62</v>
      </c>
      <c r="D52" s="13">
        <v>34</v>
      </c>
      <c r="E52" s="19">
        <v>22.666666666666664</v>
      </c>
      <c r="F52" s="19">
        <v>22.666666666666664</v>
      </c>
      <c r="G52" s="20">
        <v>22.666666666666664</v>
      </c>
    </row>
    <row r="53" spans="2:7" ht="17.100000000000001" customHeight="1" x14ac:dyDescent="0.25">
      <c r="B53" s="33"/>
      <c r="C53" s="4" t="s">
        <v>63</v>
      </c>
      <c r="D53" s="21">
        <v>116</v>
      </c>
      <c r="E53" s="22">
        <v>77.333333333333329</v>
      </c>
      <c r="F53" s="22">
        <v>77.333333333333329</v>
      </c>
      <c r="G53" s="23">
        <v>100</v>
      </c>
    </row>
    <row r="54" spans="2:7" ht="17.100000000000001" customHeight="1" x14ac:dyDescent="0.25">
      <c r="B54" s="34"/>
      <c r="C54" s="35" t="s">
        <v>97</v>
      </c>
      <c r="D54" s="16">
        <v>150</v>
      </c>
      <c r="E54" s="24">
        <v>100</v>
      </c>
      <c r="F54" s="24">
        <v>100</v>
      </c>
      <c r="G54" s="25"/>
    </row>
    <row r="55" spans="2:7" ht="17.100000000000001" customHeight="1" x14ac:dyDescent="0.25">
      <c r="B55" s="34"/>
      <c r="C55" s="54"/>
      <c r="D55" s="55"/>
      <c r="E55" s="56"/>
      <c r="F55" s="56"/>
      <c r="G55" s="57"/>
    </row>
    <row r="56" spans="2:7" ht="17.100000000000001" customHeight="1" x14ac:dyDescent="0.25">
      <c r="B56" s="34"/>
      <c r="C56" s="54"/>
      <c r="D56" s="55"/>
      <c r="E56" s="56"/>
      <c r="F56" s="56"/>
      <c r="G56" s="57"/>
    </row>
    <row r="57" spans="2:7" ht="17.100000000000001" customHeight="1" x14ac:dyDescent="0.25">
      <c r="B57" s="34"/>
      <c r="C57" s="54"/>
      <c r="D57" s="55"/>
      <c r="E57" s="56"/>
      <c r="F57" s="56"/>
      <c r="G57" s="57"/>
    </row>
    <row r="58" spans="2:7" ht="17.100000000000001" customHeight="1" x14ac:dyDescent="0.25">
      <c r="B58" s="34"/>
      <c r="C58" s="54"/>
      <c r="D58" s="55"/>
      <c r="E58" s="56"/>
      <c r="F58" s="56"/>
      <c r="G58" s="57"/>
    </row>
    <row r="59" spans="2:7" ht="17.100000000000001" customHeight="1" x14ac:dyDescent="0.25">
      <c r="B59" s="34"/>
      <c r="C59" s="54"/>
      <c r="D59" s="55"/>
      <c r="E59" s="56"/>
      <c r="F59" s="56"/>
      <c r="G59" s="57"/>
    </row>
    <row r="60" spans="2:7" ht="17.100000000000001" customHeight="1" x14ac:dyDescent="0.25">
      <c r="B60" s="34"/>
      <c r="C60" s="54"/>
      <c r="D60" s="55"/>
      <c r="E60" s="56"/>
      <c r="F60" s="56"/>
      <c r="G60" s="57"/>
    </row>
    <row r="61" spans="2:7" ht="17.100000000000001" customHeight="1" x14ac:dyDescent="0.25">
      <c r="B61" s="34"/>
      <c r="C61" s="54"/>
      <c r="D61" s="55"/>
      <c r="E61" s="56"/>
      <c r="F61" s="56"/>
      <c r="G61" s="57"/>
    </row>
    <row r="62" spans="2:7" ht="17.100000000000001" customHeight="1" x14ac:dyDescent="0.25">
      <c r="B62" s="34"/>
      <c r="C62" s="54"/>
      <c r="D62" s="55"/>
      <c r="E62" s="56"/>
      <c r="F62" s="56"/>
      <c r="G62" s="57"/>
    </row>
    <row r="63" spans="2:7" ht="17.100000000000001" customHeight="1" x14ac:dyDescent="0.25">
      <c r="B63" s="34"/>
      <c r="C63" s="54"/>
      <c r="D63" s="55"/>
      <c r="E63" s="56"/>
      <c r="F63" s="56"/>
      <c r="G63" s="57"/>
    </row>
    <row r="64" spans="2:7" ht="17.100000000000001" customHeight="1" x14ac:dyDescent="0.25">
      <c r="B64" s="34"/>
      <c r="C64" s="54"/>
      <c r="D64" s="55"/>
      <c r="E64" s="56"/>
      <c r="F64" s="56"/>
      <c r="G64" s="57"/>
    </row>
    <row r="65" spans="2:7" ht="17.100000000000001" customHeight="1" x14ac:dyDescent="0.25">
      <c r="B65" s="34"/>
      <c r="C65" s="54"/>
      <c r="D65" s="55"/>
      <c r="E65" s="56"/>
      <c r="F65" s="56"/>
      <c r="G65" s="57"/>
    </row>
    <row r="66" spans="2:7" ht="17.100000000000001" customHeight="1" x14ac:dyDescent="0.25">
      <c r="B66" s="34"/>
      <c r="C66" s="54"/>
      <c r="D66" s="55"/>
      <c r="E66" s="56"/>
      <c r="F66" s="56"/>
      <c r="G66" s="57"/>
    </row>
    <row r="67" spans="2:7" ht="17.100000000000001" customHeight="1" x14ac:dyDescent="0.25">
      <c r="B67" s="34"/>
      <c r="C67" s="54"/>
      <c r="D67" s="55"/>
      <c r="E67" s="56"/>
      <c r="F67" s="56"/>
      <c r="G67" s="57"/>
    </row>
    <row r="68" spans="2:7" ht="17.100000000000001" customHeight="1" x14ac:dyDescent="0.25">
      <c r="B68" s="34"/>
      <c r="C68" s="54"/>
      <c r="D68" s="55"/>
      <c r="E68" s="56"/>
      <c r="F68" s="56"/>
      <c r="G68" s="57"/>
    </row>
    <row r="69" spans="2:7" ht="17.100000000000001" customHeight="1" x14ac:dyDescent="0.25">
      <c r="B69" s="34"/>
      <c r="C69" s="54"/>
      <c r="D69" s="55"/>
      <c r="E69" s="56"/>
      <c r="F69" s="56"/>
      <c r="G69" s="57"/>
    </row>
    <row r="70" spans="2:7" ht="17.100000000000001" customHeight="1" x14ac:dyDescent="0.25">
      <c r="B70" s="34"/>
      <c r="C70" s="54"/>
      <c r="D70" s="55"/>
      <c r="E70" s="56"/>
      <c r="F70" s="56"/>
      <c r="G70" s="57"/>
    </row>
    <row r="71" spans="2:7" ht="17.100000000000001" customHeight="1" x14ac:dyDescent="0.25">
      <c r="B71" s="34"/>
      <c r="C71" s="54"/>
      <c r="D71" s="55"/>
      <c r="E71" s="56"/>
      <c r="F71" s="56"/>
      <c r="G71" s="57"/>
    </row>
    <row r="72" spans="2:7" ht="17.100000000000001" customHeight="1" x14ac:dyDescent="0.25">
      <c r="B72" s="34"/>
      <c r="C72" s="54"/>
      <c r="D72" s="55"/>
      <c r="E72" s="56"/>
      <c r="F72" s="56"/>
      <c r="G72" s="57"/>
    </row>
    <row r="74" spans="2:7" ht="21" customHeight="1" x14ac:dyDescent="0.25">
      <c r="B74" s="58" t="s">
        <v>46</v>
      </c>
      <c r="C74" s="59"/>
      <c r="D74" s="59"/>
      <c r="E74" s="59"/>
      <c r="F74" s="59"/>
      <c r="G74" s="60"/>
    </row>
    <row r="75" spans="2:7" ht="29.1" customHeight="1" x14ac:dyDescent="0.25">
      <c r="B75" s="31"/>
      <c r="C75" s="26"/>
      <c r="D75" s="36" t="s">
        <v>98</v>
      </c>
      <c r="E75" s="37" t="s">
        <v>99</v>
      </c>
      <c r="F75" s="37" t="s">
        <v>100</v>
      </c>
      <c r="G75" s="38" t="s">
        <v>101</v>
      </c>
    </row>
    <row r="76" spans="2:7" ht="17.100000000000001" customHeight="1" x14ac:dyDescent="0.25">
      <c r="B76" s="32"/>
      <c r="C76" s="12" t="s">
        <v>64</v>
      </c>
      <c r="D76" s="13">
        <v>65</v>
      </c>
      <c r="E76" s="19">
        <v>43.333333333333336</v>
      </c>
      <c r="F76" s="19">
        <v>43.333333333333336</v>
      </c>
      <c r="G76" s="20">
        <v>43.333333333333336</v>
      </c>
    </row>
    <row r="77" spans="2:7" ht="17.100000000000001" customHeight="1" x14ac:dyDescent="0.25">
      <c r="B77" s="33"/>
      <c r="C77" s="4" t="s">
        <v>65</v>
      </c>
      <c r="D77" s="21">
        <v>56</v>
      </c>
      <c r="E77" s="22">
        <v>37.333333333333336</v>
      </c>
      <c r="F77" s="22">
        <v>37.333333333333336</v>
      </c>
      <c r="G77" s="23">
        <v>80.666666666666657</v>
      </c>
    </row>
    <row r="78" spans="2:7" ht="17.100000000000001" customHeight="1" x14ac:dyDescent="0.25">
      <c r="B78" s="33"/>
      <c r="C78" s="4" t="s">
        <v>66</v>
      </c>
      <c r="D78" s="21">
        <v>29</v>
      </c>
      <c r="E78" s="22">
        <v>19.333333333333332</v>
      </c>
      <c r="F78" s="22">
        <v>19.333333333333332</v>
      </c>
      <c r="G78" s="23">
        <v>100</v>
      </c>
    </row>
    <row r="79" spans="2:7" ht="17.100000000000001" customHeight="1" x14ac:dyDescent="0.25">
      <c r="B79" s="34"/>
      <c r="C79" s="35" t="s">
        <v>97</v>
      </c>
      <c r="D79" s="16">
        <v>150</v>
      </c>
      <c r="E79" s="24">
        <v>100</v>
      </c>
      <c r="F79" s="24">
        <v>100</v>
      </c>
      <c r="G79" s="25"/>
    </row>
    <row r="80" spans="2:7" ht="17.100000000000001" customHeight="1" x14ac:dyDescent="0.25">
      <c r="B80" s="34"/>
      <c r="C80" s="54"/>
      <c r="D80" s="55"/>
      <c r="E80" s="56"/>
      <c r="F80" s="56"/>
      <c r="G80" s="57"/>
    </row>
    <row r="81" spans="2:7" ht="17.100000000000001" customHeight="1" x14ac:dyDescent="0.25">
      <c r="B81" s="34"/>
      <c r="C81" s="54"/>
      <c r="D81" s="55"/>
      <c r="E81" s="56"/>
      <c r="F81" s="56"/>
      <c r="G81" s="57"/>
    </row>
    <row r="82" spans="2:7" ht="17.100000000000001" customHeight="1" x14ac:dyDescent="0.25">
      <c r="B82" s="34"/>
      <c r="C82" s="54"/>
      <c r="D82" s="55"/>
      <c r="E82" s="56"/>
      <c r="F82" s="56"/>
      <c r="G82" s="57"/>
    </row>
    <row r="83" spans="2:7" ht="17.100000000000001" customHeight="1" x14ac:dyDescent="0.25">
      <c r="B83" s="34"/>
      <c r="C83" s="54"/>
      <c r="D83" s="55"/>
      <c r="E83" s="56"/>
      <c r="F83" s="56"/>
      <c r="G83" s="57"/>
    </row>
    <row r="84" spans="2:7" ht="17.100000000000001" customHeight="1" x14ac:dyDescent="0.25">
      <c r="B84" s="34"/>
      <c r="C84" s="54"/>
      <c r="D84" s="55"/>
      <c r="E84" s="56"/>
      <c r="F84" s="56"/>
      <c r="G84" s="57"/>
    </row>
    <row r="85" spans="2:7" ht="17.100000000000001" customHeight="1" x14ac:dyDescent="0.25">
      <c r="B85" s="34"/>
      <c r="C85" s="54"/>
      <c r="D85" s="55"/>
      <c r="E85" s="56"/>
      <c r="F85" s="56"/>
      <c r="G85" s="57"/>
    </row>
    <row r="86" spans="2:7" ht="17.100000000000001" customHeight="1" x14ac:dyDescent="0.25">
      <c r="B86" s="34"/>
      <c r="C86" s="54"/>
      <c r="D86" s="55"/>
      <c r="E86" s="56"/>
      <c r="F86" s="56"/>
      <c r="G86" s="57"/>
    </row>
    <row r="87" spans="2:7" ht="17.100000000000001" customHeight="1" x14ac:dyDescent="0.25">
      <c r="B87" s="34"/>
      <c r="C87" s="54"/>
      <c r="D87" s="55"/>
      <c r="E87" s="56"/>
      <c r="F87" s="56"/>
      <c r="G87" s="57"/>
    </row>
    <row r="88" spans="2:7" ht="17.100000000000001" customHeight="1" x14ac:dyDescent="0.25">
      <c r="B88" s="34"/>
      <c r="C88" s="54"/>
      <c r="D88" s="55"/>
      <c r="E88" s="56"/>
      <c r="F88" s="56"/>
      <c r="G88" s="57"/>
    </row>
    <row r="89" spans="2:7" ht="17.100000000000001" customHeight="1" x14ac:dyDescent="0.25">
      <c r="B89" s="34"/>
      <c r="C89" s="54"/>
      <c r="D89" s="55"/>
      <c r="E89" s="56"/>
      <c r="F89" s="56"/>
      <c r="G89" s="57"/>
    </row>
    <row r="90" spans="2:7" ht="17.100000000000001" customHeight="1" x14ac:dyDescent="0.25">
      <c r="B90" s="34"/>
      <c r="C90" s="54"/>
      <c r="D90" s="55"/>
      <c r="E90" s="56"/>
      <c r="F90" s="56"/>
      <c r="G90" s="57"/>
    </row>
    <row r="91" spans="2:7" ht="17.100000000000001" customHeight="1" x14ac:dyDescent="0.25">
      <c r="B91" s="34"/>
      <c r="C91" s="54"/>
      <c r="D91" s="55"/>
      <c r="E91" s="56"/>
      <c r="F91" s="56"/>
      <c r="G91" s="57"/>
    </row>
    <row r="92" spans="2:7" ht="17.100000000000001" customHeight="1" x14ac:dyDescent="0.25">
      <c r="B92" s="34"/>
      <c r="C92" s="54"/>
      <c r="D92" s="55"/>
      <c r="E92" s="56"/>
      <c r="F92" s="56"/>
      <c r="G92" s="57"/>
    </row>
    <row r="93" spans="2:7" ht="17.100000000000001" customHeight="1" x14ac:dyDescent="0.25">
      <c r="B93" s="34"/>
      <c r="C93" s="54"/>
      <c r="D93" s="55"/>
      <c r="E93" s="56"/>
      <c r="F93" s="56"/>
      <c r="G93" s="57"/>
    </row>
    <row r="94" spans="2:7" ht="17.100000000000001" customHeight="1" x14ac:dyDescent="0.25">
      <c r="B94" s="34"/>
      <c r="C94" s="54"/>
      <c r="D94" s="55"/>
      <c r="E94" s="56"/>
      <c r="F94" s="56"/>
      <c r="G94" s="57"/>
    </row>
    <row r="95" spans="2:7" ht="17.100000000000001" customHeight="1" x14ac:dyDescent="0.25">
      <c r="B95" s="34"/>
      <c r="C95" s="54"/>
      <c r="D95" s="55"/>
      <c r="E95" s="56"/>
      <c r="F95" s="56"/>
      <c r="G95" s="57"/>
    </row>
    <row r="96" spans="2:7" ht="17.100000000000001" customHeight="1" x14ac:dyDescent="0.25">
      <c r="B96" s="34"/>
      <c r="C96" s="54"/>
      <c r="D96" s="55"/>
      <c r="E96" s="56"/>
      <c r="F96" s="56"/>
      <c r="G96" s="57"/>
    </row>
    <row r="97" spans="2:7" ht="17.100000000000001" customHeight="1" x14ac:dyDescent="0.25">
      <c r="B97" s="34"/>
      <c r="C97" s="54"/>
      <c r="D97" s="55"/>
      <c r="E97" s="56"/>
      <c r="F97" s="56"/>
      <c r="G97" s="57"/>
    </row>
    <row r="99" spans="2:7" ht="21" customHeight="1" x14ac:dyDescent="0.25">
      <c r="B99" s="58" t="s">
        <v>47</v>
      </c>
      <c r="C99" s="59"/>
      <c r="D99" s="59"/>
      <c r="E99" s="59"/>
      <c r="F99" s="59"/>
      <c r="G99" s="60"/>
    </row>
    <row r="100" spans="2:7" ht="29.1" customHeight="1" x14ac:dyDescent="0.25">
      <c r="B100" s="31"/>
      <c r="C100" s="26"/>
      <c r="D100" s="36" t="s">
        <v>98</v>
      </c>
      <c r="E100" s="37" t="s">
        <v>99</v>
      </c>
      <c r="F100" s="37" t="s">
        <v>100</v>
      </c>
      <c r="G100" s="38" t="s">
        <v>101</v>
      </c>
    </row>
    <row r="101" spans="2:7" ht="17.100000000000001" customHeight="1" x14ac:dyDescent="0.25">
      <c r="B101" s="32"/>
      <c r="C101" s="12" t="s">
        <v>67</v>
      </c>
      <c r="D101" s="13">
        <v>75</v>
      </c>
      <c r="E101" s="19">
        <v>50</v>
      </c>
      <c r="F101" s="19">
        <v>50</v>
      </c>
      <c r="G101" s="20">
        <v>50</v>
      </c>
    </row>
    <row r="102" spans="2:7" ht="17.100000000000001" customHeight="1" x14ac:dyDescent="0.25">
      <c r="B102" s="33"/>
      <c r="C102" s="4" t="s">
        <v>68</v>
      </c>
      <c r="D102" s="21">
        <v>54</v>
      </c>
      <c r="E102" s="22">
        <v>36</v>
      </c>
      <c r="F102" s="22">
        <v>36</v>
      </c>
      <c r="G102" s="23">
        <v>86</v>
      </c>
    </row>
    <row r="103" spans="2:7" ht="17.100000000000001" customHeight="1" x14ac:dyDescent="0.25">
      <c r="B103" s="33"/>
      <c r="C103" s="4" t="s">
        <v>69</v>
      </c>
      <c r="D103" s="21">
        <v>6</v>
      </c>
      <c r="E103" s="22">
        <v>4</v>
      </c>
      <c r="F103" s="22">
        <v>4</v>
      </c>
      <c r="G103" s="23">
        <v>90</v>
      </c>
    </row>
    <row r="104" spans="2:7" ht="17.100000000000001" customHeight="1" x14ac:dyDescent="0.25">
      <c r="B104" s="33"/>
      <c r="C104" s="4" t="s">
        <v>70</v>
      </c>
      <c r="D104" s="21">
        <v>7</v>
      </c>
      <c r="E104" s="22">
        <v>4.666666666666667</v>
      </c>
      <c r="F104" s="22">
        <v>4.666666666666667</v>
      </c>
      <c r="G104" s="23">
        <v>94.666666666666671</v>
      </c>
    </row>
    <row r="105" spans="2:7" ht="17.100000000000001" customHeight="1" x14ac:dyDescent="0.25">
      <c r="B105" s="33"/>
      <c r="C105" s="4" t="s">
        <v>71</v>
      </c>
      <c r="D105" s="21">
        <v>8</v>
      </c>
      <c r="E105" s="22">
        <v>5.3333333333333339</v>
      </c>
      <c r="F105" s="22">
        <v>5.3333333333333339</v>
      </c>
      <c r="G105" s="23">
        <v>100</v>
      </c>
    </row>
    <row r="106" spans="2:7" ht="17.100000000000001" customHeight="1" x14ac:dyDescent="0.25">
      <c r="B106" s="34"/>
      <c r="C106" s="35" t="s">
        <v>97</v>
      </c>
      <c r="D106" s="16">
        <v>150</v>
      </c>
      <c r="E106" s="24">
        <v>100</v>
      </c>
      <c r="F106" s="24">
        <v>100</v>
      </c>
      <c r="G106" s="25"/>
    </row>
    <row r="107" spans="2:7" ht="17.100000000000001" customHeight="1" x14ac:dyDescent="0.25">
      <c r="B107" s="34"/>
      <c r="C107" s="54"/>
      <c r="D107" s="55"/>
      <c r="E107" s="56"/>
      <c r="F107" s="56"/>
      <c r="G107" s="57"/>
    </row>
    <row r="108" spans="2:7" ht="17.100000000000001" customHeight="1" x14ac:dyDescent="0.25">
      <c r="B108" s="34"/>
      <c r="C108" s="54"/>
      <c r="D108" s="55"/>
      <c r="E108" s="56"/>
      <c r="F108" s="56"/>
      <c r="G108" s="57"/>
    </row>
    <row r="109" spans="2:7" ht="17.100000000000001" customHeight="1" x14ac:dyDescent="0.25">
      <c r="B109" s="34"/>
      <c r="C109" s="54"/>
      <c r="D109" s="55"/>
      <c r="E109" s="56"/>
      <c r="F109" s="56"/>
      <c r="G109" s="57"/>
    </row>
    <row r="110" spans="2:7" ht="17.100000000000001" customHeight="1" x14ac:dyDescent="0.25">
      <c r="B110" s="34"/>
      <c r="C110" s="54"/>
      <c r="D110" s="55"/>
      <c r="E110" s="56"/>
      <c r="F110" s="56"/>
      <c r="G110" s="57"/>
    </row>
    <row r="111" spans="2:7" ht="17.100000000000001" customHeight="1" x14ac:dyDescent="0.25">
      <c r="B111" s="34"/>
      <c r="C111" s="54"/>
      <c r="D111" s="55"/>
      <c r="E111" s="56"/>
      <c r="F111" s="56"/>
      <c r="G111" s="57"/>
    </row>
    <row r="112" spans="2:7" ht="17.100000000000001" customHeight="1" x14ac:dyDescent="0.25">
      <c r="B112" s="34"/>
      <c r="C112" s="54"/>
      <c r="D112" s="55"/>
      <c r="E112" s="56"/>
      <c r="F112" s="56"/>
      <c r="G112" s="57"/>
    </row>
    <row r="113" spans="2:7" ht="17.100000000000001" customHeight="1" x14ac:dyDescent="0.25">
      <c r="B113" s="34"/>
      <c r="C113" s="54"/>
      <c r="D113" s="55"/>
      <c r="E113" s="56"/>
      <c r="F113" s="56"/>
      <c r="G113" s="57"/>
    </row>
    <row r="114" spans="2:7" ht="17.100000000000001" customHeight="1" x14ac:dyDescent="0.25">
      <c r="B114" s="34"/>
      <c r="C114" s="54"/>
      <c r="D114" s="55"/>
      <c r="E114" s="56"/>
      <c r="F114" s="56"/>
      <c r="G114" s="57"/>
    </row>
    <row r="115" spans="2:7" ht="17.100000000000001" customHeight="1" x14ac:dyDescent="0.25">
      <c r="B115" s="34"/>
      <c r="C115" s="54"/>
      <c r="D115" s="55"/>
      <c r="E115" s="56"/>
      <c r="F115" s="56"/>
      <c r="G115" s="57"/>
    </row>
    <row r="116" spans="2:7" ht="17.100000000000001" customHeight="1" x14ac:dyDescent="0.25">
      <c r="B116" s="34"/>
      <c r="C116" s="54"/>
      <c r="D116" s="55"/>
      <c r="E116" s="56"/>
      <c r="F116" s="56"/>
      <c r="G116" s="57"/>
    </row>
    <row r="117" spans="2:7" ht="17.100000000000001" customHeight="1" x14ac:dyDescent="0.25">
      <c r="B117" s="34"/>
      <c r="C117" s="54"/>
      <c r="D117" s="55"/>
      <c r="E117" s="56"/>
      <c r="F117" s="56"/>
      <c r="G117" s="57"/>
    </row>
    <row r="118" spans="2:7" ht="17.100000000000001" customHeight="1" x14ac:dyDescent="0.25">
      <c r="B118" s="34"/>
      <c r="C118" s="54"/>
      <c r="D118" s="55"/>
      <c r="E118" s="56"/>
      <c r="F118" s="56"/>
      <c r="G118" s="57"/>
    </row>
    <row r="119" spans="2:7" ht="17.100000000000001" customHeight="1" x14ac:dyDescent="0.25">
      <c r="B119" s="34"/>
      <c r="C119" s="54"/>
      <c r="D119" s="55"/>
      <c r="E119" s="56"/>
      <c r="F119" s="56"/>
      <c r="G119" s="57"/>
    </row>
    <row r="120" spans="2:7" ht="17.100000000000001" customHeight="1" x14ac:dyDescent="0.25">
      <c r="B120" s="34"/>
      <c r="C120" s="54"/>
      <c r="D120" s="55"/>
      <c r="E120" s="56"/>
      <c r="F120" s="56"/>
      <c r="G120" s="57"/>
    </row>
    <row r="121" spans="2:7" ht="17.100000000000001" customHeight="1" x14ac:dyDescent="0.25">
      <c r="B121" s="34"/>
      <c r="C121" s="54"/>
      <c r="D121" s="55"/>
      <c r="E121" s="56"/>
      <c r="F121" s="56"/>
      <c r="G121" s="57"/>
    </row>
    <row r="122" spans="2:7" ht="17.100000000000001" customHeight="1" x14ac:dyDescent="0.25">
      <c r="B122" s="34"/>
      <c r="C122" s="54"/>
      <c r="D122" s="55"/>
      <c r="E122" s="56"/>
      <c r="F122" s="56"/>
      <c r="G122" s="57"/>
    </row>
    <row r="123" spans="2:7" ht="17.100000000000001" customHeight="1" x14ac:dyDescent="0.25">
      <c r="B123" s="34"/>
      <c r="C123" s="54"/>
      <c r="D123" s="55"/>
      <c r="E123" s="56"/>
      <c r="F123" s="56"/>
      <c r="G123" s="57"/>
    </row>
    <row r="124" spans="2:7" ht="17.100000000000001" customHeight="1" x14ac:dyDescent="0.25">
      <c r="B124" s="34"/>
      <c r="C124" s="54"/>
      <c r="D124" s="55"/>
      <c r="E124" s="56"/>
      <c r="F124" s="56"/>
      <c r="G124" s="57"/>
    </row>
    <row r="126" spans="2:7" ht="21" customHeight="1" x14ac:dyDescent="0.25">
      <c r="B126" s="58" t="s">
        <v>48</v>
      </c>
      <c r="C126" s="59"/>
      <c r="D126" s="59"/>
      <c r="E126" s="59"/>
      <c r="F126" s="59"/>
      <c r="G126" s="60"/>
    </row>
    <row r="127" spans="2:7" ht="29.1" customHeight="1" x14ac:dyDescent="0.25">
      <c r="B127" s="31"/>
      <c r="C127" s="26"/>
      <c r="D127" s="36" t="s">
        <v>98</v>
      </c>
      <c r="E127" s="37" t="s">
        <v>99</v>
      </c>
      <c r="F127" s="37" t="s">
        <v>100</v>
      </c>
      <c r="G127" s="38" t="s">
        <v>101</v>
      </c>
    </row>
    <row r="128" spans="2:7" ht="17.100000000000001" customHeight="1" x14ac:dyDescent="0.25">
      <c r="B128" s="33"/>
      <c r="C128" s="4" t="s">
        <v>72</v>
      </c>
      <c r="D128" s="21">
        <v>115</v>
      </c>
      <c r="E128" s="22">
        <v>76</v>
      </c>
      <c r="F128" s="22">
        <v>76</v>
      </c>
      <c r="G128" s="23">
        <v>76.666666666666671</v>
      </c>
    </row>
    <row r="129" spans="2:7" ht="17.100000000000001" customHeight="1" x14ac:dyDescent="0.25">
      <c r="B129" s="33"/>
      <c r="C129" s="4" t="s">
        <v>73</v>
      </c>
      <c r="D129" s="21">
        <v>35</v>
      </c>
      <c r="E129" s="22">
        <v>23.333333333333332</v>
      </c>
      <c r="F129" s="22">
        <v>23.333333333333332</v>
      </c>
      <c r="G129" s="23">
        <v>100</v>
      </c>
    </row>
    <row r="130" spans="2:7" ht="17.100000000000001" customHeight="1" x14ac:dyDescent="0.25">
      <c r="B130" s="34"/>
      <c r="C130" s="35" t="s">
        <v>97</v>
      </c>
      <c r="D130" s="16">
        <v>150</v>
      </c>
      <c r="E130" s="24">
        <v>100</v>
      </c>
      <c r="F130" s="24">
        <v>100</v>
      </c>
      <c r="G130" s="25"/>
    </row>
    <row r="131" spans="2:7" ht="17.100000000000001" customHeight="1" x14ac:dyDescent="0.25">
      <c r="B131" s="34"/>
      <c r="C131" s="54"/>
      <c r="D131" s="55"/>
      <c r="E131" s="56"/>
      <c r="F131" s="56"/>
      <c r="G131" s="57"/>
    </row>
    <row r="132" spans="2:7" ht="17.100000000000001" customHeight="1" x14ac:dyDescent="0.25">
      <c r="B132" s="34"/>
      <c r="C132" s="54"/>
      <c r="D132" s="55"/>
      <c r="E132" s="56"/>
      <c r="F132" s="56"/>
      <c r="G132" s="57"/>
    </row>
    <row r="133" spans="2:7" ht="17.100000000000001" customHeight="1" x14ac:dyDescent="0.25">
      <c r="B133" s="34"/>
      <c r="C133" s="54"/>
      <c r="D133" s="55"/>
      <c r="E133" s="56"/>
      <c r="F133" s="56"/>
      <c r="G133" s="57"/>
    </row>
    <row r="134" spans="2:7" ht="17.100000000000001" customHeight="1" x14ac:dyDescent="0.25">
      <c r="B134" s="34"/>
      <c r="C134" s="54"/>
      <c r="D134" s="55"/>
      <c r="E134" s="56"/>
      <c r="F134" s="56"/>
      <c r="G134" s="57"/>
    </row>
    <row r="135" spans="2:7" ht="17.100000000000001" customHeight="1" x14ac:dyDescent="0.25">
      <c r="B135" s="34"/>
      <c r="C135" s="54"/>
      <c r="D135" s="55"/>
      <c r="E135" s="56"/>
      <c r="F135" s="56"/>
      <c r="G135" s="57"/>
    </row>
    <row r="136" spans="2:7" ht="17.100000000000001" customHeight="1" x14ac:dyDescent="0.25">
      <c r="B136" s="34"/>
      <c r="C136" s="54"/>
      <c r="D136" s="55"/>
      <c r="E136" s="56"/>
      <c r="F136" s="56"/>
      <c r="G136" s="57"/>
    </row>
    <row r="137" spans="2:7" ht="17.100000000000001" customHeight="1" x14ac:dyDescent="0.25">
      <c r="B137" s="34"/>
      <c r="C137" s="54"/>
      <c r="D137" s="55"/>
      <c r="E137" s="56"/>
      <c r="F137" s="56"/>
      <c r="G137" s="57"/>
    </row>
    <row r="138" spans="2:7" ht="17.100000000000001" customHeight="1" x14ac:dyDescent="0.25">
      <c r="B138" s="34"/>
      <c r="C138" s="54"/>
      <c r="D138" s="55"/>
      <c r="E138" s="56"/>
      <c r="F138" s="56"/>
      <c r="G138" s="57"/>
    </row>
    <row r="139" spans="2:7" ht="17.100000000000001" customHeight="1" x14ac:dyDescent="0.25">
      <c r="B139" s="34"/>
      <c r="C139" s="54"/>
      <c r="D139" s="55"/>
      <c r="E139" s="56"/>
      <c r="F139" s="56"/>
      <c r="G139" s="57"/>
    </row>
    <row r="140" spans="2:7" ht="17.100000000000001" customHeight="1" x14ac:dyDescent="0.25">
      <c r="B140" s="34"/>
      <c r="C140" s="54"/>
      <c r="D140" s="55"/>
      <c r="E140" s="56"/>
      <c r="F140" s="56"/>
      <c r="G140" s="57"/>
    </row>
    <row r="141" spans="2:7" ht="17.100000000000001" customHeight="1" x14ac:dyDescent="0.25">
      <c r="B141" s="34"/>
      <c r="C141" s="54"/>
      <c r="D141" s="55"/>
      <c r="E141" s="56"/>
      <c r="F141" s="56"/>
      <c r="G141" s="57"/>
    </row>
    <row r="142" spans="2:7" ht="17.100000000000001" customHeight="1" x14ac:dyDescent="0.25">
      <c r="B142" s="34"/>
      <c r="C142" s="54"/>
      <c r="D142" s="55"/>
      <c r="E142" s="56"/>
      <c r="F142" s="56"/>
      <c r="G142" s="57"/>
    </row>
    <row r="143" spans="2:7" ht="17.100000000000001" customHeight="1" x14ac:dyDescent="0.25">
      <c r="B143" s="34"/>
      <c r="C143" s="54"/>
      <c r="D143" s="55"/>
      <c r="E143" s="56"/>
      <c r="F143" s="56"/>
      <c r="G143" s="57"/>
    </row>
    <row r="144" spans="2:7" ht="17.100000000000001" customHeight="1" x14ac:dyDescent="0.25">
      <c r="B144" s="34"/>
      <c r="C144" s="54"/>
      <c r="D144" s="55"/>
      <c r="E144" s="56"/>
      <c r="F144" s="56"/>
      <c r="G144" s="57"/>
    </row>
    <row r="145" spans="2:13" ht="17.100000000000001" customHeight="1" x14ac:dyDescent="0.25">
      <c r="B145" s="34"/>
      <c r="C145" s="54"/>
      <c r="D145" s="55"/>
      <c r="E145" s="56"/>
      <c r="F145" s="56"/>
      <c r="G145" s="57"/>
    </row>
    <row r="146" spans="2:13" ht="17.100000000000001" customHeight="1" x14ac:dyDescent="0.25">
      <c r="B146" s="34"/>
      <c r="C146" s="54"/>
      <c r="D146" s="55"/>
      <c r="E146" s="56"/>
      <c r="F146" s="56"/>
      <c r="G146" s="57"/>
    </row>
    <row r="147" spans="2:13" ht="17.100000000000001" customHeight="1" x14ac:dyDescent="0.25">
      <c r="B147" s="34"/>
      <c r="C147" s="54"/>
      <c r="D147" s="55"/>
      <c r="E147" s="56"/>
      <c r="F147" s="56"/>
      <c r="G147" s="57"/>
    </row>
    <row r="148" spans="2:13" ht="17.100000000000001" customHeight="1" x14ac:dyDescent="0.25">
      <c r="B148" s="34"/>
      <c r="C148" s="54"/>
      <c r="D148" s="55"/>
      <c r="E148" s="56"/>
      <c r="F148" s="56"/>
      <c r="G148" s="57"/>
    </row>
    <row r="150" spans="2:13" ht="21" customHeight="1" x14ac:dyDescent="0.25">
      <c r="B150" s="58" t="s">
        <v>49</v>
      </c>
      <c r="C150" s="59"/>
      <c r="D150" s="59"/>
      <c r="E150" s="59"/>
      <c r="F150" s="59"/>
      <c r="G150" s="60"/>
    </row>
    <row r="151" spans="2:13" ht="29.1" customHeight="1" x14ac:dyDescent="0.25">
      <c r="B151" s="31"/>
      <c r="C151" s="26"/>
      <c r="D151" s="36" t="s">
        <v>98</v>
      </c>
      <c r="E151" s="37" t="s">
        <v>99</v>
      </c>
      <c r="F151" s="37" t="s">
        <v>100</v>
      </c>
      <c r="G151" s="38" t="s">
        <v>101</v>
      </c>
    </row>
    <row r="152" spans="2:13" ht="17.100000000000001" customHeight="1" x14ac:dyDescent="0.25">
      <c r="B152" s="32"/>
      <c r="C152" s="4" t="s">
        <v>78</v>
      </c>
      <c r="D152" s="21">
        <v>3</v>
      </c>
      <c r="E152" s="22">
        <f>D152/150*100</f>
        <v>2</v>
      </c>
      <c r="F152" s="22">
        <f>E152</f>
        <v>2</v>
      </c>
      <c r="G152" s="23">
        <f>F152</f>
        <v>2</v>
      </c>
      <c r="I152" s="46"/>
      <c r="J152" s="47"/>
      <c r="K152" s="48"/>
      <c r="L152" s="48"/>
      <c r="M152" s="49"/>
    </row>
    <row r="153" spans="2:13" ht="17.100000000000001" customHeight="1" x14ac:dyDescent="0.25">
      <c r="B153" s="33"/>
      <c r="C153" s="39" t="s">
        <v>76</v>
      </c>
      <c r="D153" s="40">
        <v>20</v>
      </c>
      <c r="E153" s="22">
        <f t="shared" ref="E153:E156" si="0">D153/150*100</f>
        <v>13.333333333333334</v>
      </c>
      <c r="F153" s="22">
        <f t="shared" ref="F153:F156" si="1">E153</f>
        <v>13.333333333333334</v>
      </c>
      <c r="G153" s="41">
        <f>F153+G152</f>
        <v>15.333333333333334</v>
      </c>
      <c r="I153" s="42"/>
      <c r="J153" s="43"/>
      <c r="K153" s="44"/>
      <c r="L153" s="44"/>
      <c r="M153" s="45"/>
    </row>
    <row r="154" spans="2:13" ht="17.100000000000001" customHeight="1" x14ac:dyDescent="0.25">
      <c r="B154" s="33"/>
      <c r="C154" s="46" t="s">
        <v>74</v>
      </c>
      <c r="D154" s="47">
        <v>98</v>
      </c>
      <c r="E154" s="22">
        <f t="shared" si="0"/>
        <v>65.333333333333329</v>
      </c>
      <c r="F154" s="22">
        <f t="shared" si="1"/>
        <v>65.333333333333329</v>
      </c>
      <c r="G154" s="41">
        <f t="shared" ref="G154:G156" si="2">F154+G153</f>
        <v>80.666666666666657</v>
      </c>
      <c r="I154" s="4"/>
      <c r="J154" s="21"/>
      <c r="K154" s="22"/>
      <c r="L154" s="22"/>
      <c r="M154" s="23"/>
    </row>
    <row r="155" spans="2:13" ht="17.100000000000001" customHeight="1" x14ac:dyDescent="0.25">
      <c r="B155" s="33"/>
      <c r="C155" s="42" t="s">
        <v>75</v>
      </c>
      <c r="D155" s="43">
        <v>23</v>
      </c>
      <c r="E155" s="22">
        <f t="shared" si="0"/>
        <v>15.333333333333332</v>
      </c>
      <c r="F155" s="22">
        <f t="shared" si="1"/>
        <v>15.333333333333332</v>
      </c>
      <c r="G155" s="41">
        <f t="shared" si="2"/>
        <v>95.999999999999986</v>
      </c>
      <c r="I155" s="4"/>
      <c r="J155" s="21"/>
      <c r="K155" s="22"/>
      <c r="L155" s="22"/>
      <c r="M155" s="23"/>
    </row>
    <row r="156" spans="2:13" ht="17.100000000000001" customHeight="1" x14ac:dyDescent="0.25">
      <c r="B156" s="33"/>
      <c r="C156" s="4" t="s">
        <v>77</v>
      </c>
      <c r="D156" s="21">
        <v>6</v>
      </c>
      <c r="E156" s="22">
        <f t="shared" si="0"/>
        <v>4</v>
      </c>
      <c r="F156" s="22">
        <f t="shared" si="1"/>
        <v>4</v>
      </c>
      <c r="G156" s="41">
        <f t="shared" si="2"/>
        <v>99.999999999999986</v>
      </c>
      <c r="I156" s="4"/>
      <c r="J156" s="21"/>
      <c r="K156" s="22"/>
      <c r="L156" s="22"/>
      <c r="M156" s="23"/>
    </row>
    <row r="157" spans="2:13" ht="17.100000000000001" customHeight="1" x14ac:dyDescent="0.25">
      <c r="B157" s="34"/>
      <c r="C157" s="35" t="s">
        <v>97</v>
      </c>
      <c r="D157" s="16">
        <f>SUM(D152:D156)</f>
        <v>150</v>
      </c>
      <c r="E157" s="24">
        <v>100</v>
      </c>
      <c r="F157" s="24">
        <v>100</v>
      </c>
      <c r="G157" s="25"/>
    </row>
    <row r="158" spans="2:13" ht="17.100000000000001" customHeight="1" x14ac:dyDescent="0.25">
      <c r="B158" s="34"/>
      <c r="C158" s="54"/>
      <c r="D158" s="55"/>
      <c r="E158" s="56"/>
      <c r="F158" s="56"/>
      <c r="G158" s="57"/>
    </row>
    <row r="159" spans="2:13" ht="17.100000000000001" customHeight="1" x14ac:dyDescent="0.25">
      <c r="B159" s="34"/>
      <c r="C159" s="54"/>
      <c r="D159" s="55"/>
      <c r="E159" s="56"/>
      <c r="F159" s="56"/>
      <c r="G159" s="57"/>
    </row>
    <row r="160" spans="2:13" ht="17.100000000000001" customHeight="1" x14ac:dyDescent="0.25">
      <c r="B160" s="34"/>
      <c r="C160" s="54"/>
      <c r="D160" s="55"/>
      <c r="E160" s="56"/>
      <c r="F160" s="56"/>
      <c r="G160" s="57"/>
    </row>
    <row r="161" spans="2:7" ht="17.100000000000001" customHeight="1" x14ac:dyDescent="0.25">
      <c r="B161" s="34"/>
      <c r="C161" s="54"/>
      <c r="D161" s="55"/>
      <c r="E161" s="56"/>
      <c r="F161" s="56"/>
      <c r="G161" s="57"/>
    </row>
    <row r="162" spans="2:7" ht="17.100000000000001" customHeight="1" x14ac:dyDescent="0.25">
      <c r="B162" s="34"/>
      <c r="C162" s="54"/>
      <c r="D162" s="55"/>
      <c r="E162" s="56"/>
      <c r="F162" s="56"/>
      <c r="G162" s="57"/>
    </row>
    <row r="163" spans="2:7" ht="17.100000000000001" customHeight="1" x14ac:dyDescent="0.25">
      <c r="B163" s="34"/>
      <c r="C163" s="54"/>
      <c r="D163" s="55"/>
      <c r="E163" s="56"/>
      <c r="F163" s="56"/>
      <c r="G163" s="57"/>
    </row>
    <row r="164" spans="2:7" ht="17.100000000000001" customHeight="1" x14ac:dyDescent="0.25">
      <c r="B164" s="34"/>
      <c r="C164" s="54"/>
      <c r="D164" s="55"/>
      <c r="E164" s="56"/>
      <c r="F164" s="56"/>
      <c r="G164" s="57"/>
    </row>
    <row r="165" spans="2:7" ht="17.100000000000001" customHeight="1" x14ac:dyDescent="0.25">
      <c r="B165" s="34"/>
      <c r="C165" s="54"/>
      <c r="D165" s="55"/>
      <c r="E165" s="56"/>
      <c r="F165" s="56"/>
      <c r="G165" s="57"/>
    </row>
    <row r="166" spans="2:7" ht="17.100000000000001" customHeight="1" x14ac:dyDescent="0.25">
      <c r="B166" s="34"/>
      <c r="C166" s="54"/>
      <c r="D166" s="55"/>
      <c r="E166" s="56"/>
      <c r="F166" s="56"/>
      <c r="G166" s="57"/>
    </row>
    <row r="167" spans="2:7" ht="17.100000000000001" customHeight="1" x14ac:dyDescent="0.25">
      <c r="B167" s="34"/>
      <c r="C167" s="54"/>
      <c r="D167" s="55"/>
      <c r="E167" s="56"/>
      <c r="F167" s="56"/>
      <c r="G167" s="57"/>
    </row>
    <row r="168" spans="2:7" ht="17.100000000000001" customHeight="1" x14ac:dyDescent="0.25">
      <c r="B168" s="34"/>
      <c r="C168" s="54"/>
      <c r="D168" s="55"/>
      <c r="E168" s="56"/>
      <c r="F168" s="56"/>
      <c r="G168" s="57"/>
    </row>
    <row r="169" spans="2:7" ht="17.100000000000001" customHeight="1" x14ac:dyDescent="0.25">
      <c r="B169" s="34"/>
      <c r="C169" s="54"/>
      <c r="D169" s="55"/>
      <c r="E169" s="56"/>
      <c r="F169" s="56"/>
      <c r="G169" s="57"/>
    </row>
    <row r="170" spans="2:7" ht="17.100000000000001" customHeight="1" x14ac:dyDescent="0.25">
      <c r="B170" s="34"/>
      <c r="C170" s="54"/>
      <c r="D170" s="55"/>
      <c r="E170" s="56"/>
      <c r="F170" s="56"/>
      <c r="G170" s="57"/>
    </row>
    <row r="171" spans="2:7" ht="17.100000000000001" customHeight="1" x14ac:dyDescent="0.25">
      <c r="B171" s="34"/>
      <c r="C171" s="54"/>
      <c r="D171" s="55"/>
      <c r="E171" s="56"/>
      <c r="F171" s="56"/>
      <c r="G171" s="57"/>
    </row>
    <row r="172" spans="2:7" ht="17.100000000000001" customHeight="1" x14ac:dyDescent="0.25">
      <c r="B172" s="34"/>
      <c r="C172" s="54"/>
      <c r="D172" s="55"/>
      <c r="E172" s="56"/>
      <c r="F172" s="56"/>
      <c r="G172" s="57"/>
    </row>
    <row r="173" spans="2:7" ht="17.100000000000001" customHeight="1" x14ac:dyDescent="0.25">
      <c r="B173" s="34"/>
      <c r="C173" s="54"/>
      <c r="D173" s="55"/>
      <c r="E173" s="56"/>
      <c r="F173" s="56"/>
      <c r="G173" s="57"/>
    </row>
    <row r="174" spans="2:7" ht="17.100000000000001" customHeight="1" x14ac:dyDescent="0.25">
      <c r="B174" s="34"/>
      <c r="C174" s="54"/>
      <c r="D174" s="55"/>
      <c r="E174" s="56"/>
      <c r="F174" s="56"/>
      <c r="G174" s="57"/>
    </row>
    <row r="175" spans="2:7" ht="17.100000000000001" customHeight="1" x14ac:dyDescent="0.25">
      <c r="B175" s="34"/>
      <c r="C175" s="54"/>
      <c r="D175" s="55"/>
      <c r="E175" s="56"/>
      <c r="F175" s="56"/>
      <c r="G175" s="57"/>
    </row>
    <row r="177" spans="2:7" ht="21" customHeight="1" x14ac:dyDescent="0.25">
      <c r="B177" s="58" t="s">
        <v>50</v>
      </c>
      <c r="C177" s="59"/>
      <c r="D177" s="59"/>
      <c r="E177" s="59"/>
      <c r="F177" s="59"/>
      <c r="G177" s="60"/>
    </row>
    <row r="178" spans="2:7" ht="29.1" customHeight="1" x14ac:dyDescent="0.25">
      <c r="B178" s="31"/>
      <c r="C178" s="26"/>
      <c r="D178" s="36" t="s">
        <v>98</v>
      </c>
      <c r="E178" s="37" t="s">
        <v>99</v>
      </c>
      <c r="F178" s="37" t="s">
        <v>100</v>
      </c>
      <c r="G178" s="38" t="s">
        <v>101</v>
      </c>
    </row>
    <row r="179" spans="2:7" ht="17.100000000000001" customHeight="1" x14ac:dyDescent="0.25">
      <c r="B179" s="32"/>
      <c r="C179" s="12" t="s">
        <v>79</v>
      </c>
      <c r="D179" s="13">
        <v>25</v>
      </c>
      <c r="E179" s="19">
        <v>16.666666666666664</v>
      </c>
      <c r="F179" s="19">
        <v>16.666666666666664</v>
      </c>
      <c r="G179" s="20">
        <v>16.666666666666664</v>
      </c>
    </row>
    <row r="180" spans="2:7" ht="17.100000000000001" customHeight="1" x14ac:dyDescent="0.25">
      <c r="B180" s="33"/>
      <c r="C180" s="4" t="s">
        <v>80</v>
      </c>
      <c r="D180" s="21">
        <v>16</v>
      </c>
      <c r="E180" s="22">
        <v>10.666666666666668</v>
      </c>
      <c r="F180" s="22">
        <v>10.666666666666668</v>
      </c>
      <c r="G180" s="23">
        <v>27.333333333333332</v>
      </c>
    </row>
    <row r="181" spans="2:7" ht="17.100000000000001" customHeight="1" x14ac:dyDescent="0.25">
      <c r="B181" s="33"/>
      <c r="C181" s="4" t="s">
        <v>77</v>
      </c>
      <c r="D181" s="21">
        <v>10</v>
      </c>
      <c r="E181" s="22">
        <v>6.666666666666667</v>
      </c>
      <c r="F181" s="22">
        <v>6.666666666666667</v>
      </c>
      <c r="G181" s="23">
        <v>34</v>
      </c>
    </row>
    <row r="182" spans="2:7" ht="17.100000000000001" customHeight="1" x14ac:dyDescent="0.25">
      <c r="B182" s="33"/>
      <c r="C182" s="4" t="s">
        <v>81</v>
      </c>
      <c r="D182" s="21">
        <v>85</v>
      </c>
      <c r="E182" s="22">
        <v>56.666666666666664</v>
      </c>
      <c r="F182" s="22">
        <v>56.666666666666664</v>
      </c>
      <c r="G182" s="23">
        <v>90.666666666666657</v>
      </c>
    </row>
    <row r="183" spans="2:7" ht="17.100000000000001" customHeight="1" x14ac:dyDescent="0.25">
      <c r="B183" s="33"/>
      <c r="C183" s="4" t="s">
        <v>82</v>
      </c>
      <c r="D183" s="21">
        <v>14</v>
      </c>
      <c r="E183" s="22">
        <v>9.3333333333333339</v>
      </c>
      <c r="F183" s="22">
        <v>9.3333333333333339</v>
      </c>
      <c r="G183" s="23">
        <v>100</v>
      </c>
    </row>
    <row r="184" spans="2:7" ht="17.100000000000001" customHeight="1" x14ac:dyDescent="0.25">
      <c r="B184" s="34"/>
      <c r="C184" s="35" t="s">
        <v>97</v>
      </c>
      <c r="D184" s="16">
        <v>150</v>
      </c>
      <c r="E184" s="24">
        <v>100</v>
      </c>
      <c r="F184" s="24">
        <v>100</v>
      </c>
      <c r="G184" s="25"/>
    </row>
    <row r="185" spans="2:7" ht="17.100000000000001" customHeight="1" x14ac:dyDescent="0.25">
      <c r="B185" s="34"/>
      <c r="C185" s="54"/>
      <c r="D185" s="55"/>
      <c r="E185" s="56"/>
      <c r="F185" s="56"/>
      <c r="G185" s="57"/>
    </row>
    <row r="186" spans="2:7" ht="17.100000000000001" customHeight="1" x14ac:dyDescent="0.25">
      <c r="B186" s="34"/>
      <c r="C186" s="54"/>
      <c r="D186" s="55"/>
      <c r="E186" s="56"/>
      <c r="F186" s="56"/>
      <c r="G186" s="57"/>
    </row>
    <row r="187" spans="2:7" ht="17.100000000000001" customHeight="1" x14ac:dyDescent="0.25">
      <c r="B187" s="34"/>
      <c r="C187" s="54"/>
      <c r="D187" s="55"/>
      <c r="E187" s="56"/>
      <c r="F187" s="56"/>
      <c r="G187" s="57"/>
    </row>
    <row r="188" spans="2:7" ht="17.100000000000001" customHeight="1" x14ac:dyDescent="0.25">
      <c r="B188" s="34"/>
      <c r="C188" s="54"/>
      <c r="D188" s="55"/>
      <c r="E188" s="56"/>
      <c r="F188" s="56"/>
      <c r="G188" s="57"/>
    </row>
    <row r="189" spans="2:7" ht="17.100000000000001" customHeight="1" x14ac:dyDescent="0.25">
      <c r="B189" s="34"/>
      <c r="C189" s="54"/>
      <c r="D189" s="55"/>
      <c r="E189" s="56"/>
      <c r="F189" s="56"/>
      <c r="G189" s="57"/>
    </row>
    <row r="190" spans="2:7" ht="17.100000000000001" customHeight="1" x14ac:dyDescent="0.25">
      <c r="B190" s="34"/>
      <c r="C190" s="54"/>
      <c r="D190" s="55"/>
      <c r="E190" s="56"/>
      <c r="F190" s="56"/>
      <c r="G190" s="57"/>
    </row>
    <row r="191" spans="2:7" ht="17.100000000000001" customHeight="1" x14ac:dyDescent="0.25">
      <c r="B191" s="34"/>
      <c r="C191" s="54"/>
      <c r="D191" s="55"/>
      <c r="E191" s="56"/>
      <c r="F191" s="56"/>
      <c r="G191" s="57"/>
    </row>
    <row r="192" spans="2:7" ht="17.100000000000001" customHeight="1" x14ac:dyDescent="0.25">
      <c r="B192" s="34"/>
      <c r="C192" s="54"/>
      <c r="D192" s="55"/>
      <c r="E192" s="56"/>
      <c r="F192" s="56"/>
      <c r="G192" s="57"/>
    </row>
    <row r="193" spans="2:7" ht="17.100000000000001" customHeight="1" x14ac:dyDescent="0.25">
      <c r="B193" s="34"/>
      <c r="C193" s="54"/>
      <c r="D193" s="55"/>
      <c r="E193" s="56"/>
      <c r="F193" s="56"/>
      <c r="G193" s="57"/>
    </row>
    <row r="194" spans="2:7" ht="17.100000000000001" customHeight="1" x14ac:dyDescent="0.25">
      <c r="B194" s="34"/>
      <c r="C194" s="54"/>
      <c r="D194" s="55"/>
      <c r="E194" s="56"/>
      <c r="F194" s="56"/>
      <c r="G194" s="57"/>
    </row>
    <row r="195" spans="2:7" ht="17.100000000000001" customHeight="1" x14ac:dyDescent="0.25">
      <c r="B195" s="34"/>
      <c r="C195" s="54"/>
      <c r="D195" s="55"/>
      <c r="E195" s="56"/>
      <c r="F195" s="56"/>
      <c r="G195" s="57"/>
    </row>
    <row r="196" spans="2:7" ht="17.100000000000001" customHeight="1" x14ac:dyDescent="0.25">
      <c r="B196" s="34"/>
      <c r="C196" s="54"/>
      <c r="D196" s="55"/>
      <c r="E196" s="56"/>
      <c r="F196" s="56"/>
      <c r="G196" s="57"/>
    </row>
    <row r="197" spans="2:7" ht="17.100000000000001" customHeight="1" x14ac:dyDescent="0.25">
      <c r="B197" s="34"/>
      <c r="C197" s="54"/>
      <c r="D197" s="55"/>
      <c r="E197" s="56"/>
      <c r="F197" s="56"/>
      <c r="G197" s="57"/>
    </row>
    <row r="198" spans="2:7" ht="17.100000000000001" customHeight="1" x14ac:dyDescent="0.25">
      <c r="B198" s="34"/>
      <c r="C198" s="54"/>
      <c r="D198" s="55"/>
      <c r="E198" s="56"/>
      <c r="F198" s="56"/>
      <c r="G198" s="57"/>
    </row>
    <row r="199" spans="2:7" ht="17.100000000000001" customHeight="1" x14ac:dyDescent="0.25">
      <c r="B199" s="34"/>
      <c r="C199" s="54"/>
      <c r="D199" s="55"/>
      <c r="E199" s="56"/>
      <c r="F199" s="56"/>
      <c r="G199" s="57"/>
    </row>
    <row r="200" spans="2:7" ht="17.100000000000001" customHeight="1" x14ac:dyDescent="0.25">
      <c r="B200" s="34"/>
      <c r="C200" s="54"/>
      <c r="D200" s="55"/>
      <c r="E200" s="56"/>
      <c r="F200" s="56"/>
      <c r="G200" s="57"/>
    </row>
    <row r="201" spans="2:7" ht="17.100000000000001" customHeight="1" x14ac:dyDescent="0.25">
      <c r="B201" s="34"/>
      <c r="C201" s="54"/>
      <c r="D201" s="55"/>
      <c r="E201" s="56"/>
      <c r="F201" s="56"/>
      <c r="G201" s="57"/>
    </row>
    <row r="202" spans="2:7" ht="17.100000000000001" customHeight="1" x14ac:dyDescent="0.25">
      <c r="B202" s="34"/>
      <c r="C202" s="54"/>
      <c r="D202" s="55"/>
      <c r="E202" s="56"/>
      <c r="F202" s="56"/>
      <c r="G202" s="57"/>
    </row>
    <row r="204" spans="2:7" ht="54.95" customHeight="1" x14ac:dyDescent="0.25">
      <c r="B204" s="58" t="s">
        <v>51</v>
      </c>
      <c r="C204" s="59"/>
      <c r="D204" s="59"/>
      <c r="E204" s="59"/>
      <c r="F204" s="59"/>
      <c r="G204" s="60"/>
    </row>
    <row r="205" spans="2:7" ht="29.1" customHeight="1" x14ac:dyDescent="0.25">
      <c r="B205" s="31"/>
      <c r="C205" s="26"/>
      <c r="D205" s="36" t="s">
        <v>98</v>
      </c>
      <c r="E205" s="37" t="s">
        <v>99</v>
      </c>
      <c r="F205" s="37" t="s">
        <v>100</v>
      </c>
      <c r="G205" s="38" t="s">
        <v>101</v>
      </c>
    </row>
    <row r="206" spans="2:7" ht="30.75" customHeight="1" x14ac:dyDescent="0.25">
      <c r="B206" s="32"/>
      <c r="C206" s="4" t="s">
        <v>84</v>
      </c>
      <c r="D206" s="13">
        <v>9</v>
      </c>
      <c r="E206" s="52">
        <f>D206/156*100</f>
        <v>5.7692307692307692</v>
      </c>
      <c r="F206" s="52">
        <f>E206</f>
        <v>5.7692307692307692</v>
      </c>
      <c r="G206" s="20">
        <f>F206</f>
        <v>5.7692307692307692</v>
      </c>
    </row>
    <row r="207" spans="2:7" ht="24" customHeight="1" x14ac:dyDescent="0.25">
      <c r="B207" s="33"/>
      <c r="C207" s="4" t="s">
        <v>83</v>
      </c>
      <c r="D207" s="50">
        <v>117</v>
      </c>
      <c r="E207" s="48">
        <f>D207/156*100</f>
        <v>75</v>
      </c>
      <c r="F207" s="48">
        <f t="shared" ref="F207:F208" si="3">E207</f>
        <v>75</v>
      </c>
      <c r="G207" s="51">
        <f>F207+G206</f>
        <v>80.769230769230774</v>
      </c>
    </row>
    <row r="208" spans="2:7" ht="15" customHeight="1" x14ac:dyDescent="0.25">
      <c r="B208" s="33"/>
      <c r="C208" s="4" t="s">
        <v>102</v>
      </c>
      <c r="D208" s="21">
        <v>30</v>
      </c>
      <c r="E208" s="53">
        <f>D208/156*100</f>
        <v>19.230769230769234</v>
      </c>
      <c r="F208" s="53">
        <f t="shared" si="3"/>
        <v>19.230769230769234</v>
      </c>
      <c r="G208" s="51">
        <f>F208+G207</f>
        <v>100</v>
      </c>
    </row>
    <row r="209" spans="2:7" ht="17.100000000000001" customHeight="1" x14ac:dyDescent="0.25">
      <c r="B209" s="34"/>
      <c r="C209" s="35" t="s">
        <v>97</v>
      </c>
      <c r="D209" s="16">
        <f>SUM(D206:D208)</f>
        <v>156</v>
      </c>
      <c r="E209" s="24">
        <f>SUM(E206:E208)</f>
        <v>100</v>
      </c>
      <c r="F209" s="24">
        <v>100</v>
      </c>
      <c r="G209" s="25"/>
    </row>
    <row r="210" spans="2:7" ht="17.100000000000001" customHeight="1" x14ac:dyDescent="0.25">
      <c r="B210" s="34"/>
      <c r="C210" s="54"/>
      <c r="D210" s="55"/>
      <c r="E210" s="56"/>
      <c r="F210" s="56"/>
      <c r="G210" s="57"/>
    </row>
    <row r="211" spans="2:7" ht="17.100000000000001" customHeight="1" x14ac:dyDescent="0.25">
      <c r="B211" s="34"/>
      <c r="C211" s="54"/>
      <c r="D211" s="55"/>
      <c r="E211" s="56"/>
      <c r="F211" s="56"/>
      <c r="G211" s="57"/>
    </row>
    <row r="212" spans="2:7" ht="17.100000000000001" customHeight="1" x14ac:dyDescent="0.25">
      <c r="B212" s="34"/>
      <c r="C212" s="54"/>
      <c r="D212" s="55"/>
      <c r="E212" s="56"/>
      <c r="F212" s="56"/>
      <c r="G212" s="57"/>
    </row>
    <row r="213" spans="2:7" ht="17.100000000000001" customHeight="1" x14ac:dyDescent="0.25">
      <c r="B213" s="34"/>
      <c r="C213" s="54"/>
      <c r="D213" s="55"/>
      <c r="E213" s="56"/>
      <c r="F213" s="56"/>
      <c r="G213" s="57"/>
    </row>
    <row r="214" spans="2:7" ht="17.100000000000001" customHeight="1" x14ac:dyDescent="0.25">
      <c r="B214" s="34"/>
      <c r="C214" s="54"/>
      <c r="D214" s="55"/>
      <c r="E214" s="56"/>
      <c r="F214" s="56"/>
      <c r="G214" s="57"/>
    </row>
    <row r="215" spans="2:7" ht="17.100000000000001" customHeight="1" x14ac:dyDescent="0.25">
      <c r="B215" s="34"/>
      <c r="C215" s="54"/>
      <c r="D215" s="55"/>
      <c r="E215" s="56"/>
      <c r="F215" s="56"/>
      <c r="G215" s="57"/>
    </row>
    <row r="216" spans="2:7" ht="17.100000000000001" customHeight="1" x14ac:dyDescent="0.25">
      <c r="B216" s="34"/>
      <c r="C216" s="54"/>
      <c r="D216" s="55"/>
      <c r="E216" s="56"/>
      <c r="F216" s="56"/>
      <c r="G216" s="57"/>
    </row>
    <row r="217" spans="2:7" ht="17.100000000000001" customHeight="1" x14ac:dyDescent="0.25">
      <c r="B217" s="34"/>
      <c r="C217" s="54"/>
      <c r="D217" s="55"/>
      <c r="E217" s="56"/>
      <c r="F217" s="56"/>
      <c r="G217" s="57"/>
    </row>
    <row r="218" spans="2:7" ht="17.100000000000001" customHeight="1" x14ac:dyDescent="0.25">
      <c r="B218" s="34"/>
      <c r="C218" s="54"/>
      <c r="D218" s="55"/>
      <c r="E218" s="56"/>
      <c r="F218" s="56"/>
      <c r="G218" s="57"/>
    </row>
    <row r="219" spans="2:7" ht="17.100000000000001" customHeight="1" x14ac:dyDescent="0.25">
      <c r="B219" s="34"/>
      <c r="C219" s="54"/>
      <c r="D219" s="55"/>
      <c r="E219" s="56"/>
      <c r="F219" s="56"/>
      <c r="G219" s="57"/>
    </row>
    <row r="220" spans="2:7" ht="17.100000000000001" customHeight="1" x14ac:dyDescent="0.25">
      <c r="B220" s="34"/>
      <c r="C220" s="54"/>
      <c r="D220" s="55"/>
      <c r="E220" s="56"/>
      <c r="F220" s="56"/>
      <c r="G220" s="57"/>
    </row>
    <row r="221" spans="2:7" ht="17.100000000000001" customHeight="1" x14ac:dyDescent="0.25">
      <c r="B221" s="34"/>
      <c r="C221" s="54"/>
      <c r="D221" s="55"/>
      <c r="E221" s="56"/>
      <c r="F221" s="56"/>
      <c r="G221" s="57"/>
    </row>
    <row r="222" spans="2:7" ht="17.100000000000001" customHeight="1" x14ac:dyDescent="0.25">
      <c r="B222" s="34"/>
      <c r="C222" s="54"/>
      <c r="D222" s="55"/>
      <c r="E222" s="56"/>
      <c r="F222" s="56"/>
      <c r="G222" s="57"/>
    </row>
    <row r="223" spans="2:7" ht="17.100000000000001" customHeight="1" x14ac:dyDescent="0.25">
      <c r="B223" s="34"/>
      <c r="C223" s="54"/>
      <c r="D223" s="55"/>
      <c r="E223" s="56"/>
      <c r="F223" s="56"/>
      <c r="G223" s="57"/>
    </row>
    <row r="224" spans="2:7" ht="17.100000000000001" customHeight="1" x14ac:dyDescent="0.25">
      <c r="B224" s="34"/>
      <c r="C224" s="54"/>
      <c r="D224" s="55"/>
      <c r="E224" s="56"/>
      <c r="F224" s="56"/>
      <c r="G224" s="57"/>
    </row>
    <row r="225" spans="2:7" ht="17.100000000000001" customHeight="1" x14ac:dyDescent="0.25">
      <c r="B225" s="34"/>
      <c r="C225" s="54"/>
      <c r="D225" s="55"/>
      <c r="E225" s="56"/>
      <c r="F225" s="56"/>
      <c r="G225" s="57"/>
    </row>
    <row r="226" spans="2:7" ht="17.100000000000001" customHeight="1" x14ac:dyDescent="0.25">
      <c r="B226" s="34"/>
      <c r="C226" s="54"/>
      <c r="D226" s="55"/>
      <c r="E226" s="56"/>
      <c r="F226" s="56"/>
      <c r="G226" s="57"/>
    </row>
    <row r="227" spans="2:7" ht="17.100000000000001" customHeight="1" x14ac:dyDescent="0.25">
      <c r="B227" s="34"/>
      <c r="C227" s="54"/>
      <c r="D227" s="55"/>
      <c r="E227" s="56"/>
      <c r="F227" s="56"/>
      <c r="G227" s="57"/>
    </row>
    <row r="229" spans="2:7" ht="54.95" customHeight="1" x14ac:dyDescent="0.25">
      <c r="B229" s="58" t="s">
        <v>52</v>
      </c>
      <c r="C229" s="59"/>
      <c r="D229" s="59"/>
      <c r="E229" s="59"/>
      <c r="F229" s="59"/>
      <c r="G229" s="60"/>
    </row>
    <row r="230" spans="2:7" ht="29.1" customHeight="1" x14ac:dyDescent="0.25">
      <c r="B230" s="31"/>
      <c r="C230" s="26"/>
      <c r="D230" s="36" t="s">
        <v>98</v>
      </c>
      <c r="E230" s="37" t="s">
        <v>99</v>
      </c>
      <c r="F230" s="37" t="s">
        <v>100</v>
      </c>
      <c r="G230" s="38" t="s">
        <v>101</v>
      </c>
    </row>
    <row r="231" spans="2:7" ht="19.5" customHeight="1" x14ac:dyDescent="0.25">
      <c r="B231" s="33"/>
      <c r="C231" s="4" t="s">
        <v>85</v>
      </c>
      <c r="D231" s="21">
        <v>71</v>
      </c>
      <c r="E231" s="22">
        <f>D231/188*100</f>
        <v>37.765957446808514</v>
      </c>
      <c r="F231" s="22">
        <f>E231</f>
        <v>37.765957446808514</v>
      </c>
      <c r="G231" s="23">
        <f>F231</f>
        <v>37.765957446808514</v>
      </c>
    </row>
    <row r="232" spans="2:7" ht="18.75" customHeight="1" x14ac:dyDescent="0.25">
      <c r="B232" s="33"/>
      <c r="C232" s="4" t="s">
        <v>86</v>
      </c>
      <c r="D232" s="21">
        <v>94</v>
      </c>
      <c r="E232" s="22">
        <f t="shared" ref="E232:E233" si="4">D232/188*100</f>
        <v>50</v>
      </c>
      <c r="F232" s="22">
        <f t="shared" ref="F232:F233" si="5">E232</f>
        <v>50</v>
      </c>
      <c r="G232" s="23">
        <f>F232+G231</f>
        <v>87.765957446808514</v>
      </c>
    </row>
    <row r="233" spans="2:7" ht="18" customHeight="1" x14ac:dyDescent="0.25">
      <c r="B233" s="33"/>
      <c r="C233" s="4" t="s">
        <v>87</v>
      </c>
      <c r="D233" s="21">
        <v>23</v>
      </c>
      <c r="E233" s="22">
        <f t="shared" si="4"/>
        <v>12.23404255319149</v>
      </c>
      <c r="F233" s="22">
        <f t="shared" si="5"/>
        <v>12.23404255319149</v>
      </c>
      <c r="G233" s="23">
        <f>F233+G232</f>
        <v>100</v>
      </c>
    </row>
    <row r="234" spans="2:7" ht="17.100000000000001" customHeight="1" x14ac:dyDescent="0.25">
      <c r="B234" s="34"/>
      <c r="C234" s="35" t="s">
        <v>97</v>
      </c>
      <c r="D234" s="16">
        <f>SUM(D231:D233)</f>
        <v>188</v>
      </c>
      <c r="E234" s="24">
        <v>100</v>
      </c>
      <c r="F234" s="24">
        <v>100</v>
      </c>
      <c r="G234" s="25"/>
    </row>
    <row r="235" spans="2:7" ht="17.100000000000001" customHeight="1" x14ac:dyDescent="0.25">
      <c r="B235" s="34"/>
      <c r="C235" s="54"/>
      <c r="D235" s="55"/>
      <c r="E235" s="56"/>
      <c r="F235" s="56"/>
      <c r="G235" s="57"/>
    </row>
    <row r="236" spans="2:7" ht="17.100000000000001" customHeight="1" x14ac:dyDescent="0.25">
      <c r="B236" s="34"/>
      <c r="C236" s="54"/>
      <c r="D236" s="55"/>
      <c r="E236" s="56"/>
      <c r="F236" s="56"/>
      <c r="G236" s="57"/>
    </row>
    <row r="237" spans="2:7" ht="17.100000000000001" customHeight="1" x14ac:dyDescent="0.25">
      <c r="B237" s="34"/>
      <c r="C237" s="54"/>
      <c r="D237" s="55"/>
      <c r="E237" s="56"/>
      <c r="F237" s="56"/>
      <c r="G237" s="57"/>
    </row>
    <row r="238" spans="2:7" ht="17.100000000000001" customHeight="1" x14ac:dyDescent="0.25">
      <c r="B238" s="34"/>
      <c r="C238" s="54"/>
      <c r="D238" s="55"/>
      <c r="E238" s="56"/>
      <c r="F238" s="56"/>
      <c r="G238" s="57"/>
    </row>
    <row r="239" spans="2:7" ht="17.100000000000001" customHeight="1" x14ac:dyDescent="0.25">
      <c r="B239" s="34"/>
      <c r="C239" s="54"/>
      <c r="D239" s="55"/>
      <c r="E239" s="56"/>
      <c r="F239" s="56"/>
      <c r="G239" s="57"/>
    </row>
    <row r="240" spans="2:7" ht="17.100000000000001" customHeight="1" x14ac:dyDescent="0.25">
      <c r="B240" s="34"/>
      <c r="C240" s="54"/>
      <c r="D240" s="55"/>
      <c r="E240" s="56"/>
      <c r="F240" s="56"/>
      <c r="G240" s="57"/>
    </row>
    <row r="241" spans="2:7" ht="17.100000000000001" customHeight="1" x14ac:dyDescent="0.25">
      <c r="B241" s="34"/>
      <c r="C241" s="54"/>
      <c r="D241" s="55"/>
      <c r="E241" s="56"/>
      <c r="F241" s="56"/>
      <c r="G241" s="57"/>
    </row>
    <row r="242" spans="2:7" ht="17.100000000000001" customHeight="1" x14ac:dyDescent="0.25">
      <c r="B242" s="34"/>
      <c r="C242" s="54"/>
      <c r="D242" s="55"/>
      <c r="E242" s="56"/>
      <c r="F242" s="56"/>
      <c r="G242" s="57"/>
    </row>
    <row r="243" spans="2:7" ht="17.100000000000001" customHeight="1" x14ac:dyDescent="0.25">
      <c r="B243" s="34"/>
      <c r="C243" s="54"/>
      <c r="D243" s="55"/>
      <c r="E243" s="56"/>
      <c r="F243" s="56"/>
      <c r="G243" s="57"/>
    </row>
    <row r="244" spans="2:7" ht="17.100000000000001" customHeight="1" x14ac:dyDescent="0.25">
      <c r="B244" s="34"/>
      <c r="C244" s="54"/>
      <c r="D244" s="55"/>
      <c r="E244" s="56"/>
      <c r="F244" s="56"/>
      <c r="G244" s="57"/>
    </row>
    <row r="245" spans="2:7" ht="17.100000000000001" customHeight="1" x14ac:dyDescent="0.25">
      <c r="B245" s="34"/>
      <c r="C245" s="54"/>
      <c r="D245" s="55"/>
      <c r="E245" s="56"/>
      <c r="F245" s="56"/>
      <c r="G245" s="57"/>
    </row>
    <row r="246" spans="2:7" ht="17.100000000000001" customHeight="1" x14ac:dyDescent="0.25">
      <c r="B246" s="34"/>
      <c r="C246" s="54"/>
      <c r="D246" s="55"/>
      <c r="E246" s="56"/>
      <c r="F246" s="56"/>
      <c r="G246" s="57"/>
    </row>
    <row r="247" spans="2:7" ht="17.100000000000001" customHeight="1" x14ac:dyDescent="0.25">
      <c r="B247" s="34"/>
      <c r="C247" s="54"/>
      <c r="D247" s="55"/>
      <c r="E247" s="56"/>
      <c r="F247" s="56"/>
      <c r="G247" s="57"/>
    </row>
    <row r="248" spans="2:7" ht="17.100000000000001" customHeight="1" x14ac:dyDescent="0.25">
      <c r="B248" s="34"/>
      <c r="C248" s="54"/>
      <c r="D248" s="55"/>
      <c r="E248" s="56"/>
      <c r="F248" s="56"/>
      <c r="G248" s="57"/>
    </row>
    <row r="249" spans="2:7" ht="17.100000000000001" customHeight="1" x14ac:dyDescent="0.25">
      <c r="B249" s="34"/>
      <c r="C249" s="54"/>
      <c r="D249" s="55"/>
      <c r="E249" s="56"/>
      <c r="F249" s="56"/>
      <c r="G249" s="57"/>
    </row>
    <row r="250" spans="2:7" ht="17.100000000000001" customHeight="1" x14ac:dyDescent="0.25">
      <c r="B250" s="34"/>
      <c r="C250" s="54"/>
      <c r="D250" s="55"/>
      <c r="E250" s="56"/>
      <c r="F250" s="56"/>
      <c r="G250" s="57"/>
    </row>
    <row r="251" spans="2:7" ht="17.100000000000001" customHeight="1" x14ac:dyDescent="0.25">
      <c r="B251" s="34"/>
      <c r="C251" s="54"/>
      <c r="D251" s="55"/>
      <c r="E251" s="56"/>
      <c r="F251" s="56"/>
      <c r="G251" s="57"/>
    </row>
    <row r="252" spans="2:7" ht="17.100000000000001" customHeight="1" x14ac:dyDescent="0.25">
      <c r="B252" s="34"/>
      <c r="C252" s="54"/>
      <c r="D252" s="55"/>
      <c r="E252" s="56"/>
      <c r="F252" s="56"/>
      <c r="G252" s="57"/>
    </row>
    <row r="254" spans="2:7" ht="54.95" customHeight="1" x14ac:dyDescent="0.25">
      <c r="B254" s="58" t="s">
        <v>53</v>
      </c>
      <c r="C254" s="59"/>
      <c r="D254" s="59"/>
      <c r="E254" s="59"/>
      <c r="F254" s="59"/>
      <c r="G254" s="60"/>
    </row>
    <row r="255" spans="2:7" ht="29.1" customHeight="1" x14ac:dyDescent="0.25">
      <c r="B255" s="31"/>
      <c r="C255" s="26"/>
      <c r="D255" s="36" t="s">
        <v>98</v>
      </c>
      <c r="E255" s="37" t="s">
        <v>99</v>
      </c>
      <c r="F255" s="37" t="s">
        <v>100</v>
      </c>
      <c r="G255" s="38" t="s">
        <v>101</v>
      </c>
    </row>
    <row r="256" spans="2:7" ht="17.100000000000001" customHeight="1" x14ac:dyDescent="0.25">
      <c r="B256" s="32"/>
      <c r="C256" s="12" t="s">
        <v>88</v>
      </c>
      <c r="D256" s="13">
        <v>127</v>
      </c>
      <c r="E256" s="19">
        <v>84.666666666666671</v>
      </c>
      <c r="F256" s="19">
        <v>84.666666666666671</v>
      </c>
      <c r="G256" s="20">
        <v>84.666666666666671</v>
      </c>
    </row>
    <row r="257" spans="2:7" ht="17.100000000000001" customHeight="1" x14ac:dyDescent="0.25">
      <c r="B257" s="33"/>
      <c r="C257" s="4" t="s">
        <v>89</v>
      </c>
      <c r="D257" s="21">
        <v>23</v>
      </c>
      <c r="E257" s="22">
        <v>15.333333333333332</v>
      </c>
      <c r="F257" s="22">
        <v>15.333333333333332</v>
      </c>
      <c r="G257" s="23">
        <v>100</v>
      </c>
    </row>
    <row r="258" spans="2:7" ht="17.100000000000001" customHeight="1" x14ac:dyDescent="0.25">
      <c r="B258" s="34"/>
      <c r="C258" s="35" t="s">
        <v>97</v>
      </c>
      <c r="D258" s="16">
        <v>150</v>
      </c>
      <c r="E258" s="24">
        <v>100</v>
      </c>
      <c r="F258" s="24">
        <v>100</v>
      </c>
      <c r="G258" s="25"/>
    </row>
    <row r="259" spans="2:7" ht="17.100000000000001" customHeight="1" x14ac:dyDescent="0.25">
      <c r="B259" s="34"/>
      <c r="C259" s="54"/>
      <c r="D259" s="55"/>
      <c r="E259" s="56"/>
      <c r="F259" s="56"/>
      <c r="G259" s="57"/>
    </row>
    <row r="260" spans="2:7" ht="17.100000000000001" customHeight="1" x14ac:dyDescent="0.25">
      <c r="B260" s="34"/>
      <c r="C260" s="54"/>
      <c r="D260" s="55"/>
      <c r="E260" s="56"/>
      <c r="F260" s="56"/>
      <c r="G260" s="57"/>
    </row>
    <row r="261" spans="2:7" ht="17.100000000000001" customHeight="1" x14ac:dyDescent="0.25">
      <c r="B261" s="34"/>
      <c r="C261" s="54"/>
      <c r="D261" s="55"/>
      <c r="E261" s="56"/>
      <c r="F261" s="56"/>
      <c r="G261" s="57"/>
    </row>
    <row r="262" spans="2:7" ht="17.100000000000001" customHeight="1" x14ac:dyDescent="0.25">
      <c r="B262" s="34"/>
      <c r="C262" s="54"/>
      <c r="D262" s="55"/>
      <c r="E262" s="56"/>
      <c r="F262" s="56"/>
      <c r="G262" s="57"/>
    </row>
    <row r="263" spans="2:7" ht="17.100000000000001" customHeight="1" x14ac:dyDescent="0.25">
      <c r="B263" s="34"/>
      <c r="C263" s="54"/>
      <c r="D263" s="55"/>
      <c r="E263" s="56"/>
      <c r="F263" s="56"/>
      <c r="G263" s="57"/>
    </row>
    <row r="264" spans="2:7" ht="17.100000000000001" customHeight="1" x14ac:dyDescent="0.25">
      <c r="B264" s="34"/>
      <c r="C264" s="54"/>
      <c r="D264" s="55"/>
      <c r="E264" s="56"/>
      <c r="F264" s="56"/>
      <c r="G264" s="57"/>
    </row>
    <row r="265" spans="2:7" ht="17.100000000000001" customHeight="1" x14ac:dyDescent="0.25">
      <c r="B265" s="34"/>
      <c r="C265" s="54"/>
      <c r="D265" s="55"/>
      <c r="E265" s="56"/>
      <c r="F265" s="56"/>
      <c r="G265" s="57"/>
    </row>
    <row r="266" spans="2:7" ht="17.100000000000001" customHeight="1" x14ac:dyDescent="0.25">
      <c r="B266" s="34"/>
      <c r="C266" s="54"/>
      <c r="D266" s="55"/>
      <c r="E266" s="56"/>
      <c r="F266" s="56"/>
      <c r="G266" s="57"/>
    </row>
    <row r="267" spans="2:7" ht="17.100000000000001" customHeight="1" x14ac:dyDescent="0.25">
      <c r="B267" s="34"/>
      <c r="C267" s="54"/>
      <c r="D267" s="55"/>
      <c r="E267" s="56"/>
      <c r="F267" s="56"/>
      <c r="G267" s="57"/>
    </row>
    <row r="268" spans="2:7" ht="17.100000000000001" customHeight="1" x14ac:dyDescent="0.25">
      <c r="B268" s="34"/>
      <c r="C268" s="54"/>
      <c r="D268" s="55"/>
      <c r="E268" s="56"/>
      <c r="F268" s="56"/>
      <c r="G268" s="57"/>
    </row>
    <row r="269" spans="2:7" ht="17.100000000000001" customHeight="1" x14ac:dyDescent="0.25">
      <c r="B269" s="34"/>
      <c r="C269" s="54"/>
      <c r="D269" s="55"/>
      <c r="E269" s="56"/>
      <c r="F269" s="56"/>
      <c r="G269" s="57"/>
    </row>
    <row r="270" spans="2:7" ht="17.100000000000001" customHeight="1" x14ac:dyDescent="0.25">
      <c r="B270" s="34"/>
      <c r="C270" s="54"/>
      <c r="D270" s="55"/>
      <c r="E270" s="56"/>
      <c r="F270" s="56"/>
      <c r="G270" s="57"/>
    </row>
    <row r="271" spans="2:7" ht="17.100000000000001" customHeight="1" x14ac:dyDescent="0.25">
      <c r="B271" s="34"/>
      <c r="C271" s="54"/>
      <c r="D271" s="55"/>
      <c r="E271" s="56"/>
      <c r="F271" s="56"/>
      <c r="G271" s="57"/>
    </row>
    <row r="272" spans="2:7" ht="17.100000000000001" customHeight="1" x14ac:dyDescent="0.25">
      <c r="B272" s="34"/>
      <c r="C272" s="54"/>
      <c r="D272" s="55"/>
      <c r="E272" s="56"/>
      <c r="F272" s="56"/>
      <c r="G272" s="57"/>
    </row>
    <row r="273" spans="2:7" ht="17.100000000000001" customHeight="1" x14ac:dyDescent="0.25">
      <c r="B273" s="34"/>
      <c r="C273" s="54"/>
      <c r="D273" s="55"/>
      <c r="E273" s="56"/>
      <c r="F273" s="56"/>
      <c r="G273" s="57"/>
    </row>
    <row r="274" spans="2:7" ht="17.100000000000001" customHeight="1" x14ac:dyDescent="0.25">
      <c r="B274" s="34"/>
      <c r="C274" s="54"/>
      <c r="D274" s="55"/>
      <c r="E274" s="56"/>
      <c r="F274" s="56"/>
      <c r="G274" s="57"/>
    </row>
    <row r="275" spans="2:7" ht="17.100000000000001" customHeight="1" x14ac:dyDescent="0.25">
      <c r="B275" s="34"/>
      <c r="C275" s="54"/>
      <c r="D275" s="55"/>
      <c r="E275" s="56"/>
      <c r="F275" s="56"/>
      <c r="G275" s="57"/>
    </row>
    <row r="276" spans="2:7" ht="17.100000000000001" customHeight="1" x14ac:dyDescent="0.25">
      <c r="B276" s="34"/>
      <c r="C276" s="54"/>
      <c r="D276" s="55"/>
      <c r="E276" s="56"/>
      <c r="F276" s="56"/>
      <c r="G276" s="57"/>
    </row>
    <row r="278" spans="2:7" ht="36" customHeight="1" x14ac:dyDescent="0.25">
      <c r="B278" s="58" t="s">
        <v>54</v>
      </c>
      <c r="C278" s="59"/>
      <c r="D278" s="59"/>
      <c r="E278" s="59"/>
      <c r="F278" s="59"/>
      <c r="G278" s="60"/>
    </row>
    <row r="279" spans="2:7" ht="29.1" customHeight="1" x14ac:dyDescent="0.25">
      <c r="B279" s="31"/>
      <c r="C279" s="26"/>
      <c r="D279" s="36" t="s">
        <v>98</v>
      </c>
      <c r="E279" s="37" t="s">
        <v>99</v>
      </c>
      <c r="F279" s="37" t="s">
        <v>100</v>
      </c>
      <c r="G279" s="38" t="s">
        <v>101</v>
      </c>
    </row>
    <row r="280" spans="2:7" ht="17.100000000000001" customHeight="1" x14ac:dyDescent="0.25">
      <c r="B280" s="32"/>
      <c r="C280" s="12" t="s">
        <v>88</v>
      </c>
      <c r="D280" s="13">
        <v>57</v>
      </c>
      <c r="E280" s="19">
        <v>38</v>
      </c>
      <c r="F280" s="19">
        <v>38</v>
      </c>
      <c r="G280" s="20">
        <v>38</v>
      </c>
    </row>
    <row r="281" spans="2:7" ht="17.100000000000001" customHeight="1" x14ac:dyDescent="0.25">
      <c r="B281" s="33"/>
      <c r="C281" s="4" t="s">
        <v>90</v>
      </c>
      <c r="D281" s="21">
        <v>78</v>
      </c>
      <c r="E281" s="22">
        <v>52</v>
      </c>
      <c r="F281" s="22">
        <v>52</v>
      </c>
      <c r="G281" s="23">
        <v>90</v>
      </c>
    </row>
    <row r="282" spans="2:7" ht="17.100000000000001" customHeight="1" x14ac:dyDescent="0.25">
      <c r="B282" s="33"/>
      <c r="C282" s="4" t="s">
        <v>89</v>
      </c>
      <c r="D282" s="21">
        <v>15</v>
      </c>
      <c r="E282" s="22">
        <v>10</v>
      </c>
      <c r="F282" s="22">
        <v>10</v>
      </c>
      <c r="G282" s="23">
        <v>100</v>
      </c>
    </row>
    <row r="283" spans="2:7" ht="17.100000000000001" customHeight="1" x14ac:dyDescent="0.25">
      <c r="B283" s="34"/>
      <c r="C283" s="35" t="s">
        <v>97</v>
      </c>
      <c r="D283" s="16">
        <v>150</v>
      </c>
      <c r="E283" s="24">
        <v>100</v>
      </c>
      <c r="F283" s="24">
        <v>100</v>
      </c>
      <c r="G283" s="25"/>
    </row>
    <row r="284" spans="2:7" ht="17.100000000000001" customHeight="1" x14ac:dyDescent="0.25">
      <c r="B284" s="34"/>
      <c r="C284" s="54"/>
      <c r="D284" s="55"/>
      <c r="E284" s="56"/>
      <c r="F284" s="56"/>
      <c r="G284" s="57"/>
    </row>
    <row r="285" spans="2:7" ht="17.100000000000001" customHeight="1" x14ac:dyDescent="0.25">
      <c r="B285" s="34"/>
      <c r="C285" s="54"/>
      <c r="D285" s="55"/>
      <c r="E285" s="56"/>
      <c r="F285" s="56"/>
      <c r="G285" s="57"/>
    </row>
    <row r="286" spans="2:7" ht="17.100000000000001" customHeight="1" x14ac:dyDescent="0.25">
      <c r="B286" s="34"/>
      <c r="C286" s="54"/>
      <c r="D286" s="55"/>
      <c r="E286" s="56"/>
      <c r="F286" s="56"/>
      <c r="G286" s="57"/>
    </row>
    <row r="287" spans="2:7" ht="17.100000000000001" customHeight="1" x14ac:dyDescent="0.25">
      <c r="B287" s="34"/>
      <c r="C287" s="54"/>
      <c r="D287" s="55"/>
      <c r="E287" s="56"/>
      <c r="F287" s="56"/>
      <c r="G287" s="57"/>
    </row>
    <row r="288" spans="2:7" ht="17.100000000000001" customHeight="1" x14ac:dyDescent="0.25">
      <c r="B288" s="34"/>
      <c r="C288" s="54"/>
      <c r="D288" s="55"/>
      <c r="E288" s="56"/>
      <c r="F288" s="56"/>
      <c r="G288" s="57"/>
    </row>
    <row r="289" spans="2:7" ht="17.100000000000001" customHeight="1" x14ac:dyDescent="0.25">
      <c r="B289" s="34"/>
      <c r="C289" s="54"/>
      <c r="D289" s="55"/>
      <c r="E289" s="56"/>
      <c r="F289" s="56"/>
      <c r="G289" s="57"/>
    </row>
    <row r="290" spans="2:7" ht="17.100000000000001" customHeight="1" x14ac:dyDescent="0.25">
      <c r="B290" s="34"/>
      <c r="C290" s="54"/>
      <c r="D290" s="55"/>
      <c r="E290" s="56"/>
      <c r="F290" s="56"/>
      <c r="G290" s="57"/>
    </row>
    <row r="291" spans="2:7" ht="17.100000000000001" customHeight="1" x14ac:dyDescent="0.25">
      <c r="B291" s="34"/>
      <c r="C291" s="54"/>
      <c r="D291" s="55"/>
      <c r="E291" s="56"/>
      <c r="F291" s="56"/>
      <c r="G291" s="57"/>
    </row>
    <row r="292" spans="2:7" ht="17.100000000000001" customHeight="1" x14ac:dyDescent="0.25">
      <c r="B292" s="34"/>
      <c r="C292" s="54"/>
      <c r="D292" s="55"/>
      <c r="E292" s="56"/>
      <c r="F292" s="56"/>
      <c r="G292" s="57"/>
    </row>
    <row r="293" spans="2:7" ht="17.100000000000001" customHeight="1" x14ac:dyDescent="0.25">
      <c r="B293" s="34"/>
      <c r="C293" s="54"/>
      <c r="D293" s="55"/>
      <c r="E293" s="56"/>
      <c r="F293" s="56"/>
      <c r="G293" s="57"/>
    </row>
    <row r="294" spans="2:7" ht="17.100000000000001" customHeight="1" x14ac:dyDescent="0.25">
      <c r="B294" s="34"/>
      <c r="C294" s="54"/>
      <c r="D294" s="55"/>
      <c r="E294" s="56"/>
      <c r="F294" s="56"/>
      <c r="G294" s="57"/>
    </row>
    <row r="295" spans="2:7" ht="17.100000000000001" customHeight="1" x14ac:dyDescent="0.25">
      <c r="B295" s="34"/>
      <c r="C295" s="54"/>
      <c r="D295" s="55"/>
      <c r="E295" s="56"/>
      <c r="F295" s="56"/>
      <c r="G295" s="57"/>
    </row>
    <row r="296" spans="2:7" ht="17.100000000000001" customHeight="1" x14ac:dyDescent="0.25">
      <c r="B296" s="34"/>
      <c r="C296" s="54"/>
      <c r="D296" s="55"/>
      <c r="E296" s="56"/>
      <c r="F296" s="56"/>
      <c r="G296" s="57"/>
    </row>
    <row r="297" spans="2:7" ht="17.100000000000001" customHeight="1" x14ac:dyDescent="0.25">
      <c r="B297" s="34"/>
      <c r="C297" s="54"/>
      <c r="D297" s="55"/>
      <c r="E297" s="56"/>
      <c r="F297" s="56"/>
      <c r="G297" s="57"/>
    </row>
    <row r="298" spans="2:7" ht="17.100000000000001" customHeight="1" x14ac:dyDescent="0.25">
      <c r="B298" s="34"/>
      <c r="C298" s="54"/>
      <c r="D298" s="55"/>
      <c r="E298" s="56"/>
      <c r="F298" s="56"/>
      <c r="G298" s="57"/>
    </row>
    <row r="299" spans="2:7" ht="17.100000000000001" customHeight="1" x14ac:dyDescent="0.25">
      <c r="B299" s="34"/>
      <c r="C299" s="54"/>
      <c r="D299" s="55"/>
      <c r="E299" s="56"/>
      <c r="F299" s="56"/>
      <c r="G299" s="57"/>
    </row>
    <row r="300" spans="2:7" ht="17.100000000000001" customHeight="1" x14ac:dyDescent="0.25">
      <c r="B300" s="34"/>
      <c r="C300" s="54"/>
      <c r="D300" s="55"/>
      <c r="E300" s="56"/>
      <c r="F300" s="56"/>
      <c r="G300" s="57"/>
    </row>
    <row r="301" spans="2:7" ht="17.100000000000001" customHeight="1" x14ac:dyDescent="0.25">
      <c r="B301" s="34"/>
      <c r="C301" s="54"/>
      <c r="D301" s="55"/>
      <c r="E301" s="56"/>
      <c r="F301" s="56"/>
      <c r="G301" s="57"/>
    </row>
    <row r="303" spans="2:7" ht="54.95" customHeight="1" x14ac:dyDescent="0.25">
      <c r="B303" s="58" t="s">
        <v>55</v>
      </c>
      <c r="C303" s="59"/>
      <c r="D303" s="59"/>
      <c r="E303" s="59"/>
      <c r="F303" s="59"/>
      <c r="G303" s="60"/>
    </row>
    <row r="304" spans="2:7" ht="29.1" customHeight="1" x14ac:dyDescent="0.25">
      <c r="B304" s="31"/>
      <c r="C304" s="26"/>
      <c r="D304" s="36" t="s">
        <v>98</v>
      </c>
      <c r="E304" s="37" t="s">
        <v>99</v>
      </c>
      <c r="F304" s="37" t="s">
        <v>100</v>
      </c>
      <c r="G304" s="38" t="s">
        <v>101</v>
      </c>
    </row>
    <row r="305" spans="2:7" ht="17.100000000000001" customHeight="1" x14ac:dyDescent="0.25">
      <c r="B305" s="33"/>
      <c r="C305" s="4" t="s">
        <v>91</v>
      </c>
      <c r="D305" s="21">
        <v>88</v>
      </c>
      <c r="E305" s="22">
        <f>D305/359*100</f>
        <v>24.512534818941504</v>
      </c>
      <c r="F305" s="22">
        <f>E305</f>
        <v>24.512534818941504</v>
      </c>
      <c r="G305" s="23">
        <f>F305</f>
        <v>24.512534818941504</v>
      </c>
    </row>
    <row r="306" spans="2:7" ht="15.75" customHeight="1" x14ac:dyDescent="0.25">
      <c r="B306" s="33"/>
      <c r="C306" t="s">
        <v>103</v>
      </c>
      <c r="D306" s="21">
        <v>62</v>
      </c>
      <c r="E306" s="22">
        <f t="shared" ref="E306:E308" si="6">D306/359*100</f>
        <v>17.270194986072422</v>
      </c>
      <c r="F306" s="22">
        <f t="shared" ref="F306:F308" si="7">E306</f>
        <v>17.270194986072422</v>
      </c>
      <c r="G306" s="23">
        <f>F306+G305</f>
        <v>41.782729805013929</v>
      </c>
    </row>
    <row r="307" spans="2:7" ht="18.75" customHeight="1" x14ac:dyDescent="0.25">
      <c r="B307" s="33"/>
      <c r="C307" s="4" t="s">
        <v>92</v>
      </c>
      <c r="D307" s="21">
        <v>79</v>
      </c>
      <c r="E307" s="22">
        <f t="shared" si="6"/>
        <v>22.00557103064067</v>
      </c>
      <c r="F307" s="22">
        <f t="shared" si="7"/>
        <v>22.00557103064067</v>
      </c>
      <c r="G307" s="23">
        <f t="shared" ref="G307:G308" si="8">F307+G306</f>
        <v>63.788300835654596</v>
      </c>
    </row>
    <row r="308" spans="2:7" ht="19.5" customHeight="1" x14ac:dyDescent="0.25">
      <c r="B308" s="33"/>
      <c r="C308" s="4" t="s">
        <v>93</v>
      </c>
      <c r="D308" s="21">
        <v>130</v>
      </c>
      <c r="E308" s="22">
        <f t="shared" si="6"/>
        <v>36.211699164345404</v>
      </c>
      <c r="F308" s="22">
        <f t="shared" si="7"/>
        <v>36.211699164345404</v>
      </c>
      <c r="G308" s="23">
        <f t="shared" si="8"/>
        <v>100</v>
      </c>
    </row>
    <row r="309" spans="2:7" ht="17.100000000000001" customHeight="1" x14ac:dyDescent="0.25">
      <c r="B309" s="34"/>
      <c r="C309" s="35" t="s">
        <v>97</v>
      </c>
      <c r="D309" s="16">
        <f>SUM(D305:D308)</f>
        <v>359</v>
      </c>
      <c r="E309" s="24">
        <f>SUM(E305:E308)</f>
        <v>100</v>
      </c>
      <c r="F309" s="24">
        <v>100</v>
      </c>
      <c r="G309" s="25"/>
    </row>
    <row r="310" spans="2:7" ht="17.100000000000001" customHeight="1" x14ac:dyDescent="0.25">
      <c r="B310" s="34"/>
      <c r="C310" s="54"/>
      <c r="D310" s="55"/>
      <c r="E310" s="56"/>
      <c r="F310" s="56"/>
      <c r="G310" s="57"/>
    </row>
    <row r="311" spans="2:7" ht="17.100000000000001" customHeight="1" x14ac:dyDescent="0.25">
      <c r="B311" s="34"/>
      <c r="C311" s="54"/>
      <c r="D311" s="55"/>
      <c r="E311" s="56"/>
      <c r="F311" s="56"/>
      <c r="G311" s="57"/>
    </row>
    <row r="312" spans="2:7" ht="17.100000000000001" customHeight="1" x14ac:dyDescent="0.25">
      <c r="B312" s="34"/>
      <c r="C312" s="54"/>
      <c r="D312" s="55"/>
      <c r="E312" s="56"/>
      <c r="F312" s="56"/>
      <c r="G312" s="57"/>
    </row>
    <row r="313" spans="2:7" ht="17.100000000000001" customHeight="1" x14ac:dyDescent="0.25">
      <c r="B313" s="34"/>
      <c r="C313" s="54"/>
      <c r="D313" s="55"/>
      <c r="E313" s="56"/>
      <c r="F313" s="56"/>
      <c r="G313" s="57"/>
    </row>
    <row r="314" spans="2:7" ht="17.100000000000001" customHeight="1" x14ac:dyDescent="0.25">
      <c r="B314" s="34"/>
      <c r="C314" s="54"/>
      <c r="D314" s="55"/>
      <c r="E314" s="56"/>
      <c r="F314" s="56"/>
      <c r="G314" s="57"/>
    </row>
    <row r="315" spans="2:7" ht="17.100000000000001" customHeight="1" x14ac:dyDescent="0.25">
      <c r="B315" s="34"/>
      <c r="C315" s="54"/>
      <c r="D315" s="55"/>
      <c r="E315" s="56"/>
      <c r="F315" s="56"/>
      <c r="G315" s="57"/>
    </row>
    <row r="316" spans="2:7" ht="17.100000000000001" customHeight="1" x14ac:dyDescent="0.25">
      <c r="B316" s="34"/>
      <c r="C316" s="54"/>
      <c r="D316" s="55"/>
      <c r="E316" s="56"/>
      <c r="F316" s="56"/>
      <c r="G316" s="57"/>
    </row>
    <row r="317" spans="2:7" ht="17.100000000000001" customHeight="1" x14ac:dyDescent="0.25">
      <c r="B317" s="34"/>
      <c r="C317" s="54"/>
      <c r="D317" s="55"/>
      <c r="E317" s="56"/>
      <c r="F317" s="56"/>
      <c r="G317" s="57"/>
    </row>
    <row r="318" spans="2:7" ht="17.100000000000001" customHeight="1" x14ac:dyDescent="0.25">
      <c r="B318" s="34"/>
      <c r="C318" s="54"/>
      <c r="D318" s="55"/>
      <c r="E318" s="56"/>
      <c r="F318" s="56"/>
      <c r="G318" s="57"/>
    </row>
    <row r="319" spans="2:7" ht="17.100000000000001" customHeight="1" x14ac:dyDescent="0.25">
      <c r="B319" s="34"/>
      <c r="C319" s="54"/>
      <c r="D319" s="55"/>
      <c r="E319" s="56"/>
      <c r="F319" s="56"/>
      <c r="G319" s="57"/>
    </row>
    <row r="320" spans="2:7" ht="17.100000000000001" customHeight="1" x14ac:dyDescent="0.25">
      <c r="B320" s="34"/>
      <c r="C320" s="54"/>
      <c r="D320" s="55"/>
      <c r="E320" s="56"/>
      <c r="F320" s="56"/>
      <c r="G320" s="57"/>
    </row>
    <row r="321" spans="2:7" ht="17.100000000000001" customHeight="1" x14ac:dyDescent="0.25">
      <c r="B321" s="34"/>
      <c r="C321" s="54"/>
      <c r="D321" s="55"/>
      <c r="E321" s="56"/>
      <c r="F321" s="56"/>
      <c r="G321" s="57"/>
    </row>
    <row r="322" spans="2:7" ht="17.100000000000001" customHeight="1" x14ac:dyDescent="0.25">
      <c r="B322" s="34"/>
      <c r="C322" s="54"/>
      <c r="D322" s="55"/>
      <c r="E322" s="56"/>
      <c r="F322" s="56"/>
      <c r="G322" s="57"/>
    </row>
    <row r="323" spans="2:7" ht="17.100000000000001" customHeight="1" x14ac:dyDescent="0.25">
      <c r="B323" s="34"/>
      <c r="C323" s="54"/>
      <c r="D323" s="55"/>
      <c r="E323" s="56"/>
      <c r="F323" s="56"/>
      <c r="G323" s="57"/>
    </row>
    <row r="324" spans="2:7" ht="17.100000000000001" customHeight="1" x14ac:dyDescent="0.25">
      <c r="B324" s="34"/>
      <c r="C324" s="54"/>
      <c r="D324" s="55"/>
      <c r="E324" s="56"/>
      <c r="F324" s="56"/>
      <c r="G324" s="57"/>
    </row>
    <row r="325" spans="2:7" ht="17.100000000000001" customHeight="1" x14ac:dyDescent="0.25">
      <c r="B325" s="34"/>
      <c r="C325" s="54"/>
      <c r="D325" s="55"/>
      <c r="E325" s="56"/>
      <c r="F325" s="56"/>
      <c r="G325" s="57"/>
    </row>
    <row r="326" spans="2:7" ht="17.100000000000001" customHeight="1" x14ac:dyDescent="0.25">
      <c r="B326" s="34"/>
      <c r="C326" s="54"/>
      <c r="D326" s="55"/>
      <c r="E326" s="56"/>
      <c r="F326" s="56"/>
      <c r="G326" s="57"/>
    </row>
    <row r="327" spans="2:7" ht="17.100000000000001" customHeight="1" x14ac:dyDescent="0.25">
      <c r="B327" s="34"/>
      <c r="C327" s="54"/>
      <c r="D327" s="55"/>
      <c r="E327" s="56"/>
      <c r="F327" s="56"/>
      <c r="G327" s="57"/>
    </row>
    <row r="329" spans="2:7" ht="54.95" customHeight="1" x14ac:dyDescent="0.25">
      <c r="B329" s="58" t="s">
        <v>56</v>
      </c>
      <c r="C329" s="59"/>
      <c r="D329" s="59"/>
      <c r="E329" s="59"/>
      <c r="F329" s="59"/>
      <c r="G329" s="60"/>
    </row>
    <row r="330" spans="2:7" ht="29.1" customHeight="1" x14ac:dyDescent="0.25">
      <c r="B330" s="31"/>
      <c r="C330" s="26"/>
      <c r="D330" s="36" t="s">
        <v>98</v>
      </c>
      <c r="E330" s="37" t="s">
        <v>99</v>
      </c>
      <c r="F330" s="37" t="s">
        <v>100</v>
      </c>
      <c r="G330" s="38" t="s">
        <v>101</v>
      </c>
    </row>
    <row r="331" spans="2:7" ht="17.100000000000001" customHeight="1" x14ac:dyDescent="0.25">
      <c r="B331" s="32"/>
      <c r="C331" s="12" t="s">
        <v>88</v>
      </c>
      <c r="D331" s="13">
        <v>95</v>
      </c>
      <c r="E331" s="19">
        <v>63.333333333333329</v>
      </c>
      <c r="F331" s="19">
        <v>63.333333333333329</v>
      </c>
      <c r="G331" s="20">
        <v>63.333333333333329</v>
      </c>
    </row>
    <row r="332" spans="2:7" ht="17.100000000000001" customHeight="1" x14ac:dyDescent="0.25">
      <c r="B332" s="33"/>
      <c r="C332" s="4" t="s">
        <v>89</v>
      </c>
      <c r="D332" s="21">
        <v>55</v>
      </c>
      <c r="E332" s="22">
        <v>36.666666666666664</v>
      </c>
      <c r="F332" s="22">
        <v>36.666666666666664</v>
      </c>
      <c r="G332" s="23">
        <v>100</v>
      </c>
    </row>
    <row r="333" spans="2:7" ht="17.100000000000001" customHeight="1" x14ac:dyDescent="0.25">
      <c r="B333" s="34"/>
      <c r="C333" s="35" t="s">
        <v>97</v>
      </c>
      <c r="D333" s="16">
        <v>150</v>
      </c>
      <c r="E333" s="24">
        <v>100</v>
      </c>
      <c r="F333" s="24">
        <v>100</v>
      </c>
      <c r="G333" s="25"/>
    </row>
    <row r="334" spans="2:7" ht="17.100000000000001" customHeight="1" x14ac:dyDescent="0.25">
      <c r="B334" s="34"/>
      <c r="C334" s="54"/>
      <c r="D334" s="55"/>
      <c r="E334" s="56"/>
      <c r="F334" s="56"/>
      <c r="G334" s="57"/>
    </row>
    <row r="335" spans="2:7" ht="17.100000000000001" customHeight="1" x14ac:dyDescent="0.25">
      <c r="B335" s="34"/>
      <c r="C335" s="54"/>
      <c r="D335" s="55"/>
      <c r="E335" s="56"/>
      <c r="F335" s="56"/>
      <c r="G335" s="57"/>
    </row>
    <row r="336" spans="2:7" ht="17.100000000000001" customHeight="1" x14ac:dyDescent="0.25">
      <c r="B336" s="34"/>
      <c r="C336" s="54"/>
      <c r="D336" s="55"/>
      <c r="E336" s="56"/>
      <c r="F336" s="56"/>
      <c r="G336" s="57"/>
    </row>
    <row r="337" spans="2:7" ht="17.100000000000001" customHeight="1" x14ac:dyDescent="0.25">
      <c r="B337" s="34"/>
      <c r="C337" s="54"/>
      <c r="D337" s="55"/>
      <c r="E337" s="56"/>
      <c r="F337" s="56"/>
      <c r="G337" s="57"/>
    </row>
    <row r="338" spans="2:7" ht="17.100000000000001" customHeight="1" x14ac:dyDescent="0.25">
      <c r="B338" s="34"/>
      <c r="C338" s="54"/>
      <c r="D338" s="55"/>
      <c r="E338" s="56"/>
      <c r="F338" s="56"/>
      <c r="G338" s="57"/>
    </row>
    <row r="339" spans="2:7" ht="17.100000000000001" customHeight="1" x14ac:dyDescent="0.25">
      <c r="B339" s="34"/>
      <c r="C339" s="54"/>
      <c r="D339" s="55"/>
      <c r="E339" s="56"/>
      <c r="F339" s="56"/>
      <c r="G339" s="57"/>
    </row>
    <row r="340" spans="2:7" ht="17.100000000000001" customHeight="1" x14ac:dyDescent="0.25">
      <c r="B340" s="34"/>
      <c r="C340" s="54"/>
      <c r="D340" s="55"/>
      <c r="E340" s="56"/>
      <c r="F340" s="56"/>
      <c r="G340" s="57"/>
    </row>
    <row r="341" spans="2:7" ht="17.100000000000001" customHeight="1" x14ac:dyDescent="0.25">
      <c r="B341" s="34"/>
      <c r="C341" s="54"/>
      <c r="D341" s="55"/>
      <c r="E341" s="56"/>
      <c r="F341" s="56"/>
      <c r="G341" s="57"/>
    </row>
    <row r="342" spans="2:7" ht="17.100000000000001" customHeight="1" x14ac:dyDescent="0.25">
      <c r="B342" s="34"/>
      <c r="C342" s="54"/>
      <c r="D342" s="55"/>
      <c r="E342" s="56"/>
      <c r="F342" s="56"/>
      <c r="G342" s="57"/>
    </row>
    <row r="343" spans="2:7" ht="17.100000000000001" customHeight="1" x14ac:dyDescent="0.25">
      <c r="B343" s="34"/>
      <c r="C343" s="54"/>
      <c r="D343" s="55"/>
      <c r="E343" s="56"/>
      <c r="F343" s="56"/>
      <c r="G343" s="57"/>
    </row>
    <row r="344" spans="2:7" ht="17.100000000000001" customHeight="1" x14ac:dyDescent="0.25">
      <c r="B344" s="34"/>
      <c r="C344" s="54"/>
      <c r="D344" s="55"/>
      <c r="E344" s="56"/>
      <c r="F344" s="56"/>
      <c r="G344" s="57"/>
    </row>
    <row r="345" spans="2:7" ht="17.100000000000001" customHeight="1" x14ac:dyDescent="0.25">
      <c r="B345" s="34"/>
      <c r="C345" s="54"/>
      <c r="D345" s="55"/>
      <c r="E345" s="56"/>
      <c r="F345" s="56"/>
      <c r="G345" s="57"/>
    </row>
    <row r="346" spans="2:7" ht="17.100000000000001" customHeight="1" x14ac:dyDescent="0.25">
      <c r="B346" s="34"/>
      <c r="C346" s="54"/>
      <c r="D346" s="55"/>
      <c r="E346" s="56"/>
      <c r="F346" s="56"/>
      <c r="G346" s="57"/>
    </row>
    <row r="347" spans="2:7" ht="17.100000000000001" customHeight="1" x14ac:dyDescent="0.25">
      <c r="B347" s="34"/>
      <c r="C347" s="54"/>
      <c r="D347" s="55"/>
      <c r="E347" s="56"/>
      <c r="F347" s="56"/>
      <c r="G347" s="57"/>
    </row>
    <row r="348" spans="2:7" ht="17.100000000000001" customHeight="1" x14ac:dyDescent="0.25">
      <c r="B348" s="34"/>
      <c r="C348" s="54"/>
      <c r="D348" s="55"/>
      <c r="E348" s="56"/>
      <c r="F348" s="56"/>
      <c r="G348" s="57"/>
    </row>
    <row r="349" spans="2:7" ht="17.100000000000001" customHeight="1" x14ac:dyDescent="0.25">
      <c r="B349" s="34"/>
      <c r="C349" s="54"/>
      <c r="D349" s="55"/>
      <c r="E349" s="56"/>
      <c r="F349" s="56"/>
      <c r="G349" s="57"/>
    </row>
    <row r="350" spans="2:7" ht="17.100000000000001" customHeight="1" x14ac:dyDescent="0.25">
      <c r="B350" s="34"/>
      <c r="C350" s="54"/>
      <c r="D350" s="55"/>
      <c r="E350" s="56"/>
      <c r="F350" s="56"/>
      <c r="G350" s="57"/>
    </row>
    <row r="351" spans="2:7" ht="17.100000000000001" customHeight="1" x14ac:dyDescent="0.25">
      <c r="B351" s="34"/>
      <c r="C351" s="54"/>
      <c r="D351" s="55"/>
      <c r="E351" s="56"/>
      <c r="F351" s="56"/>
      <c r="G351" s="57"/>
    </row>
    <row r="352" spans="2:7" ht="17.100000000000001" customHeight="1" x14ac:dyDescent="0.25">
      <c r="B352" s="34"/>
      <c r="C352" s="54"/>
      <c r="D352" s="55"/>
      <c r="E352" s="56"/>
      <c r="F352" s="56"/>
      <c r="G352" s="57"/>
    </row>
    <row r="354" spans="2:7" ht="54.95" customHeight="1" x14ac:dyDescent="0.25">
      <c r="B354" s="58" t="s">
        <v>57</v>
      </c>
      <c r="C354" s="59"/>
      <c r="D354" s="59"/>
      <c r="E354" s="59"/>
      <c r="F354" s="59"/>
      <c r="G354" s="60"/>
    </row>
    <row r="355" spans="2:7" ht="29.1" customHeight="1" x14ac:dyDescent="0.25">
      <c r="B355" s="31"/>
      <c r="C355" s="26"/>
      <c r="D355" s="36" t="s">
        <v>98</v>
      </c>
      <c r="E355" s="37" t="s">
        <v>99</v>
      </c>
      <c r="F355" s="37" t="s">
        <v>100</v>
      </c>
      <c r="G355" s="38" t="s">
        <v>101</v>
      </c>
    </row>
    <row r="356" spans="2:7" ht="17.100000000000001" customHeight="1" x14ac:dyDescent="0.25">
      <c r="B356" s="32"/>
      <c r="C356" s="12" t="s">
        <v>94</v>
      </c>
      <c r="D356" s="13">
        <v>20</v>
      </c>
      <c r="E356" s="19">
        <v>13.333333333333334</v>
      </c>
      <c r="F356" s="19">
        <v>13.333333333333334</v>
      </c>
      <c r="G356" s="20">
        <v>13.333333333333334</v>
      </c>
    </row>
    <row r="357" spans="2:7" ht="17.100000000000001" customHeight="1" x14ac:dyDescent="0.25">
      <c r="B357" s="33"/>
      <c r="C357" s="4" t="s">
        <v>95</v>
      </c>
      <c r="D357" s="21">
        <v>46</v>
      </c>
      <c r="E357" s="22">
        <v>30.666666666666664</v>
      </c>
      <c r="F357" s="22">
        <v>30.666666666666664</v>
      </c>
      <c r="G357" s="23">
        <v>44</v>
      </c>
    </row>
    <row r="358" spans="2:7" ht="30" customHeight="1" x14ac:dyDescent="0.25">
      <c r="B358" s="33"/>
      <c r="C358" s="4" t="s">
        <v>96</v>
      </c>
      <c r="D358" s="21">
        <v>84</v>
      </c>
      <c r="E358" s="22">
        <v>56.000000000000007</v>
      </c>
      <c r="F358" s="22">
        <v>56.000000000000007</v>
      </c>
      <c r="G358" s="23">
        <v>100</v>
      </c>
    </row>
    <row r="359" spans="2:7" ht="17.100000000000001" customHeight="1" x14ac:dyDescent="0.25">
      <c r="B359" s="34"/>
      <c r="C359" s="35" t="s">
        <v>97</v>
      </c>
      <c r="D359" s="16">
        <v>150</v>
      </c>
      <c r="E359" s="24">
        <v>100</v>
      </c>
      <c r="F359" s="24">
        <v>100</v>
      </c>
      <c r="G359" s="25"/>
    </row>
  </sheetData>
  <mergeCells count="23">
    <mergeCell ref="B354:G354"/>
    <mergeCell ref="B303:G303"/>
    <mergeCell ref="B329:G329"/>
    <mergeCell ref="B278:G278"/>
    <mergeCell ref="B229:G229"/>
    <mergeCell ref="B254:G254"/>
    <mergeCell ref="B177:G177"/>
    <mergeCell ref="B204:G204"/>
    <mergeCell ref="B150:G150"/>
    <mergeCell ref="B99:G99"/>
    <mergeCell ref="B126:G126"/>
    <mergeCell ref="B50:G50"/>
    <mergeCell ref="B74:G74"/>
    <mergeCell ref="B35:C35"/>
    <mergeCell ref="B36:B37"/>
    <mergeCell ref="B42:P42"/>
    <mergeCell ref="B43:C43"/>
    <mergeCell ref="B44:B45"/>
    <mergeCell ref="B25:D25"/>
    <mergeCell ref="B26:C26"/>
    <mergeCell ref="B27:C27"/>
    <mergeCell ref="B28:B32"/>
    <mergeCell ref="B33:B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2022-08-11T18:25:09Z</dcterms:modified>
</cp:coreProperties>
</file>