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2\thashmila +94 71 414 6189\"/>
    </mc:Choice>
  </mc:AlternateContent>
  <xr:revisionPtr revIDLastSave="0" documentId="13_ncr:1_{FC8E180F-D06E-4296-BDDC-16E67B78DED4}" xr6:coauthVersionLast="47" xr6:coauthVersionMax="47" xr10:uidLastSave="{00000000-0000-0000-0000-000000000000}"/>
  <bookViews>
    <workbookView xWindow="-120" yWindow="-120" windowWidth="29040" windowHeight="15840" xr2:uid="{56197289-B101-4C51-96F3-4F7160EF7036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G51" i="1" s="1"/>
  <c r="H50" i="1"/>
  <c r="F50" i="1"/>
  <c r="G52" i="1"/>
  <c r="H52" i="1"/>
  <c r="F52" i="1"/>
  <c r="H51" i="1"/>
  <c r="F51" i="1"/>
  <c r="I49" i="1"/>
  <c r="I44" i="1"/>
  <c r="H45" i="1" s="1"/>
  <c r="H49" i="1"/>
  <c r="G49" i="1"/>
  <c r="F49" i="1"/>
  <c r="H48" i="1"/>
  <c r="I48" i="1" s="1"/>
  <c r="G48" i="1"/>
  <c r="F48" i="1"/>
  <c r="H46" i="1"/>
  <c r="G46" i="1"/>
  <c r="F46" i="1"/>
  <c r="G42" i="1"/>
  <c r="G43" i="1"/>
  <c r="H43" i="1"/>
  <c r="F43" i="1"/>
  <c r="I43" i="1"/>
  <c r="I46" i="1"/>
  <c r="I47" i="1"/>
  <c r="I50" i="1"/>
  <c r="I41" i="1"/>
  <c r="F42" i="1" s="1"/>
  <c r="F45" i="1" l="1"/>
  <c r="I52" i="1"/>
  <c r="H42" i="1"/>
  <c r="G45" i="1"/>
  <c r="I42" i="1"/>
  <c r="I51" i="1" l="1"/>
  <c r="I45" i="1"/>
</calcChain>
</file>

<file path=xl/sharedStrings.xml><?xml version="1.0" encoding="utf-8"?>
<sst xmlns="http://schemas.openxmlformats.org/spreadsheetml/2006/main" count="64" uniqueCount="19">
  <si>
    <t>5. ඔබගේ වයස් මට්ටම  * 9. ඔබ නව මාධ්‍ය පිළිබඳ දැනුවත් ද ? Crosstabulation</t>
  </si>
  <si>
    <t>9. ඔබ නව මාධ්‍ය පිළිබඳ දැනුවත් ද ?</t>
  </si>
  <si>
    <t>tl;=j</t>
  </si>
  <si>
    <t>අදහසක් නැත</t>
  </si>
  <si>
    <t>ඔව්</t>
  </si>
  <si>
    <t>නැත</t>
  </si>
  <si>
    <t>5. ඔබගේ වයස් මට්ටම</t>
  </si>
  <si>
    <t>අවුරුදු 16 - 20</t>
  </si>
  <si>
    <t>ixLHd;h</t>
  </si>
  <si>
    <t>m%;sY;h</t>
  </si>
  <si>
    <t>iuia; m%;sY;h</t>
  </si>
  <si>
    <t>අවුරුදු 21 - 25</t>
  </si>
  <si>
    <t>අවුරුදු 26 - 30</t>
  </si>
  <si>
    <t>අවුරුදු 31 - 37</t>
  </si>
  <si>
    <t/>
  </si>
  <si>
    <t>15. ඔබ අපාරාධ පිළිබද දැනුවත් ද? * 17. යූටියුබ් මාධ්‍ය තුළින් ඝාතන සහ  අපරාධ සම්බන්ධ වැඩසටහන් ඔබ නරඹා තිබේ ද? Crosstabulation</t>
  </si>
  <si>
    <t>17. යූටියුබ් මාධ්‍ය තුළින් ඝාතන සහ  අපරාධ සම්බන්ධ වැඩසටහන් ඔබ නරඹා තිබේ ද?</t>
  </si>
  <si>
    <t>Total</t>
  </si>
  <si>
    <t>15. ඔබ අපාරාධ පිළිබද දැනුවත් 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</si>
</sst>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name val="FMAbhaya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22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3" fillId="0" borderId="0" xfId="4" applyFont="1" applyAlignment="1">
      <alignment horizontal="left" wrapText="1"/>
    </xf>
    <xf numFmtId="0" fontId="3" fillId="0" borderId="0" xfId="5" applyFont="1" applyAlignment="1">
      <alignment horizontal="left" wrapText="1"/>
    </xf>
    <xf numFmtId="0" fontId="3" fillId="0" borderId="0" xfId="6" applyFont="1" applyAlignment="1">
      <alignment horizontal="left" wrapText="1"/>
    </xf>
    <xf numFmtId="0" fontId="3" fillId="0" borderId="1" xfId="7" applyFont="1" applyBorder="1" applyAlignment="1">
      <alignment horizontal="center" wrapText="1"/>
    </xf>
    <xf numFmtId="0" fontId="3" fillId="0" borderId="2" xfId="8" applyFont="1" applyBorder="1" applyAlignment="1">
      <alignment horizontal="center" wrapText="1"/>
    </xf>
    <xf numFmtId="0" fontId="3" fillId="0" borderId="3" xfId="9" applyFont="1" applyBorder="1" applyAlignment="1">
      <alignment horizontal="center" wrapText="1"/>
    </xf>
    <xf numFmtId="0" fontId="4" fillId="0" borderId="2" xfId="10" applyFont="1" applyBorder="1" applyAlignment="1">
      <alignment horizontal="center" wrapText="1"/>
    </xf>
    <xf numFmtId="0" fontId="3" fillId="0" borderId="4" xfId="11" applyFont="1" applyBorder="1" applyAlignment="1">
      <alignment horizontal="left" wrapText="1"/>
    </xf>
    <xf numFmtId="0" fontId="3" fillId="0" borderId="4" xfId="12" applyFont="1" applyBorder="1" applyAlignment="1">
      <alignment horizontal="left" wrapText="1"/>
    </xf>
    <xf numFmtId="0" fontId="3" fillId="0" borderId="4" xfId="13" applyFont="1" applyBorder="1" applyAlignment="1">
      <alignment horizontal="left" wrapText="1"/>
    </xf>
    <xf numFmtId="0" fontId="3" fillId="0" borderId="5" xfId="14" applyFont="1" applyBorder="1" applyAlignment="1">
      <alignment horizontal="center" wrapText="1"/>
    </xf>
    <xf numFmtId="0" fontId="3" fillId="0" borderId="6" xfId="15" applyFont="1" applyBorder="1" applyAlignment="1">
      <alignment horizontal="center" wrapText="1"/>
    </xf>
    <xf numFmtId="0" fontId="3" fillId="0" borderId="7" xfId="16" applyFont="1" applyBorder="1" applyAlignment="1">
      <alignment horizontal="center" wrapText="1"/>
    </xf>
    <xf numFmtId="0" fontId="3" fillId="0" borderId="6" xfId="17" applyFont="1" applyBorder="1" applyAlignment="1">
      <alignment horizontal="center" wrapText="1"/>
    </xf>
    <xf numFmtId="0" fontId="3" fillId="0" borderId="8" xfId="18" applyFont="1" applyBorder="1" applyAlignment="1">
      <alignment horizontal="left" vertical="top" wrapText="1"/>
    </xf>
    <xf numFmtId="0" fontId="3" fillId="0" borderId="8" xfId="19" applyFont="1" applyBorder="1" applyAlignment="1">
      <alignment horizontal="left" vertical="top" wrapText="1"/>
    </xf>
    <xf numFmtId="0" fontId="4" fillId="0" borderId="9" xfId="20" applyFont="1" applyBorder="1" applyAlignment="1">
      <alignment horizontal="left" vertical="top" wrapText="1"/>
    </xf>
    <xf numFmtId="164" fontId="3" fillId="0" borderId="10" xfId="21" applyNumberFormat="1" applyFont="1" applyBorder="1" applyAlignment="1">
      <alignment horizontal="right" vertical="top"/>
    </xf>
    <xf numFmtId="164" fontId="3" fillId="0" borderId="11" xfId="22" applyNumberFormat="1" applyFont="1" applyBorder="1" applyAlignment="1">
      <alignment horizontal="right" vertical="top"/>
    </xf>
    <xf numFmtId="164" fontId="3" fillId="0" borderId="12" xfId="23" applyNumberFormat="1" applyFont="1" applyBorder="1" applyAlignment="1">
      <alignment horizontal="right" vertical="top"/>
    </xf>
    <xf numFmtId="164" fontId="3" fillId="0" borderId="11" xfId="24" applyNumberFormat="1" applyFont="1" applyBorder="1" applyAlignment="1">
      <alignment horizontal="right" vertical="top"/>
    </xf>
    <xf numFmtId="0" fontId="3" fillId="0" borderId="13" xfId="25" applyFont="1" applyBorder="1" applyAlignment="1">
      <alignment horizontal="left" vertical="top" wrapText="1"/>
    </xf>
    <xf numFmtId="0" fontId="3" fillId="0" borderId="13" xfId="26" applyFont="1" applyBorder="1" applyAlignment="1">
      <alignment horizontal="left" vertical="top" wrapText="1"/>
    </xf>
    <xf numFmtId="0" fontId="4" fillId="0" borderId="7" xfId="27" applyFont="1" applyBorder="1" applyAlignment="1">
      <alignment horizontal="left" vertical="top" wrapText="1"/>
    </xf>
    <xf numFmtId="165" fontId="3" fillId="0" borderId="14" xfId="28" applyNumberFormat="1" applyFont="1" applyBorder="1" applyAlignment="1">
      <alignment horizontal="right" vertical="top"/>
    </xf>
    <xf numFmtId="165" fontId="3" fillId="0" borderId="15" xfId="29" applyNumberFormat="1" applyFont="1" applyBorder="1" applyAlignment="1">
      <alignment horizontal="right" vertical="top"/>
    </xf>
    <xf numFmtId="165" fontId="3" fillId="0" borderId="16" xfId="30" applyNumberFormat="1" applyFont="1" applyBorder="1" applyAlignment="1">
      <alignment horizontal="right" vertical="top"/>
    </xf>
    <xf numFmtId="165" fontId="3" fillId="0" borderId="15" xfId="31" applyNumberFormat="1" applyFont="1" applyBorder="1" applyAlignment="1">
      <alignment horizontal="right" vertical="top"/>
    </xf>
    <xf numFmtId="0" fontId="3" fillId="0" borderId="17" xfId="32" applyFont="1" applyBorder="1" applyAlignment="1">
      <alignment horizontal="left" vertical="top" wrapText="1"/>
    </xf>
    <xf numFmtId="0" fontId="4" fillId="0" borderId="17" xfId="33" applyFont="1" applyBorder="1" applyAlignment="1">
      <alignment horizontal="left" vertical="top" wrapText="1"/>
    </xf>
    <xf numFmtId="165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9" xfId="37" applyNumberFormat="1" applyFont="1" applyBorder="1" applyAlignment="1">
      <alignment horizontal="right" vertical="top"/>
    </xf>
    <xf numFmtId="0" fontId="4" fillId="0" borderId="13" xfId="38" applyFont="1" applyBorder="1" applyAlignment="1">
      <alignment horizontal="left" vertical="top" wrapText="1"/>
    </xf>
    <xf numFmtId="164" fontId="3" fillId="0" borderId="14" xfId="39" applyNumberFormat="1" applyFont="1" applyBorder="1" applyAlignment="1">
      <alignment horizontal="right" vertical="top"/>
    </xf>
    <xf numFmtId="164" fontId="3" fillId="0" borderId="15" xfId="40" applyNumberFormat="1" applyFont="1" applyBorder="1" applyAlignment="1">
      <alignment horizontal="right" vertical="top"/>
    </xf>
    <xf numFmtId="164" fontId="3" fillId="0" borderId="16" xfId="41" applyNumberFormat="1" applyFont="1" applyBorder="1" applyAlignment="1">
      <alignment horizontal="right" vertical="top"/>
    </xf>
    <xf numFmtId="164" fontId="3" fillId="0" borderId="15" xfId="42" applyNumberFormat="1" applyFont="1" applyBorder="1" applyAlignment="1">
      <alignment horizontal="right" vertical="top"/>
    </xf>
    <xf numFmtId="0" fontId="3" fillId="0" borderId="17" xfId="43" applyFont="1" applyBorder="1" applyAlignment="1">
      <alignment horizontal="left" vertical="top" wrapText="1"/>
    </xf>
    <xf numFmtId="0" fontId="4" fillId="0" borderId="17" xfId="43" applyFont="1" applyBorder="1" applyAlignment="1">
      <alignment horizontal="left" vertical="top" wrapText="1"/>
    </xf>
    <xf numFmtId="0" fontId="3" fillId="0" borderId="21" xfId="44" applyFont="1" applyBorder="1" applyAlignment="1">
      <alignment horizontal="left" vertical="top" wrapText="1"/>
    </xf>
    <xf numFmtId="0" fontId="3" fillId="0" borderId="21" xfId="45" applyFont="1" applyBorder="1" applyAlignment="1">
      <alignment horizontal="left" vertical="top" wrapText="1"/>
    </xf>
    <xf numFmtId="0" fontId="4" fillId="0" borderId="21" xfId="46" applyFont="1" applyBorder="1" applyAlignment="1">
      <alignment horizontal="left" vertical="top" wrapText="1"/>
    </xf>
    <xf numFmtId="165" fontId="3" fillId="0" borderId="22" xfId="47" applyNumberFormat="1" applyFont="1" applyBorder="1" applyAlignment="1">
      <alignment horizontal="right" vertical="top"/>
    </xf>
    <xf numFmtId="165" fontId="3" fillId="0" borderId="23" xfId="48" applyNumberFormat="1" applyFont="1" applyBorder="1" applyAlignment="1">
      <alignment horizontal="right" vertical="top"/>
    </xf>
    <xf numFmtId="165" fontId="3" fillId="0" borderId="24" xfId="49" applyNumberFormat="1" applyFont="1" applyBorder="1" applyAlignment="1">
      <alignment horizontal="right" vertical="top"/>
    </xf>
    <xf numFmtId="165" fontId="3" fillId="0" borderId="23" xfId="50" applyNumberFormat="1" applyFont="1" applyBorder="1" applyAlignment="1">
      <alignment horizontal="right" vertical="top"/>
    </xf>
    <xf numFmtId="0" fontId="3" fillId="0" borderId="17" xfId="32" applyFont="1" applyBorder="1" applyAlignment="1">
      <alignment vertical="top" wrapText="1"/>
    </xf>
    <xf numFmtId="0" fontId="3" fillId="0" borderId="13" xfId="26" applyFont="1" applyBorder="1" applyAlignment="1">
      <alignment vertical="top" wrapText="1"/>
    </xf>
    <xf numFmtId="0" fontId="3" fillId="0" borderId="8" xfId="19" applyFont="1" applyBorder="1" applyAlignment="1">
      <alignment vertical="top" wrapText="1"/>
    </xf>
    <xf numFmtId="0" fontId="5" fillId="0" borderId="0" xfId="51"/>
    <xf numFmtId="0" fontId="6" fillId="0" borderId="0" xfId="51" applyFont="1" applyFill="1" applyBorder="1" applyAlignment="1">
      <alignment horizontal="center" vertical="center" wrapText="1"/>
    </xf>
    <xf numFmtId="0" fontId="7" fillId="0" borderId="33" xfId="51" applyFont="1" applyFill="1" applyBorder="1" applyAlignment="1">
      <alignment horizontal="left" vertical="top" wrapText="1"/>
    </xf>
    <xf numFmtId="0" fontId="7" fillId="0" borderId="39" xfId="51" applyFont="1" applyFill="1" applyBorder="1" applyAlignment="1">
      <alignment horizontal="left" vertical="top" wrapText="1"/>
    </xf>
    <xf numFmtId="0" fontId="3" fillId="0" borderId="0" xfId="51" applyFont="1" applyFill="1" applyBorder="1" applyAlignment="1">
      <alignment horizontal="left" wrapText="1"/>
    </xf>
    <xf numFmtId="0" fontId="3" fillId="0" borderId="25" xfId="51" applyFont="1" applyFill="1" applyBorder="1" applyAlignment="1">
      <alignment horizontal="center" wrapText="1"/>
    </xf>
    <xf numFmtId="0" fontId="3" fillId="0" borderId="26" xfId="51" applyFont="1" applyFill="1" applyBorder="1" applyAlignment="1">
      <alignment horizontal="center" wrapText="1"/>
    </xf>
    <xf numFmtId="0" fontId="3" fillId="0" borderId="27" xfId="51" applyFont="1" applyFill="1" applyBorder="1" applyAlignment="1">
      <alignment horizontal="center" wrapText="1"/>
    </xf>
    <xf numFmtId="0" fontId="3" fillId="0" borderId="28" xfId="51" applyFont="1" applyFill="1" applyBorder="1" applyAlignment="1">
      <alignment horizontal="left" wrapText="1"/>
    </xf>
    <xf numFmtId="0" fontId="3" fillId="0" borderId="29" xfId="51" applyFont="1" applyFill="1" applyBorder="1" applyAlignment="1">
      <alignment horizontal="center" wrapText="1"/>
    </xf>
    <xf numFmtId="0" fontId="3" fillId="0" borderId="30" xfId="51" applyFont="1" applyFill="1" applyBorder="1" applyAlignment="1">
      <alignment horizontal="center" wrapText="1"/>
    </xf>
    <xf numFmtId="0" fontId="3" fillId="0" borderId="31" xfId="51" applyFont="1" applyFill="1" applyBorder="1" applyAlignment="1">
      <alignment horizontal="center" wrapText="1"/>
    </xf>
    <xf numFmtId="0" fontId="3" fillId="0" borderId="33" xfId="51" applyFont="1" applyFill="1" applyBorder="1" applyAlignment="1">
      <alignment horizontal="left" vertical="top" wrapText="1"/>
    </xf>
    <xf numFmtId="0" fontId="3" fillId="0" borderId="33" xfId="51" applyFont="1" applyFill="1" applyBorder="1" applyAlignment="1">
      <alignment horizontal="left" vertical="top" wrapText="1"/>
    </xf>
    <xf numFmtId="165" fontId="3" fillId="0" borderId="34" xfId="51" applyNumberFormat="1" applyFont="1" applyFill="1" applyBorder="1" applyAlignment="1">
      <alignment horizontal="right" vertical="top"/>
    </xf>
    <xf numFmtId="165" fontId="3" fillId="0" borderId="36" xfId="51" applyNumberFormat="1" applyFont="1" applyFill="1" applyBorder="1" applyAlignment="1">
      <alignment horizontal="right" vertical="top"/>
    </xf>
    <xf numFmtId="0" fontId="3" fillId="0" borderId="37" xfId="51" applyFont="1" applyFill="1" applyBorder="1" applyAlignment="1">
      <alignment horizontal="left" vertical="top" wrapText="1"/>
    </xf>
    <xf numFmtId="165" fontId="3" fillId="0" borderId="38" xfId="51" applyNumberFormat="1" applyFont="1" applyFill="1" applyBorder="1" applyAlignment="1">
      <alignment horizontal="right" vertical="top"/>
    </xf>
    <xf numFmtId="164" fontId="3" fillId="0" borderId="34" xfId="51" applyNumberFormat="1" applyFont="1" applyFill="1" applyBorder="1" applyAlignment="1">
      <alignment horizontal="right" vertical="top"/>
    </xf>
    <xf numFmtId="164" fontId="3" fillId="0" borderId="35" xfId="51" applyNumberFormat="1" applyFont="1" applyFill="1" applyBorder="1" applyAlignment="1">
      <alignment horizontal="right" vertical="top"/>
    </xf>
    <xf numFmtId="164" fontId="3" fillId="0" borderId="36" xfId="51" applyNumberFormat="1" applyFont="1" applyFill="1" applyBorder="1" applyAlignment="1">
      <alignment horizontal="right" vertical="top"/>
    </xf>
    <xf numFmtId="0" fontId="3" fillId="0" borderId="39" xfId="51" applyFont="1" applyFill="1" applyBorder="1" applyAlignment="1">
      <alignment horizontal="left" vertical="top" wrapText="1"/>
    </xf>
    <xf numFmtId="0" fontId="4" fillId="0" borderId="9" xfId="20" applyFont="1" applyFill="1" applyBorder="1" applyAlignment="1">
      <alignment horizontal="left" vertical="top" wrapText="1"/>
    </xf>
    <xf numFmtId="0" fontId="4" fillId="0" borderId="7" xfId="27" applyFont="1" applyFill="1" applyBorder="1" applyAlignment="1">
      <alignment horizontal="left" vertical="top" wrapText="1"/>
    </xf>
    <xf numFmtId="0" fontId="4" fillId="0" borderId="17" xfId="33" applyFont="1" applyFill="1" applyBorder="1" applyAlignment="1">
      <alignment horizontal="left" vertical="top" wrapText="1"/>
    </xf>
    <xf numFmtId="0" fontId="3" fillId="0" borderId="32" xfId="51" applyFont="1" applyFill="1" applyBorder="1" applyAlignment="1">
      <alignment horizontal="center" vertical="top" wrapText="1"/>
    </xf>
    <xf numFmtId="0" fontId="3" fillId="0" borderId="0" xfId="51" applyFont="1" applyFill="1" applyBorder="1" applyAlignment="1">
      <alignment horizontal="center" vertical="top" wrapText="1"/>
    </xf>
    <xf numFmtId="0" fontId="3" fillId="0" borderId="40" xfId="51" applyFont="1" applyFill="1" applyBorder="1" applyAlignment="1">
      <alignment horizontal="center" vertical="top" wrapText="1"/>
    </xf>
    <xf numFmtId="0" fontId="3" fillId="0" borderId="0" xfId="51" applyFont="1" applyFill="1" applyBorder="1" applyAlignment="1">
      <alignment vertical="top" wrapText="1"/>
    </xf>
    <xf numFmtId="0" fontId="3" fillId="0" borderId="40" xfId="51" applyFont="1" applyFill="1" applyBorder="1" applyAlignment="1">
      <alignment vertical="top" wrapText="1"/>
    </xf>
    <xf numFmtId="0" fontId="8" fillId="0" borderId="37" xfId="51" applyFont="1" applyFill="1" applyBorder="1" applyAlignment="1">
      <alignment horizontal="center" vertical="top" wrapText="1"/>
    </xf>
    <xf numFmtId="0" fontId="8" fillId="0" borderId="0" xfId="51" applyFont="1" applyFill="1" applyBorder="1" applyAlignment="1">
      <alignment horizontal="center" vertical="top" wrapText="1"/>
    </xf>
    <xf numFmtId="0" fontId="3" fillId="0" borderId="37" xfId="51" applyFont="1" applyFill="1" applyBorder="1" applyAlignment="1">
      <alignment vertical="top" wrapText="1"/>
    </xf>
    <xf numFmtId="0" fontId="3" fillId="0" borderId="33" xfId="51" applyFont="1" applyFill="1" applyBorder="1" applyAlignment="1">
      <alignment vertical="top" wrapText="1"/>
    </xf>
  </cellXfs>
  <cellStyles count="54">
    <cellStyle name="Normal" xfId="0" builtinId="0"/>
    <cellStyle name="Normal_Sheet1" xfId="51" xr:uid="{9BAA2228-605B-4B95-BD93-422F9442D4CF}"/>
    <cellStyle name="style1640843387084" xfId="27" xr:uid="{AF71E886-DDE9-4DE2-9326-B99D94F82683}"/>
    <cellStyle name="style1660061444349" xfId="52" xr:uid="{BD9570A8-3320-4E23-A394-A485F8932342}"/>
    <cellStyle name="style1660061445746" xfId="53" xr:uid="{D46A08C4-8544-4DD9-949F-029A9C0CF73A}"/>
    <cellStyle name="style1660243280428" xfId="2" xr:uid="{33105869-5723-401F-9DB3-E9CDF873E7D0}"/>
    <cellStyle name="style1660243280534" xfId="3" xr:uid="{2266CDCC-F93A-477D-A6DC-9128D0F15031}"/>
    <cellStyle name="style1660243280651" xfId="1" xr:uid="{E065E439-34EC-4B80-B637-DBBEB581BAE2}"/>
    <cellStyle name="style1660243280909" xfId="25" xr:uid="{745816BC-F5AC-49C4-8AE0-C81AE8C69AE2}"/>
    <cellStyle name="style1660243281006" xfId="38" xr:uid="{F56C7AFB-59A6-4489-BE73-E4BB83535F8D}"/>
    <cellStyle name="style1660243281102" xfId="44" xr:uid="{D4F77A1D-5021-4EC7-AAF1-287CF09C4D1F}"/>
    <cellStyle name="style1660243281189" xfId="46" xr:uid="{3DEE5439-8B40-4048-8527-7245BAD63C56}"/>
    <cellStyle name="style1660243282041" xfId="7" xr:uid="{F6FDD89A-E79B-44DF-82F2-80DD49E19999}"/>
    <cellStyle name="style1660243282129" xfId="9" xr:uid="{40324925-97F7-4F7C-9486-EA9B2E2C0D82}"/>
    <cellStyle name="style1660243282217" xfId="10" xr:uid="{7D2C0687-B170-4673-B1B0-691F4D1CD82C}"/>
    <cellStyle name="style1660243282703" xfId="14" xr:uid="{3BC5DCD3-51E1-4ED2-B11B-F1776AE90398}"/>
    <cellStyle name="style1660243282781" xfId="15" xr:uid="{7A0A833C-FADE-4826-8CC3-2FC4AAD73A02}"/>
    <cellStyle name="style1660243282852" xfId="16" xr:uid="{62D0D16D-B86A-45E8-9DC7-0A2281DAD6A9}"/>
    <cellStyle name="style1660243282931" xfId="17" xr:uid="{0FCC0090-C3F6-4A16-BF13-160C6C232FE6}"/>
    <cellStyle name="style1660243283484" xfId="4" xr:uid="{21BAAF48-15AF-4790-9472-D48528564309}"/>
    <cellStyle name="style1660243283550" xfId="5" xr:uid="{0E6EC467-9118-48B7-BBF2-04476A060477}"/>
    <cellStyle name="style1660243283614" xfId="6" xr:uid="{8AA04D9E-891E-4D9D-B276-99223D1EED0A}"/>
    <cellStyle name="style1660243283681" xfId="11" xr:uid="{D5492862-764A-415B-8B48-FA43505F1FF6}"/>
    <cellStyle name="style1660243283759" xfId="12" xr:uid="{F9D3DACC-D2F1-4E60-AD55-8C3D3BC54F35}"/>
    <cellStyle name="style1660243283836" xfId="13" xr:uid="{3646576B-F4AC-4BAF-BA34-5FD92466499C}"/>
    <cellStyle name="style1660243283920" xfId="8" xr:uid="{1E0B69A2-8CAE-4715-A7DD-CF4ED4B72FDF}"/>
    <cellStyle name="style1660243284108" xfId="43" xr:uid="{A721F711-7096-444E-B00C-F409796D9D18}"/>
    <cellStyle name="style1660243284201" xfId="18" xr:uid="{D4934A58-EFA9-4220-AFF4-C341F8B976C7}"/>
    <cellStyle name="style1660243284416" xfId="26" xr:uid="{9E01D181-8EA0-4BCD-A476-A9BB8241E5D4}"/>
    <cellStyle name="style1660243284527" xfId="32" xr:uid="{0E69D121-5476-43D8-B4D0-476A97A65232}"/>
    <cellStyle name="style1660243284627" xfId="19" xr:uid="{FE92476C-2252-473E-81B1-DF994E83667B}"/>
    <cellStyle name="style1660243284723" xfId="20" xr:uid="{C736C7A5-C2AC-4665-AD71-0822E90C3942}"/>
    <cellStyle name="style1660243284803" xfId="33" xr:uid="{D76BBA71-120B-41F7-A5E4-A9DEA33919BC}"/>
    <cellStyle name="style1660243284884" xfId="45" xr:uid="{E27E602B-78E4-42C0-86A7-25143D78CFD5}"/>
    <cellStyle name="style1660243284963" xfId="21" xr:uid="{415DB644-EE8E-4DFC-9F8A-B82AE80F9D83}"/>
    <cellStyle name="style1660243285047" xfId="22" xr:uid="{6D1A5F9E-A1E5-46F4-9685-988005C2D349}"/>
    <cellStyle name="style1660243285123" xfId="23" xr:uid="{BB38C1CF-5043-4820-867E-863E44F86C9D}"/>
    <cellStyle name="style1660243285203" xfId="24" xr:uid="{633E6CF2-EC04-4846-A7B6-7C02564A3E5E}"/>
    <cellStyle name="style1660243285290" xfId="28" xr:uid="{88635A60-8100-4AD7-B93A-543745495087}"/>
    <cellStyle name="style1660243285386" xfId="29" xr:uid="{377C19DF-61A7-4EEC-A908-6C9A75A056A2}"/>
    <cellStyle name="style1660243285473" xfId="30" xr:uid="{DFB8E937-6DD7-4DC5-A897-DB43B851DE55}"/>
    <cellStyle name="style1660243285555" xfId="31" xr:uid="{5D96363E-A2FE-40A3-8B70-C386DEBFF164}"/>
    <cellStyle name="style1660243285638" xfId="34" xr:uid="{189658D7-E0C3-4626-9502-22AA477F65F5}"/>
    <cellStyle name="style1660243285716" xfId="35" xr:uid="{30F6D40C-C803-43C0-993C-D7ED0461AF1A}"/>
    <cellStyle name="style1660243285796" xfId="36" xr:uid="{57F93FC3-973F-4FDC-95CE-26FCA7E9FF18}"/>
    <cellStyle name="style1660243285879" xfId="37" xr:uid="{714647AE-73D2-47D9-813C-D022C3D9EBDF}"/>
    <cellStyle name="style1660243285959" xfId="39" xr:uid="{03335F56-F6B3-4A51-839E-1C1D0C3A3856}"/>
    <cellStyle name="style1660243286024" xfId="40" xr:uid="{EB2DA9D2-CF1B-46F3-8E3D-FFC119854A94}"/>
    <cellStyle name="style1660243286092" xfId="41" xr:uid="{CF9F845F-30F1-4109-A504-E6F805C6CD0F}"/>
    <cellStyle name="style1660243286156" xfId="42" xr:uid="{7483CCFB-17DA-4C94-98DE-5332B5A4A3E5}"/>
    <cellStyle name="style1660243286226" xfId="47" xr:uid="{09C37EDD-BD4E-4C36-80AD-2238B541FDF2}"/>
    <cellStyle name="style1660243286311" xfId="48" xr:uid="{16E0208B-0FC9-4D25-A430-638BC464E858}"/>
    <cellStyle name="style1660243286393" xfId="49" xr:uid="{A0D2B45E-B2A1-4843-87DA-EA01B5FFE3E1}"/>
    <cellStyle name="style1660243286469" xfId="50" xr:uid="{F53AABE2-B1F1-4DC9-841B-23B1A5439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Sheet1!$O$11:$O$14</c:f>
              <c:strCache>
                <c:ptCount val="4"/>
                <c:pt idx="0">
                  <c:v>අවුරුදු 16 - 20</c:v>
                </c:pt>
                <c:pt idx="1">
                  <c:v>අවුරුදු 21 - 25</c:v>
                </c:pt>
                <c:pt idx="2">
                  <c:v>අවුරුදු 26 - 30</c:v>
                </c:pt>
                <c:pt idx="3">
                  <c:v>අවුරුදු 31 - 37</c:v>
                </c:pt>
              </c:strCache>
            </c:strRef>
          </c:cat>
          <c:val>
            <c:numRef>
              <c:f>Sheet1!$P$11:$P$14</c:f>
              <c:numCache>
                <c:formatCode>###0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5-43D2-BD1E-7B9D7B4A1753}"/>
            </c:ext>
          </c:extLst>
        </c:ser>
        <c:ser>
          <c:idx val="1"/>
          <c:order val="1"/>
          <c:tx>
            <c:strRef>
              <c:f>Sheet1!$Q$10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Sheet1!$O$11:$O$14</c:f>
              <c:strCache>
                <c:ptCount val="4"/>
                <c:pt idx="0">
                  <c:v>අවුරුදු 16 - 20</c:v>
                </c:pt>
                <c:pt idx="1">
                  <c:v>අවුරුදු 21 - 25</c:v>
                </c:pt>
                <c:pt idx="2">
                  <c:v>අවුරුදු 26 - 30</c:v>
                </c:pt>
                <c:pt idx="3">
                  <c:v>අවුරුදු 31 - 37</c:v>
                </c:pt>
              </c:strCache>
            </c:strRef>
          </c:cat>
          <c:val>
            <c:numRef>
              <c:f>Sheet1!$Q$11:$Q$14</c:f>
              <c:numCache>
                <c:formatCode>###0</c:formatCode>
                <c:ptCount val="4"/>
                <c:pt idx="0">
                  <c:v>25</c:v>
                </c:pt>
                <c:pt idx="1">
                  <c:v>109</c:v>
                </c:pt>
                <c:pt idx="2">
                  <c:v>57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5-43D2-BD1E-7B9D7B4A1753}"/>
            </c:ext>
          </c:extLst>
        </c:ser>
        <c:ser>
          <c:idx val="2"/>
          <c:order val="2"/>
          <c:tx>
            <c:strRef>
              <c:f>Sheet1!$R$10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Sheet1!$O$11:$O$14</c:f>
              <c:strCache>
                <c:ptCount val="4"/>
                <c:pt idx="0">
                  <c:v>අවුරුදු 16 - 20</c:v>
                </c:pt>
                <c:pt idx="1">
                  <c:v>අවුරුදු 21 - 25</c:v>
                </c:pt>
                <c:pt idx="2">
                  <c:v>අවුරුදු 26 - 30</c:v>
                </c:pt>
                <c:pt idx="3">
                  <c:v>අවුරුදු 31 - 37</c:v>
                </c:pt>
              </c:strCache>
            </c:strRef>
          </c:cat>
          <c:val>
            <c:numRef>
              <c:f>Sheet1!$R$11:$R$14</c:f>
              <c:numCache>
                <c:formatCode>###0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5-43D2-BD1E-7B9D7B4A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80568"/>
        <c:axId val="486277288"/>
      </c:barChart>
      <c:catAx>
        <c:axId val="48628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77288"/>
        <c:crosses val="autoZero"/>
        <c:auto val="1"/>
        <c:lblAlgn val="ctr"/>
        <c:lblOffset val="100"/>
        <c:noMultiLvlLbl val="0"/>
      </c:catAx>
      <c:valAx>
        <c:axId val="4862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Sheet1!$P$41</c:f>
              <c:strCache>
                <c:ptCount val="1"/>
                <c:pt idx="0">
                  <c:v>අදහසක් නැත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Sheet1!$O$42:$O$44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Sheet1!$P$42:$P$44</c:f>
              <c:numCache>
                <c:formatCode>###0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C-45DF-9326-AECBCC2F8F48}"/>
            </c:ext>
          </c:extLst>
        </c:ser>
        <c:ser>
          <c:idx val="1"/>
          <c:order val="1"/>
          <c:tx>
            <c:strRef>
              <c:f>Sheet1!$Q$41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Sheet1!$O$42:$O$44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Sheet1!$Q$42:$Q$44</c:f>
              <c:numCache>
                <c:formatCode>###0</c:formatCode>
                <c:ptCount val="3"/>
                <c:pt idx="0">
                  <c:v>2</c:v>
                </c:pt>
                <c:pt idx="1">
                  <c:v>160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C-45DF-9326-AECBCC2F8F48}"/>
            </c:ext>
          </c:extLst>
        </c:ser>
        <c:ser>
          <c:idx val="2"/>
          <c:order val="2"/>
          <c:tx>
            <c:strRef>
              <c:f>Sheet1!$R$41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Sheet1!$O$42:$O$44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Sheet1!$R$42:$R$44</c:f>
              <c:numCache>
                <c:formatCode>###0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C-45DF-9326-AECBCC2F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78472"/>
        <c:axId val="556279128"/>
      </c:barChart>
      <c:catAx>
        <c:axId val="5562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9128"/>
        <c:crosses val="autoZero"/>
        <c:auto val="1"/>
        <c:lblAlgn val="ctr"/>
        <c:lblOffset val="100"/>
        <c:noMultiLvlLbl val="0"/>
      </c:catAx>
      <c:valAx>
        <c:axId val="5562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123824</xdr:rowOff>
    </xdr:from>
    <xdr:to>
      <xdr:col>21</xdr:col>
      <xdr:colOff>142875</xdr:colOff>
      <xdr:row>19</xdr:row>
      <xdr:rowOff>228599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7248E-2A81-6033-2551-B30E096D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</xdr:colOff>
      <xdr:row>37</xdr:row>
      <xdr:rowOff>104775</xdr:rowOff>
    </xdr:from>
    <xdr:to>
      <xdr:col>20</xdr:col>
      <xdr:colOff>390524</xdr:colOff>
      <xdr:row>49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E9A96-69C6-65D1-2F18-A9D63DDC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AF6D-B68D-4B3B-ADCD-1D98D3E23B49}">
  <dimension ref="C8:Z58"/>
  <sheetViews>
    <sheetView tabSelected="1" topLeftCell="A32" workbookViewId="0">
      <selection activeCell="X47" sqref="X47"/>
    </sheetView>
  </sheetViews>
  <sheetFormatPr defaultRowHeight="15" x14ac:dyDescent="0.25"/>
  <cols>
    <col min="6" max="6" width="16.42578125" customWidth="1"/>
  </cols>
  <sheetData>
    <row r="8" spans="3:23" x14ac:dyDescent="0.25">
      <c r="C8" s="1" t="s">
        <v>0</v>
      </c>
      <c r="D8" s="2"/>
      <c r="E8" s="2"/>
      <c r="F8" s="2"/>
      <c r="G8" s="2"/>
      <c r="H8" s="2"/>
      <c r="I8" s="3"/>
    </row>
    <row r="9" spans="3:23" x14ac:dyDescent="0.25">
      <c r="C9" s="4"/>
      <c r="D9" s="5"/>
      <c r="E9" s="6"/>
      <c r="F9" s="7" t="s">
        <v>1</v>
      </c>
      <c r="G9" s="8"/>
      <c r="H9" s="9"/>
      <c r="I9" s="10" t="s">
        <v>2</v>
      </c>
    </row>
    <row r="10" spans="3:23" ht="24.75" x14ac:dyDescent="0.25">
      <c r="C10" s="11"/>
      <c r="D10" s="12"/>
      <c r="E10" s="13"/>
      <c r="F10" s="14" t="s">
        <v>3</v>
      </c>
      <c r="G10" s="15" t="s">
        <v>4</v>
      </c>
      <c r="H10" s="16" t="s">
        <v>5</v>
      </c>
      <c r="I10" s="17"/>
      <c r="P10" s="14" t="s">
        <v>3</v>
      </c>
      <c r="Q10" s="15" t="s">
        <v>4</v>
      </c>
      <c r="R10" s="16" t="s">
        <v>5</v>
      </c>
    </row>
    <row r="11" spans="3:23" ht="31.5" x14ac:dyDescent="0.25">
      <c r="C11" s="18" t="s">
        <v>6</v>
      </c>
      <c r="D11" s="19" t="s">
        <v>7</v>
      </c>
      <c r="E11" s="20" t="s">
        <v>8</v>
      </c>
      <c r="F11" s="21">
        <v>0</v>
      </c>
      <c r="G11" s="22">
        <v>25</v>
      </c>
      <c r="H11" s="23">
        <v>0</v>
      </c>
      <c r="I11" s="24">
        <v>25</v>
      </c>
      <c r="O11" t="s">
        <v>7</v>
      </c>
      <c r="P11" s="21">
        <v>0</v>
      </c>
      <c r="Q11" s="22">
        <v>25</v>
      </c>
      <c r="R11" s="23">
        <v>0</v>
      </c>
    </row>
    <row r="12" spans="3:23" ht="15.75" x14ac:dyDescent="0.25">
      <c r="C12" s="25"/>
      <c r="D12" s="26"/>
      <c r="E12" s="27" t="s">
        <v>9</v>
      </c>
      <c r="F12" s="28">
        <v>0</v>
      </c>
      <c r="G12" s="29">
        <v>1</v>
      </c>
      <c r="H12" s="30">
        <v>0</v>
      </c>
      <c r="I12" s="31">
        <v>1</v>
      </c>
      <c r="O12" t="s">
        <v>11</v>
      </c>
      <c r="P12" s="39">
        <v>1</v>
      </c>
      <c r="Q12" s="40">
        <v>109</v>
      </c>
      <c r="R12" s="41">
        <v>1</v>
      </c>
    </row>
    <row r="13" spans="3:23" ht="31.5" x14ac:dyDescent="0.25">
      <c r="C13" s="25"/>
      <c r="D13" s="32"/>
      <c r="E13" s="33" t="s">
        <v>10</v>
      </c>
      <c r="F13" s="34">
        <v>0</v>
      </c>
      <c r="G13" s="35">
        <v>0.125</v>
      </c>
      <c r="H13" s="36">
        <v>0</v>
      </c>
      <c r="I13" s="37">
        <v>0.125</v>
      </c>
      <c r="O13" t="s">
        <v>12</v>
      </c>
      <c r="P13" s="39">
        <v>0</v>
      </c>
      <c r="Q13" s="40">
        <v>57</v>
      </c>
      <c r="R13" s="41">
        <v>0</v>
      </c>
    </row>
    <row r="14" spans="3:23" ht="31.5" x14ac:dyDescent="0.25">
      <c r="C14" s="25"/>
      <c r="D14" s="32" t="s">
        <v>11</v>
      </c>
      <c r="E14" s="38" t="s">
        <v>8</v>
      </c>
      <c r="F14" s="39">
        <v>1</v>
      </c>
      <c r="G14" s="40">
        <v>109</v>
      </c>
      <c r="H14" s="41">
        <v>1</v>
      </c>
      <c r="I14" s="42">
        <v>111</v>
      </c>
      <c r="O14" t="s">
        <v>13</v>
      </c>
      <c r="P14" s="39">
        <v>0</v>
      </c>
      <c r="Q14" s="40">
        <v>7</v>
      </c>
      <c r="R14" s="41">
        <v>0</v>
      </c>
    </row>
    <row r="15" spans="3:23" ht="15.75" x14ac:dyDescent="0.25">
      <c r="C15" s="25"/>
      <c r="D15" s="26"/>
      <c r="E15" s="27" t="s">
        <v>9</v>
      </c>
      <c r="F15" s="28">
        <v>9.0090090090090089E-3</v>
      </c>
      <c r="G15" s="29">
        <v>0.98198198198198194</v>
      </c>
      <c r="H15" s="30">
        <v>9.0090090090090089E-3</v>
      </c>
      <c r="I15" s="31">
        <v>1</v>
      </c>
      <c r="W15" s="54"/>
    </row>
    <row r="16" spans="3:23" ht="31.5" x14ac:dyDescent="0.25">
      <c r="C16" s="25"/>
      <c r="D16" s="32"/>
      <c r="E16" s="33" t="s">
        <v>10</v>
      </c>
      <c r="F16" s="34">
        <v>5.0000000000000001E-3</v>
      </c>
      <c r="G16" s="35">
        <v>0.54500000000000004</v>
      </c>
      <c r="H16" s="36">
        <v>5.0000000000000001E-3</v>
      </c>
      <c r="I16" s="37">
        <v>0.55500000000000005</v>
      </c>
      <c r="W16" s="53"/>
    </row>
    <row r="17" spans="3:23" ht="31.5" x14ac:dyDescent="0.25">
      <c r="C17" s="25"/>
      <c r="D17" s="32" t="s">
        <v>12</v>
      </c>
      <c r="E17" s="38" t="s">
        <v>8</v>
      </c>
      <c r="F17" s="39">
        <v>0</v>
      </c>
      <c r="G17" s="40">
        <v>57</v>
      </c>
      <c r="H17" s="41">
        <v>0</v>
      </c>
      <c r="I17" s="42">
        <v>57</v>
      </c>
      <c r="W17" s="52"/>
    </row>
    <row r="18" spans="3:23" ht="15.75" x14ac:dyDescent="0.25">
      <c r="C18" s="25"/>
      <c r="D18" s="26"/>
      <c r="E18" s="27" t="s">
        <v>9</v>
      </c>
      <c r="F18" s="28">
        <v>0</v>
      </c>
      <c r="G18" s="29">
        <v>1</v>
      </c>
      <c r="H18" s="30">
        <v>0</v>
      </c>
      <c r="I18" s="31">
        <v>1</v>
      </c>
      <c r="W18" s="52"/>
    </row>
    <row r="19" spans="3:23" ht="31.5" x14ac:dyDescent="0.25">
      <c r="C19" s="25"/>
      <c r="D19" s="32"/>
      <c r="E19" s="33" t="s">
        <v>10</v>
      </c>
      <c r="F19" s="34">
        <v>0</v>
      </c>
      <c r="G19" s="35">
        <v>0.28499999999999998</v>
      </c>
      <c r="H19" s="36">
        <v>0</v>
      </c>
      <c r="I19" s="37">
        <v>0.28499999999999998</v>
      </c>
      <c r="W19" s="53"/>
    </row>
    <row r="20" spans="3:23" ht="31.5" x14ac:dyDescent="0.25">
      <c r="C20" s="25"/>
      <c r="D20" s="32" t="s">
        <v>13</v>
      </c>
      <c r="E20" s="38" t="s">
        <v>8</v>
      </c>
      <c r="F20" s="39">
        <v>0</v>
      </c>
      <c r="G20" s="40">
        <v>7</v>
      </c>
      <c r="H20" s="41">
        <v>0</v>
      </c>
      <c r="I20" s="42">
        <v>7</v>
      </c>
      <c r="W20" s="52"/>
    </row>
    <row r="21" spans="3:23" ht="15.75" x14ac:dyDescent="0.25">
      <c r="C21" s="25"/>
      <c r="D21" s="26"/>
      <c r="E21" s="27" t="s">
        <v>9</v>
      </c>
      <c r="F21" s="28">
        <v>0</v>
      </c>
      <c r="G21" s="29">
        <v>1</v>
      </c>
      <c r="H21" s="30">
        <v>0</v>
      </c>
      <c r="I21" s="31">
        <v>1</v>
      </c>
      <c r="W21" s="52"/>
    </row>
    <row r="22" spans="3:23" ht="31.5" x14ac:dyDescent="0.25">
      <c r="C22" s="43"/>
      <c r="D22" s="32"/>
      <c r="E22" s="33" t="s">
        <v>10</v>
      </c>
      <c r="F22" s="34">
        <v>0</v>
      </c>
      <c r="G22" s="35">
        <v>3.5000000000000003E-2</v>
      </c>
      <c r="H22" s="36">
        <v>0</v>
      </c>
      <c r="I22" s="37">
        <v>3.5000000000000003E-2</v>
      </c>
      <c r="W22" s="53"/>
    </row>
    <row r="23" spans="3:23" ht="31.5" x14ac:dyDescent="0.25">
      <c r="C23" s="44" t="s">
        <v>2</v>
      </c>
      <c r="D23" s="26"/>
      <c r="E23" s="38" t="s">
        <v>8</v>
      </c>
      <c r="F23" s="39">
        <v>1</v>
      </c>
      <c r="G23" s="40">
        <v>198</v>
      </c>
      <c r="H23" s="41">
        <v>1</v>
      </c>
      <c r="I23" s="42">
        <v>200</v>
      </c>
      <c r="W23" s="52"/>
    </row>
    <row r="24" spans="3:23" ht="15.75" x14ac:dyDescent="0.25">
      <c r="C24" s="25"/>
      <c r="D24" s="26"/>
      <c r="E24" s="27" t="s">
        <v>9</v>
      </c>
      <c r="F24" s="28">
        <v>5.0000000000000001E-3</v>
      </c>
      <c r="G24" s="29">
        <v>0.99</v>
      </c>
      <c r="H24" s="30">
        <v>5.0000000000000001E-3</v>
      </c>
      <c r="I24" s="31">
        <v>1</v>
      </c>
      <c r="W24" s="32"/>
    </row>
    <row r="25" spans="3:23" ht="31.5" x14ac:dyDescent="0.25">
      <c r="C25" s="45"/>
      <c r="D25" s="46"/>
      <c r="E25" s="47" t="s">
        <v>10</v>
      </c>
      <c r="F25" s="48">
        <v>5.0000000000000001E-3</v>
      </c>
      <c r="G25" s="49">
        <v>0.99</v>
      </c>
      <c r="H25" s="50">
        <v>5.0000000000000001E-3</v>
      </c>
      <c r="I25" s="51">
        <v>1</v>
      </c>
      <c r="W25" s="26"/>
    </row>
    <row r="26" spans="3:23" x14ac:dyDescent="0.25">
      <c r="W26" s="32"/>
    </row>
    <row r="33" spans="3:26" x14ac:dyDescent="0.25">
      <c r="F33">
        <v>3</v>
      </c>
      <c r="G33">
        <v>169</v>
      </c>
      <c r="H33">
        <v>28</v>
      </c>
    </row>
    <row r="38" spans="3:26" x14ac:dyDescent="0.25">
      <c r="C38" s="56" t="s">
        <v>15</v>
      </c>
      <c r="D38" s="56"/>
      <c r="E38" s="56"/>
      <c r="F38" s="56"/>
      <c r="G38" s="56"/>
      <c r="H38" s="56"/>
      <c r="I38" s="56"/>
      <c r="J38" s="55"/>
    </row>
    <row r="39" spans="3:26" x14ac:dyDescent="0.25">
      <c r="C39" s="59" t="s">
        <v>14</v>
      </c>
      <c r="D39" s="59"/>
      <c r="E39" s="59"/>
      <c r="F39" s="60" t="s">
        <v>16</v>
      </c>
      <c r="G39" s="61"/>
      <c r="H39" s="61"/>
      <c r="I39" s="62" t="s">
        <v>17</v>
      </c>
      <c r="J39" s="55"/>
    </row>
    <row r="40" spans="3:26" x14ac:dyDescent="0.25">
      <c r="C40" s="63"/>
      <c r="D40" s="63"/>
      <c r="E40" s="63"/>
      <c r="F40" s="64" t="s">
        <v>3</v>
      </c>
      <c r="G40" s="65" t="s">
        <v>4</v>
      </c>
      <c r="H40" s="65" t="s">
        <v>5</v>
      </c>
      <c r="I40" s="66"/>
      <c r="J40" s="55"/>
    </row>
    <row r="41" spans="3:26" ht="15" customHeight="1" x14ac:dyDescent="0.25">
      <c r="C41" s="80" t="s">
        <v>18</v>
      </c>
      <c r="D41" s="71" t="s">
        <v>3</v>
      </c>
      <c r="E41" s="77" t="s">
        <v>8</v>
      </c>
      <c r="F41" s="73">
        <v>1</v>
      </c>
      <c r="G41" s="74">
        <v>2</v>
      </c>
      <c r="H41" s="74">
        <v>8</v>
      </c>
      <c r="I41" s="75">
        <f>SUM(F41:H41)</f>
        <v>11</v>
      </c>
      <c r="J41" s="55"/>
      <c r="P41" s="64" t="s">
        <v>3</v>
      </c>
      <c r="Q41" s="65" t="s">
        <v>4</v>
      </c>
      <c r="R41" s="65" t="s">
        <v>5</v>
      </c>
    </row>
    <row r="42" spans="3:26" ht="27" customHeight="1" x14ac:dyDescent="0.25">
      <c r="C42" s="81"/>
      <c r="D42" s="67"/>
      <c r="E42" s="78" t="s">
        <v>9</v>
      </c>
      <c r="F42" s="69">
        <f>F41/I41</f>
        <v>9.0909090909090912E-2</v>
      </c>
      <c r="G42" s="69">
        <f>G41/I41</f>
        <v>0.18181818181818182</v>
      </c>
      <c r="H42" s="69">
        <f>H41/I41</f>
        <v>0.72727272727272729</v>
      </c>
      <c r="I42" s="70">
        <f>SUM(F42:H42)</f>
        <v>1</v>
      </c>
      <c r="J42" s="55"/>
      <c r="O42" s="87" t="s">
        <v>3</v>
      </c>
      <c r="P42" s="73">
        <v>1</v>
      </c>
      <c r="Q42" s="74">
        <v>2</v>
      </c>
      <c r="R42" s="74">
        <v>8</v>
      </c>
    </row>
    <row r="43" spans="3:26" ht="31.5" x14ac:dyDescent="0.25">
      <c r="C43" s="81"/>
      <c r="D43" s="71"/>
      <c r="E43" s="79" t="s">
        <v>10</v>
      </c>
      <c r="F43" s="72">
        <f>F41/200</f>
        <v>5.0000000000000001E-3</v>
      </c>
      <c r="G43" s="72">
        <f t="shared" ref="G43:H43" si="0">G41/200</f>
        <v>0.01</v>
      </c>
      <c r="H43" s="72">
        <f t="shared" si="0"/>
        <v>0.04</v>
      </c>
      <c r="I43" s="75">
        <f t="shared" ref="I43:I52" si="1">SUM(F43:H43)</f>
        <v>5.5E-2</v>
      </c>
      <c r="J43" s="55"/>
      <c r="O43" s="87" t="s">
        <v>4</v>
      </c>
      <c r="P43" s="73">
        <v>2</v>
      </c>
      <c r="Q43" s="74">
        <v>160</v>
      </c>
      <c r="R43" s="74">
        <v>18</v>
      </c>
    </row>
    <row r="44" spans="3:26" ht="31.5" x14ac:dyDescent="0.25">
      <c r="C44" s="81"/>
      <c r="D44" s="71" t="s">
        <v>4</v>
      </c>
      <c r="E44" s="77" t="s">
        <v>8</v>
      </c>
      <c r="F44" s="73">
        <v>2</v>
      </c>
      <c r="G44" s="74">
        <v>160</v>
      </c>
      <c r="H44" s="74">
        <v>18</v>
      </c>
      <c r="I44" s="75">
        <f>SUM(F44:H44)</f>
        <v>180</v>
      </c>
      <c r="J44" s="55"/>
      <c r="O44" s="87" t="s">
        <v>5</v>
      </c>
      <c r="P44" s="73">
        <v>0</v>
      </c>
      <c r="Q44" s="74">
        <v>7</v>
      </c>
      <c r="R44" s="74">
        <v>2</v>
      </c>
      <c r="Z44" s="88"/>
    </row>
    <row r="45" spans="3:26" ht="15.75" x14ac:dyDescent="0.25">
      <c r="C45" s="81"/>
      <c r="D45" s="67"/>
      <c r="E45" s="78" t="s">
        <v>9</v>
      </c>
      <c r="F45" s="69">
        <f>F44/I44</f>
        <v>1.1111111111111112E-2</v>
      </c>
      <c r="G45" s="69">
        <f>G44/I44</f>
        <v>0.88888888888888884</v>
      </c>
      <c r="H45" s="69">
        <f>H44/I44</f>
        <v>0.1</v>
      </c>
      <c r="I45" s="75">
        <f t="shared" si="1"/>
        <v>0.99999999999999989</v>
      </c>
      <c r="J45" s="55"/>
      <c r="Z45" s="87"/>
    </row>
    <row r="46" spans="3:26" ht="31.5" x14ac:dyDescent="0.25">
      <c r="C46" s="81"/>
      <c r="D46" s="71"/>
      <c r="E46" s="79" t="s">
        <v>10</v>
      </c>
      <c r="F46" s="72">
        <f>F44/200</f>
        <v>0.01</v>
      </c>
      <c r="G46" s="72">
        <f t="shared" ref="G46:H46" si="2">G44/200</f>
        <v>0.8</v>
      </c>
      <c r="H46" s="72">
        <f t="shared" si="2"/>
        <v>0.09</v>
      </c>
      <c r="I46" s="70">
        <f t="shared" si="1"/>
        <v>0.9</v>
      </c>
      <c r="J46" s="55"/>
    </row>
    <row r="47" spans="3:26" ht="31.5" x14ac:dyDescent="0.25">
      <c r="C47" s="81"/>
      <c r="D47" s="71" t="s">
        <v>5</v>
      </c>
      <c r="E47" s="77" t="s">
        <v>8</v>
      </c>
      <c r="F47" s="73">
        <v>0</v>
      </c>
      <c r="G47" s="74">
        <v>7</v>
      </c>
      <c r="H47" s="74">
        <v>2</v>
      </c>
      <c r="I47" s="75">
        <f t="shared" si="1"/>
        <v>9</v>
      </c>
      <c r="J47" s="55"/>
      <c r="Z47" s="88"/>
    </row>
    <row r="48" spans="3:26" ht="15.75" x14ac:dyDescent="0.25">
      <c r="C48" s="81"/>
      <c r="D48" s="67"/>
      <c r="E48" s="78" t="s">
        <v>9</v>
      </c>
      <c r="F48" s="69">
        <f>F47/I47</f>
        <v>0</v>
      </c>
      <c r="G48" s="69">
        <f>G47/I47</f>
        <v>0.77777777777777779</v>
      </c>
      <c r="H48" s="69">
        <f>H47/I47</f>
        <v>0.22222222222222221</v>
      </c>
      <c r="I48" s="70">
        <f t="shared" si="1"/>
        <v>1</v>
      </c>
      <c r="J48" s="55"/>
      <c r="Z48" s="87"/>
    </row>
    <row r="49" spans="3:26" ht="31.5" x14ac:dyDescent="0.25">
      <c r="C49" s="82"/>
      <c r="D49" s="71"/>
      <c r="E49" s="79" t="s">
        <v>10</v>
      </c>
      <c r="F49" s="72">
        <f>F47/200</f>
        <v>0</v>
      </c>
      <c r="G49" s="72">
        <f t="shared" ref="G49:H49" si="3">G47/200</f>
        <v>3.5000000000000003E-2</v>
      </c>
      <c r="H49" s="72">
        <f t="shared" si="3"/>
        <v>0.01</v>
      </c>
      <c r="I49" s="75">
        <f>SUM(F49:H49)</f>
        <v>4.5000000000000005E-2</v>
      </c>
      <c r="J49" s="55"/>
    </row>
    <row r="50" spans="3:26" ht="31.5" x14ac:dyDescent="0.25">
      <c r="C50" s="85" t="s">
        <v>2</v>
      </c>
      <c r="D50" s="68"/>
      <c r="E50" s="77" t="s">
        <v>8</v>
      </c>
      <c r="F50" s="73">
        <f>F41+F44+F47</f>
        <v>3</v>
      </c>
      <c r="G50" s="73">
        <f t="shared" ref="G50:H50" si="4">G41+G44+G47</f>
        <v>169</v>
      </c>
      <c r="H50" s="73">
        <f t="shared" si="4"/>
        <v>28</v>
      </c>
      <c r="I50" s="75">
        <f t="shared" si="1"/>
        <v>200</v>
      </c>
      <c r="J50" s="55"/>
      <c r="Z50" s="88"/>
    </row>
    <row r="51" spans="3:26" ht="15.75" x14ac:dyDescent="0.25">
      <c r="C51" s="86"/>
      <c r="D51" s="68"/>
      <c r="E51" s="78" t="s">
        <v>9</v>
      </c>
      <c r="F51" s="69">
        <f>F50/200</f>
        <v>1.4999999999999999E-2</v>
      </c>
      <c r="G51" s="69">
        <f t="shared" ref="G51:H51" si="5">G50/200</f>
        <v>0.84499999999999997</v>
      </c>
      <c r="H51" s="69">
        <f t="shared" si="5"/>
        <v>0.14000000000000001</v>
      </c>
      <c r="I51" s="70">
        <f t="shared" si="1"/>
        <v>1</v>
      </c>
      <c r="J51" s="55"/>
      <c r="Z51" s="87"/>
    </row>
    <row r="52" spans="3:26" ht="31.5" x14ac:dyDescent="0.25">
      <c r="C52" s="86"/>
      <c r="D52" s="76"/>
      <c r="E52" s="79" t="s">
        <v>10</v>
      </c>
      <c r="F52" s="69">
        <f>F50/200</f>
        <v>1.4999999999999999E-2</v>
      </c>
      <c r="G52" s="69">
        <f t="shared" ref="G52:H52" si="6">G50/200</f>
        <v>0.84499999999999997</v>
      </c>
      <c r="H52" s="69">
        <f t="shared" si="6"/>
        <v>0.14000000000000001</v>
      </c>
      <c r="I52" s="70">
        <f t="shared" si="1"/>
        <v>1</v>
      </c>
      <c r="J52" s="55"/>
    </row>
    <row r="53" spans="3:26" x14ac:dyDescent="0.25">
      <c r="C53" s="83"/>
      <c r="J53" s="55"/>
    </row>
    <row r="54" spans="3:26" x14ac:dyDescent="0.25">
      <c r="C54" s="84"/>
      <c r="J54" s="55"/>
    </row>
    <row r="55" spans="3:26" x14ac:dyDescent="0.25">
      <c r="J55" s="55"/>
    </row>
    <row r="56" spans="3:26" x14ac:dyDescent="0.25">
      <c r="J56" s="55"/>
    </row>
    <row r="57" spans="3:26" x14ac:dyDescent="0.25">
      <c r="C57" s="57"/>
      <c r="J57" s="55"/>
    </row>
    <row r="58" spans="3:26" x14ac:dyDescent="0.25">
      <c r="C58" s="58"/>
      <c r="J58" s="55"/>
    </row>
  </sheetData>
  <mergeCells count="20">
    <mergeCell ref="C50:C52"/>
    <mergeCell ref="C41:C49"/>
    <mergeCell ref="C39:E40"/>
    <mergeCell ref="F39:H39"/>
    <mergeCell ref="I39:I40"/>
    <mergeCell ref="D41:D43"/>
    <mergeCell ref="D44:D46"/>
    <mergeCell ref="D47:D49"/>
    <mergeCell ref="C23:D25"/>
    <mergeCell ref="W24:W26"/>
    <mergeCell ref="C38:I38"/>
    <mergeCell ref="C8:I8"/>
    <mergeCell ref="C9:E10"/>
    <mergeCell ref="F9:H9"/>
    <mergeCell ref="I9:I10"/>
    <mergeCell ref="C11:C22"/>
    <mergeCell ref="D11:D13"/>
    <mergeCell ref="D14:D16"/>
    <mergeCell ref="D17:D19"/>
    <mergeCell ref="D20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2022-08-14T16:13:03Z</dcterms:created>
  <dcterms:modified xsi:type="dcterms:W3CDTF">2022-08-14T16:31:32Z</dcterms:modified>
</cp:coreProperties>
</file>